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educationgovuk-my.sharepoint.com/personal/beth_ketland_education_gov_uk/Documents/Documents/Digi comms/Temp docs/"/>
    </mc:Choice>
  </mc:AlternateContent>
  <xr:revisionPtr revIDLastSave="0" documentId="8_{89E42D29-C23E-4391-B01C-E4B9C84E6B79}" xr6:coauthVersionLast="47" xr6:coauthVersionMax="47" xr10:uidLastSave="{00000000-0000-0000-0000-000000000000}"/>
  <bookViews>
    <workbookView xWindow="3420" yWindow="3420" windowWidth="21885" windowHeight="11790" firstSheet="3" activeTab="4" xr2:uid="{A0D55C40-6C9B-4CE1-BABE-46792CD9A593}"/>
  </bookViews>
  <sheets>
    <sheet name="All_Points_All_Tables" sheetId="1" state="hidden" r:id="rId1"/>
    <sheet name="Qual_Table_Lookup" sheetId="2" state="hidden" r:id="rId2"/>
    <sheet name="For_Drop_Downs" sheetId="3" state="hidden" r:id="rId3"/>
    <sheet name="Overview" sheetId="4" r:id="rId4"/>
    <sheet name="Points_Data" sheetId="5" r:id="rId5"/>
  </sheets>
  <definedNames>
    <definedName name="_xlnm._FilterDatabase" localSheetId="4" hidden="1">Points_Data!$A$2:$G$2199</definedName>
    <definedName name="Drop_Down_1" localSheetId="3">OFFSET(!#REF!,0,0,SUMPRODUCT(--(LEN(!#REF!)&gt;0)),1)</definedName>
    <definedName name="Drop_Down_1">OFFSET(For_Drop_Downs!$F$7,0,0,SUMPRODUCT(--(LEN(For_Drop_Downs!$F$7:$F$54)&gt;0)),1)</definedName>
    <definedName name="Drop_Down_2" localSheetId="3">OFFSET(!#REF!,0,0,SUMPRODUCT(--(LEN(!#REF!)&gt;0)),1)</definedName>
    <definedName name="Drop_Down_2">OFFSET(For_Drop_Downs!$I$7,0,0,SUMPRODUCT(--(LEN(For_Drop_Downs!$I$7:$I$54)&gt;0)),1)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3" l="1"/>
  <c r="I45" i="3" s="1"/>
  <c r="A45" i="3"/>
  <c r="B45" i="3" s="1"/>
  <c r="H44" i="3"/>
  <c r="I44" i="3" s="1"/>
  <c r="A44" i="3"/>
  <c r="B44" i="3" s="1"/>
  <c r="H43" i="3"/>
  <c r="I43" i="3" s="1"/>
  <c r="A43" i="3"/>
  <c r="B43" i="3" s="1"/>
  <c r="H42" i="3"/>
  <c r="I42" i="3" s="1"/>
  <c r="A42" i="3"/>
  <c r="B42" i="3" s="1"/>
  <c r="H41" i="3"/>
  <c r="I41" i="3" s="1"/>
  <c r="A41" i="3"/>
  <c r="B41" i="3" s="1"/>
  <c r="H40" i="3"/>
  <c r="I40" i="3" s="1"/>
  <c r="A40" i="3"/>
  <c r="B40" i="3" s="1"/>
  <c r="H39" i="3"/>
  <c r="I39" i="3" s="1"/>
  <c r="A39" i="3"/>
  <c r="B39" i="3" s="1"/>
  <c r="H38" i="3"/>
  <c r="I38" i="3" s="1"/>
  <c r="A38" i="3"/>
  <c r="B38" i="3" s="1"/>
  <c r="H37" i="3"/>
  <c r="I37" i="3" s="1"/>
  <c r="A37" i="3"/>
  <c r="B37" i="3" s="1"/>
  <c r="H36" i="3"/>
  <c r="I36" i="3" s="1"/>
  <c r="A36" i="3"/>
  <c r="B36" i="3" s="1"/>
  <c r="H35" i="3"/>
  <c r="I35" i="3" s="1"/>
  <c r="A35" i="3"/>
  <c r="B35" i="3" s="1"/>
  <c r="H34" i="3"/>
  <c r="I34" i="3" s="1"/>
  <c r="A34" i="3"/>
  <c r="B34" i="3" s="1"/>
  <c r="H33" i="3"/>
  <c r="I33" i="3" s="1"/>
  <c r="A33" i="3"/>
  <c r="B33" i="3" s="1"/>
  <c r="H32" i="3"/>
  <c r="I32" i="3" s="1"/>
  <c r="A32" i="3"/>
  <c r="B32" i="3" s="1"/>
  <c r="H31" i="3"/>
  <c r="I31" i="3" s="1"/>
  <c r="A31" i="3"/>
  <c r="B31" i="3" s="1"/>
  <c r="H30" i="3"/>
  <c r="I30" i="3" s="1"/>
  <c r="A30" i="3"/>
  <c r="B30" i="3" s="1"/>
  <c r="H29" i="3"/>
  <c r="I29" i="3" s="1"/>
  <c r="A29" i="3"/>
  <c r="B29" i="3" s="1"/>
  <c r="H28" i="3"/>
  <c r="I28" i="3" s="1"/>
  <c r="A28" i="3"/>
  <c r="B28" i="3" s="1"/>
  <c r="H27" i="3"/>
  <c r="I27" i="3" s="1"/>
  <c r="A27" i="3"/>
  <c r="B27" i="3" s="1"/>
  <c r="H26" i="3"/>
  <c r="I26" i="3" s="1"/>
  <c r="A26" i="3"/>
  <c r="B26" i="3" s="1"/>
  <c r="H25" i="3"/>
  <c r="I25" i="3" s="1"/>
  <c r="A25" i="3"/>
  <c r="B25" i="3" s="1"/>
  <c r="H24" i="3"/>
  <c r="I24" i="3" s="1"/>
  <c r="A24" i="3"/>
  <c r="B24" i="3" s="1"/>
  <c r="H23" i="3"/>
  <c r="I23" i="3" s="1"/>
  <c r="A23" i="3"/>
  <c r="B23" i="3" s="1"/>
  <c r="H22" i="3"/>
  <c r="I22" i="3" s="1"/>
  <c r="A22" i="3"/>
  <c r="B22" i="3" s="1"/>
  <c r="H21" i="3"/>
  <c r="I21" i="3" s="1"/>
  <c r="A21" i="3"/>
  <c r="B21" i="3" s="1"/>
  <c r="H20" i="3"/>
  <c r="I20" i="3" s="1"/>
  <c r="A20" i="3"/>
  <c r="B20" i="3" s="1"/>
  <c r="H19" i="3"/>
  <c r="I19" i="3" s="1"/>
  <c r="A19" i="3"/>
  <c r="B19" i="3" s="1"/>
  <c r="H18" i="3"/>
  <c r="I18" i="3" s="1"/>
  <c r="A18" i="3"/>
  <c r="B18" i="3" s="1"/>
  <c r="H17" i="3"/>
  <c r="I17" i="3" s="1"/>
  <c r="A17" i="3"/>
  <c r="B17" i="3" s="1"/>
  <c r="H16" i="3"/>
  <c r="I16" i="3" s="1"/>
  <c r="A16" i="3"/>
  <c r="B16" i="3" s="1"/>
  <c r="H15" i="3"/>
  <c r="I15" i="3" s="1"/>
  <c r="A15" i="3"/>
  <c r="B15" i="3" s="1"/>
  <c r="H14" i="3"/>
  <c r="I14" i="3" s="1"/>
  <c r="A14" i="3"/>
  <c r="B14" i="3" s="1"/>
  <c r="H13" i="3"/>
  <c r="I13" i="3" s="1"/>
  <c r="A13" i="3"/>
  <c r="B13" i="3" s="1"/>
  <c r="H12" i="3"/>
  <c r="I12" i="3" s="1"/>
  <c r="A12" i="3"/>
  <c r="B12" i="3" s="1"/>
  <c r="H11" i="3"/>
  <c r="I11" i="3" s="1"/>
  <c r="A11" i="3"/>
  <c r="B11" i="3" s="1"/>
  <c r="H10" i="3"/>
  <c r="I10" i="3" s="1"/>
  <c r="A10" i="3"/>
  <c r="B10" i="3" s="1"/>
  <c r="H9" i="3"/>
  <c r="I9" i="3" s="1"/>
  <c r="A9" i="3"/>
  <c r="B9" i="3" s="1"/>
  <c r="H8" i="3"/>
  <c r="I8" i="3" s="1"/>
  <c r="A8" i="3"/>
  <c r="B8" i="3" s="1"/>
  <c r="H7" i="3"/>
  <c r="I7" i="3" s="1"/>
  <c r="A7" i="3"/>
  <c r="B7" i="3" s="1"/>
  <c r="E510" i="2"/>
  <c r="D510" i="2"/>
  <c r="B510" i="2"/>
  <c r="C510" i="2" s="1"/>
  <c r="A510" i="2"/>
  <c r="E509" i="2"/>
  <c r="A509" i="2"/>
  <c r="B509" i="2" s="1"/>
  <c r="E508" i="2"/>
  <c r="B508" i="2"/>
  <c r="A508" i="2"/>
  <c r="E507" i="2"/>
  <c r="A507" i="2"/>
  <c r="B507" i="2" s="1"/>
  <c r="E506" i="2"/>
  <c r="B506" i="2" s="1"/>
  <c r="C506" i="2" s="1"/>
  <c r="D506" i="2"/>
  <c r="A506" i="2"/>
  <c r="E505" i="2"/>
  <c r="C505" i="2"/>
  <c r="B505" i="2"/>
  <c r="A505" i="2"/>
  <c r="E504" i="2"/>
  <c r="B504" i="2"/>
  <c r="A504" i="2"/>
  <c r="E503" i="2"/>
  <c r="A503" i="2"/>
  <c r="B503" i="2" s="1"/>
  <c r="E502" i="2"/>
  <c r="D502" i="2"/>
  <c r="A502" i="2"/>
  <c r="B502" i="2" s="1"/>
  <c r="C502" i="2" s="1"/>
  <c r="E501" i="2"/>
  <c r="C501" i="2"/>
  <c r="A501" i="2"/>
  <c r="B501" i="2" s="1"/>
  <c r="E500" i="2"/>
  <c r="B500" i="2"/>
  <c r="A500" i="2"/>
  <c r="E499" i="2"/>
  <c r="A499" i="2"/>
  <c r="E498" i="2"/>
  <c r="B498" i="2"/>
  <c r="C498" i="2" s="1"/>
  <c r="D498" i="2" s="1"/>
  <c r="A498" i="2"/>
  <c r="E497" i="2"/>
  <c r="C497" i="2"/>
  <c r="A497" i="2"/>
  <c r="B497" i="2" s="1"/>
  <c r="E496" i="2"/>
  <c r="B496" i="2"/>
  <c r="A496" i="2"/>
  <c r="E495" i="2"/>
  <c r="A495" i="2"/>
  <c r="E494" i="2"/>
  <c r="A494" i="2"/>
  <c r="B494" i="2" s="1"/>
  <c r="C494" i="2" s="1"/>
  <c r="E493" i="2"/>
  <c r="A493" i="2"/>
  <c r="B493" i="2" s="1"/>
  <c r="E492" i="2"/>
  <c r="B492" i="2"/>
  <c r="A492" i="2"/>
  <c r="E491" i="2"/>
  <c r="A491" i="2"/>
  <c r="B491" i="2" s="1"/>
  <c r="E490" i="2"/>
  <c r="D490" i="2"/>
  <c r="B490" i="2"/>
  <c r="C490" i="2" s="1"/>
  <c r="A490" i="2"/>
  <c r="E489" i="2"/>
  <c r="A489" i="2"/>
  <c r="B489" i="2" s="1"/>
  <c r="E488" i="2"/>
  <c r="B488" i="2"/>
  <c r="A488" i="2"/>
  <c r="E487" i="2"/>
  <c r="A487" i="2"/>
  <c r="B487" i="2" s="1"/>
  <c r="E486" i="2"/>
  <c r="D486" i="2"/>
  <c r="A486" i="2"/>
  <c r="B486" i="2" s="1"/>
  <c r="C486" i="2" s="1"/>
  <c r="E485" i="2"/>
  <c r="C485" i="2"/>
  <c r="A485" i="2"/>
  <c r="B485" i="2" s="1"/>
  <c r="E484" i="2"/>
  <c r="B484" i="2"/>
  <c r="A484" i="2"/>
  <c r="E483" i="2"/>
  <c r="A483" i="2"/>
  <c r="E482" i="2"/>
  <c r="B482" i="2"/>
  <c r="C482" i="2" s="1"/>
  <c r="D482" i="2" s="1"/>
  <c r="A482" i="2"/>
  <c r="E481" i="2"/>
  <c r="C481" i="2"/>
  <c r="A481" i="2"/>
  <c r="B481" i="2" s="1"/>
  <c r="E480" i="2"/>
  <c r="B480" i="2"/>
  <c r="A480" i="2"/>
  <c r="E479" i="2"/>
  <c r="A479" i="2"/>
  <c r="E478" i="2"/>
  <c r="A478" i="2"/>
  <c r="B478" i="2" s="1"/>
  <c r="C478" i="2" s="1"/>
  <c r="E477" i="2"/>
  <c r="A477" i="2"/>
  <c r="B477" i="2" s="1"/>
  <c r="E476" i="2"/>
  <c r="B476" i="2"/>
  <c r="A476" i="2"/>
  <c r="E475" i="2"/>
  <c r="A475" i="2"/>
  <c r="B475" i="2" s="1"/>
  <c r="E474" i="2"/>
  <c r="D474" i="2"/>
  <c r="B474" i="2"/>
  <c r="C474" i="2" s="1"/>
  <c r="A474" i="2"/>
  <c r="E473" i="2"/>
  <c r="A473" i="2"/>
  <c r="B473" i="2" s="1"/>
  <c r="E472" i="2"/>
  <c r="B472" i="2"/>
  <c r="A472" i="2"/>
  <c r="E471" i="2"/>
  <c r="A471" i="2"/>
  <c r="B471" i="2" s="1"/>
  <c r="E470" i="2"/>
  <c r="D470" i="2"/>
  <c r="A470" i="2"/>
  <c r="B470" i="2" s="1"/>
  <c r="C470" i="2" s="1"/>
  <c r="E469" i="2"/>
  <c r="C469" i="2"/>
  <c r="A469" i="2"/>
  <c r="B469" i="2" s="1"/>
  <c r="E468" i="2"/>
  <c r="B468" i="2"/>
  <c r="A468" i="2"/>
  <c r="E467" i="2"/>
  <c r="A467" i="2"/>
  <c r="E466" i="2"/>
  <c r="B466" i="2"/>
  <c r="C466" i="2" s="1"/>
  <c r="D466" i="2" s="1"/>
  <c r="A466" i="2"/>
  <c r="E465" i="2"/>
  <c r="C465" i="2"/>
  <c r="A465" i="2"/>
  <c r="B465" i="2" s="1"/>
  <c r="E464" i="2"/>
  <c r="B464" i="2"/>
  <c r="A464" i="2"/>
  <c r="E463" i="2"/>
  <c r="A463" i="2"/>
  <c r="E462" i="2"/>
  <c r="A462" i="2"/>
  <c r="B462" i="2" s="1"/>
  <c r="C462" i="2" s="1"/>
  <c r="E461" i="2"/>
  <c r="A461" i="2"/>
  <c r="B461" i="2" s="1"/>
  <c r="E460" i="2"/>
  <c r="B460" i="2"/>
  <c r="A460" i="2"/>
  <c r="E459" i="2"/>
  <c r="A459" i="2"/>
  <c r="B459" i="2" s="1"/>
  <c r="E458" i="2"/>
  <c r="D458" i="2"/>
  <c r="B458" i="2"/>
  <c r="C458" i="2" s="1"/>
  <c r="A458" i="2"/>
  <c r="E457" i="2"/>
  <c r="A457" i="2"/>
  <c r="B457" i="2" s="1"/>
  <c r="E456" i="2"/>
  <c r="B456" i="2"/>
  <c r="A456" i="2"/>
  <c r="E455" i="2"/>
  <c r="A455" i="2"/>
  <c r="B455" i="2" s="1"/>
  <c r="E454" i="2"/>
  <c r="D454" i="2"/>
  <c r="A454" i="2"/>
  <c r="B454" i="2" s="1"/>
  <c r="C454" i="2" s="1"/>
  <c r="E453" i="2"/>
  <c r="C453" i="2"/>
  <c r="A453" i="2"/>
  <c r="B453" i="2" s="1"/>
  <c r="E452" i="2"/>
  <c r="B452" i="2"/>
  <c r="A452" i="2"/>
  <c r="E451" i="2"/>
  <c r="A451" i="2"/>
  <c r="E450" i="2"/>
  <c r="B450" i="2"/>
  <c r="C450" i="2" s="1"/>
  <c r="D450" i="2" s="1"/>
  <c r="A450" i="2"/>
  <c r="E449" i="2"/>
  <c r="C449" i="2"/>
  <c r="A449" i="2"/>
  <c r="B449" i="2" s="1"/>
  <c r="E448" i="2"/>
  <c r="B448" i="2"/>
  <c r="A448" i="2"/>
  <c r="E447" i="2"/>
  <c r="A447" i="2"/>
  <c r="E446" i="2"/>
  <c r="A446" i="2"/>
  <c r="B446" i="2" s="1"/>
  <c r="C446" i="2" s="1"/>
  <c r="E445" i="2"/>
  <c r="A445" i="2"/>
  <c r="B445" i="2" s="1"/>
  <c r="E444" i="2"/>
  <c r="B444" i="2"/>
  <c r="A444" i="2"/>
  <c r="E443" i="2"/>
  <c r="A443" i="2"/>
  <c r="B443" i="2" s="1"/>
  <c r="E442" i="2"/>
  <c r="D442" i="2"/>
  <c r="B442" i="2"/>
  <c r="C442" i="2" s="1"/>
  <c r="A442" i="2"/>
  <c r="E441" i="2"/>
  <c r="A441" i="2"/>
  <c r="B441" i="2" s="1"/>
  <c r="E440" i="2"/>
  <c r="B440" i="2"/>
  <c r="A440" i="2"/>
  <c r="E439" i="2"/>
  <c r="A439" i="2"/>
  <c r="B439" i="2" s="1"/>
  <c r="E438" i="2"/>
  <c r="D438" i="2"/>
  <c r="A438" i="2"/>
  <c r="B438" i="2" s="1"/>
  <c r="C438" i="2" s="1"/>
  <c r="E437" i="2"/>
  <c r="C437" i="2"/>
  <c r="A437" i="2"/>
  <c r="B437" i="2" s="1"/>
  <c r="E436" i="2"/>
  <c r="B436" i="2"/>
  <c r="A436" i="2"/>
  <c r="E435" i="2"/>
  <c r="A435" i="2"/>
  <c r="E434" i="2"/>
  <c r="B434" i="2"/>
  <c r="C434" i="2" s="1"/>
  <c r="D434" i="2" s="1"/>
  <c r="A434" i="2"/>
  <c r="E433" i="2"/>
  <c r="C433" i="2"/>
  <c r="A433" i="2"/>
  <c r="B433" i="2" s="1"/>
  <c r="E432" i="2"/>
  <c r="B432" i="2"/>
  <c r="A432" i="2"/>
  <c r="E431" i="2"/>
  <c r="A431" i="2"/>
  <c r="E430" i="2"/>
  <c r="B430" i="2"/>
  <c r="C430" i="2" s="1"/>
  <c r="D430" i="2" s="1"/>
  <c r="A430" i="2"/>
  <c r="E429" i="2"/>
  <c r="C429" i="2"/>
  <c r="A429" i="2"/>
  <c r="B429" i="2" s="1"/>
  <c r="E428" i="2"/>
  <c r="B428" i="2"/>
  <c r="A428" i="2"/>
  <c r="E427" i="2"/>
  <c r="A427" i="2"/>
  <c r="E426" i="2"/>
  <c r="B426" i="2"/>
  <c r="C426" i="2" s="1"/>
  <c r="D426" i="2" s="1"/>
  <c r="A426" i="2"/>
  <c r="E425" i="2"/>
  <c r="C425" i="2"/>
  <c r="A425" i="2"/>
  <c r="B425" i="2" s="1"/>
  <c r="E424" i="2"/>
  <c r="B424" i="2"/>
  <c r="A424" i="2"/>
  <c r="E423" i="2"/>
  <c r="A423" i="2"/>
  <c r="E422" i="2"/>
  <c r="B422" i="2"/>
  <c r="C422" i="2" s="1"/>
  <c r="D422" i="2" s="1"/>
  <c r="A422" i="2"/>
  <c r="E421" i="2"/>
  <c r="C421" i="2"/>
  <c r="A421" i="2"/>
  <c r="B421" i="2" s="1"/>
  <c r="E420" i="2"/>
  <c r="B420" i="2"/>
  <c r="A420" i="2"/>
  <c r="E419" i="2"/>
  <c r="A419" i="2"/>
  <c r="E418" i="2"/>
  <c r="B418" i="2"/>
  <c r="C418" i="2" s="1"/>
  <c r="D418" i="2" s="1"/>
  <c r="A418" i="2"/>
  <c r="E417" i="2"/>
  <c r="C417" i="2"/>
  <c r="A417" i="2"/>
  <c r="B417" i="2" s="1"/>
  <c r="E416" i="2"/>
  <c r="B416" i="2"/>
  <c r="A416" i="2"/>
  <c r="E415" i="2"/>
  <c r="A415" i="2"/>
  <c r="E414" i="2"/>
  <c r="B414" i="2"/>
  <c r="C414" i="2" s="1"/>
  <c r="D414" i="2" s="1"/>
  <c r="A414" i="2"/>
  <c r="E413" i="2"/>
  <c r="C413" i="2"/>
  <c r="A413" i="2"/>
  <c r="B413" i="2" s="1"/>
  <c r="E412" i="2"/>
  <c r="B412" i="2"/>
  <c r="A412" i="2"/>
  <c r="E411" i="2"/>
  <c r="A411" i="2"/>
  <c r="E410" i="2"/>
  <c r="B410" i="2"/>
  <c r="C410" i="2" s="1"/>
  <c r="D410" i="2" s="1"/>
  <c r="A410" i="2"/>
  <c r="E409" i="2"/>
  <c r="C409" i="2"/>
  <c r="A409" i="2"/>
  <c r="B409" i="2" s="1"/>
  <c r="E408" i="2"/>
  <c r="B408" i="2"/>
  <c r="A408" i="2"/>
  <c r="E407" i="2"/>
  <c r="A407" i="2"/>
  <c r="E406" i="2"/>
  <c r="C406" i="2"/>
  <c r="A406" i="2"/>
  <c r="B406" i="2" s="1"/>
  <c r="D406" i="2" s="1"/>
  <c r="E405" i="2"/>
  <c r="C405" i="2"/>
  <c r="B405" i="2"/>
  <c r="A405" i="2"/>
  <c r="E404" i="2"/>
  <c r="A404" i="2"/>
  <c r="B404" i="2" s="1"/>
  <c r="E403" i="2"/>
  <c r="B403" i="2"/>
  <c r="C403" i="2" s="1"/>
  <c r="A403" i="2"/>
  <c r="E402" i="2"/>
  <c r="A402" i="2"/>
  <c r="B402" i="2" s="1"/>
  <c r="C402" i="2" s="1"/>
  <c r="E401" i="2"/>
  <c r="B401" i="2"/>
  <c r="C401" i="2" s="1"/>
  <c r="D401" i="2" s="1"/>
  <c r="A401" i="2"/>
  <c r="E400" i="2"/>
  <c r="B400" i="2" s="1"/>
  <c r="A400" i="2"/>
  <c r="E399" i="2"/>
  <c r="A399" i="2"/>
  <c r="B399" i="2" s="1"/>
  <c r="E398" i="2"/>
  <c r="A398" i="2"/>
  <c r="E397" i="2"/>
  <c r="C397" i="2"/>
  <c r="D397" i="2" s="1"/>
  <c r="B397" i="2"/>
  <c r="A397" i="2"/>
  <c r="E396" i="2"/>
  <c r="A396" i="2"/>
  <c r="B396" i="2" s="1"/>
  <c r="E395" i="2"/>
  <c r="B395" i="2"/>
  <c r="C395" i="2" s="1"/>
  <c r="A395" i="2"/>
  <c r="E394" i="2"/>
  <c r="A394" i="2"/>
  <c r="B394" i="2" s="1"/>
  <c r="C394" i="2" s="1"/>
  <c r="D394" i="2" s="1"/>
  <c r="E393" i="2"/>
  <c r="B393" i="2"/>
  <c r="C393" i="2" s="1"/>
  <c r="D393" i="2" s="1"/>
  <c r="A393" i="2"/>
  <c r="E392" i="2"/>
  <c r="B392" i="2"/>
  <c r="A392" i="2"/>
  <c r="E391" i="2"/>
  <c r="A391" i="2"/>
  <c r="B391" i="2" s="1"/>
  <c r="E390" i="2"/>
  <c r="A390" i="2"/>
  <c r="E389" i="2"/>
  <c r="C389" i="2"/>
  <c r="B389" i="2"/>
  <c r="D389" i="2" s="1"/>
  <c r="A389" i="2"/>
  <c r="E388" i="2"/>
  <c r="A388" i="2"/>
  <c r="B388" i="2" s="1"/>
  <c r="E387" i="2"/>
  <c r="B387" i="2" s="1"/>
  <c r="A387" i="2"/>
  <c r="E386" i="2"/>
  <c r="A386" i="2"/>
  <c r="B386" i="2" s="1"/>
  <c r="C386" i="2" s="1"/>
  <c r="D386" i="2" s="1"/>
  <c r="E385" i="2"/>
  <c r="B385" i="2"/>
  <c r="A385" i="2"/>
  <c r="E384" i="2"/>
  <c r="B384" i="2"/>
  <c r="A384" i="2"/>
  <c r="E383" i="2"/>
  <c r="A383" i="2"/>
  <c r="B383" i="2" s="1"/>
  <c r="E382" i="2"/>
  <c r="A382" i="2"/>
  <c r="E381" i="2"/>
  <c r="C381" i="2"/>
  <c r="B381" i="2"/>
  <c r="D381" i="2" s="1"/>
  <c r="A381" i="2"/>
  <c r="E380" i="2"/>
  <c r="A380" i="2"/>
  <c r="B380" i="2" s="1"/>
  <c r="E379" i="2"/>
  <c r="B379" i="2" s="1"/>
  <c r="A379" i="2"/>
  <c r="E378" i="2"/>
  <c r="A378" i="2"/>
  <c r="B378" i="2" s="1"/>
  <c r="E377" i="2"/>
  <c r="B377" i="2"/>
  <c r="C377" i="2" s="1"/>
  <c r="A377" i="2"/>
  <c r="E376" i="2"/>
  <c r="B376" i="2" s="1"/>
  <c r="A376" i="2"/>
  <c r="E375" i="2"/>
  <c r="A375" i="2"/>
  <c r="B375" i="2" s="1"/>
  <c r="E374" i="2"/>
  <c r="A374" i="2"/>
  <c r="E373" i="2"/>
  <c r="C373" i="2"/>
  <c r="D373" i="2" s="1"/>
  <c r="B373" i="2"/>
  <c r="A373" i="2"/>
  <c r="E372" i="2"/>
  <c r="A372" i="2"/>
  <c r="B372" i="2" s="1"/>
  <c r="E371" i="2"/>
  <c r="B371" i="2"/>
  <c r="C371" i="2" s="1"/>
  <c r="A371" i="2"/>
  <c r="E370" i="2"/>
  <c r="A370" i="2"/>
  <c r="B370" i="2" s="1"/>
  <c r="C370" i="2" s="1"/>
  <c r="E369" i="2"/>
  <c r="B369" i="2"/>
  <c r="C369" i="2" s="1"/>
  <c r="D369" i="2" s="1"/>
  <c r="A369" i="2"/>
  <c r="E368" i="2"/>
  <c r="B368" i="2" s="1"/>
  <c r="A368" i="2"/>
  <c r="E367" i="2"/>
  <c r="B367" i="2"/>
  <c r="A367" i="2"/>
  <c r="E366" i="2"/>
  <c r="B366" i="2"/>
  <c r="C366" i="2" s="1"/>
  <c r="A366" i="2"/>
  <c r="E365" i="2"/>
  <c r="A365" i="2"/>
  <c r="B365" i="2" s="1"/>
  <c r="E364" i="2"/>
  <c r="A364" i="2"/>
  <c r="B364" i="2" s="1"/>
  <c r="E363" i="2"/>
  <c r="A363" i="2"/>
  <c r="B363" i="2" s="1"/>
  <c r="E362" i="2"/>
  <c r="A362" i="2"/>
  <c r="B362" i="2" s="1"/>
  <c r="E361" i="2"/>
  <c r="B361" i="2"/>
  <c r="C361" i="2" s="1"/>
  <c r="A361" i="2"/>
  <c r="E360" i="2"/>
  <c r="A360" i="2"/>
  <c r="B360" i="2" s="1"/>
  <c r="E359" i="2"/>
  <c r="A359" i="2"/>
  <c r="B359" i="2" s="1"/>
  <c r="E358" i="2"/>
  <c r="A358" i="2"/>
  <c r="B358" i="2" s="1"/>
  <c r="E357" i="2"/>
  <c r="B357" i="2"/>
  <c r="A357" i="2"/>
  <c r="E356" i="2"/>
  <c r="B356" i="2"/>
  <c r="A356" i="2"/>
  <c r="E355" i="2"/>
  <c r="A355" i="2"/>
  <c r="B355" i="2" s="1"/>
  <c r="E354" i="2"/>
  <c r="B354" i="2"/>
  <c r="C354" i="2" s="1"/>
  <c r="D354" i="2" s="1"/>
  <c r="A354" i="2"/>
  <c r="E353" i="2"/>
  <c r="A353" i="2"/>
  <c r="B353" i="2" s="1"/>
  <c r="E352" i="2"/>
  <c r="B352" i="2"/>
  <c r="C352" i="2" s="1"/>
  <c r="D352" i="2" s="1"/>
  <c r="A352" i="2"/>
  <c r="E351" i="2"/>
  <c r="A351" i="2"/>
  <c r="B351" i="2" s="1"/>
  <c r="E350" i="2"/>
  <c r="B350" i="2"/>
  <c r="A350" i="2"/>
  <c r="E349" i="2"/>
  <c r="A349" i="2"/>
  <c r="B349" i="2" s="1"/>
  <c r="E348" i="2"/>
  <c r="B348" i="2"/>
  <c r="C348" i="2" s="1"/>
  <c r="A348" i="2"/>
  <c r="E347" i="2"/>
  <c r="A347" i="2"/>
  <c r="B347" i="2" s="1"/>
  <c r="E346" i="2"/>
  <c r="B346" i="2"/>
  <c r="C346" i="2" s="1"/>
  <c r="D346" i="2" s="1"/>
  <c r="A346" i="2"/>
  <c r="E345" i="2"/>
  <c r="A345" i="2"/>
  <c r="B345" i="2" s="1"/>
  <c r="E344" i="2"/>
  <c r="B344" i="2"/>
  <c r="C344" i="2" s="1"/>
  <c r="D344" i="2" s="1"/>
  <c r="A344" i="2"/>
  <c r="E343" i="2"/>
  <c r="A343" i="2"/>
  <c r="B343" i="2" s="1"/>
  <c r="E342" i="2"/>
  <c r="B342" i="2"/>
  <c r="A342" i="2"/>
  <c r="E341" i="2"/>
  <c r="A341" i="2"/>
  <c r="B341" i="2" s="1"/>
  <c r="E340" i="2"/>
  <c r="B340" i="2"/>
  <c r="C340" i="2" s="1"/>
  <c r="A340" i="2"/>
  <c r="E339" i="2"/>
  <c r="A339" i="2"/>
  <c r="B339" i="2" s="1"/>
  <c r="E338" i="2"/>
  <c r="B338" i="2"/>
  <c r="C338" i="2" s="1"/>
  <c r="D338" i="2" s="1"/>
  <c r="A338" i="2"/>
  <c r="E337" i="2"/>
  <c r="A337" i="2"/>
  <c r="B337" i="2" s="1"/>
  <c r="E336" i="2"/>
  <c r="B336" i="2"/>
  <c r="C336" i="2" s="1"/>
  <c r="D336" i="2" s="1"/>
  <c r="A336" i="2"/>
  <c r="E335" i="2"/>
  <c r="A335" i="2"/>
  <c r="B335" i="2" s="1"/>
  <c r="E334" i="2"/>
  <c r="B334" i="2"/>
  <c r="A334" i="2"/>
  <c r="E333" i="2"/>
  <c r="A333" i="2"/>
  <c r="B333" i="2" s="1"/>
  <c r="E332" i="2"/>
  <c r="B332" i="2"/>
  <c r="C332" i="2" s="1"/>
  <c r="A332" i="2"/>
  <c r="E331" i="2"/>
  <c r="A331" i="2"/>
  <c r="B331" i="2" s="1"/>
  <c r="E330" i="2"/>
  <c r="B330" i="2"/>
  <c r="C330" i="2" s="1"/>
  <c r="D330" i="2" s="1"/>
  <c r="A330" i="2"/>
  <c r="E329" i="2"/>
  <c r="A329" i="2"/>
  <c r="B329" i="2" s="1"/>
  <c r="E328" i="2"/>
  <c r="B328" i="2"/>
  <c r="C328" i="2" s="1"/>
  <c r="D328" i="2" s="1"/>
  <c r="A328" i="2"/>
  <c r="E327" i="2"/>
  <c r="A327" i="2"/>
  <c r="B327" i="2" s="1"/>
  <c r="E326" i="2"/>
  <c r="B326" i="2"/>
  <c r="A326" i="2"/>
  <c r="E325" i="2"/>
  <c r="A325" i="2"/>
  <c r="B325" i="2" s="1"/>
  <c r="E324" i="2"/>
  <c r="B324" i="2"/>
  <c r="C324" i="2" s="1"/>
  <c r="A324" i="2"/>
  <c r="E323" i="2"/>
  <c r="A323" i="2"/>
  <c r="B323" i="2" s="1"/>
  <c r="E322" i="2"/>
  <c r="B322" i="2"/>
  <c r="C322" i="2" s="1"/>
  <c r="D322" i="2" s="1"/>
  <c r="A322" i="2"/>
  <c r="E321" i="2"/>
  <c r="A321" i="2"/>
  <c r="B321" i="2" s="1"/>
  <c r="E320" i="2"/>
  <c r="B320" i="2"/>
  <c r="C320" i="2" s="1"/>
  <c r="D320" i="2" s="1"/>
  <c r="A320" i="2"/>
  <c r="E319" i="2"/>
  <c r="A319" i="2"/>
  <c r="B319" i="2" s="1"/>
  <c r="E318" i="2"/>
  <c r="B318" i="2"/>
  <c r="A318" i="2"/>
  <c r="E317" i="2"/>
  <c r="A317" i="2"/>
  <c r="B317" i="2" s="1"/>
  <c r="E316" i="2"/>
  <c r="B316" i="2"/>
  <c r="C316" i="2" s="1"/>
  <c r="A316" i="2"/>
  <c r="E315" i="2"/>
  <c r="A315" i="2"/>
  <c r="B315" i="2" s="1"/>
  <c r="E314" i="2"/>
  <c r="B314" i="2"/>
  <c r="C314" i="2" s="1"/>
  <c r="D314" i="2" s="1"/>
  <c r="A314" i="2"/>
  <c r="E313" i="2"/>
  <c r="A313" i="2"/>
  <c r="B313" i="2" s="1"/>
  <c r="E312" i="2"/>
  <c r="B312" i="2"/>
  <c r="C312" i="2" s="1"/>
  <c r="D312" i="2" s="1"/>
  <c r="A312" i="2"/>
  <c r="E311" i="2"/>
  <c r="A311" i="2"/>
  <c r="B311" i="2" s="1"/>
  <c r="E310" i="2"/>
  <c r="B310" i="2"/>
  <c r="A310" i="2"/>
  <c r="E309" i="2"/>
  <c r="A309" i="2"/>
  <c r="B309" i="2" s="1"/>
  <c r="E308" i="2"/>
  <c r="B308" i="2"/>
  <c r="C308" i="2" s="1"/>
  <c r="A308" i="2"/>
  <c r="E307" i="2"/>
  <c r="A307" i="2"/>
  <c r="B307" i="2" s="1"/>
  <c r="E306" i="2"/>
  <c r="B306" i="2"/>
  <c r="C306" i="2" s="1"/>
  <c r="D306" i="2" s="1"/>
  <c r="A306" i="2"/>
  <c r="E305" i="2"/>
  <c r="A305" i="2"/>
  <c r="B305" i="2" s="1"/>
  <c r="E304" i="2"/>
  <c r="B304" i="2"/>
  <c r="C304" i="2" s="1"/>
  <c r="D304" i="2" s="1"/>
  <c r="A304" i="2"/>
  <c r="E303" i="2"/>
  <c r="A303" i="2"/>
  <c r="B303" i="2" s="1"/>
  <c r="E302" i="2"/>
  <c r="B302" i="2"/>
  <c r="A302" i="2"/>
  <c r="E301" i="2"/>
  <c r="A301" i="2"/>
  <c r="B301" i="2" s="1"/>
  <c r="E300" i="2"/>
  <c r="B300" i="2"/>
  <c r="C300" i="2" s="1"/>
  <c r="A300" i="2"/>
  <c r="E299" i="2"/>
  <c r="A299" i="2"/>
  <c r="B299" i="2" s="1"/>
  <c r="E298" i="2"/>
  <c r="B298" i="2"/>
  <c r="C298" i="2" s="1"/>
  <c r="D298" i="2" s="1"/>
  <c r="A298" i="2"/>
  <c r="E297" i="2"/>
  <c r="A297" i="2"/>
  <c r="B297" i="2" s="1"/>
  <c r="E296" i="2"/>
  <c r="B296" i="2"/>
  <c r="C296" i="2" s="1"/>
  <c r="D296" i="2" s="1"/>
  <c r="A296" i="2"/>
  <c r="E295" i="2"/>
  <c r="A295" i="2"/>
  <c r="B295" i="2" s="1"/>
  <c r="E294" i="2"/>
  <c r="B294" i="2"/>
  <c r="A294" i="2"/>
  <c r="E293" i="2"/>
  <c r="A293" i="2"/>
  <c r="B293" i="2" s="1"/>
  <c r="E292" i="2"/>
  <c r="B292" i="2"/>
  <c r="C292" i="2" s="1"/>
  <c r="A292" i="2"/>
  <c r="E291" i="2"/>
  <c r="A291" i="2"/>
  <c r="B291" i="2" s="1"/>
  <c r="E290" i="2"/>
  <c r="B290" i="2"/>
  <c r="C290" i="2" s="1"/>
  <c r="D290" i="2" s="1"/>
  <c r="A290" i="2"/>
  <c r="E289" i="2"/>
  <c r="A289" i="2"/>
  <c r="B289" i="2" s="1"/>
  <c r="E288" i="2"/>
  <c r="B288" i="2"/>
  <c r="C288" i="2" s="1"/>
  <c r="D288" i="2" s="1"/>
  <c r="A288" i="2"/>
  <c r="E287" i="2"/>
  <c r="C287" i="2"/>
  <c r="A287" i="2"/>
  <c r="B287" i="2" s="1"/>
  <c r="E286" i="2"/>
  <c r="B286" i="2"/>
  <c r="A286" i="2"/>
  <c r="E285" i="2"/>
  <c r="A285" i="2"/>
  <c r="B285" i="2" s="1"/>
  <c r="E284" i="2"/>
  <c r="B284" i="2"/>
  <c r="C284" i="2" s="1"/>
  <c r="A284" i="2"/>
  <c r="E283" i="2"/>
  <c r="A283" i="2"/>
  <c r="B283" i="2" s="1"/>
  <c r="E282" i="2"/>
  <c r="B282" i="2"/>
  <c r="C282" i="2" s="1"/>
  <c r="D282" i="2" s="1"/>
  <c r="A282" i="2"/>
  <c r="E281" i="2"/>
  <c r="A281" i="2"/>
  <c r="E280" i="2"/>
  <c r="B280" i="2"/>
  <c r="C280" i="2" s="1"/>
  <c r="D280" i="2" s="1"/>
  <c r="A280" i="2"/>
  <c r="E279" i="2"/>
  <c r="C279" i="2"/>
  <c r="A279" i="2"/>
  <c r="B279" i="2" s="1"/>
  <c r="E278" i="2"/>
  <c r="B278" i="2"/>
  <c r="A278" i="2"/>
  <c r="E277" i="2"/>
  <c r="A277" i="2"/>
  <c r="B277" i="2" s="1"/>
  <c r="E276" i="2"/>
  <c r="B276" i="2"/>
  <c r="C276" i="2" s="1"/>
  <c r="A276" i="2"/>
  <c r="E275" i="2"/>
  <c r="A275" i="2"/>
  <c r="B275" i="2" s="1"/>
  <c r="E274" i="2"/>
  <c r="B274" i="2"/>
  <c r="C274" i="2" s="1"/>
  <c r="D274" i="2" s="1"/>
  <c r="A274" i="2"/>
  <c r="E273" i="2"/>
  <c r="A273" i="2"/>
  <c r="E272" i="2"/>
  <c r="B272" i="2"/>
  <c r="C272" i="2" s="1"/>
  <c r="A272" i="2"/>
  <c r="E271" i="2"/>
  <c r="A271" i="2"/>
  <c r="E270" i="2"/>
  <c r="D270" i="2"/>
  <c r="B270" i="2"/>
  <c r="C270" i="2" s="1"/>
  <c r="A270" i="2"/>
  <c r="E269" i="2"/>
  <c r="C269" i="2"/>
  <c r="A269" i="2"/>
  <c r="B269" i="2" s="1"/>
  <c r="E268" i="2"/>
  <c r="B268" i="2"/>
  <c r="A268" i="2"/>
  <c r="E267" i="2"/>
  <c r="A267" i="2"/>
  <c r="E266" i="2"/>
  <c r="D266" i="2"/>
  <c r="B266" i="2"/>
  <c r="C266" i="2" s="1"/>
  <c r="A266" i="2"/>
  <c r="E265" i="2"/>
  <c r="A265" i="2"/>
  <c r="E264" i="2"/>
  <c r="B264" i="2"/>
  <c r="C264" i="2" s="1"/>
  <c r="A264" i="2"/>
  <c r="E263" i="2"/>
  <c r="A263" i="2"/>
  <c r="E262" i="2"/>
  <c r="B262" i="2"/>
  <c r="C262" i="2" s="1"/>
  <c r="D262" i="2" s="1"/>
  <c r="A262" i="2"/>
  <c r="E261" i="2"/>
  <c r="A261" i="2"/>
  <c r="B261" i="2" s="1"/>
  <c r="E260" i="2"/>
  <c r="B260" i="2"/>
  <c r="A260" i="2"/>
  <c r="E259" i="2"/>
  <c r="A259" i="2"/>
  <c r="E258" i="2"/>
  <c r="B258" i="2"/>
  <c r="C258" i="2" s="1"/>
  <c r="D258" i="2" s="1"/>
  <c r="A258" i="2"/>
  <c r="E257" i="2"/>
  <c r="A257" i="2"/>
  <c r="E256" i="2"/>
  <c r="B256" i="2"/>
  <c r="C256" i="2" s="1"/>
  <c r="A256" i="2"/>
  <c r="E255" i="2"/>
  <c r="A255" i="2"/>
  <c r="E254" i="2"/>
  <c r="B254" i="2"/>
  <c r="C254" i="2" s="1"/>
  <c r="A254" i="2"/>
  <c r="E253" i="2"/>
  <c r="A253" i="2"/>
  <c r="E252" i="2"/>
  <c r="B252" i="2"/>
  <c r="C252" i="2" s="1"/>
  <c r="A252" i="2"/>
  <c r="E251" i="2"/>
  <c r="C251" i="2"/>
  <c r="A251" i="2"/>
  <c r="B251" i="2" s="1"/>
  <c r="E250" i="2"/>
  <c r="D250" i="2"/>
  <c r="B250" i="2"/>
  <c r="C250" i="2" s="1"/>
  <c r="A250" i="2"/>
  <c r="E249" i="2"/>
  <c r="A249" i="2"/>
  <c r="B249" i="2" s="1"/>
  <c r="E248" i="2"/>
  <c r="D248" i="2"/>
  <c r="B248" i="2"/>
  <c r="C248" i="2" s="1"/>
  <c r="A248" i="2"/>
  <c r="E247" i="2"/>
  <c r="A247" i="2"/>
  <c r="B247" i="2" s="1"/>
  <c r="E246" i="2"/>
  <c r="D246" i="2"/>
  <c r="B246" i="2"/>
  <c r="C246" i="2" s="1"/>
  <c r="A246" i="2"/>
  <c r="E245" i="2"/>
  <c r="A245" i="2"/>
  <c r="B245" i="2" s="1"/>
  <c r="E244" i="2"/>
  <c r="B244" i="2"/>
  <c r="C244" i="2" s="1"/>
  <c r="A244" i="2"/>
  <c r="E243" i="2"/>
  <c r="A243" i="2"/>
  <c r="E242" i="2"/>
  <c r="D242" i="2"/>
  <c r="B242" i="2"/>
  <c r="C242" i="2" s="1"/>
  <c r="A242" i="2"/>
  <c r="E241" i="2"/>
  <c r="A241" i="2"/>
  <c r="E240" i="2"/>
  <c r="B240" i="2"/>
  <c r="C240" i="2" s="1"/>
  <c r="A240" i="2"/>
  <c r="E239" i="2"/>
  <c r="A239" i="2"/>
  <c r="E238" i="2"/>
  <c r="B238" i="2"/>
  <c r="C238" i="2" s="1"/>
  <c r="A238" i="2"/>
  <c r="E237" i="2"/>
  <c r="A237" i="2"/>
  <c r="B237" i="2" s="1"/>
  <c r="E236" i="2"/>
  <c r="B236" i="2"/>
  <c r="C236" i="2" s="1"/>
  <c r="A236" i="2"/>
  <c r="E235" i="2"/>
  <c r="C235" i="2"/>
  <c r="A235" i="2"/>
  <c r="B235" i="2" s="1"/>
  <c r="E234" i="2"/>
  <c r="D234" i="2"/>
  <c r="B234" i="2"/>
  <c r="C234" i="2" s="1"/>
  <c r="A234" i="2"/>
  <c r="E233" i="2"/>
  <c r="A233" i="2"/>
  <c r="B233" i="2" s="1"/>
  <c r="E232" i="2"/>
  <c r="D232" i="2"/>
  <c r="C232" i="2"/>
  <c r="B232" i="2"/>
  <c r="A232" i="2"/>
  <c r="E231" i="2"/>
  <c r="B231" i="2" s="1"/>
  <c r="A231" i="2"/>
  <c r="E230" i="2"/>
  <c r="A230" i="2"/>
  <c r="B230" i="2" s="1"/>
  <c r="E229" i="2"/>
  <c r="B229" i="2" s="1"/>
  <c r="A229" i="2"/>
  <c r="E228" i="2"/>
  <c r="D228" i="2"/>
  <c r="A228" i="2"/>
  <c r="B228" i="2" s="1"/>
  <c r="C228" i="2" s="1"/>
  <c r="E227" i="2"/>
  <c r="B227" i="2" s="1"/>
  <c r="C227" i="2"/>
  <c r="A227" i="2"/>
  <c r="E226" i="2"/>
  <c r="B226" i="2"/>
  <c r="A226" i="2"/>
  <c r="E225" i="2"/>
  <c r="A225" i="2"/>
  <c r="B225" i="2" s="1"/>
  <c r="E224" i="2"/>
  <c r="B224" i="2" s="1"/>
  <c r="A224" i="2"/>
  <c r="E223" i="2"/>
  <c r="B223" i="2"/>
  <c r="A223" i="2"/>
  <c r="E222" i="2"/>
  <c r="A222" i="2"/>
  <c r="B222" i="2" s="1"/>
  <c r="E221" i="2"/>
  <c r="B221" i="2" s="1"/>
  <c r="A221" i="2"/>
  <c r="E220" i="2"/>
  <c r="A220" i="2"/>
  <c r="B220" i="2" s="1"/>
  <c r="C220" i="2" s="1"/>
  <c r="E219" i="2"/>
  <c r="B219" i="2" s="1"/>
  <c r="C219" i="2" s="1"/>
  <c r="A219" i="2"/>
  <c r="E218" i="2"/>
  <c r="B218" i="2"/>
  <c r="A218" i="2"/>
  <c r="E217" i="2"/>
  <c r="A217" i="2"/>
  <c r="B217" i="2" s="1"/>
  <c r="E216" i="2"/>
  <c r="B216" i="2" s="1"/>
  <c r="A216" i="2"/>
  <c r="E215" i="2"/>
  <c r="B215" i="2"/>
  <c r="A215" i="2"/>
  <c r="E214" i="2"/>
  <c r="A214" i="2"/>
  <c r="B214" i="2" s="1"/>
  <c r="E213" i="2"/>
  <c r="B213" i="2" s="1"/>
  <c r="A213" i="2"/>
  <c r="E212" i="2"/>
  <c r="A212" i="2"/>
  <c r="B212" i="2" s="1"/>
  <c r="C212" i="2" s="1"/>
  <c r="E211" i="2"/>
  <c r="B211" i="2" s="1"/>
  <c r="C211" i="2"/>
  <c r="A211" i="2"/>
  <c r="E210" i="2"/>
  <c r="B210" i="2"/>
  <c r="A210" i="2"/>
  <c r="E209" i="2"/>
  <c r="A209" i="2"/>
  <c r="B209" i="2" s="1"/>
  <c r="E208" i="2"/>
  <c r="B208" i="2" s="1"/>
  <c r="A208" i="2"/>
  <c r="E207" i="2"/>
  <c r="B207" i="2"/>
  <c r="A207" i="2"/>
  <c r="E206" i="2"/>
  <c r="A206" i="2"/>
  <c r="B206" i="2" s="1"/>
  <c r="E205" i="2"/>
  <c r="B205" i="2" s="1"/>
  <c r="A205" i="2"/>
  <c r="E204" i="2"/>
  <c r="A204" i="2"/>
  <c r="B204" i="2" s="1"/>
  <c r="C204" i="2" s="1"/>
  <c r="E203" i="2"/>
  <c r="B203" i="2" s="1"/>
  <c r="C203" i="2"/>
  <c r="A203" i="2"/>
  <c r="E202" i="2"/>
  <c r="B202" i="2"/>
  <c r="A202" i="2"/>
  <c r="E201" i="2"/>
  <c r="A201" i="2"/>
  <c r="B201" i="2" s="1"/>
  <c r="E200" i="2"/>
  <c r="B200" i="2" s="1"/>
  <c r="A200" i="2"/>
  <c r="E199" i="2"/>
  <c r="B199" i="2"/>
  <c r="A199" i="2"/>
  <c r="E198" i="2"/>
  <c r="A198" i="2"/>
  <c r="B198" i="2" s="1"/>
  <c r="E197" i="2"/>
  <c r="B197" i="2" s="1"/>
  <c r="A197" i="2"/>
  <c r="E196" i="2"/>
  <c r="D196" i="2"/>
  <c r="A196" i="2"/>
  <c r="B196" i="2" s="1"/>
  <c r="C196" i="2" s="1"/>
  <c r="E195" i="2"/>
  <c r="B195" i="2" s="1"/>
  <c r="C195" i="2"/>
  <c r="A195" i="2"/>
  <c r="E194" i="2"/>
  <c r="B194" i="2"/>
  <c r="A194" i="2"/>
  <c r="E193" i="2"/>
  <c r="A193" i="2"/>
  <c r="B193" i="2" s="1"/>
  <c r="E192" i="2"/>
  <c r="B192" i="2" s="1"/>
  <c r="A192" i="2"/>
  <c r="E191" i="2"/>
  <c r="B191" i="2"/>
  <c r="A191" i="2"/>
  <c r="E190" i="2"/>
  <c r="A190" i="2"/>
  <c r="B190" i="2" s="1"/>
  <c r="E189" i="2"/>
  <c r="B189" i="2" s="1"/>
  <c r="A189" i="2"/>
  <c r="E188" i="2"/>
  <c r="A188" i="2"/>
  <c r="B188" i="2" s="1"/>
  <c r="C188" i="2" s="1"/>
  <c r="E187" i="2"/>
  <c r="B187" i="2" s="1"/>
  <c r="C187" i="2" s="1"/>
  <c r="A187" i="2"/>
  <c r="E186" i="2"/>
  <c r="B186" i="2"/>
  <c r="A186" i="2"/>
  <c r="E185" i="2"/>
  <c r="A185" i="2"/>
  <c r="B185" i="2" s="1"/>
  <c r="E184" i="2"/>
  <c r="B184" i="2" s="1"/>
  <c r="A184" i="2"/>
  <c r="E183" i="2"/>
  <c r="B183" i="2"/>
  <c r="A183" i="2"/>
  <c r="E182" i="2"/>
  <c r="A182" i="2"/>
  <c r="B182" i="2" s="1"/>
  <c r="E181" i="2"/>
  <c r="A181" i="2"/>
  <c r="E180" i="2"/>
  <c r="A180" i="2"/>
  <c r="B180" i="2" s="1"/>
  <c r="C180" i="2" s="1"/>
  <c r="E179" i="2"/>
  <c r="C179" i="2"/>
  <c r="A179" i="2"/>
  <c r="B179" i="2" s="1"/>
  <c r="E178" i="2"/>
  <c r="B178" i="2"/>
  <c r="A178" i="2"/>
  <c r="E177" i="2"/>
  <c r="A177" i="2"/>
  <c r="B177" i="2" s="1"/>
  <c r="E176" i="2"/>
  <c r="C176" i="2"/>
  <c r="B176" i="2"/>
  <c r="D176" i="2" s="1"/>
  <c r="A176" i="2"/>
  <c r="E175" i="2"/>
  <c r="B175" i="2"/>
  <c r="A175" i="2"/>
  <c r="E174" i="2"/>
  <c r="A174" i="2"/>
  <c r="B174" i="2" s="1"/>
  <c r="E173" i="2"/>
  <c r="A173" i="2"/>
  <c r="B173" i="2" s="1"/>
  <c r="E172" i="2"/>
  <c r="A172" i="2"/>
  <c r="B172" i="2" s="1"/>
  <c r="C172" i="2" s="1"/>
  <c r="E171" i="2"/>
  <c r="C171" i="2"/>
  <c r="A171" i="2"/>
  <c r="B171" i="2" s="1"/>
  <c r="E170" i="2"/>
  <c r="B170" i="2"/>
  <c r="A170" i="2"/>
  <c r="E169" i="2"/>
  <c r="A169" i="2"/>
  <c r="B169" i="2" s="1"/>
  <c r="E168" i="2"/>
  <c r="C168" i="2"/>
  <c r="B168" i="2"/>
  <c r="D168" i="2" s="1"/>
  <c r="A168" i="2"/>
  <c r="E167" i="2"/>
  <c r="B167" i="2"/>
  <c r="A167" i="2"/>
  <c r="E166" i="2"/>
  <c r="A166" i="2"/>
  <c r="B166" i="2" s="1"/>
  <c r="E165" i="2"/>
  <c r="A165" i="2"/>
  <c r="E164" i="2"/>
  <c r="A164" i="2"/>
  <c r="B164" i="2" s="1"/>
  <c r="C164" i="2" s="1"/>
  <c r="E163" i="2"/>
  <c r="C163" i="2"/>
  <c r="A163" i="2"/>
  <c r="B163" i="2" s="1"/>
  <c r="E162" i="2"/>
  <c r="B162" i="2"/>
  <c r="A162" i="2"/>
  <c r="E161" i="2"/>
  <c r="A161" i="2"/>
  <c r="B161" i="2" s="1"/>
  <c r="E160" i="2"/>
  <c r="C160" i="2"/>
  <c r="B160" i="2"/>
  <c r="D160" i="2" s="1"/>
  <c r="A160" i="2"/>
  <c r="E159" i="2"/>
  <c r="B159" i="2"/>
  <c r="A159" i="2"/>
  <c r="E158" i="2"/>
  <c r="A158" i="2"/>
  <c r="B158" i="2" s="1"/>
  <c r="E157" i="2"/>
  <c r="A157" i="2"/>
  <c r="E156" i="2"/>
  <c r="A156" i="2"/>
  <c r="B156" i="2" s="1"/>
  <c r="C156" i="2" s="1"/>
  <c r="E155" i="2"/>
  <c r="C155" i="2"/>
  <c r="A155" i="2"/>
  <c r="B155" i="2" s="1"/>
  <c r="E154" i="2"/>
  <c r="B154" i="2"/>
  <c r="A154" i="2"/>
  <c r="E153" i="2"/>
  <c r="A153" i="2"/>
  <c r="B153" i="2" s="1"/>
  <c r="E152" i="2"/>
  <c r="C152" i="2"/>
  <c r="B152" i="2"/>
  <c r="D152" i="2" s="1"/>
  <c r="A152" i="2"/>
  <c r="E151" i="2"/>
  <c r="B151" i="2"/>
  <c r="A151" i="2"/>
  <c r="E150" i="2"/>
  <c r="A150" i="2"/>
  <c r="B150" i="2" s="1"/>
  <c r="E149" i="2"/>
  <c r="A149" i="2"/>
  <c r="B149" i="2" s="1"/>
  <c r="E148" i="2"/>
  <c r="A148" i="2"/>
  <c r="B148" i="2" s="1"/>
  <c r="C148" i="2" s="1"/>
  <c r="E147" i="2"/>
  <c r="C147" i="2"/>
  <c r="A147" i="2"/>
  <c r="B147" i="2" s="1"/>
  <c r="E146" i="2"/>
  <c r="B146" i="2"/>
  <c r="A146" i="2"/>
  <c r="E145" i="2"/>
  <c r="A145" i="2"/>
  <c r="B145" i="2" s="1"/>
  <c r="E144" i="2"/>
  <c r="B144" i="2" s="1"/>
  <c r="A144" i="2"/>
  <c r="E143" i="2"/>
  <c r="B143" i="2"/>
  <c r="A143" i="2"/>
  <c r="E142" i="2"/>
  <c r="A142" i="2"/>
  <c r="B142" i="2" s="1"/>
  <c r="E141" i="2"/>
  <c r="B141" i="2" s="1"/>
  <c r="A141" i="2"/>
  <c r="E140" i="2"/>
  <c r="D140" i="2"/>
  <c r="A140" i="2"/>
  <c r="B140" i="2" s="1"/>
  <c r="C140" i="2" s="1"/>
  <c r="E139" i="2"/>
  <c r="C139" i="2"/>
  <c r="A139" i="2"/>
  <c r="B139" i="2" s="1"/>
  <c r="E138" i="2"/>
  <c r="B138" i="2"/>
  <c r="A138" i="2"/>
  <c r="E137" i="2"/>
  <c r="A137" i="2"/>
  <c r="B137" i="2" s="1"/>
  <c r="E136" i="2"/>
  <c r="B136" i="2" s="1"/>
  <c r="C136" i="2"/>
  <c r="A136" i="2"/>
  <c r="E135" i="2"/>
  <c r="B135" i="2"/>
  <c r="A135" i="2"/>
  <c r="E134" i="2"/>
  <c r="A134" i="2"/>
  <c r="B134" i="2" s="1"/>
  <c r="E133" i="2"/>
  <c r="B133" i="2" s="1"/>
  <c r="A133" i="2"/>
  <c r="E132" i="2"/>
  <c r="A132" i="2"/>
  <c r="B132" i="2" s="1"/>
  <c r="C132" i="2" s="1"/>
  <c r="E131" i="2"/>
  <c r="A131" i="2"/>
  <c r="B131" i="2" s="1"/>
  <c r="E130" i="2"/>
  <c r="B130" i="2" s="1"/>
  <c r="A130" i="2"/>
  <c r="E129" i="2"/>
  <c r="A129" i="2"/>
  <c r="B129" i="2" s="1"/>
  <c r="C129" i="2" s="1"/>
  <c r="E128" i="2"/>
  <c r="B128" i="2" s="1"/>
  <c r="C128" i="2"/>
  <c r="A128" i="2"/>
  <c r="E127" i="2"/>
  <c r="B127" i="2"/>
  <c r="A127" i="2"/>
  <c r="E126" i="2"/>
  <c r="A126" i="2"/>
  <c r="B126" i="2" s="1"/>
  <c r="E125" i="2"/>
  <c r="B125" i="2" s="1"/>
  <c r="A125" i="2"/>
  <c r="E124" i="2"/>
  <c r="B124" i="2"/>
  <c r="C124" i="2" s="1"/>
  <c r="D124" i="2" s="1"/>
  <c r="A124" i="2"/>
  <c r="E123" i="2"/>
  <c r="A123" i="2"/>
  <c r="E122" i="2"/>
  <c r="B122" i="2"/>
  <c r="C122" i="2" s="1"/>
  <c r="A122" i="2"/>
  <c r="E121" i="2"/>
  <c r="A121" i="2"/>
  <c r="B121" i="2" s="1"/>
  <c r="E120" i="2"/>
  <c r="B120" i="2" s="1"/>
  <c r="A120" i="2"/>
  <c r="E119" i="2"/>
  <c r="A119" i="2"/>
  <c r="B119" i="2" s="1"/>
  <c r="E118" i="2"/>
  <c r="A118" i="2"/>
  <c r="B118" i="2" s="1"/>
  <c r="E117" i="2"/>
  <c r="B117" i="2" s="1"/>
  <c r="A117" i="2"/>
  <c r="E116" i="2"/>
  <c r="B116" i="2"/>
  <c r="C116" i="2" s="1"/>
  <c r="D116" i="2" s="1"/>
  <c r="A116" i="2"/>
  <c r="E115" i="2"/>
  <c r="A115" i="2"/>
  <c r="B115" i="2" s="1"/>
  <c r="E114" i="2"/>
  <c r="B114" i="2"/>
  <c r="A114" i="2"/>
  <c r="E113" i="2"/>
  <c r="A113" i="2"/>
  <c r="B113" i="2" s="1"/>
  <c r="E112" i="2"/>
  <c r="A112" i="2"/>
  <c r="B112" i="2" s="1"/>
  <c r="E111" i="2"/>
  <c r="A111" i="2"/>
  <c r="B111" i="2" s="1"/>
  <c r="E110" i="2"/>
  <c r="A110" i="2"/>
  <c r="B110" i="2" s="1"/>
  <c r="E109" i="2"/>
  <c r="B109" i="2" s="1"/>
  <c r="A109" i="2"/>
  <c r="E108" i="2"/>
  <c r="B108" i="2"/>
  <c r="C108" i="2" s="1"/>
  <c r="D108" i="2" s="1"/>
  <c r="A108" i="2"/>
  <c r="E107" i="2"/>
  <c r="A107" i="2"/>
  <c r="B107" i="2" s="1"/>
  <c r="E106" i="2"/>
  <c r="B106" i="2"/>
  <c r="A106" i="2"/>
  <c r="E105" i="2"/>
  <c r="A105" i="2"/>
  <c r="B105" i="2" s="1"/>
  <c r="E104" i="2"/>
  <c r="A104" i="2"/>
  <c r="B104" i="2" s="1"/>
  <c r="E103" i="2"/>
  <c r="A103" i="2"/>
  <c r="B103" i="2" s="1"/>
  <c r="E102" i="2"/>
  <c r="A102" i="2"/>
  <c r="B102" i="2" s="1"/>
  <c r="E101" i="2"/>
  <c r="B101" i="2" s="1"/>
  <c r="A101" i="2"/>
  <c r="E100" i="2"/>
  <c r="B100" i="2"/>
  <c r="A100" i="2"/>
  <c r="E99" i="2"/>
  <c r="A99" i="2"/>
  <c r="B99" i="2" s="1"/>
  <c r="E98" i="2"/>
  <c r="B98" i="2"/>
  <c r="A98" i="2"/>
  <c r="E97" i="2"/>
  <c r="A97" i="2"/>
  <c r="B97" i="2" s="1"/>
  <c r="E96" i="2"/>
  <c r="A96" i="2"/>
  <c r="B96" i="2" s="1"/>
  <c r="E95" i="2"/>
  <c r="A95" i="2"/>
  <c r="B95" i="2" s="1"/>
  <c r="E94" i="2"/>
  <c r="A94" i="2"/>
  <c r="B94" i="2" s="1"/>
  <c r="E93" i="2"/>
  <c r="B93" i="2" s="1"/>
  <c r="A93" i="2"/>
  <c r="E92" i="2"/>
  <c r="B92" i="2"/>
  <c r="A92" i="2"/>
  <c r="E91" i="2"/>
  <c r="A91" i="2"/>
  <c r="B91" i="2" s="1"/>
  <c r="E90" i="2"/>
  <c r="B90" i="2"/>
  <c r="A90" i="2"/>
  <c r="E89" i="2"/>
  <c r="A89" i="2"/>
  <c r="B89" i="2" s="1"/>
  <c r="E88" i="2"/>
  <c r="A88" i="2"/>
  <c r="B88" i="2" s="1"/>
  <c r="E87" i="2"/>
  <c r="A87" i="2"/>
  <c r="B87" i="2" s="1"/>
  <c r="E86" i="2"/>
  <c r="A86" i="2"/>
  <c r="B86" i="2" s="1"/>
  <c r="E85" i="2"/>
  <c r="B85" i="2" s="1"/>
  <c r="A85" i="2"/>
  <c r="E84" i="2"/>
  <c r="B84" i="2"/>
  <c r="A84" i="2"/>
  <c r="E83" i="2"/>
  <c r="A83" i="2"/>
  <c r="B83" i="2" s="1"/>
  <c r="E82" i="2"/>
  <c r="B82" i="2"/>
  <c r="A82" i="2"/>
  <c r="E81" i="2"/>
  <c r="A81" i="2"/>
  <c r="B81" i="2" s="1"/>
  <c r="E80" i="2"/>
  <c r="B80" i="2" s="1"/>
  <c r="A80" i="2"/>
  <c r="E79" i="2"/>
  <c r="A79" i="2"/>
  <c r="B79" i="2" s="1"/>
  <c r="E78" i="2"/>
  <c r="B78" i="2"/>
  <c r="C78" i="2" s="1"/>
  <c r="D78" i="2" s="1"/>
  <c r="A78" i="2"/>
  <c r="E77" i="2"/>
  <c r="A77" i="2"/>
  <c r="B77" i="2" s="1"/>
  <c r="E76" i="2"/>
  <c r="B76" i="2"/>
  <c r="A76" i="2"/>
  <c r="E75" i="2"/>
  <c r="A75" i="2"/>
  <c r="B75" i="2" s="1"/>
  <c r="E74" i="2"/>
  <c r="B74" i="2"/>
  <c r="A74" i="2"/>
  <c r="E73" i="2"/>
  <c r="A73" i="2"/>
  <c r="B73" i="2" s="1"/>
  <c r="E72" i="2"/>
  <c r="B72" i="2" s="1"/>
  <c r="A72" i="2"/>
  <c r="E71" i="2"/>
  <c r="A71" i="2"/>
  <c r="B71" i="2" s="1"/>
  <c r="E70" i="2"/>
  <c r="B70" i="2"/>
  <c r="C70" i="2" s="1"/>
  <c r="D70" i="2" s="1"/>
  <c r="A70" i="2"/>
  <c r="E69" i="2"/>
  <c r="A69" i="2"/>
  <c r="B69" i="2" s="1"/>
  <c r="E68" i="2"/>
  <c r="B68" i="2"/>
  <c r="A68" i="2"/>
  <c r="E67" i="2"/>
  <c r="A67" i="2"/>
  <c r="B67" i="2" s="1"/>
  <c r="E66" i="2"/>
  <c r="B66" i="2"/>
  <c r="A66" i="2"/>
  <c r="E65" i="2"/>
  <c r="A65" i="2"/>
  <c r="B65" i="2" s="1"/>
  <c r="E64" i="2"/>
  <c r="B64" i="2" s="1"/>
  <c r="A64" i="2"/>
  <c r="E63" i="2"/>
  <c r="A63" i="2"/>
  <c r="B63" i="2" s="1"/>
  <c r="E62" i="2"/>
  <c r="B62" i="2"/>
  <c r="C62" i="2" s="1"/>
  <c r="D62" i="2" s="1"/>
  <c r="A62" i="2"/>
  <c r="E61" i="2"/>
  <c r="A61" i="2"/>
  <c r="B61" i="2" s="1"/>
  <c r="E60" i="2"/>
  <c r="B60" i="2"/>
  <c r="A60" i="2"/>
  <c r="E59" i="2"/>
  <c r="A59" i="2"/>
  <c r="B59" i="2" s="1"/>
  <c r="E58" i="2"/>
  <c r="B58" i="2"/>
  <c r="A58" i="2"/>
  <c r="E57" i="2"/>
  <c r="A57" i="2"/>
  <c r="B57" i="2" s="1"/>
  <c r="E56" i="2"/>
  <c r="B56" i="2" s="1"/>
  <c r="A56" i="2"/>
  <c r="E55" i="2"/>
  <c r="A55" i="2"/>
  <c r="B55" i="2" s="1"/>
  <c r="E54" i="2"/>
  <c r="B54" i="2"/>
  <c r="C54" i="2" s="1"/>
  <c r="D54" i="2" s="1"/>
  <c r="A54" i="2"/>
  <c r="E53" i="2"/>
  <c r="A53" i="2"/>
  <c r="B53" i="2" s="1"/>
  <c r="E52" i="2"/>
  <c r="B52" i="2"/>
  <c r="A52" i="2"/>
  <c r="E51" i="2"/>
  <c r="A51" i="2"/>
  <c r="B51" i="2" s="1"/>
  <c r="E50" i="2"/>
  <c r="B50" i="2"/>
  <c r="A50" i="2"/>
  <c r="E49" i="2"/>
  <c r="A49" i="2"/>
  <c r="B49" i="2" s="1"/>
  <c r="E48" i="2"/>
  <c r="B48" i="2" s="1"/>
  <c r="A48" i="2"/>
  <c r="E47" i="2"/>
  <c r="A47" i="2"/>
  <c r="B47" i="2" s="1"/>
  <c r="E46" i="2"/>
  <c r="B46" i="2"/>
  <c r="C46" i="2" s="1"/>
  <c r="D46" i="2" s="1"/>
  <c r="A46" i="2"/>
  <c r="E45" i="2"/>
  <c r="A45" i="2"/>
  <c r="B45" i="2" s="1"/>
  <c r="E44" i="2"/>
  <c r="B44" i="2"/>
  <c r="A44" i="2"/>
  <c r="E43" i="2"/>
  <c r="A43" i="2"/>
  <c r="B43" i="2" s="1"/>
  <c r="E42" i="2"/>
  <c r="B42" i="2"/>
  <c r="A42" i="2"/>
  <c r="E41" i="2"/>
  <c r="A41" i="2"/>
  <c r="B41" i="2" s="1"/>
  <c r="E40" i="2"/>
  <c r="B40" i="2" s="1"/>
  <c r="A40" i="2"/>
  <c r="E39" i="2"/>
  <c r="B39" i="2" s="1"/>
  <c r="A39" i="2"/>
  <c r="E38" i="2"/>
  <c r="B38" i="2"/>
  <c r="C38" i="2" s="1"/>
  <c r="D38" i="2" s="1"/>
  <c r="A38" i="2"/>
  <c r="E37" i="2"/>
  <c r="A37" i="2"/>
  <c r="B37" i="2" s="1"/>
  <c r="E36" i="2"/>
  <c r="B36" i="2"/>
  <c r="A36" i="2"/>
  <c r="E35" i="2"/>
  <c r="A35" i="2"/>
  <c r="B35" i="2" s="1"/>
  <c r="E34" i="2"/>
  <c r="B34" i="2"/>
  <c r="A34" i="2"/>
  <c r="E33" i="2"/>
  <c r="A33" i="2"/>
  <c r="B33" i="2" s="1"/>
  <c r="E32" i="2"/>
  <c r="A32" i="2"/>
  <c r="B32" i="2" s="1"/>
  <c r="E31" i="2"/>
  <c r="B31" i="2" s="1"/>
  <c r="A31" i="2"/>
  <c r="E30" i="2"/>
  <c r="B30" i="2"/>
  <c r="C30" i="2" s="1"/>
  <c r="D30" i="2" s="1"/>
  <c r="A30" i="2"/>
  <c r="E29" i="2"/>
  <c r="A29" i="2"/>
  <c r="B29" i="2" s="1"/>
  <c r="E28" i="2"/>
  <c r="B28" i="2"/>
  <c r="A28" i="2"/>
  <c r="E27" i="2"/>
  <c r="A27" i="2"/>
  <c r="B27" i="2" s="1"/>
  <c r="E26" i="2"/>
  <c r="B26" i="2"/>
  <c r="A26" i="2"/>
  <c r="E25" i="2"/>
  <c r="A25" i="2"/>
  <c r="B25" i="2" s="1"/>
  <c r="E24" i="2"/>
  <c r="A24" i="2"/>
  <c r="B24" i="2" s="1"/>
  <c r="E23" i="2"/>
  <c r="B23" i="2" s="1"/>
  <c r="A23" i="2"/>
  <c r="E22" i="2"/>
  <c r="B22" i="2"/>
  <c r="C22" i="2" s="1"/>
  <c r="D22" i="2" s="1"/>
  <c r="A22" i="2"/>
  <c r="E21" i="2"/>
  <c r="A21" i="2"/>
  <c r="B21" i="2" s="1"/>
  <c r="E20" i="2"/>
  <c r="B20" i="2"/>
  <c r="A20" i="2"/>
  <c r="E19" i="2"/>
  <c r="A19" i="2"/>
  <c r="B19" i="2" s="1"/>
  <c r="E18" i="2"/>
  <c r="B18" i="2"/>
  <c r="A18" i="2"/>
  <c r="E17" i="2"/>
  <c r="A17" i="2"/>
  <c r="B17" i="2" s="1"/>
  <c r="E16" i="2"/>
  <c r="A16" i="2"/>
  <c r="B16" i="2" s="1"/>
  <c r="E15" i="2"/>
  <c r="B15" i="2" s="1"/>
  <c r="A15" i="2"/>
  <c r="E14" i="2"/>
  <c r="B14" i="2"/>
  <c r="C14" i="2" s="1"/>
  <c r="D14" i="2" s="1"/>
  <c r="A14" i="2"/>
  <c r="E13" i="2"/>
  <c r="A13" i="2"/>
  <c r="B13" i="2" s="1"/>
  <c r="E12" i="2"/>
  <c r="B12" i="2"/>
  <c r="A12" i="2"/>
  <c r="E11" i="2"/>
  <c r="A11" i="2"/>
  <c r="B11" i="2" s="1"/>
  <c r="E10" i="2"/>
  <c r="B10" i="2"/>
  <c r="A10" i="2"/>
  <c r="E9" i="2"/>
  <c r="A9" i="2"/>
  <c r="B9" i="2" s="1"/>
  <c r="E8" i="2"/>
  <c r="A8" i="2"/>
  <c r="B8" i="2" s="1"/>
  <c r="E7" i="2"/>
  <c r="B7" i="2" s="1"/>
  <c r="A7" i="2"/>
  <c r="E190" i="1"/>
  <c r="A190" i="1"/>
  <c r="B190" i="1" s="1"/>
  <c r="E189" i="1"/>
  <c r="A189" i="1"/>
  <c r="B189" i="1" s="1"/>
  <c r="E188" i="1"/>
  <c r="A188" i="1"/>
  <c r="B188" i="1" s="1"/>
  <c r="E187" i="1"/>
  <c r="A187" i="1"/>
  <c r="B187" i="1" s="1"/>
  <c r="E186" i="1"/>
  <c r="A186" i="1"/>
  <c r="B186" i="1" s="1"/>
  <c r="E185" i="1"/>
  <c r="A185" i="1"/>
  <c r="B185" i="1" s="1"/>
  <c r="E184" i="1"/>
  <c r="A184" i="1"/>
  <c r="B184" i="1" s="1"/>
  <c r="E183" i="1"/>
  <c r="A183" i="1"/>
  <c r="B183" i="1" s="1"/>
  <c r="E182" i="1"/>
  <c r="A182" i="1"/>
  <c r="B182" i="1" s="1"/>
  <c r="E181" i="1"/>
  <c r="A181" i="1"/>
  <c r="B181" i="1" s="1"/>
  <c r="E180" i="1"/>
  <c r="A180" i="1"/>
  <c r="B180" i="1" s="1"/>
  <c r="E179" i="1"/>
  <c r="A179" i="1"/>
  <c r="E178" i="1"/>
  <c r="A178" i="1"/>
  <c r="E177" i="1"/>
  <c r="A177" i="1"/>
  <c r="E176" i="1"/>
  <c r="A176" i="1"/>
  <c r="E175" i="1"/>
  <c r="A175" i="1"/>
  <c r="B175" i="1" s="1"/>
  <c r="E174" i="1"/>
  <c r="A174" i="1"/>
  <c r="B174" i="1" s="1"/>
  <c r="E173" i="1"/>
  <c r="A173" i="1"/>
  <c r="B173" i="1" s="1"/>
  <c r="E172" i="1"/>
  <c r="A172" i="1"/>
  <c r="E171" i="1"/>
  <c r="A171" i="1"/>
  <c r="E170" i="1"/>
  <c r="A170" i="1"/>
  <c r="E169" i="1"/>
  <c r="A169" i="1"/>
  <c r="E168" i="1"/>
  <c r="A168" i="1"/>
  <c r="E167" i="1"/>
  <c r="A167" i="1"/>
  <c r="B167" i="1" s="1"/>
  <c r="E166" i="1"/>
  <c r="A166" i="1"/>
  <c r="B166" i="1" s="1"/>
  <c r="E165" i="1"/>
  <c r="A165" i="1"/>
  <c r="B165" i="1" s="1"/>
  <c r="E164" i="1"/>
  <c r="A164" i="1"/>
  <c r="E163" i="1"/>
  <c r="A163" i="1"/>
  <c r="E162" i="1"/>
  <c r="A162" i="1"/>
  <c r="E161" i="1"/>
  <c r="A161" i="1"/>
  <c r="E160" i="1"/>
  <c r="A160" i="1"/>
  <c r="E159" i="1"/>
  <c r="A159" i="1"/>
  <c r="B159" i="1" s="1"/>
  <c r="E158" i="1"/>
  <c r="A158" i="1"/>
  <c r="B158" i="1" s="1"/>
  <c r="E157" i="1"/>
  <c r="A157" i="1"/>
  <c r="B157" i="1" s="1"/>
  <c r="E156" i="1"/>
  <c r="A156" i="1"/>
  <c r="E155" i="1"/>
  <c r="A155" i="1"/>
  <c r="E154" i="1"/>
  <c r="A154" i="1"/>
  <c r="E153" i="1"/>
  <c r="A153" i="1"/>
  <c r="E152" i="1"/>
  <c r="A152" i="1"/>
  <c r="E151" i="1"/>
  <c r="A151" i="1"/>
  <c r="B151" i="1" s="1"/>
  <c r="E150" i="1"/>
  <c r="A150" i="1"/>
  <c r="B150" i="1" s="1"/>
  <c r="E149" i="1"/>
  <c r="A149" i="1"/>
  <c r="B149" i="1" s="1"/>
  <c r="E148" i="1"/>
  <c r="A148" i="1"/>
  <c r="E147" i="1"/>
  <c r="A147" i="1"/>
  <c r="E146" i="1"/>
  <c r="A146" i="1"/>
  <c r="E145" i="1"/>
  <c r="A145" i="1"/>
  <c r="E144" i="1"/>
  <c r="A144" i="1"/>
  <c r="E143" i="1"/>
  <c r="A143" i="1"/>
  <c r="B143" i="1" s="1"/>
  <c r="E142" i="1"/>
  <c r="A142" i="1"/>
  <c r="B142" i="1" s="1"/>
  <c r="E141" i="1"/>
  <c r="A141" i="1"/>
  <c r="B141" i="1" s="1"/>
  <c r="E140" i="1"/>
  <c r="A140" i="1"/>
  <c r="E139" i="1"/>
  <c r="A139" i="1"/>
  <c r="E138" i="1"/>
  <c r="A138" i="1"/>
  <c r="E137" i="1"/>
  <c r="A137" i="1"/>
  <c r="E136" i="1"/>
  <c r="A136" i="1"/>
  <c r="E135" i="1"/>
  <c r="A135" i="1"/>
  <c r="B135" i="1" s="1"/>
  <c r="E134" i="1"/>
  <c r="A134" i="1"/>
  <c r="B134" i="1" s="1"/>
  <c r="E133" i="1"/>
  <c r="A133" i="1"/>
  <c r="B133" i="1" s="1"/>
  <c r="E132" i="1"/>
  <c r="A132" i="1"/>
  <c r="E131" i="1"/>
  <c r="A131" i="1"/>
  <c r="E130" i="1"/>
  <c r="A130" i="1"/>
  <c r="E129" i="1"/>
  <c r="A129" i="1"/>
  <c r="E128" i="1"/>
  <c r="A128" i="1"/>
  <c r="E127" i="1"/>
  <c r="A127" i="1"/>
  <c r="B127" i="1" s="1"/>
  <c r="E126" i="1"/>
  <c r="A126" i="1"/>
  <c r="B126" i="1" s="1"/>
  <c r="E125" i="1"/>
  <c r="A125" i="1"/>
  <c r="B125" i="1" s="1"/>
  <c r="E124" i="1"/>
  <c r="A124" i="1"/>
  <c r="E123" i="1"/>
  <c r="A123" i="1"/>
  <c r="E122" i="1"/>
  <c r="A122" i="1"/>
  <c r="B122" i="1" s="1"/>
  <c r="E121" i="1"/>
  <c r="A121" i="1"/>
  <c r="B121" i="1" s="1"/>
  <c r="E120" i="1"/>
  <c r="C120" i="1"/>
  <c r="A120" i="1"/>
  <c r="B120" i="1" s="1"/>
  <c r="E119" i="1"/>
  <c r="A119" i="1"/>
  <c r="E118" i="1"/>
  <c r="A118" i="1"/>
  <c r="B118" i="1" s="1"/>
  <c r="E117" i="1"/>
  <c r="A117" i="1"/>
  <c r="B117" i="1" s="1"/>
  <c r="E116" i="1"/>
  <c r="C116" i="1"/>
  <c r="A116" i="1"/>
  <c r="B116" i="1" s="1"/>
  <c r="E115" i="1"/>
  <c r="A115" i="1"/>
  <c r="B115" i="1" s="1"/>
  <c r="E114" i="1"/>
  <c r="A114" i="1"/>
  <c r="B114" i="1" s="1"/>
  <c r="E113" i="1"/>
  <c r="A113" i="1"/>
  <c r="B113" i="1" s="1"/>
  <c r="E112" i="1"/>
  <c r="A112" i="1"/>
  <c r="B112" i="1" s="1"/>
  <c r="E111" i="1"/>
  <c r="A111" i="1"/>
  <c r="B111" i="1" s="1"/>
  <c r="E110" i="1"/>
  <c r="A110" i="1"/>
  <c r="B110" i="1" s="1"/>
  <c r="E109" i="1"/>
  <c r="A109" i="1"/>
  <c r="B109" i="1" s="1"/>
  <c r="E108" i="1"/>
  <c r="A108" i="1"/>
  <c r="B108" i="1" s="1"/>
  <c r="E107" i="1"/>
  <c r="A107" i="1"/>
  <c r="B107" i="1" s="1"/>
  <c r="E106" i="1"/>
  <c r="A106" i="1"/>
  <c r="B106" i="1" s="1"/>
  <c r="E105" i="1"/>
  <c r="A105" i="1"/>
  <c r="B105" i="1" s="1"/>
  <c r="E104" i="1"/>
  <c r="A104" i="1"/>
  <c r="B104" i="1" s="1"/>
  <c r="E103" i="1"/>
  <c r="A103" i="1"/>
  <c r="B103" i="1" s="1"/>
  <c r="E102" i="1"/>
  <c r="A102" i="1"/>
  <c r="B102" i="1" s="1"/>
  <c r="E101" i="1"/>
  <c r="A101" i="1"/>
  <c r="B101" i="1" s="1"/>
  <c r="E100" i="1"/>
  <c r="A100" i="1"/>
  <c r="B100" i="1" s="1"/>
  <c r="E99" i="1"/>
  <c r="A99" i="1"/>
  <c r="B99" i="1" s="1"/>
  <c r="E98" i="1"/>
  <c r="A98" i="1"/>
  <c r="B98" i="1" s="1"/>
  <c r="E97" i="1"/>
  <c r="A97" i="1"/>
  <c r="B97" i="1" s="1"/>
  <c r="E96" i="1"/>
  <c r="A96" i="1"/>
  <c r="B96" i="1" s="1"/>
  <c r="E95" i="1"/>
  <c r="A95" i="1"/>
  <c r="B95" i="1" s="1"/>
  <c r="E94" i="1"/>
  <c r="A94" i="1"/>
  <c r="B94" i="1" s="1"/>
  <c r="E93" i="1"/>
  <c r="A93" i="1"/>
  <c r="B93" i="1" s="1"/>
  <c r="E92" i="1"/>
  <c r="A92" i="1"/>
  <c r="B92" i="1" s="1"/>
  <c r="E91" i="1"/>
  <c r="A91" i="1"/>
  <c r="B91" i="1" s="1"/>
  <c r="E90" i="1"/>
  <c r="A90" i="1"/>
  <c r="B90" i="1" s="1"/>
  <c r="E89" i="1"/>
  <c r="A89" i="1"/>
  <c r="B89" i="1" s="1"/>
  <c r="E88" i="1"/>
  <c r="A88" i="1"/>
  <c r="B88" i="1" s="1"/>
  <c r="E87" i="1"/>
  <c r="A87" i="1"/>
  <c r="B87" i="1" s="1"/>
  <c r="E86" i="1"/>
  <c r="A86" i="1"/>
  <c r="B86" i="1" s="1"/>
  <c r="E85" i="1"/>
  <c r="A85" i="1"/>
  <c r="B85" i="1" s="1"/>
  <c r="E84" i="1"/>
  <c r="A84" i="1"/>
  <c r="B84" i="1" s="1"/>
  <c r="E83" i="1"/>
  <c r="A83" i="1"/>
  <c r="B83" i="1" s="1"/>
  <c r="E82" i="1"/>
  <c r="A82" i="1"/>
  <c r="B82" i="1" s="1"/>
  <c r="E81" i="1"/>
  <c r="A81" i="1"/>
  <c r="B81" i="1" s="1"/>
  <c r="E80" i="1"/>
  <c r="A80" i="1"/>
  <c r="B80" i="1" s="1"/>
  <c r="E79" i="1"/>
  <c r="A79" i="1"/>
  <c r="B79" i="1" s="1"/>
  <c r="E78" i="1"/>
  <c r="A78" i="1"/>
  <c r="B78" i="1" s="1"/>
  <c r="E77" i="1"/>
  <c r="A77" i="1"/>
  <c r="B77" i="1" s="1"/>
  <c r="E76" i="1"/>
  <c r="A76" i="1"/>
  <c r="B76" i="1" s="1"/>
  <c r="E75" i="1"/>
  <c r="A75" i="1"/>
  <c r="B75" i="1" s="1"/>
  <c r="E74" i="1"/>
  <c r="A74" i="1"/>
  <c r="B74" i="1" s="1"/>
  <c r="E73" i="1"/>
  <c r="A73" i="1"/>
  <c r="B73" i="1" s="1"/>
  <c r="E72" i="1"/>
  <c r="A72" i="1"/>
  <c r="B72" i="1" s="1"/>
  <c r="E71" i="1"/>
  <c r="A71" i="1"/>
  <c r="B71" i="1" s="1"/>
  <c r="E70" i="1"/>
  <c r="A70" i="1"/>
  <c r="B70" i="1" s="1"/>
  <c r="E69" i="1"/>
  <c r="A69" i="1"/>
  <c r="B69" i="1" s="1"/>
  <c r="E68" i="1"/>
  <c r="A68" i="1"/>
  <c r="B68" i="1" s="1"/>
  <c r="E67" i="1"/>
  <c r="A67" i="1"/>
  <c r="B67" i="1" s="1"/>
  <c r="E66" i="1"/>
  <c r="A66" i="1"/>
  <c r="B66" i="1" s="1"/>
  <c r="E65" i="1"/>
  <c r="A65" i="1"/>
  <c r="B65" i="1" s="1"/>
  <c r="E64" i="1"/>
  <c r="A64" i="1"/>
  <c r="B64" i="1" s="1"/>
  <c r="E63" i="1"/>
  <c r="A63" i="1"/>
  <c r="B63" i="1" s="1"/>
  <c r="E62" i="1"/>
  <c r="A62" i="1"/>
  <c r="B62" i="1" s="1"/>
  <c r="E61" i="1"/>
  <c r="A61" i="1"/>
  <c r="B61" i="1" s="1"/>
  <c r="E60" i="1"/>
  <c r="A60" i="1"/>
  <c r="B60" i="1" s="1"/>
  <c r="E59" i="1"/>
  <c r="A59" i="1"/>
  <c r="B59" i="1" s="1"/>
  <c r="E58" i="1"/>
  <c r="A58" i="1"/>
  <c r="B58" i="1" s="1"/>
  <c r="E57" i="1"/>
  <c r="A57" i="1"/>
  <c r="B57" i="1" s="1"/>
  <c r="E56" i="1"/>
  <c r="A56" i="1"/>
  <c r="B56" i="1" s="1"/>
  <c r="E55" i="1"/>
  <c r="A55" i="1"/>
  <c r="B55" i="1" s="1"/>
  <c r="E54" i="1"/>
  <c r="A54" i="1"/>
  <c r="B54" i="1" s="1"/>
  <c r="E53" i="1"/>
  <c r="A53" i="1"/>
  <c r="B53" i="1" s="1"/>
  <c r="E52" i="1"/>
  <c r="A52" i="1"/>
  <c r="B52" i="1" s="1"/>
  <c r="E51" i="1"/>
  <c r="A51" i="1"/>
  <c r="B51" i="1" s="1"/>
  <c r="E50" i="1"/>
  <c r="A50" i="1"/>
  <c r="B50" i="1" s="1"/>
  <c r="E49" i="1"/>
  <c r="A49" i="1"/>
  <c r="B49" i="1" s="1"/>
  <c r="E48" i="1"/>
  <c r="A48" i="1"/>
  <c r="B48" i="1" s="1"/>
  <c r="E47" i="1"/>
  <c r="A47" i="1"/>
  <c r="B47" i="1" s="1"/>
  <c r="E46" i="1"/>
  <c r="A46" i="1"/>
  <c r="B46" i="1" s="1"/>
  <c r="E45" i="1"/>
  <c r="A45" i="1"/>
  <c r="B45" i="1" s="1"/>
  <c r="E44" i="1"/>
  <c r="A44" i="1"/>
  <c r="B44" i="1" s="1"/>
  <c r="E43" i="1"/>
  <c r="A43" i="1"/>
  <c r="B43" i="1" s="1"/>
  <c r="E42" i="1"/>
  <c r="A42" i="1"/>
  <c r="B42" i="1" s="1"/>
  <c r="E41" i="1"/>
  <c r="A41" i="1"/>
  <c r="B41" i="1" s="1"/>
  <c r="E40" i="1"/>
  <c r="A40" i="1"/>
  <c r="B40" i="1" s="1"/>
  <c r="E39" i="1"/>
  <c r="A39" i="1"/>
  <c r="B39" i="1" s="1"/>
  <c r="E38" i="1"/>
  <c r="A38" i="1"/>
  <c r="B38" i="1" s="1"/>
  <c r="E37" i="1"/>
  <c r="A37" i="1"/>
  <c r="B37" i="1" s="1"/>
  <c r="E36" i="1"/>
  <c r="A36" i="1"/>
  <c r="B36" i="1" s="1"/>
  <c r="E35" i="1"/>
  <c r="A35" i="1"/>
  <c r="B35" i="1" s="1"/>
  <c r="E34" i="1"/>
  <c r="A34" i="1"/>
  <c r="B34" i="1" s="1"/>
  <c r="E33" i="1"/>
  <c r="A33" i="1"/>
  <c r="B33" i="1" s="1"/>
  <c r="E32" i="1"/>
  <c r="A32" i="1"/>
  <c r="B32" i="1" s="1"/>
  <c r="E31" i="1"/>
  <c r="A31" i="1"/>
  <c r="B31" i="1" s="1"/>
  <c r="E30" i="1"/>
  <c r="A30" i="1"/>
  <c r="B30" i="1" s="1"/>
  <c r="E29" i="1"/>
  <c r="A29" i="1"/>
  <c r="E28" i="1"/>
  <c r="A28" i="1"/>
  <c r="E27" i="1"/>
  <c r="A27" i="1"/>
  <c r="E26" i="1"/>
  <c r="A26" i="1"/>
  <c r="E25" i="1"/>
  <c r="A25" i="1"/>
  <c r="E24" i="1"/>
  <c r="A24" i="1"/>
  <c r="E23" i="1"/>
  <c r="A23" i="1"/>
  <c r="E22" i="1"/>
  <c r="A22" i="1"/>
  <c r="E21" i="1"/>
  <c r="A21" i="1"/>
  <c r="E20" i="1"/>
  <c r="A20" i="1"/>
  <c r="E19" i="1"/>
  <c r="A19" i="1"/>
  <c r="E18" i="1"/>
  <c r="A18" i="1"/>
  <c r="E17" i="1"/>
  <c r="A17" i="1"/>
  <c r="E16" i="1"/>
  <c r="A16" i="1"/>
  <c r="E15" i="1"/>
  <c r="A15" i="1"/>
  <c r="E14" i="1"/>
  <c r="A14" i="1"/>
  <c r="E13" i="1"/>
  <c r="A13" i="1"/>
  <c r="E12" i="1"/>
  <c r="A12" i="1"/>
  <c r="E11" i="1"/>
  <c r="A11" i="1"/>
  <c r="E10" i="1"/>
  <c r="A10" i="1"/>
  <c r="E9" i="1"/>
  <c r="A9" i="1"/>
  <c r="E8" i="1"/>
  <c r="A8" i="1"/>
  <c r="E7" i="1"/>
  <c r="A7" i="1"/>
  <c r="C33" i="1" l="1"/>
  <c r="D33" i="1" s="1"/>
  <c r="C46" i="1"/>
  <c r="D46" i="1"/>
  <c r="C49" i="1"/>
  <c r="D49" i="1"/>
  <c r="C53" i="1"/>
  <c r="D53" i="1" s="1"/>
  <c r="C57" i="1"/>
  <c r="D57" i="1"/>
  <c r="C61" i="1"/>
  <c r="D61" i="1"/>
  <c r="C65" i="1"/>
  <c r="D65" i="1"/>
  <c r="C69" i="1"/>
  <c r="D69" i="1" s="1"/>
  <c r="C73" i="1"/>
  <c r="D73" i="1"/>
  <c r="C77" i="1"/>
  <c r="D77" i="1"/>
  <c r="C81" i="1"/>
  <c r="D81" i="1"/>
  <c r="C85" i="1"/>
  <c r="D85" i="1" s="1"/>
  <c r="C89" i="1"/>
  <c r="D89" i="1"/>
  <c r="C93" i="1"/>
  <c r="D93" i="1"/>
  <c r="C97" i="1"/>
  <c r="D97" i="1"/>
  <c r="C101" i="1"/>
  <c r="D101" i="1" s="1"/>
  <c r="C105" i="1"/>
  <c r="D105" i="1"/>
  <c r="C109" i="1"/>
  <c r="D109" i="1"/>
  <c r="C113" i="1"/>
  <c r="D113" i="1"/>
  <c r="C38" i="1"/>
  <c r="D38" i="1" s="1"/>
  <c r="B7" i="1"/>
  <c r="B9" i="1"/>
  <c r="B11" i="1"/>
  <c r="B13" i="1"/>
  <c r="B15" i="1"/>
  <c r="B17" i="1"/>
  <c r="B19" i="1"/>
  <c r="B21" i="1"/>
  <c r="B23" i="1"/>
  <c r="B25" i="1"/>
  <c r="B27" i="1"/>
  <c r="B29" i="1"/>
  <c r="C31" i="1"/>
  <c r="D31" i="1"/>
  <c r="C41" i="1"/>
  <c r="D41" i="1" s="1"/>
  <c r="C36" i="1"/>
  <c r="D36" i="1"/>
  <c r="C44" i="1"/>
  <c r="D44" i="1"/>
  <c r="C50" i="1"/>
  <c r="D50" i="1"/>
  <c r="C54" i="1"/>
  <c r="D54" i="1" s="1"/>
  <c r="C58" i="1"/>
  <c r="D58" i="1"/>
  <c r="C62" i="1"/>
  <c r="D62" i="1"/>
  <c r="C66" i="1"/>
  <c r="D66" i="1"/>
  <c r="C70" i="1"/>
  <c r="D70" i="1" s="1"/>
  <c r="C74" i="1"/>
  <c r="D74" i="1"/>
  <c r="C78" i="1"/>
  <c r="D78" i="1"/>
  <c r="C82" i="1"/>
  <c r="D82" i="1"/>
  <c r="C86" i="1"/>
  <c r="D86" i="1" s="1"/>
  <c r="C90" i="1"/>
  <c r="D90" i="1"/>
  <c r="C94" i="1"/>
  <c r="D94" i="1"/>
  <c r="C98" i="1"/>
  <c r="D98" i="1"/>
  <c r="C102" i="1"/>
  <c r="D102" i="1" s="1"/>
  <c r="C106" i="1"/>
  <c r="D106" i="1"/>
  <c r="C110" i="1"/>
  <c r="D110" i="1"/>
  <c r="C114" i="1"/>
  <c r="D114" i="1"/>
  <c r="C39" i="1"/>
  <c r="D39" i="1" s="1"/>
  <c r="C47" i="1"/>
  <c r="D47" i="1"/>
  <c r="C42" i="1"/>
  <c r="D42" i="1"/>
  <c r="C51" i="1"/>
  <c r="D51" i="1"/>
  <c r="C55" i="1"/>
  <c r="D55" i="1" s="1"/>
  <c r="C59" i="1"/>
  <c r="D59" i="1"/>
  <c r="C63" i="1"/>
  <c r="D63" i="1"/>
  <c r="C67" i="1"/>
  <c r="D67" i="1"/>
  <c r="C71" i="1"/>
  <c r="D71" i="1" s="1"/>
  <c r="C75" i="1"/>
  <c r="D75" i="1"/>
  <c r="C79" i="1"/>
  <c r="D79" i="1"/>
  <c r="C83" i="1"/>
  <c r="D83" i="1"/>
  <c r="C87" i="1"/>
  <c r="D87" i="1" s="1"/>
  <c r="C91" i="1"/>
  <c r="D91" i="1"/>
  <c r="C95" i="1"/>
  <c r="D95" i="1"/>
  <c r="C99" i="1"/>
  <c r="D99" i="1"/>
  <c r="C103" i="1"/>
  <c r="D103" i="1" s="1"/>
  <c r="C107" i="1"/>
  <c r="D107" i="1"/>
  <c r="C111" i="1"/>
  <c r="D111" i="1"/>
  <c r="C115" i="1"/>
  <c r="D115" i="1" s="1"/>
  <c r="C34" i="1"/>
  <c r="D34" i="1" s="1"/>
  <c r="B8" i="1"/>
  <c r="B10" i="1"/>
  <c r="B12" i="1"/>
  <c r="B14" i="1"/>
  <c r="B16" i="1"/>
  <c r="B18" i="1"/>
  <c r="B20" i="1"/>
  <c r="B22" i="1"/>
  <c r="B24" i="1"/>
  <c r="B26" i="1"/>
  <c r="B28" i="1"/>
  <c r="C30" i="1"/>
  <c r="D30" i="1"/>
  <c r="C32" i="1"/>
  <c r="D32" i="1"/>
  <c r="C37" i="1"/>
  <c r="D37" i="1" s="1"/>
  <c r="C45" i="1"/>
  <c r="D45" i="1" s="1"/>
  <c r="C40" i="1"/>
  <c r="D40" i="1"/>
  <c r="C48" i="1"/>
  <c r="D48" i="1"/>
  <c r="C52" i="1"/>
  <c r="D52" i="1" s="1"/>
  <c r="C56" i="1"/>
  <c r="D56" i="1" s="1"/>
  <c r="C60" i="1"/>
  <c r="D60" i="1"/>
  <c r="C64" i="1"/>
  <c r="D64" i="1"/>
  <c r="C68" i="1"/>
  <c r="D68" i="1" s="1"/>
  <c r="C72" i="1"/>
  <c r="D72" i="1" s="1"/>
  <c r="C76" i="1"/>
  <c r="D76" i="1"/>
  <c r="C80" i="1"/>
  <c r="D80" i="1"/>
  <c r="C84" i="1"/>
  <c r="D84" i="1" s="1"/>
  <c r="C88" i="1"/>
  <c r="D88" i="1" s="1"/>
  <c r="C92" i="1"/>
  <c r="D92" i="1"/>
  <c r="C96" i="1"/>
  <c r="D96" i="1"/>
  <c r="C100" i="1"/>
  <c r="D100" i="1" s="1"/>
  <c r="C104" i="1"/>
  <c r="D104" i="1" s="1"/>
  <c r="C108" i="1"/>
  <c r="D108" i="1"/>
  <c r="C112" i="1"/>
  <c r="D112" i="1"/>
  <c r="C35" i="1"/>
  <c r="D35" i="1" s="1"/>
  <c r="C43" i="1"/>
  <c r="D43" i="1" s="1"/>
  <c r="D122" i="1"/>
  <c r="C125" i="1"/>
  <c r="D125" i="1" s="1"/>
  <c r="D133" i="1"/>
  <c r="C133" i="1"/>
  <c r="D141" i="1"/>
  <c r="C141" i="1"/>
  <c r="C149" i="1"/>
  <c r="D149" i="1" s="1"/>
  <c r="C157" i="1"/>
  <c r="D157" i="1" s="1"/>
  <c r="D165" i="1"/>
  <c r="C165" i="1"/>
  <c r="D173" i="1"/>
  <c r="C173" i="1"/>
  <c r="C180" i="1"/>
  <c r="D180" i="1" s="1"/>
  <c r="C184" i="1"/>
  <c r="D184" i="1" s="1"/>
  <c r="D188" i="1"/>
  <c r="C188" i="1"/>
  <c r="D8" i="2"/>
  <c r="C8" i="2"/>
  <c r="C25" i="2"/>
  <c r="D25" i="2" s="1"/>
  <c r="D28" i="2"/>
  <c r="D31" i="2"/>
  <c r="C31" i="2"/>
  <c r="D35" i="2"/>
  <c r="C35" i="2"/>
  <c r="C45" i="2"/>
  <c r="D45" i="2" s="1"/>
  <c r="C48" i="2"/>
  <c r="D48" i="2" s="1"/>
  <c r="D55" i="2"/>
  <c r="C55" i="2"/>
  <c r="C85" i="2"/>
  <c r="D85" i="2" s="1"/>
  <c r="C107" i="2"/>
  <c r="D107" i="2" s="1"/>
  <c r="D117" i="2"/>
  <c r="C117" i="2"/>
  <c r="C118" i="1"/>
  <c r="D118" i="1" s="1"/>
  <c r="C122" i="1"/>
  <c r="B130" i="1"/>
  <c r="B138" i="1"/>
  <c r="B146" i="1"/>
  <c r="B154" i="1"/>
  <c r="B162" i="1"/>
  <c r="B170" i="1"/>
  <c r="B178" i="1"/>
  <c r="C32" i="2"/>
  <c r="D32" i="2" s="1"/>
  <c r="C49" i="2"/>
  <c r="D49" i="2" s="1"/>
  <c r="D52" i="2"/>
  <c r="C59" i="2"/>
  <c r="D59" i="2" s="1"/>
  <c r="C69" i="2"/>
  <c r="D69" i="2" s="1"/>
  <c r="D72" i="2"/>
  <c r="C72" i="2"/>
  <c r="D79" i="2"/>
  <c r="C79" i="2"/>
  <c r="C86" i="2"/>
  <c r="D86" i="2"/>
  <c r="C97" i="2"/>
  <c r="D97" i="2" s="1"/>
  <c r="C104" i="2"/>
  <c r="D104" i="2" s="1"/>
  <c r="D111" i="2"/>
  <c r="C111" i="2"/>
  <c r="C118" i="2"/>
  <c r="D118" i="2" s="1"/>
  <c r="C127" i="1"/>
  <c r="D127" i="1" s="1"/>
  <c r="D135" i="1"/>
  <c r="C135" i="1"/>
  <c r="D143" i="1"/>
  <c r="C143" i="1"/>
  <c r="C151" i="1"/>
  <c r="D151" i="1" s="1"/>
  <c r="C159" i="1"/>
  <c r="D159" i="1" s="1"/>
  <c r="D167" i="1"/>
  <c r="C167" i="1"/>
  <c r="D175" i="1"/>
  <c r="C175" i="1"/>
  <c r="C181" i="1"/>
  <c r="D181" i="1" s="1"/>
  <c r="C185" i="1"/>
  <c r="D185" i="1" s="1"/>
  <c r="D189" i="1"/>
  <c r="C189" i="1"/>
  <c r="D9" i="2"/>
  <c r="C9" i="2"/>
  <c r="D15" i="2"/>
  <c r="C15" i="2"/>
  <c r="D19" i="2"/>
  <c r="C19" i="2"/>
  <c r="C29" i="2"/>
  <c r="D29" i="2" s="1"/>
  <c r="C73" i="2"/>
  <c r="D73" i="2" s="1"/>
  <c r="D83" i="2"/>
  <c r="C83" i="2"/>
  <c r="D93" i="2"/>
  <c r="C93" i="2"/>
  <c r="C115" i="2"/>
  <c r="D115" i="2" s="1"/>
  <c r="C117" i="1"/>
  <c r="D117" i="1" s="1"/>
  <c r="C121" i="1"/>
  <c r="D121" i="1" s="1"/>
  <c r="B124" i="1"/>
  <c r="B132" i="1"/>
  <c r="B140" i="1"/>
  <c r="B148" i="1"/>
  <c r="B156" i="1"/>
  <c r="B164" i="1"/>
  <c r="B172" i="1"/>
  <c r="D16" i="2"/>
  <c r="C16" i="2"/>
  <c r="D33" i="2"/>
  <c r="C33" i="2"/>
  <c r="D39" i="2"/>
  <c r="C39" i="2"/>
  <c r="D43" i="2"/>
  <c r="C43" i="2"/>
  <c r="C53" i="2"/>
  <c r="D53" i="2" s="1"/>
  <c r="C56" i="2"/>
  <c r="D56" i="2" s="1"/>
  <c r="D63" i="2"/>
  <c r="C63" i="2"/>
  <c r="D87" i="2"/>
  <c r="C87" i="2"/>
  <c r="C94" i="2"/>
  <c r="D94" i="2"/>
  <c r="C105" i="2"/>
  <c r="D105" i="2" s="1"/>
  <c r="D112" i="2"/>
  <c r="C112" i="2"/>
  <c r="D119" i="2"/>
  <c r="C119" i="2"/>
  <c r="D116" i="1"/>
  <c r="D120" i="1"/>
  <c r="B129" i="1"/>
  <c r="B137" i="1"/>
  <c r="B145" i="1"/>
  <c r="B153" i="1"/>
  <c r="B161" i="1"/>
  <c r="B169" i="1"/>
  <c r="B177" i="1"/>
  <c r="D182" i="1"/>
  <c r="C182" i="1"/>
  <c r="C186" i="1"/>
  <c r="D186" i="1" s="1"/>
  <c r="C190" i="1"/>
  <c r="D190" i="1" s="1"/>
  <c r="D13" i="2"/>
  <c r="C13" i="2"/>
  <c r="C57" i="2"/>
  <c r="D57" i="2" s="1"/>
  <c r="C67" i="2"/>
  <c r="D67" i="2" s="1"/>
  <c r="D77" i="2"/>
  <c r="C77" i="2"/>
  <c r="D80" i="2"/>
  <c r="C80" i="2"/>
  <c r="C91" i="2"/>
  <c r="D91" i="2" s="1"/>
  <c r="D101" i="2"/>
  <c r="C101" i="2"/>
  <c r="C126" i="1"/>
  <c r="D126" i="1" s="1"/>
  <c r="C134" i="1"/>
  <c r="D134" i="1" s="1"/>
  <c r="D142" i="1"/>
  <c r="C142" i="1"/>
  <c r="D150" i="1"/>
  <c r="C150" i="1"/>
  <c r="C158" i="1"/>
  <c r="D158" i="1" s="1"/>
  <c r="C166" i="1"/>
  <c r="D166" i="1" s="1"/>
  <c r="D174" i="1"/>
  <c r="C174" i="1"/>
  <c r="D10" i="2"/>
  <c r="D17" i="2"/>
  <c r="C17" i="2"/>
  <c r="C23" i="2"/>
  <c r="D23" i="2" s="1"/>
  <c r="D27" i="2"/>
  <c r="C27" i="2"/>
  <c r="D37" i="2"/>
  <c r="C37" i="2"/>
  <c r="C40" i="2"/>
  <c r="D40" i="2" s="1"/>
  <c r="C47" i="2"/>
  <c r="D47" i="2" s="1"/>
  <c r="C81" i="2"/>
  <c r="D81" i="2" s="1"/>
  <c r="C88" i="2"/>
  <c r="D88" i="2" s="1"/>
  <c r="C95" i="2"/>
  <c r="D95" i="2" s="1"/>
  <c r="C102" i="2"/>
  <c r="D102" i="2" s="1"/>
  <c r="D113" i="2"/>
  <c r="C113" i="2"/>
  <c r="B119" i="1"/>
  <c r="B123" i="1"/>
  <c r="B131" i="1"/>
  <c r="B139" i="1"/>
  <c r="B147" i="1"/>
  <c r="B155" i="1"/>
  <c r="B163" i="1"/>
  <c r="B171" i="1"/>
  <c r="B179" i="1"/>
  <c r="D183" i="1"/>
  <c r="C183" i="1"/>
  <c r="C187" i="1"/>
  <c r="D187" i="1" s="1"/>
  <c r="C24" i="2"/>
  <c r="D24" i="2" s="1"/>
  <c r="D34" i="2"/>
  <c r="C41" i="2"/>
  <c r="D41" i="2" s="1"/>
  <c r="C51" i="2"/>
  <c r="D51" i="2" s="1"/>
  <c r="C61" i="2"/>
  <c r="D61" i="2" s="1"/>
  <c r="D64" i="2"/>
  <c r="C64" i="2"/>
  <c r="D71" i="2"/>
  <c r="C71" i="2"/>
  <c r="C99" i="2"/>
  <c r="D99" i="2" s="1"/>
  <c r="D109" i="2"/>
  <c r="C109" i="2"/>
  <c r="C120" i="2"/>
  <c r="D120" i="2" s="1"/>
  <c r="C130" i="2"/>
  <c r="D130" i="2" s="1"/>
  <c r="B128" i="1"/>
  <c r="B136" i="1"/>
  <c r="B144" i="1"/>
  <c r="B152" i="1"/>
  <c r="B160" i="1"/>
  <c r="B168" i="1"/>
  <c r="B176" i="1"/>
  <c r="C7" i="2"/>
  <c r="D7" i="2" s="1"/>
  <c r="C11" i="2"/>
  <c r="D11" i="2" s="1"/>
  <c r="D21" i="2"/>
  <c r="C21" i="2"/>
  <c r="C65" i="2"/>
  <c r="D65" i="2" s="1"/>
  <c r="C75" i="2"/>
  <c r="D75" i="2" s="1"/>
  <c r="D89" i="2"/>
  <c r="C89" i="2"/>
  <c r="C96" i="2"/>
  <c r="D96" i="2" s="1"/>
  <c r="D103" i="2"/>
  <c r="C103" i="2"/>
  <c r="C110" i="2"/>
  <c r="D110" i="2" s="1"/>
  <c r="C121" i="2"/>
  <c r="D121" i="2" s="1"/>
  <c r="C126" i="2"/>
  <c r="D126" i="2" s="1"/>
  <c r="D131" i="2"/>
  <c r="C141" i="2"/>
  <c r="D141" i="2" s="1"/>
  <c r="C185" i="2"/>
  <c r="D185" i="2" s="1"/>
  <c r="D205" i="2"/>
  <c r="C205" i="2"/>
  <c r="C217" i="2"/>
  <c r="D217" i="2"/>
  <c r="C12" i="2"/>
  <c r="D12" i="2" s="1"/>
  <c r="C20" i="2"/>
  <c r="D20" i="2" s="1"/>
  <c r="C28" i="2"/>
  <c r="C36" i="2"/>
  <c r="D36" i="2" s="1"/>
  <c r="C44" i="2"/>
  <c r="D44" i="2" s="1"/>
  <c r="C52" i="2"/>
  <c r="C60" i="2"/>
  <c r="D60" i="2" s="1"/>
  <c r="C68" i="2"/>
  <c r="D68" i="2" s="1"/>
  <c r="C76" i="2"/>
  <c r="D76" i="2" s="1"/>
  <c r="C84" i="2"/>
  <c r="D84" i="2" s="1"/>
  <c r="C92" i="2"/>
  <c r="D92" i="2" s="1"/>
  <c r="C100" i="2"/>
  <c r="D100" i="2" s="1"/>
  <c r="D128" i="2"/>
  <c r="C131" i="2"/>
  <c r="C133" i="2"/>
  <c r="D133" i="2" s="1"/>
  <c r="D139" i="2"/>
  <c r="D142" i="2"/>
  <c r="C142" i="2"/>
  <c r="C144" i="2"/>
  <c r="D144" i="2" s="1"/>
  <c r="D188" i="2"/>
  <c r="D191" i="2"/>
  <c r="D194" i="2"/>
  <c r="C194" i="2"/>
  <c r="D206" i="2"/>
  <c r="C206" i="2"/>
  <c r="C208" i="2"/>
  <c r="D208" i="2" s="1"/>
  <c r="D211" i="2"/>
  <c r="D220" i="2"/>
  <c r="C226" i="2"/>
  <c r="D226" i="2" s="1"/>
  <c r="D134" i="2"/>
  <c r="C134" i="2"/>
  <c r="C145" i="2"/>
  <c r="D145" i="2" s="1"/>
  <c r="C153" i="2"/>
  <c r="D153" i="2"/>
  <c r="C161" i="2"/>
  <c r="D161" i="2"/>
  <c r="C169" i="2"/>
  <c r="D169" i="2" s="1"/>
  <c r="C177" i="2"/>
  <c r="D177" i="2" s="1"/>
  <c r="C197" i="2"/>
  <c r="D197" i="2" s="1"/>
  <c r="C209" i="2"/>
  <c r="D209" i="2"/>
  <c r="D229" i="2"/>
  <c r="C229" i="2"/>
  <c r="C10" i="2"/>
  <c r="C18" i="2"/>
  <c r="D18" i="2" s="1"/>
  <c r="C26" i="2"/>
  <c r="D26" i="2" s="1"/>
  <c r="C34" i="2"/>
  <c r="C42" i="2"/>
  <c r="D42" i="2" s="1"/>
  <c r="C50" i="2"/>
  <c r="D50" i="2" s="1"/>
  <c r="C58" i="2"/>
  <c r="D58" i="2" s="1"/>
  <c r="C66" i="2"/>
  <c r="D66" i="2" s="1"/>
  <c r="C74" i="2"/>
  <c r="D74" i="2" s="1"/>
  <c r="C82" i="2"/>
  <c r="D82" i="2" s="1"/>
  <c r="C90" i="2"/>
  <c r="D90" i="2" s="1"/>
  <c r="C98" i="2"/>
  <c r="D98" i="2" s="1"/>
  <c r="C106" i="2"/>
  <c r="D106" i="2" s="1"/>
  <c r="C114" i="2"/>
  <c r="D114" i="2" s="1"/>
  <c r="D122" i="2"/>
  <c r="D129" i="2"/>
  <c r="D136" i="2"/>
  <c r="D148" i="2"/>
  <c r="D156" i="2"/>
  <c r="D164" i="2"/>
  <c r="D167" i="2"/>
  <c r="D172" i="2"/>
  <c r="D180" i="2"/>
  <c r="D186" i="2"/>
  <c r="C186" i="2"/>
  <c r="D198" i="2"/>
  <c r="C198" i="2"/>
  <c r="C200" i="2"/>
  <c r="D200" i="2" s="1"/>
  <c r="D203" i="2"/>
  <c r="D212" i="2"/>
  <c r="D215" i="2"/>
  <c r="C218" i="2"/>
  <c r="D218" i="2" s="1"/>
  <c r="D230" i="2"/>
  <c r="C230" i="2"/>
  <c r="D127" i="2"/>
  <c r="C127" i="2"/>
  <c r="C137" i="2"/>
  <c r="D137" i="2"/>
  <c r="C189" i="2"/>
  <c r="D189" i="2" s="1"/>
  <c r="C201" i="2"/>
  <c r="D201" i="2" s="1"/>
  <c r="D221" i="2"/>
  <c r="C221" i="2"/>
  <c r="B123" i="2"/>
  <c r="D132" i="2"/>
  <c r="D143" i="2"/>
  <c r="D146" i="2"/>
  <c r="C146" i="2"/>
  <c r="C149" i="2"/>
  <c r="D149" i="2" s="1"/>
  <c r="C154" i="2"/>
  <c r="D154" i="2" s="1"/>
  <c r="B157" i="2"/>
  <c r="C162" i="2"/>
  <c r="D162" i="2" s="1"/>
  <c r="B165" i="2"/>
  <c r="C170" i="2"/>
  <c r="D170" i="2" s="1"/>
  <c r="C173" i="2"/>
  <c r="D173" i="2" s="1"/>
  <c r="D178" i="2"/>
  <c r="C178" i="2"/>
  <c r="B181" i="2"/>
  <c r="D190" i="2"/>
  <c r="C190" i="2"/>
  <c r="D192" i="2"/>
  <c r="C192" i="2"/>
  <c r="D195" i="2"/>
  <c r="D204" i="2"/>
  <c r="D207" i="2"/>
  <c r="D210" i="2"/>
  <c r="C210" i="2"/>
  <c r="C222" i="2"/>
  <c r="D222" i="2" s="1"/>
  <c r="C224" i="2"/>
  <c r="D224" i="2" s="1"/>
  <c r="D227" i="2"/>
  <c r="C135" i="2"/>
  <c r="D135" i="2" s="1"/>
  <c r="C193" i="2"/>
  <c r="D193" i="2" s="1"/>
  <c r="D213" i="2"/>
  <c r="C213" i="2"/>
  <c r="C225" i="2"/>
  <c r="D225" i="2"/>
  <c r="C231" i="2"/>
  <c r="D231" i="2" s="1"/>
  <c r="D125" i="2"/>
  <c r="C125" i="2"/>
  <c r="D138" i="2"/>
  <c r="C138" i="2"/>
  <c r="D147" i="2"/>
  <c r="D150" i="2"/>
  <c r="C150" i="2"/>
  <c r="D155" i="2"/>
  <c r="D158" i="2"/>
  <c r="C158" i="2"/>
  <c r="D163" i="2"/>
  <c r="C166" i="2"/>
  <c r="D166" i="2" s="1"/>
  <c r="D171" i="2"/>
  <c r="C174" i="2"/>
  <c r="D174" i="2" s="1"/>
  <c r="D179" i="2"/>
  <c r="C182" i="2"/>
  <c r="D182" i="2" s="1"/>
  <c r="C184" i="2"/>
  <c r="D184" i="2" s="1"/>
  <c r="D187" i="2"/>
  <c r="D202" i="2"/>
  <c r="C202" i="2"/>
  <c r="C214" i="2"/>
  <c r="D214" i="2" s="1"/>
  <c r="C216" i="2"/>
  <c r="D216" i="2" s="1"/>
  <c r="D219" i="2"/>
  <c r="D297" i="2"/>
  <c r="C297" i="2"/>
  <c r="C313" i="2"/>
  <c r="D313" i="2" s="1"/>
  <c r="C329" i="2"/>
  <c r="D329" i="2" s="1"/>
  <c r="D345" i="2"/>
  <c r="C345" i="2"/>
  <c r="D365" i="2"/>
  <c r="C365" i="2"/>
  <c r="C387" i="2"/>
  <c r="D387" i="2"/>
  <c r="C143" i="2"/>
  <c r="C151" i="2"/>
  <c r="D151" i="2" s="1"/>
  <c r="C159" i="2"/>
  <c r="D159" i="2" s="1"/>
  <c r="C167" i="2"/>
  <c r="C175" i="2"/>
  <c r="D175" i="2" s="1"/>
  <c r="C183" i="2"/>
  <c r="D183" i="2" s="1"/>
  <c r="C191" i="2"/>
  <c r="C199" i="2"/>
  <c r="D199" i="2" s="1"/>
  <c r="C207" i="2"/>
  <c r="C215" i="2"/>
  <c r="C223" i="2"/>
  <c r="D223" i="2" s="1"/>
  <c r="D236" i="2"/>
  <c r="C245" i="2"/>
  <c r="D245" i="2" s="1"/>
  <c r="D252" i="2"/>
  <c r="D256" i="2"/>
  <c r="C260" i="2"/>
  <c r="D260" i="2"/>
  <c r="D264" i="2"/>
  <c r="C268" i="2"/>
  <c r="D268" i="2"/>
  <c r="D272" i="2"/>
  <c r="C277" i="2"/>
  <c r="D277" i="2" s="1"/>
  <c r="C285" i="2"/>
  <c r="D285" i="2" s="1"/>
  <c r="D291" i="2"/>
  <c r="C291" i="2"/>
  <c r="D294" i="2"/>
  <c r="D307" i="2"/>
  <c r="C307" i="2"/>
  <c r="D310" i="2"/>
  <c r="C323" i="2"/>
  <c r="D323" i="2" s="1"/>
  <c r="C339" i="2"/>
  <c r="D339" i="2" s="1"/>
  <c r="C355" i="2"/>
  <c r="D355" i="2" s="1"/>
  <c r="C358" i="2"/>
  <c r="D358" i="2" s="1"/>
  <c r="D368" i="2"/>
  <c r="C368" i="2"/>
  <c r="D378" i="2"/>
  <c r="D388" i="2"/>
  <c r="C388" i="2"/>
  <c r="C391" i="2"/>
  <c r="D391" i="2" s="1"/>
  <c r="C400" i="2"/>
  <c r="D400" i="2" s="1"/>
  <c r="D238" i="2"/>
  <c r="C247" i="2"/>
  <c r="D247" i="2" s="1"/>
  <c r="D254" i="2"/>
  <c r="C301" i="2"/>
  <c r="D301" i="2" s="1"/>
  <c r="D317" i="2"/>
  <c r="C317" i="2"/>
  <c r="D333" i="2"/>
  <c r="C333" i="2"/>
  <c r="C349" i="2"/>
  <c r="D349" i="2" s="1"/>
  <c r="C372" i="2"/>
  <c r="D372" i="2" s="1"/>
  <c r="C375" i="2"/>
  <c r="D375" i="2"/>
  <c r="D404" i="2"/>
  <c r="C404" i="2"/>
  <c r="C233" i="2"/>
  <c r="D233" i="2" s="1"/>
  <c r="D235" i="2"/>
  <c r="D240" i="2"/>
  <c r="C249" i="2"/>
  <c r="D249" i="2" s="1"/>
  <c r="D251" i="2"/>
  <c r="D275" i="2"/>
  <c r="C275" i="2"/>
  <c r="C283" i="2"/>
  <c r="D283" i="2" s="1"/>
  <c r="C295" i="2"/>
  <c r="D295" i="2" s="1"/>
  <c r="D311" i="2"/>
  <c r="C311" i="2"/>
  <c r="D327" i="2"/>
  <c r="C327" i="2"/>
  <c r="C343" i="2"/>
  <c r="D343" i="2" s="1"/>
  <c r="C359" i="2"/>
  <c r="D359" i="2" s="1"/>
  <c r="B253" i="2"/>
  <c r="B255" i="2"/>
  <c r="B257" i="2"/>
  <c r="D261" i="2"/>
  <c r="B263" i="2"/>
  <c r="B265" i="2"/>
  <c r="D269" i="2"/>
  <c r="B271" i="2"/>
  <c r="B273" i="2"/>
  <c r="D278" i="2"/>
  <c r="C278" i="2"/>
  <c r="D286" i="2"/>
  <c r="C286" i="2"/>
  <c r="C289" i="2"/>
  <c r="D289" i="2" s="1"/>
  <c r="C305" i="2"/>
  <c r="D305" i="2" s="1"/>
  <c r="D321" i="2"/>
  <c r="C321" i="2"/>
  <c r="D337" i="2"/>
  <c r="C337" i="2"/>
  <c r="C353" i="2"/>
  <c r="D353" i="2" s="1"/>
  <c r="C363" i="2"/>
  <c r="D363" i="2"/>
  <c r="C379" i="2"/>
  <c r="D379" i="2" s="1"/>
  <c r="C237" i="2"/>
  <c r="D237" i="2" s="1"/>
  <c r="B239" i="2"/>
  <c r="D244" i="2"/>
  <c r="B259" i="2"/>
  <c r="C261" i="2"/>
  <c r="B267" i="2"/>
  <c r="B281" i="2"/>
  <c r="C299" i="2"/>
  <c r="D299" i="2" s="1"/>
  <c r="C315" i="2"/>
  <c r="D315" i="2" s="1"/>
  <c r="D331" i="2"/>
  <c r="C331" i="2"/>
  <c r="D347" i="2"/>
  <c r="C347" i="2"/>
  <c r="D360" i="2"/>
  <c r="C360" i="2"/>
  <c r="D376" i="2"/>
  <c r="C376" i="2"/>
  <c r="C380" i="2"/>
  <c r="D380" i="2" s="1"/>
  <c r="C383" i="2"/>
  <c r="D383" i="2"/>
  <c r="B241" i="2"/>
  <c r="D279" i="2"/>
  <c r="D287" i="2"/>
  <c r="D293" i="2"/>
  <c r="C293" i="2"/>
  <c r="D309" i="2"/>
  <c r="C309" i="2"/>
  <c r="C325" i="2"/>
  <c r="D325" i="2" s="1"/>
  <c r="C341" i="2"/>
  <c r="D341" i="2" s="1"/>
  <c r="D364" i="2"/>
  <c r="C364" i="2"/>
  <c r="D367" i="2"/>
  <c r="C396" i="2"/>
  <c r="D396" i="2" s="1"/>
  <c r="C399" i="2"/>
  <c r="D399" i="2" s="1"/>
  <c r="B243" i="2"/>
  <c r="D303" i="2"/>
  <c r="C303" i="2"/>
  <c r="D319" i="2"/>
  <c r="C319" i="2"/>
  <c r="C335" i="2"/>
  <c r="D335" i="2" s="1"/>
  <c r="C351" i="2"/>
  <c r="D351" i="2" s="1"/>
  <c r="D357" i="2"/>
  <c r="D276" i="2"/>
  <c r="D284" i="2"/>
  <c r="D292" i="2"/>
  <c r="D300" i="2"/>
  <c r="D308" i="2"/>
  <c r="D316" i="2"/>
  <c r="D324" i="2"/>
  <c r="D332" i="2"/>
  <c r="D340" i="2"/>
  <c r="D348" i="2"/>
  <c r="D361" i="2"/>
  <c r="D366" i="2"/>
  <c r="D370" i="2"/>
  <c r="D377" i="2"/>
  <c r="D402" i="2"/>
  <c r="D412" i="2"/>
  <c r="C412" i="2"/>
  <c r="D428" i="2"/>
  <c r="C428" i="2"/>
  <c r="D468" i="2"/>
  <c r="C468" i="2"/>
  <c r="D475" i="2"/>
  <c r="C475" i="2"/>
  <c r="D480" i="2"/>
  <c r="C480" i="2"/>
  <c r="C487" i="2"/>
  <c r="D487" i="2" s="1"/>
  <c r="B390" i="2"/>
  <c r="D417" i="2"/>
  <c r="B419" i="2"/>
  <c r="D433" i="2"/>
  <c r="B435" i="2"/>
  <c r="C440" i="2"/>
  <c r="D440" i="2" s="1"/>
  <c r="B447" i="2"/>
  <c r="C461" i="2"/>
  <c r="D461" i="2" s="1"/>
  <c r="C473" i="2"/>
  <c r="D473" i="2" s="1"/>
  <c r="D485" i="2"/>
  <c r="C492" i="2"/>
  <c r="D492" i="2" s="1"/>
  <c r="D494" i="2"/>
  <c r="D497" i="2"/>
  <c r="B499" i="2"/>
  <c r="C504" i="2"/>
  <c r="D504" i="2" s="1"/>
  <c r="D408" i="2"/>
  <c r="C408" i="2"/>
  <c r="D424" i="2"/>
  <c r="C424" i="2"/>
  <c r="D452" i="2"/>
  <c r="C452" i="2"/>
  <c r="D457" i="2"/>
  <c r="D459" i="2"/>
  <c r="C459" i="2"/>
  <c r="D464" i="2"/>
  <c r="C464" i="2"/>
  <c r="C471" i="2"/>
  <c r="D471" i="2" s="1"/>
  <c r="B382" i="2"/>
  <c r="D413" i="2"/>
  <c r="B415" i="2"/>
  <c r="D429" i="2"/>
  <c r="B431" i="2"/>
  <c r="C445" i="2"/>
  <c r="D445" i="2" s="1"/>
  <c r="C457" i="2"/>
  <c r="D469" i="2"/>
  <c r="D476" i="2"/>
  <c r="C476" i="2"/>
  <c r="D478" i="2"/>
  <c r="D481" i="2"/>
  <c r="B483" i="2"/>
  <c r="C488" i="2"/>
  <c r="D488" i="2" s="1"/>
  <c r="B495" i="2"/>
  <c r="C509" i="2"/>
  <c r="D509" i="2" s="1"/>
  <c r="C420" i="2"/>
  <c r="D420" i="2" s="1"/>
  <c r="C436" i="2"/>
  <c r="D436" i="2" s="1"/>
  <c r="D441" i="2"/>
  <c r="C443" i="2"/>
  <c r="D443" i="2" s="1"/>
  <c r="D448" i="2"/>
  <c r="C448" i="2"/>
  <c r="D455" i="2"/>
  <c r="C455" i="2"/>
  <c r="D500" i="2"/>
  <c r="C500" i="2"/>
  <c r="D507" i="2"/>
  <c r="C507" i="2"/>
  <c r="C294" i="2"/>
  <c r="C302" i="2"/>
  <c r="D302" i="2" s="1"/>
  <c r="C310" i="2"/>
  <c r="C318" i="2"/>
  <c r="D318" i="2" s="1"/>
  <c r="C326" i="2"/>
  <c r="D326" i="2" s="1"/>
  <c r="C334" i="2"/>
  <c r="D334" i="2" s="1"/>
  <c r="C342" i="2"/>
  <c r="D342" i="2" s="1"/>
  <c r="C350" i="2"/>
  <c r="D350" i="2" s="1"/>
  <c r="C357" i="2"/>
  <c r="C362" i="2"/>
  <c r="D362" i="2" s="1"/>
  <c r="C367" i="2"/>
  <c r="D371" i="2"/>
  <c r="B374" i="2"/>
  <c r="C378" i="2"/>
  <c r="C385" i="2"/>
  <c r="D385" i="2" s="1"/>
  <c r="C392" i="2"/>
  <c r="D392" i="2" s="1"/>
  <c r="D403" i="2"/>
  <c r="D409" i="2"/>
  <c r="B411" i="2"/>
  <c r="D425" i="2"/>
  <c r="B427" i="2"/>
  <c r="C441" i="2"/>
  <c r="D453" i="2"/>
  <c r="D460" i="2"/>
  <c r="C460" i="2"/>
  <c r="D462" i="2"/>
  <c r="D465" i="2"/>
  <c r="B467" i="2"/>
  <c r="D472" i="2"/>
  <c r="C472" i="2"/>
  <c r="B479" i="2"/>
  <c r="C493" i="2"/>
  <c r="D493" i="2" s="1"/>
  <c r="D505" i="2"/>
  <c r="D356" i="2"/>
  <c r="C416" i="2"/>
  <c r="D416" i="2" s="1"/>
  <c r="C432" i="2"/>
  <c r="D432" i="2" s="1"/>
  <c r="D439" i="2"/>
  <c r="C439" i="2"/>
  <c r="D477" i="2"/>
  <c r="C484" i="2"/>
  <c r="D484" i="2" s="1"/>
  <c r="D489" i="2"/>
  <c r="C491" i="2"/>
  <c r="D491" i="2" s="1"/>
  <c r="D496" i="2"/>
  <c r="C496" i="2"/>
  <c r="D503" i="2"/>
  <c r="C503" i="2"/>
  <c r="C356" i="2"/>
  <c r="C384" i="2"/>
  <c r="D384" i="2" s="1"/>
  <c r="D395" i="2"/>
  <c r="B398" i="2"/>
  <c r="D405" i="2"/>
  <c r="B407" i="2"/>
  <c r="D421" i="2"/>
  <c r="B423" i="2"/>
  <c r="D437" i="2"/>
  <c r="D444" i="2"/>
  <c r="C444" i="2"/>
  <c r="D446" i="2"/>
  <c r="D449" i="2"/>
  <c r="B451" i="2"/>
  <c r="D456" i="2"/>
  <c r="C456" i="2"/>
  <c r="B463" i="2"/>
  <c r="C477" i="2"/>
  <c r="C489" i="2"/>
  <c r="D501" i="2"/>
  <c r="D508" i="2"/>
  <c r="C508" i="2"/>
  <c r="C419" i="2" l="1"/>
  <c r="D419" i="2" s="1"/>
  <c r="D281" i="2"/>
  <c r="C281" i="2"/>
  <c r="C255" i="2"/>
  <c r="D255" i="2" s="1"/>
  <c r="C165" i="2"/>
  <c r="D165" i="2" s="1"/>
  <c r="C152" i="1"/>
  <c r="D152" i="1" s="1"/>
  <c r="D171" i="1"/>
  <c r="C171" i="1"/>
  <c r="C169" i="1"/>
  <c r="D169" i="1" s="1"/>
  <c r="C124" i="1"/>
  <c r="D124" i="1" s="1"/>
  <c r="C162" i="1"/>
  <c r="D162" i="1" s="1"/>
  <c r="D22" i="1"/>
  <c r="C22" i="1"/>
  <c r="C21" i="1"/>
  <c r="D21" i="1"/>
  <c r="C382" i="2"/>
  <c r="D382" i="2" s="1"/>
  <c r="C144" i="1"/>
  <c r="D144" i="1" s="1"/>
  <c r="C19" i="1"/>
  <c r="D19" i="1" s="1"/>
  <c r="C495" i="2"/>
  <c r="D495" i="2" s="1"/>
  <c r="C390" i="2"/>
  <c r="D390" i="2" s="1"/>
  <c r="C271" i="2"/>
  <c r="D271" i="2" s="1"/>
  <c r="D136" i="1"/>
  <c r="C136" i="1"/>
  <c r="C155" i="1"/>
  <c r="D155" i="1" s="1"/>
  <c r="C153" i="1"/>
  <c r="D153" i="1" s="1"/>
  <c r="C172" i="1"/>
  <c r="D172" i="1" s="1"/>
  <c r="D146" i="1"/>
  <c r="C146" i="1"/>
  <c r="C18" i="1"/>
  <c r="D18" i="1" s="1"/>
  <c r="C17" i="1"/>
  <c r="D17" i="1" s="1"/>
  <c r="C161" i="1"/>
  <c r="D161" i="1" s="1"/>
  <c r="D154" i="1"/>
  <c r="C154" i="1"/>
  <c r="C427" i="2"/>
  <c r="D427" i="2" s="1"/>
  <c r="C447" i="2"/>
  <c r="D447" i="2" s="1"/>
  <c r="C157" i="2"/>
  <c r="D157" i="2" s="1"/>
  <c r="D128" i="1"/>
  <c r="C128" i="1"/>
  <c r="C147" i="1"/>
  <c r="D147" i="1" s="1"/>
  <c r="C145" i="1"/>
  <c r="D145" i="1" s="1"/>
  <c r="C164" i="1"/>
  <c r="D164" i="1" s="1"/>
  <c r="D138" i="1"/>
  <c r="C138" i="1"/>
  <c r="C16" i="1"/>
  <c r="D16" i="1"/>
  <c r="C15" i="1"/>
  <c r="D15" i="1" s="1"/>
  <c r="C479" i="2"/>
  <c r="D479" i="2" s="1"/>
  <c r="D181" i="2"/>
  <c r="C181" i="2"/>
  <c r="C20" i="1"/>
  <c r="D20" i="1" s="1"/>
  <c r="C499" i="2"/>
  <c r="D499" i="2" s="1"/>
  <c r="C241" i="2"/>
  <c r="D241" i="2" s="1"/>
  <c r="D259" i="2"/>
  <c r="C259" i="2"/>
  <c r="C463" i="2"/>
  <c r="D463" i="2" s="1"/>
  <c r="C265" i="2"/>
  <c r="D265" i="2" s="1"/>
  <c r="C123" i="2"/>
  <c r="D123" i="2" s="1"/>
  <c r="D139" i="1"/>
  <c r="C139" i="1"/>
  <c r="C137" i="1"/>
  <c r="D137" i="1" s="1"/>
  <c r="C156" i="1"/>
  <c r="D156" i="1" s="1"/>
  <c r="C130" i="1"/>
  <c r="D130" i="1" s="1"/>
  <c r="C14" i="1"/>
  <c r="D14" i="1" s="1"/>
  <c r="C29" i="1"/>
  <c r="D29" i="1"/>
  <c r="C13" i="1"/>
  <c r="D13" i="1" s="1"/>
  <c r="C243" i="2"/>
  <c r="D243" i="2" s="1"/>
  <c r="D267" i="2"/>
  <c r="C267" i="2"/>
  <c r="C374" i="2"/>
  <c r="D374" i="2" s="1"/>
  <c r="C467" i="2"/>
  <c r="D467" i="2" s="1"/>
  <c r="C423" i="2"/>
  <c r="D423" i="2" s="1"/>
  <c r="D411" i="2"/>
  <c r="C411" i="2"/>
  <c r="C483" i="2"/>
  <c r="D483" i="2" s="1"/>
  <c r="C431" i="2"/>
  <c r="D431" i="2" s="1"/>
  <c r="C239" i="2"/>
  <c r="D239" i="2" s="1"/>
  <c r="D263" i="2"/>
  <c r="C263" i="2"/>
  <c r="C176" i="1"/>
  <c r="D176" i="1" s="1"/>
  <c r="C131" i="1"/>
  <c r="D131" i="1" s="1"/>
  <c r="C129" i="1"/>
  <c r="D129" i="1" s="1"/>
  <c r="D148" i="1"/>
  <c r="C148" i="1"/>
  <c r="C28" i="1"/>
  <c r="D28" i="1"/>
  <c r="C12" i="1"/>
  <c r="D12" i="1"/>
  <c r="C27" i="1"/>
  <c r="D27" i="1" s="1"/>
  <c r="D11" i="1"/>
  <c r="C11" i="1"/>
  <c r="C273" i="2"/>
  <c r="D273" i="2" s="1"/>
  <c r="C163" i="1"/>
  <c r="D163" i="1" s="1"/>
  <c r="C435" i="2"/>
  <c r="D435" i="2" s="1"/>
  <c r="D123" i="1"/>
  <c r="C123" i="1"/>
  <c r="C178" i="1"/>
  <c r="D178" i="1" s="1"/>
  <c r="C26" i="1"/>
  <c r="D26" i="1"/>
  <c r="C10" i="1"/>
  <c r="D10" i="1"/>
  <c r="C25" i="1"/>
  <c r="D25" i="1" s="1"/>
  <c r="C9" i="1"/>
  <c r="D9" i="1" s="1"/>
  <c r="C398" i="2"/>
  <c r="D398" i="2" s="1"/>
  <c r="C253" i="2"/>
  <c r="D253" i="2" s="1"/>
  <c r="D168" i="1"/>
  <c r="C168" i="1"/>
  <c r="C140" i="1"/>
  <c r="D140" i="1" s="1"/>
  <c r="C451" i="2"/>
  <c r="D451" i="2" s="1"/>
  <c r="C407" i="2"/>
  <c r="D407" i="2" s="1"/>
  <c r="D415" i="2"/>
  <c r="C415" i="2"/>
  <c r="C257" i="2"/>
  <c r="D257" i="2" s="1"/>
  <c r="C160" i="1"/>
  <c r="D160" i="1" s="1"/>
  <c r="C179" i="1"/>
  <c r="D179" i="1" s="1"/>
  <c r="D119" i="1"/>
  <c r="C119" i="1"/>
  <c r="C177" i="1"/>
  <c r="D177" i="1" s="1"/>
  <c r="C132" i="1"/>
  <c r="D132" i="1" s="1"/>
  <c r="C170" i="1"/>
  <c r="D170" i="1" s="1"/>
  <c r="D24" i="1"/>
  <c r="C24" i="1"/>
  <c r="C8" i="1"/>
  <c r="D8" i="1"/>
  <c r="C23" i="1"/>
  <c r="D23" i="1"/>
  <c r="C7" i="1"/>
  <c r="D7" i="1" s="1"/>
  <c r="L506" i="2" l="1"/>
  <c r="L474" i="2"/>
  <c r="L442" i="2"/>
  <c r="L410" i="2"/>
  <c r="L483" i="2"/>
  <c r="L451" i="2"/>
  <c r="L419" i="2"/>
  <c r="L387" i="2"/>
  <c r="L500" i="2"/>
  <c r="L468" i="2"/>
  <c r="L436" i="2"/>
  <c r="L510" i="2"/>
  <c r="L478" i="2"/>
  <c r="L446" i="2"/>
  <c r="L414" i="2"/>
  <c r="K494" i="2"/>
  <c r="K462" i="2"/>
  <c r="K430" i="2"/>
  <c r="K398" i="2"/>
  <c r="K366" i="2"/>
  <c r="K487" i="2"/>
  <c r="K455" i="2"/>
  <c r="K423" i="2"/>
  <c r="L441" i="2"/>
  <c r="L363" i="2"/>
  <c r="L328" i="2"/>
  <c r="L296" i="2"/>
  <c r="L264" i="2"/>
  <c r="L232" i="2"/>
  <c r="K420" i="2"/>
  <c r="L368" i="2"/>
  <c r="L329" i="2"/>
  <c r="L297" i="2"/>
  <c r="K476" i="2"/>
  <c r="K379" i="2"/>
  <c r="L346" i="2"/>
  <c r="L314" i="2"/>
  <c r="L282" i="2"/>
  <c r="L250" i="2"/>
  <c r="K464" i="2"/>
  <c r="L394" i="2"/>
  <c r="L360" i="2"/>
  <c r="K330" i="2"/>
  <c r="K298" i="2"/>
  <c r="L398" i="2"/>
  <c r="K360" i="2"/>
  <c r="L324" i="2"/>
  <c r="L292" i="2"/>
  <c r="L260" i="2"/>
  <c r="L501" i="2"/>
  <c r="L405" i="2"/>
  <c r="L366" i="2"/>
  <c r="K332" i="2"/>
  <c r="K300" i="2"/>
  <c r="L489" i="2"/>
  <c r="K381" i="2"/>
  <c r="K341" i="2"/>
  <c r="K309" i="2"/>
  <c r="K277" i="2"/>
  <c r="K245" i="2"/>
  <c r="L453" i="2"/>
  <c r="K388" i="2"/>
  <c r="L343" i="2"/>
  <c r="L311" i="2"/>
  <c r="L279" i="2"/>
  <c r="L269" i="2"/>
  <c r="L237" i="2"/>
  <c r="K204" i="2"/>
  <c r="K172" i="2"/>
  <c r="K140" i="2"/>
  <c r="L235" i="2"/>
  <c r="L198" i="2"/>
  <c r="L166" i="2"/>
  <c r="L134" i="2"/>
  <c r="L233" i="2"/>
  <c r="L216" i="2"/>
  <c r="L184" i="2"/>
  <c r="L152" i="2"/>
  <c r="K272" i="2"/>
  <c r="L231" i="2"/>
  <c r="K200" i="2"/>
  <c r="K168" i="2"/>
  <c r="K136" i="2"/>
  <c r="L226" i="2"/>
  <c r="L194" i="2"/>
  <c r="L162" i="2"/>
  <c r="L130" i="2"/>
  <c r="L219" i="2"/>
  <c r="L187" i="2"/>
  <c r="L155" i="2"/>
  <c r="L123" i="2"/>
  <c r="L212" i="2"/>
  <c r="L180" i="2"/>
  <c r="L148" i="2"/>
  <c r="L132" i="2"/>
  <c r="L90" i="2"/>
  <c r="L58" i="2"/>
  <c r="L26" i="2"/>
  <c r="K114" i="2"/>
  <c r="K82" i="2"/>
  <c r="K50" i="2"/>
  <c r="K18" i="2"/>
  <c r="L159" i="2"/>
  <c r="K99" i="2"/>
  <c r="K67" i="2"/>
  <c r="K35" i="2"/>
  <c r="L117" i="2"/>
  <c r="L85" i="2"/>
  <c r="L53" i="2"/>
  <c r="L21" i="2"/>
  <c r="K131" i="2"/>
  <c r="K93" i="2"/>
  <c r="K61" i="2"/>
  <c r="K29" i="2"/>
  <c r="L111" i="2"/>
  <c r="L79" i="2"/>
  <c r="L47" i="2"/>
  <c r="L15" i="2"/>
  <c r="K158" i="2"/>
  <c r="L96" i="2"/>
  <c r="L64" i="2"/>
  <c r="L32" i="2"/>
  <c r="L135" i="2"/>
  <c r="L97" i="2"/>
  <c r="L65" i="2"/>
  <c r="L33" i="2"/>
  <c r="K505" i="2"/>
  <c r="K473" i="2"/>
  <c r="K441" i="2"/>
  <c r="K409" i="2"/>
  <c r="K482" i="2"/>
  <c r="K450" i="2"/>
  <c r="K418" i="2"/>
  <c r="K386" i="2"/>
  <c r="K499" i="2"/>
  <c r="K467" i="2"/>
  <c r="K435" i="2"/>
  <c r="K509" i="2"/>
  <c r="K477" i="2"/>
  <c r="K445" i="2"/>
  <c r="K413" i="2"/>
  <c r="L487" i="2"/>
  <c r="L455" i="2"/>
  <c r="L423" i="2"/>
  <c r="L391" i="2"/>
  <c r="L359" i="2"/>
  <c r="L480" i="2"/>
  <c r="L448" i="2"/>
  <c r="L416" i="2"/>
  <c r="K403" i="2"/>
  <c r="L358" i="2"/>
  <c r="K327" i="2"/>
  <c r="K295" i="2"/>
  <c r="K263" i="2"/>
  <c r="K231" i="2"/>
  <c r="L413" i="2"/>
  <c r="K363" i="2"/>
  <c r="K328" i="2"/>
  <c r="K296" i="2"/>
  <c r="L457" i="2"/>
  <c r="L372" i="2"/>
  <c r="K345" i="2"/>
  <c r="K313" i="2"/>
  <c r="K281" i="2"/>
  <c r="K249" i="2"/>
  <c r="K452" i="2"/>
  <c r="K383" i="2"/>
  <c r="L355" i="2"/>
  <c r="L323" i="2"/>
  <c r="L291" i="2"/>
  <c r="K387" i="2"/>
  <c r="K355" i="2"/>
  <c r="K323" i="2"/>
  <c r="K291" i="2"/>
  <c r="K259" i="2"/>
  <c r="K480" i="2"/>
  <c r="L402" i="2"/>
  <c r="K361" i="2"/>
  <c r="L325" i="2"/>
  <c r="L293" i="2"/>
  <c r="L477" i="2"/>
  <c r="L374" i="2"/>
  <c r="L334" i="2"/>
  <c r="L302" i="2"/>
  <c r="L270" i="2"/>
  <c r="L238" i="2"/>
  <c r="K432" i="2"/>
  <c r="K385" i="2"/>
  <c r="K342" i="2"/>
  <c r="K310" i="2"/>
  <c r="K278" i="2"/>
  <c r="L267" i="2"/>
  <c r="L229" i="2"/>
  <c r="L197" i="2"/>
  <c r="L165" i="2"/>
  <c r="L133" i="2"/>
  <c r="K229" i="2"/>
  <c r="K197" i="2"/>
  <c r="K165" i="2"/>
  <c r="K133" i="2"/>
  <c r="K230" i="2"/>
  <c r="K215" i="2"/>
  <c r="K183" i="2"/>
  <c r="K151" i="2"/>
  <c r="K268" i="2"/>
  <c r="L225" i="2"/>
  <c r="L193" i="2"/>
  <c r="L161" i="2"/>
  <c r="L129" i="2"/>
  <c r="K225" i="2"/>
  <c r="K193" i="2"/>
  <c r="K161" i="2"/>
  <c r="K129" i="2"/>
  <c r="K218" i="2"/>
  <c r="K186" i="2"/>
  <c r="K154" i="2"/>
  <c r="K122" i="2"/>
  <c r="K211" i="2"/>
  <c r="K179" i="2"/>
  <c r="K147" i="2"/>
  <c r="K121" i="2"/>
  <c r="K89" i="2"/>
  <c r="K57" i="2"/>
  <c r="K25" i="2"/>
  <c r="L107" i="2"/>
  <c r="L75" i="2"/>
  <c r="L43" i="2"/>
  <c r="L11" i="2"/>
  <c r="L151" i="2"/>
  <c r="L92" i="2"/>
  <c r="L60" i="2"/>
  <c r="L28" i="2"/>
  <c r="K116" i="2"/>
  <c r="K84" i="2"/>
  <c r="K52" i="2"/>
  <c r="K20" i="2"/>
  <c r="L118" i="2"/>
  <c r="L86" i="2"/>
  <c r="L54" i="2"/>
  <c r="L22" i="2"/>
  <c r="K110" i="2"/>
  <c r="K78" i="2"/>
  <c r="K46" i="2"/>
  <c r="K14" i="2"/>
  <c r="K150" i="2"/>
  <c r="K95" i="2"/>
  <c r="K63" i="2"/>
  <c r="K31" i="2"/>
  <c r="K123" i="2"/>
  <c r="K96" i="2"/>
  <c r="K64" i="2"/>
  <c r="K32" i="2"/>
  <c r="L103" i="2"/>
  <c r="L39" i="2"/>
  <c r="L120" i="2"/>
  <c r="L56" i="2"/>
  <c r="L121" i="2"/>
  <c r="L57" i="2"/>
  <c r="L370" i="2"/>
  <c r="K318" i="2"/>
  <c r="K205" i="2"/>
  <c r="K159" i="2"/>
  <c r="K201" i="2"/>
  <c r="K155" i="2"/>
  <c r="L19" i="2"/>
  <c r="K60" i="2"/>
  <c r="K118" i="2"/>
  <c r="K7" i="2"/>
  <c r="L498" i="2"/>
  <c r="L466" i="2"/>
  <c r="L434" i="2"/>
  <c r="L507" i="2"/>
  <c r="L475" i="2"/>
  <c r="L443" i="2"/>
  <c r="L411" i="2"/>
  <c r="L379" i="2"/>
  <c r="L492" i="2"/>
  <c r="L460" i="2"/>
  <c r="L428" i="2"/>
  <c r="L502" i="2"/>
  <c r="L470" i="2"/>
  <c r="L438" i="2"/>
  <c r="L406" i="2"/>
  <c r="K486" i="2"/>
  <c r="K454" i="2"/>
  <c r="K422" i="2"/>
  <c r="K390" i="2"/>
  <c r="K358" i="2"/>
  <c r="K479" i="2"/>
  <c r="K447" i="2"/>
  <c r="K415" i="2"/>
  <c r="L396" i="2"/>
  <c r="L352" i="2"/>
  <c r="L320" i="2"/>
  <c r="L288" i="2"/>
  <c r="L256" i="2"/>
  <c r="K500" i="2"/>
  <c r="L400" i="2"/>
  <c r="L353" i="2"/>
  <c r="L321" i="2"/>
  <c r="L289" i="2"/>
  <c r="L445" i="2"/>
  <c r="L369" i="2"/>
  <c r="L338" i="2"/>
  <c r="L306" i="2"/>
  <c r="L274" i="2"/>
  <c r="L242" i="2"/>
  <c r="L433" i="2"/>
  <c r="L376" i="2"/>
  <c r="K354" i="2"/>
  <c r="K322" i="2"/>
  <c r="K290" i="2"/>
  <c r="L380" i="2"/>
  <c r="L348" i="2"/>
  <c r="L316" i="2"/>
  <c r="L284" i="2"/>
  <c r="L252" i="2"/>
  <c r="K468" i="2"/>
  <c r="K391" i="2"/>
  <c r="L356" i="2"/>
  <c r="K324" i="2"/>
  <c r="K292" i="2"/>
  <c r="K456" i="2"/>
  <c r="L362" i="2"/>
  <c r="K333" i="2"/>
  <c r="K301" i="2"/>
  <c r="K269" i="2"/>
  <c r="K237" i="2"/>
  <c r="L425" i="2"/>
  <c r="L378" i="2"/>
  <c r="L335" i="2"/>
  <c r="L303" i="2"/>
  <c r="L271" i="2"/>
  <c r="L265" i="2"/>
  <c r="K228" i="2"/>
  <c r="K196" i="2"/>
  <c r="K164" i="2"/>
  <c r="K132" i="2"/>
  <c r="L222" i="2"/>
  <c r="L190" i="2"/>
  <c r="L158" i="2"/>
  <c r="L126" i="2"/>
  <c r="K266" i="2"/>
  <c r="L208" i="2"/>
  <c r="L176" i="2"/>
  <c r="L144" i="2"/>
  <c r="K264" i="2"/>
  <c r="K224" i="2"/>
  <c r="K192" i="2"/>
  <c r="K160" i="2"/>
  <c r="K128" i="2"/>
  <c r="L218" i="2"/>
  <c r="L186" i="2"/>
  <c r="L154" i="2"/>
  <c r="L122" i="2"/>
  <c r="L211" i="2"/>
  <c r="L179" i="2"/>
  <c r="L147" i="2"/>
  <c r="K246" i="2"/>
  <c r="L204" i="2"/>
  <c r="L172" i="2"/>
  <c r="L140" i="2"/>
  <c r="L114" i="2"/>
  <c r="L82" i="2"/>
  <c r="L50" i="2"/>
  <c r="L18" i="2"/>
  <c r="K106" i="2"/>
  <c r="K74" i="2"/>
  <c r="K42" i="2"/>
  <c r="K10" i="2"/>
  <c r="L124" i="2"/>
  <c r="K91" i="2"/>
  <c r="K59" i="2"/>
  <c r="K27" i="2"/>
  <c r="L109" i="2"/>
  <c r="L77" i="2"/>
  <c r="L45" i="2"/>
  <c r="L13" i="2"/>
  <c r="K117" i="2"/>
  <c r="K85" i="2"/>
  <c r="K53" i="2"/>
  <c r="K21" i="2"/>
  <c r="L71" i="2"/>
  <c r="L7" i="2"/>
  <c r="L88" i="2"/>
  <c r="L24" i="2"/>
  <c r="L89" i="2"/>
  <c r="L25" i="2"/>
  <c r="L333" i="2"/>
  <c r="K286" i="2"/>
  <c r="K242" i="2"/>
  <c r="K127" i="2"/>
  <c r="K226" i="2"/>
  <c r="L143" i="2"/>
  <c r="L51" i="2"/>
  <c r="K92" i="2"/>
  <c r="K86" i="2"/>
  <c r="K39" i="2"/>
  <c r="K497" i="2"/>
  <c r="K465" i="2"/>
  <c r="K433" i="2"/>
  <c r="K506" i="2"/>
  <c r="K474" i="2"/>
  <c r="K442" i="2"/>
  <c r="K410" i="2"/>
  <c r="K378" i="2"/>
  <c r="K491" i="2"/>
  <c r="K459" i="2"/>
  <c r="K427" i="2"/>
  <c r="K501" i="2"/>
  <c r="K469" i="2"/>
  <c r="K437" i="2"/>
  <c r="K405" i="2"/>
  <c r="L479" i="2"/>
  <c r="L447" i="2"/>
  <c r="L415" i="2"/>
  <c r="L383" i="2"/>
  <c r="L504" i="2"/>
  <c r="L472" i="2"/>
  <c r="L440" i="2"/>
  <c r="L408" i="2"/>
  <c r="L393" i="2"/>
  <c r="K351" i="2"/>
  <c r="K319" i="2"/>
  <c r="K287" i="2"/>
  <c r="K255" i="2"/>
  <c r="L481" i="2"/>
  <c r="L397" i="2"/>
  <c r="K352" i="2"/>
  <c r="K320" i="2"/>
  <c r="K288" i="2"/>
  <c r="L404" i="2"/>
  <c r="K368" i="2"/>
  <c r="K337" i="2"/>
  <c r="K305" i="2"/>
  <c r="K273" i="2"/>
  <c r="K241" i="2"/>
  <c r="K424" i="2"/>
  <c r="L373" i="2"/>
  <c r="L347" i="2"/>
  <c r="L315" i="2"/>
  <c r="K504" i="2"/>
  <c r="L377" i="2"/>
  <c r="K347" i="2"/>
  <c r="K315" i="2"/>
  <c r="K283" i="2"/>
  <c r="K251" i="2"/>
  <c r="L449" i="2"/>
  <c r="L384" i="2"/>
  <c r="L349" i="2"/>
  <c r="L317" i="2"/>
  <c r="L285" i="2"/>
  <c r="K444" i="2"/>
  <c r="L357" i="2"/>
  <c r="L326" i="2"/>
  <c r="L294" i="2"/>
  <c r="L262" i="2"/>
  <c r="L230" i="2"/>
  <c r="K416" i="2"/>
  <c r="K367" i="2"/>
  <c r="K334" i="2"/>
  <c r="K302" i="2"/>
  <c r="K270" i="2"/>
  <c r="L261" i="2"/>
  <c r="L221" i="2"/>
  <c r="L189" i="2"/>
  <c r="L157" i="2"/>
  <c r="L125" i="2"/>
  <c r="K221" i="2"/>
  <c r="K189" i="2"/>
  <c r="K157" i="2"/>
  <c r="K125" i="2"/>
  <c r="K258" i="2"/>
  <c r="K207" i="2"/>
  <c r="K175" i="2"/>
  <c r="K143" i="2"/>
  <c r="K260" i="2"/>
  <c r="L217" i="2"/>
  <c r="L185" i="2"/>
  <c r="L153" i="2"/>
  <c r="K282" i="2"/>
  <c r="K217" i="2"/>
  <c r="K185" i="2"/>
  <c r="K153" i="2"/>
  <c r="K248" i="2"/>
  <c r="K210" i="2"/>
  <c r="K178" i="2"/>
  <c r="K146" i="2"/>
  <c r="L239" i="2"/>
  <c r="K203" i="2"/>
  <c r="K171" i="2"/>
  <c r="K139" i="2"/>
  <c r="K113" i="2"/>
  <c r="K81" i="2"/>
  <c r="K49" i="2"/>
  <c r="K17" i="2"/>
  <c r="L99" i="2"/>
  <c r="L67" i="2"/>
  <c r="L35" i="2"/>
  <c r="L215" i="2"/>
  <c r="L116" i="2"/>
  <c r="L84" i="2"/>
  <c r="L52" i="2"/>
  <c r="L20" i="2"/>
  <c r="K108" i="2"/>
  <c r="K76" i="2"/>
  <c r="K44" i="2"/>
  <c r="K12" i="2"/>
  <c r="L110" i="2"/>
  <c r="L78" i="2"/>
  <c r="L46" i="2"/>
  <c r="L14" i="2"/>
  <c r="K102" i="2"/>
  <c r="K70" i="2"/>
  <c r="K38" i="2"/>
  <c r="K214" i="2"/>
  <c r="K119" i="2"/>
  <c r="K87" i="2"/>
  <c r="K55" i="2"/>
  <c r="K23" i="2"/>
  <c r="K120" i="2"/>
  <c r="K88" i="2"/>
  <c r="K56" i="2"/>
  <c r="K24" i="2"/>
  <c r="K375" i="2"/>
  <c r="K412" i="2"/>
  <c r="L310" i="2"/>
  <c r="L389" i="2"/>
  <c r="L173" i="2"/>
  <c r="K223" i="2"/>
  <c r="L169" i="2"/>
  <c r="K194" i="2"/>
  <c r="K97" i="2"/>
  <c r="L167" i="2"/>
  <c r="K28" i="2"/>
  <c r="K54" i="2"/>
  <c r="K104" i="2"/>
  <c r="L490" i="2"/>
  <c r="L458" i="2"/>
  <c r="L426" i="2"/>
  <c r="L499" i="2"/>
  <c r="L467" i="2"/>
  <c r="L435" i="2"/>
  <c r="L403" i="2"/>
  <c r="L371" i="2"/>
  <c r="L484" i="2"/>
  <c r="L452" i="2"/>
  <c r="L420" i="2"/>
  <c r="L494" i="2"/>
  <c r="L462" i="2"/>
  <c r="L430" i="2"/>
  <c r="K510" i="2"/>
  <c r="K478" i="2"/>
  <c r="K446" i="2"/>
  <c r="K414" i="2"/>
  <c r="K382" i="2"/>
  <c r="K503" i="2"/>
  <c r="K471" i="2"/>
  <c r="K439" i="2"/>
  <c r="K407" i="2"/>
  <c r="K392" i="2"/>
  <c r="L344" i="2"/>
  <c r="L312" i="2"/>
  <c r="L280" i="2"/>
  <c r="L248" i="2"/>
  <c r="L469" i="2"/>
  <c r="K396" i="2"/>
  <c r="L345" i="2"/>
  <c r="L313" i="2"/>
  <c r="L281" i="2"/>
  <c r="L401" i="2"/>
  <c r="L364" i="2"/>
  <c r="L330" i="2"/>
  <c r="L298" i="2"/>
  <c r="L266" i="2"/>
  <c r="L234" i="2"/>
  <c r="L417" i="2"/>
  <c r="K372" i="2"/>
  <c r="K346" i="2"/>
  <c r="K314" i="2"/>
  <c r="K492" i="2"/>
  <c r="K376" i="2"/>
  <c r="L340" i="2"/>
  <c r="L308" i="2"/>
  <c r="L276" i="2"/>
  <c r="L244" i="2"/>
  <c r="L437" i="2"/>
  <c r="L381" i="2"/>
  <c r="K348" i="2"/>
  <c r="K316" i="2"/>
  <c r="K284" i="2"/>
  <c r="K395" i="2"/>
  <c r="K356" i="2"/>
  <c r="K325" i="2"/>
  <c r="K293" i="2"/>
  <c r="K261" i="2"/>
  <c r="L505" i="2"/>
  <c r="L409" i="2"/>
  <c r="K362" i="2"/>
  <c r="L327" i="2"/>
  <c r="L295" i="2"/>
  <c r="L263" i="2"/>
  <c r="L259" i="2"/>
  <c r="K220" i="2"/>
  <c r="K188" i="2"/>
  <c r="K156" i="2"/>
  <c r="K124" i="2"/>
  <c r="L214" i="2"/>
  <c r="L182" i="2"/>
  <c r="L150" i="2"/>
  <c r="L283" i="2"/>
  <c r="L247" i="2"/>
  <c r="L200" i="2"/>
  <c r="L168" i="2"/>
  <c r="L136" i="2"/>
  <c r="K256" i="2"/>
  <c r="K216" i="2"/>
  <c r="K184" i="2"/>
  <c r="K152" i="2"/>
  <c r="K274" i="2"/>
  <c r="L210" i="2"/>
  <c r="L178" i="2"/>
  <c r="L146" i="2"/>
  <c r="L241" i="2"/>
  <c r="L203" i="2"/>
  <c r="L171" i="2"/>
  <c r="L139" i="2"/>
  <c r="L228" i="2"/>
  <c r="L196" i="2"/>
  <c r="L164" i="2"/>
  <c r="K222" i="2"/>
  <c r="L106" i="2"/>
  <c r="L74" i="2"/>
  <c r="L42" i="2"/>
  <c r="L10" i="2"/>
  <c r="K98" i="2"/>
  <c r="K66" i="2"/>
  <c r="K34" i="2"/>
  <c r="K198" i="2"/>
  <c r="K115" i="2"/>
  <c r="K83" i="2"/>
  <c r="K51" i="2"/>
  <c r="K19" i="2"/>
  <c r="L101" i="2"/>
  <c r="L69" i="2"/>
  <c r="L37" i="2"/>
  <c r="L223" i="2"/>
  <c r="K109" i="2"/>
  <c r="K77" i="2"/>
  <c r="K45" i="2"/>
  <c r="K13" i="2"/>
  <c r="L95" i="2"/>
  <c r="L63" i="2"/>
  <c r="L31" i="2"/>
  <c r="L199" i="2"/>
  <c r="L112" i="2"/>
  <c r="L80" i="2"/>
  <c r="L48" i="2"/>
  <c r="L16" i="2"/>
  <c r="L113" i="2"/>
  <c r="L81" i="2"/>
  <c r="L49" i="2"/>
  <c r="L17" i="2"/>
  <c r="K490" i="2"/>
  <c r="K485" i="2"/>
  <c r="L431" i="2"/>
  <c r="L456" i="2"/>
  <c r="K335" i="2"/>
  <c r="L429" i="2"/>
  <c r="K488" i="2"/>
  <c r="K289" i="2"/>
  <c r="K401" i="2"/>
  <c r="K440" i="2"/>
  <c r="K267" i="2"/>
  <c r="L342" i="2"/>
  <c r="K350" i="2"/>
  <c r="L141" i="2"/>
  <c r="K191" i="2"/>
  <c r="K234" i="2"/>
  <c r="K130" i="2"/>
  <c r="K33" i="2"/>
  <c r="L68" i="2"/>
  <c r="L94" i="2"/>
  <c r="K166" i="2"/>
  <c r="K40" i="2"/>
  <c r="K489" i="2"/>
  <c r="K457" i="2"/>
  <c r="K425" i="2"/>
  <c r="K498" i="2"/>
  <c r="K466" i="2"/>
  <c r="K434" i="2"/>
  <c r="K402" i="2"/>
  <c r="K370" i="2"/>
  <c r="K483" i="2"/>
  <c r="K451" i="2"/>
  <c r="K419" i="2"/>
  <c r="K493" i="2"/>
  <c r="K461" i="2"/>
  <c r="K429" i="2"/>
  <c r="L503" i="2"/>
  <c r="L471" i="2"/>
  <c r="L439" i="2"/>
  <c r="L407" i="2"/>
  <c r="L375" i="2"/>
  <c r="L496" i="2"/>
  <c r="L464" i="2"/>
  <c r="L432" i="2"/>
  <c r="L493" i="2"/>
  <c r="K389" i="2"/>
  <c r="K343" i="2"/>
  <c r="K311" i="2"/>
  <c r="K279" i="2"/>
  <c r="K247" i="2"/>
  <c r="K448" i="2"/>
  <c r="K393" i="2"/>
  <c r="K344" i="2"/>
  <c r="K312" i="2"/>
  <c r="K280" i="2"/>
  <c r="K400" i="2"/>
  <c r="K359" i="2"/>
  <c r="K329" i="2"/>
  <c r="K297" i="2"/>
  <c r="K265" i="2"/>
  <c r="K233" i="2"/>
  <c r="K408" i="2"/>
  <c r="K369" i="2"/>
  <c r="L339" i="2"/>
  <c r="L307" i="2"/>
  <c r="L473" i="2"/>
  <c r="K373" i="2"/>
  <c r="K339" i="2"/>
  <c r="K307" i="2"/>
  <c r="K275" i="2"/>
  <c r="K243" i="2"/>
  <c r="K428" i="2"/>
  <c r="K380" i="2"/>
  <c r="L341" i="2"/>
  <c r="L309" i="2"/>
  <c r="L277" i="2"/>
  <c r="L388" i="2"/>
  <c r="L350" i="2"/>
  <c r="L318" i="2"/>
  <c r="L286" i="2"/>
  <c r="L254" i="2"/>
  <c r="K496" i="2"/>
  <c r="K399" i="2"/>
  <c r="K357" i="2"/>
  <c r="K326" i="2"/>
  <c r="K294" i="2"/>
  <c r="K262" i="2"/>
  <c r="L257" i="2"/>
  <c r="L213" i="2"/>
  <c r="L181" i="2"/>
  <c r="L149" i="2"/>
  <c r="L273" i="2"/>
  <c r="K213" i="2"/>
  <c r="K181" i="2"/>
  <c r="K149" i="2"/>
  <c r="L275" i="2"/>
  <c r="K238" i="2"/>
  <c r="K199" i="2"/>
  <c r="K167" i="2"/>
  <c r="K135" i="2"/>
  <c r="K252" i="2"/>
  <c r="L209" i="2"/>
  <c r="L177" i="2"/>
  <c r="L145" i="2"/>
  <c r="K250" i="2"/>
  <c r="K209" i="2"/>
  <c r="K177" i="2"/>
  <c r="K145" i="2"/>
  <c r="K232" i="2"/>
  <c r="K202" i="2"/>
  <c r="K170" i="2"/>
  <c r="K138" i="2"/>
  <c r="K227" i="2"/>
  <c r="K195" i="2"/>
  <c r="K163" i="2"/>
  <c r="L207" i="2"/>
  <c r="K105" i="2"/>
  <c r="K73" i="2"/>
  <c r="K41" i="2"/>
  <c r="K9" i="2"/>
  <c r="L91" i="2"/>
  <c r="L59" i="2"/>
  <c r="L27" i="2"/>
  <c r="L183" i="2"/>
  <c r="L108" i="2"/>
  <c r="L76" i="2"/>
  <c r="L44" i="2"/>
  <c r="L12" i="2"/>
  <c r="K100" i="2"/>
  <c r="K68" i="2"/>
  <c r="K36" i="2"/>
  <c r="K206" i="2"/>
  <c r="L102" i="2"/>
  <c r="L70" i="2"/>
  <c r="L38" i="2"/>
  <c r="K126" i="2"/>
  <c r="K94" i="2"/>
  <c r="K62" i="2"/>
  <c r="K30" i="2"/>
  <c r="K182" i="2"/>
  <c r="K111" i="2"/>
  <c r="K79" i="2"/>
  <c r="K47" i="2"/>
  <c r="K15" i="2"/>
  <c r="K112" i="2"/>
  <c r="K80" i="2"/>
  <c r="K48" i="2"/>
  <c r="K16" i="2"/>
  <c r="K417" i="2"/>
  <c r="K443" i="2"/>
  <c r="K421" i="2"/>
  <c r="L399" i="2"/>
  <c r="L424" i="2"/>
  <c r="K303" i="2"/>
  <c r="K336" i="2"/>
  <c r="K353" i="2"/>
  <c r="K257" i="2"/>
  <c r="L331" i="2"/>
  <c r="K331" i="2"/>
  <c r="L301" i="2"/>
  <c r="L278" i="2"/>
  <c r="K244" i="2"/>
  <c r="K141" i="2"/>
  <c r="L201" i="2"/>
  <c r="K137" i="2"/>
  <c r="K187" i="2"/>
  <c r="L83" i="2"/>
  <c r="K134" i="2"/>
  <c r="L30" i="2"/>
  <c r="K71" i="2"/>
  <c r="L482" i="2"/>
  <c r="L450" i="2"/>
  <c r="L418" i="2"/>
  <c r="L491" i="2"/>
  <c r="L459" i="2"/>
  <c r="L427" i="2"/>
  <c r="L395" i="2"/>
  <c r="L508" i="2"/>
  <c r="L476" i="2"/>
  <c r="L444" i="2"/>
  <c r="L412" i="2"/>
  <c r="L486" i="2"/>
  <c r="L454" i="2"/>
  <c r="L422" i="2"/>
  <c r="K502" i="2"/>
  <c r="K470" i="2"/>
  <c r="K438" i="2"/>
  <c r="K406" i="2"/>
  <c r="K374" i="2"/>
  <c r="K495" i="2"/>
  <c r="K463" i="2"/>
  <c r="K431" i="2"/>
  <c r="K472" i="2"/>
  <c r="L382" i="2"/>
  <c r="L336" i="2"/>
  <c r="L304" i="2"/>
  <c r="L272" i="2"/>
  <c r="L240" i="2"/>
  <c r="K436" i="2"/>
  <c r="L386" i="2"/>
  <c r="L337" i="2"/>
  <c r="L305" i="2"/>
  <c r="L509" i="2"/>
  <c r="K397" i="2"/>
  <c r="L354" i="2"/>
  <c r="L322" i="2"/>
  <c r="L290" i="2"/>
  <c r="L258" i="2"/>
  <c r="L497" i="2"/>
  <c r="K404" i="2"/>
  <c r="L365" i="2"/>
  <c r="K338" i="2"/>
  <c r="K306" i="2"/>
  <c r="L461" i="2"/>
  <c r="K365" i="2"/>
  <c r="L332" i="2"/>
  <c r="L300" i="2"/>
  <c r="L268" i="2"/>
  <c r="L236" i="2"/>
  <c r="L421" i="2"/>
  <c r="K377" i="2"/>
  <c r="K340" i="2"/>
  <c r="K308" i="2"/>
  <c r="K276" i="2"/>
  <c r="L385" i="2"/>
  <c r="K349" i="2"/>
  <c r="K317" i="2"/>
  <c r="K285" i="2"/>
  <c r="K253" i="2"/>
  <c r="K484" i="2"/>
  <c r="L392" i="2"/>
  <c r="L351" i="2"/>
  <c r="L319" i="2"/>
  <c r="L287" i="2"/>
  <c r="L255" i="2"/>
  <c r="L253" i="2"/>
  <c r="K212" i="2"/>
  <c r="K180" i="2"/>
  <c r="K148" i="2"/>
  <c r="L251" i="2"/>
  <c r="L206" i="2"/>
  <c r="L174" i="2"/>
  <c r="L142" i="2"/>
  <c r="L249" i="2"/>
  <c r="L224" i="2"/>
  <c r="L192" i="2"/>
  <c r="L160" i="2"/>
  <c r="L128" i="2"/>
  <c r="L245" i="2"/>
  <c r="K208" i="2"/>
  <c r="K176" i="2"/>
  <c r="K144" i="2"/>
  <c r="L243" i="2"/>
  <c r="L202" i="2"/>
  <c r="L170" i="2"/>
  <c r="L138" i="2"/>
  <c r="L227" i="2"/>
  <c r="L195" i="2"/>
  <c r="L163" i="2"/>
  <c r="L131" i="2"/>
  <c r="L220" i="2"/>
  <c r="L188" i="2"/>
  <c r="L156" i="2"/>
  <c r="K190" i="2"/>
  <c r="L98" i="2"/>
  <c r="L66" i="2"/>
  <c r="L34" i="2"/>
  <c r="L127" i="2"/>
  <c r="K90" i="2"/>
  <c r="K58" i="2"/>
  <c r="K26" i="2"/>
  <c r="L175" i="2"/>
  <c r="K107" i="2"/>
  <c r="K75" i="2"/>
  <c r="K43" i="2"/>
  <c r="K11" i="2"/>
  <c r="L93" i="2"/>
  <c r="L61" i="2"/>
  <c r="L29" i="2"/>
  <c r="L191" i="2"/>
  <c r="K101" i="2"/>
  <c r="K69" i="2"/>
  <c r="K37" i="2"/>
  <c r="L119" i="2"/>
  <c r="L87" i="2"/>
  <c r="L55" i="2"/>
  <c r="L23" i="2"/>
  <c r="K174" i="2"/>
  <c r="L104" i="2"/>
  <c r="L72" i="2"/>
  <c r="L40" i="2"/>
  <c r="L8" i="2"/>
  <c r="L105" i="2"/>
  <c r="L73" i="2"/>
  <c r="L41" i="2"/>
  <c r="L9" i="2"/>
  <c r="K449" i="2"/>
  <c r="K507" i="2"/>
  <c r="K411" i="2"/>
  <c r="L463" i="2"/>
  <c r="L488" i="2"/>
  <c r="K460" i="2"/>
  <c r="K271" i="2"/>
  <c r="K304" i="2"/>
  <c r="K321" i="2"/>
  <c r="L485" i="2"/>
  <c r="L299" i="2"/>
  <c r="K299" i="2"/>
  <c r="K508" i="2"/>
  <c r="L246" i="2"/>
  <c r="K254" i="2"/>
  <c r="K173" i="2"/>
  <c r="K236" i="2"/>
  <c r="K169" i="2"/>
  <c r="K219" i="2"/>
  <c r="L115" i="2"/>
  <c r="L36" i="2"/>
  <c r="L62" i="2"/>
  <c r="K103" i="2"/>
  <c r="K8" i="2"/>
  <c r="K481" i="2"/>
  <c r="K458" i="2"/>
  <c r="K426" i="2"/>
  <c r="K394" i="2"/>
  <c r="K475" i="2"/>
  <c r="K453" i="2"/>
  <c r="L495" i="2"/>
  <c r="L367" i="2"/>
  <c r="K371" i="2"/>
  <c r="K239" i="2"/>
  <c r="L390" i="2"/>
  <c r="K364" i="2"/>
  <c r="L361" i="2"/>
  <c r="K235" i="2"/>
  <c r="K384" i="2"/>
  <c r="L465" i="2"/>
  <c r="L205" i="2"/>
  <c r="K240" i="2"/>
  <c r="L137" i="2"/>
  <c r="K162" i="2"/>
  <c r="K65" i="2"/>
  <c r="L100" i="2"/>
  <c r="K142" i="2"/>
  <c r="K22" i="2"/>
  <c r="K72" i="2"/>
  <c r="N190" i="1"/>
  <c r="N189" i="1"/>
  <c r="N188" i="1"/>
  <c r="N187" i="1"/>
  <c r="N186" i="1"/>
  <c r="N185" i="1"/>
  <c r="N184" i="1"/>
  <c r="N183" i="1"/>
  <c r="N182" i="1"/>
  <c r="N181" i="1"/>
  <c r="N180" i="1"/>
  <c r="N179" i="1"/>
  <c r="M190" i="1"/>
  <c r="M189" i="1"/>
  <c r="M188" i="1"/>
  <c r="M187" i="1"/>
  <c r="M186" i="1"/>
  <c r="M185" i="1"/>
  <c r="M184" i="1"/>
  <c r="M183" i="1"/>
  <c r="M182" i="1"/>
  <c r="M181" i="1"/>
  <c r="M180" i="1"/>
  <c r="M179" i="1"/>
  <c r="L190" i="1"/>
  <c r="L189" i="1"/>
  <c r="L188" i="1"/>
  <c r="L187" i="1"/>
  <c r="L186" i="1"/>
  <c r="L185" i="1"/>
  <c r="L184" i="1"/>
  <c r="L183" i="1"/>
  <c r="L182" i="1"/>
  <c r="L181" i="1"/>
  <c r="L180" i="1"/>
  <c r="L179" i="1"/>
  <c r="M177" i="1"/>
  <c r="L174" i="1"/>
  <c r="N172" i="1"/>
  <c r="M169" i="1"/>
  <c r="L166" i="1"/>
  <c r="N164" i="1"/>
  <c r="M161" i="1"/>
  <c r="L158" i="1"/>
  <c r="N156" i="1"/>
  <c r="M153" i="1"/>
  <c r="L150" i="1"/>
  <c r="N148" i="1"/>
  <c r="M145" i="1"/>
  <c r="L142" i="1"/>
  <c r="N140" i="1"/>
  <c r="M137" i="1"/>
  <c r="L134" i="1"/>
  <c r="N132" i="1"/>
  <c r="M129" i="1"/>
  <c r="L126" i="1"/>
  <c r="N124" i="1"/>
  <c r="N121" i="1"/>
  <c r="L120" i="1"/>
  <c r="N117" i="1"/>
  <c r="L116" i="1"/>
  <c r="N72" i="1"/>
  <c r="N64" i="1"/>
  <c r="N58" i="1"/>
  <c r="N53" i="1"/>
  <c r="N48" i="1"/>
  <c r="N43" i="1"/>
  <c r="N38" i="1"/>
  <c r="N33" i="1"/>
  <c r="N28" i="1"/>
  <c r="N23" i="1"/>
  <c r="N18" i="1"/>
  <c r="N14" i="1"/>
  <c r="N9" i="1"/>
  <c r="M52" i="1"/>
  <c r="M43" i="1"/>
  <c r="M37" i="1"/>
  <c r="M32" i="1"/>
  <c r="L177" i="1"/>
  <c r="N175" i="1"/>
  <c r="M172" i="1"/>
  <c r="L169" i="1"/>
  <c r="N167" i="1"/>
  <c r="M164" i="1"/>
  <c r="L161" i="1"/>
  <c r="N159" i="1"/>
  <c r="M156" i="1"/>
  <c r="L153" i="1"/>
  <c r="N151" i="1"/>
  <c r="M148" i="1"/>
  <c r="L145" i="1"/>
  <c r="N143" i="1"/>
  <c r="M140" i="1"/>
  <c r="L137" i="1"/>
  <c r="N135" i="1"/>
  <c r="M132" i="1"/>
  <c r="L129" i="1"/>
  <c r="N127" i="1"/>
  <c r="M124" i="1"/>
  <c r="M121" i="1"/>
  <c r="M117" i="1"/>
  <c r="N69" i="1"/>
  <c r="N63" i="1"/>
  <c r="N59" i="1"/>
  <c r="N55" i="1"/>
  <c r="N50" i="1"/>
  <c r="N45" i="1"/>
  <c r="N40" i="1"/>
  <c r="N36" i="1"/>
  <c r="N32" i="1"/>
  <c r="N27" i="1"/>
  <c r="N22" i="1"/>
  <c r="N17" i="1"/>
  <c r="N12" i="1"/>
  <c r="N7" i="1"/>
  <c r="M49" i="1"/>
  <c r="M42" i="1"/>
  <c r="M36" i="1"/>
  <c r="N178" i="1"/>
  <c r="M175" i="1"/>
  <c r="L172" i="1"/>
  <c r="N170" i="1"/>
  <c r="M167" i="1"/>
  <c r="L164" i="1"/>
  <c r="N162" i="1"/>
  <c r="M159" i="1"/>
  <c r="L156" i="1"/>
  <c r="N154" i="1"/>
  <c r="M151" i="1"/>
  <c r="L148" i="1"/>
  <c r="N146" i="1"/>
  <c r="M143" i="1"/>
  <c r="L140" i="1"/>
  <c r="N138" i="1"/>
  <c r="M135" i="1"/>
  <c r="L132" i="1"/>
  <c r="N130" i="1"/>
  <c r="M127" i="1"/>
  <c r="L124" i="1"/>
  <c r="N122" i="1"/>
  <c r="L121" i="1"/>
  <c r="N118" i="1"/>
  <c r="L117" i="1"/>
  <c r="N70" i="1"/>
  <c r="N61" i="1"/>
  <c r="N56" i="1"/>
  <c r="N51" i="1"/>
  <c r="N46" i="1"/>
  <c r="N41" i="1"/>
  <c r="N35" i="1"/>
  <c r="N30" i="1"/>
  <c r="N26" i="1"/>
  <c r="N21" i="1"/>
  <c r="N16" i="1"/>
  <c r="N11" i="1"/>
  <c r="M50" i="1"/>
  <c r="M44" i="1"/>
  <c r="M38" i="1"/>
  <c r="M178" i="1"/>
  <c r="L175" i="1"/>
  <c r="N173" i="1"/>
  <c r="M170" i="1"/>
  <c r="L167" i="1"/>
  <c r="N165" i="1"/>
  <c r="M162" i="1"/>
  <c r="L159" i="1"/>
  <c r="N157" i="1"/>
  <c r="M154" i="1"/>
  <c r="L151" i="1"/>
  <c r="N149" i="1"/>
  <c r="M146" i="1"/>
  <c r="L143" i="1"/>
  <c r="N141" i="1"/>
  <c r="M138" i="1"/>
  <c r="L135" i="1"/>
  <c r="N133" i="1"/>
  <c r="M130" i="1"/>
  <c r="L127" i="1"/>
  <c r="N125" i="1"/>
  <c r="M122" i="1"/>
  <c r="M118"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68" i="1"/>
  <c r="N67" i="1"/>
  <c r="N66" i="1"/>
  <c r="N62" i="1"/>
  <c r="N57" i="1"/>
  <c r="N52" i="1"/>
  <c r="N47" i="1"/>
  <c r="N42" i="1"/>
  <c r="N37" i="1"/>
  <c r="N31" i="1"/>
  <c r="N25" i="1"/>
  <c r="N19" i="1"/>
  <c r="N13" i="1"/>
  <c r="N8" i="1"/>
  <c r="M47" i="1"/>
  <c r="M40" i="1"/>
  <c r="M35" i="1"/>
  <c r="L178" i="1"/>
  <c r="N176" i="1"/>
  <c r="M173" i="1"/>
  <c r="L170" i="1"/>
  <c r="N168" i="1"/>
  <c r="M165" i="1"/>
  <c r="L162" i="1"/>
  <c r="N160" i="1"/>
  <c r="M157" i="1"/>
  <c r="L154" i="1"/>
  <c r="N152" i="1"/>
  <c r="M149" i="1"/>
  <c r="L146" i="1"/>
  <c r="N144" i="1"/>
  <c r="M141" i="1"/>
  <c r="L138" i="1"/>
  <c r="N136" i="1"/>
  <c r="M133" i="1"/>
  <c r="L130" i="1"/>
  <c r="N128" i="1"/>
  <c r="M125" i="1"/>
  <c r="L122" i="1"/>
  <c r="N119" i="1"/>
  <c r="L118" i="1"/>
  <c r="N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48" i="1"/>
  <c r="M46" i="1"/>
  <c r="M41" i="1"/>
  <c r="M34" i="1"/>
  <c r="M176" i="1"/>
  <c r="L173" i="1"/>
  <c r="N171" i="1"/>
  <c r="M168" i="1"/>
  <c r="L165" i="1"/>
  <c r="N163" i="1"/>
  <c r="M160" i="1"/>
  <c r="L157" i="1"/>
  <c r="N155" i="1"/>
  <c r="M152" i="1"/>
  <c r="L149" i="1"/>
  <c r="N147" i="1"/>
  <c r="M144" i="1"/>
  <c r="L141" i="1"/>
  <c r="N139" i="1"/>
  <c r="M136" i="1"/>
  <c r="L133" i="1"/>
  <c r="N131" i="1"/>
  <c r="M128" i="1"/>
  <c r="L125" i="1"/>
  <c r="N123" i="1"/>
  <c r="M119" i="1"/>
  <c r="M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176" i="1"/>
  <c r="N174" i="1"/>
  <c r="M171" i="1"/>
  <c r="L168" i="1"/>
  <c r="N166" i="1"/>
  <c r="M163" i="1"/>
  <c r="L160" i="1"/>
  <c r="N158" i="1"/>
  <c r="M155" i="1"/>
  <c r="L152" i="1"/>
  <c r="N150" i="1"/>
  <c r="M147" i="1"/>
  <c r="L144" i="1"/>
  <c r="N142" i="1"/>
  <c r="M139" i="1"/>
  <c r="L136" i="1"/>
  <c r="N134" i="1"/>
  <c r="M131" i="1"/>
  <c r="L128" i="1"/>
  <c r="N126" i="1"/>
  <c r="M123" i="1"/>
  <c r="N120" i="1"/>
  <c r="L119" i="1"/>
  <c r="N116" i="1"/>
  <c r="L115" i="1"/>
  <c r="N177" i="1"/>
  <c r="M174" i="1"/>
  <c r="L171" i="1"/>
  <c r="N169" i="1"/>
  <c r="M166" i="1"/>
  <c r="L163" i="1"/>
  <c r="N161" i="1"/>
  <c r="M158" i="1"/>
  <c r="L155" i="1"/>
  <c r="N153" i="1"/>
  <c r="M150" i="1"/>
  <c r="L147" i="1"/>
  <c r="N145" i="1"/>
  <c r="M142" i="1"/>
  <c r="L139" i="1"/>
  <c r="N137" i="1"/>
  <c r="M134" i="1"/>
  <c r="L131" i="1"/>
  <c r="N129" i="1"/>
  <c r="M126" i="1"/>
  <c r="L123" i="1"/>
  <c r="M120" i="1"/>
  <c r="M116" i="1"/>
  <c r="N71" i="1"/>
  <c r="N65" i="1"/>
  <c r="N60" i="1"/>
  <c r="N54" i="1"/>
  <c r="N49" i="1"/>
  <c r="N44" i="1"/>
  <c r="N39" i="1"/>
  <c r="N34" i="1"/>
  <c r="N29" i="1"/>
  <c r="N24" i="1"/>
  <c r="N20" i="1"/>
  <c r="N15" i="1"/>
  <c r="N10" i="1"/>
  <c r="M51" i="1"/>
  <c r="M45" i="1"/>
  <c r="M39" i="1"/>
  <c r="L45" i="1"/>
  <c r="L37" i="1"/>
  <c r="L32" i="1"/>
  <c r="L30" i="1"/>
  <c r="L28" i="1"/>
  <c r="L26" i="1"/>
  <c r="L24" i="1"/>
  <c r="L22" i="1"/>
  <c r="L20" i="1"/>
  <c r="L18" i="1"/>
  <c r="L16" i="1"/>
  <c r="L14" i="1"/>
  <c r="L12" i="1"/>
  <c r="L10" i="1"/>
  <c r="L8" i="1"/>
  <c r="M7" i="1"/>
  <c r="M16" i="1"/>
  <c r="L42" i="1"/>
  <c r="L34" i="1"/>
  <c r="M12" i="1"/>
  <c r="L47" i="1"/>
  <c r="L39" i="1"/>
  <c r="M29" i="1"/>
  <c r="M27" i="1"/>
  <c r="M23" i="1"/>
  <c r="M19" i="1"/>
  <c r="M15" i="1"/>
  <c r="M11" i="1"/>
  <c r="L44" i="1"/>
  <c r="L36" i="1"/>
  <c r="M31" i="1"/>
  <c r="M25" i="1"/>
  <c r="M21" i="1"/>
  <c r="M17" i="1"/>
  <c r="M13" i="1"/>
  <c r="M9" i="1"/>
  <c r="L41" i="1"/>
  <c r="M33" i="1"/>
  <c r="L31" i="1"/>
  <c r="L29" i="1"/>
  <c r="L27" i="1"/>
  <c r="L25" i="1"/>
  <c r="L23" i="1"/>
  <c r="L21" i="1"/>
  <c r="L19" i="1"/>
  <c r="L17" i="1"/>
  <c r="L15" i="1"/>
  <c r="L13" i="1"/>
  <c r="L11" i="1"/>
  <c r="L9" i="1"/>
  <c r="L7" i="1"/>
  <c r="L46" i="1"/>
  <c r="L38" i="1"/>
  <c r="L33" i="1"/>
  <c r="M10" i="1"/>
  <c r="L43" i="1"/>
  <c r="L35" i="1"/>
  <c r="M30" i="1"/>
  <c r="M26" i="1"/>
  <c r="M22" i="1"/>
  <c r="M18" i="1"/>
  <c r="M8" i="1"/>
  <c r="L40" i="1"/>
  <c r="M28" i="1"/>
  <c r="M24" i="1"/>
  <c r="M20" i="1"/>
  <c r="M14" i="1"/>
</calcChain>
</file>

<file path=xl/sharedStrings.xml><?xml version="1.0" encoding="utf-8"?>
<sst xmlns="http://schemas.openxmlformats.org/spreadsheetml/2006/main" count="11177" uniqueCount="1884">
  <si>
    <t>Drag Down/Up if Needed</t>
  </si>
  <si>
    <t>UPDATE</t>
  </si>
  <si>
    <t>This column concatenates the two options picked in the search tool with the pass grade in each individual row. This forms a unique identifier for the options picked in the search tool against every grade in this sheet.</t>
  </si>
  <si>
    <t>This column checks whether the search tool generated UID matches the UID in the same row. If it does it will return TRUE meaning the points in this row should be used in the search tool.</t>
  </si>
  <si>
    <t>This column counts how many times TRUE has appeared from the top of column B to the current row. This feeds in to creating a unique TRUE lookup.</t>
  </si>
  <si>
    <t>This column concatenates the TRUE with the count of TRUE. This creates a uniqe TRUE value for each row that should appear in the Search Tool</t>
  </si>
  <si>
    <t>This column concatenates Tab, Table, and Pass Grade to make a unique identifier for each individual row. This then feeds in to the vlookups that check which points should be displayed.</t>
  </si>
  <si>
    <t>This is a list of the tab each table belongs to. It appears as many times as passing grades within the tab.</t>
  </si>
  <si>
    <t>This is a list of every table within the document. Each table appears as many times as it has passing grades.</t>
  </si>
  <si>
    <t>This is a list of all passing grades in each table, these are repeated for every table so there are duplicates.</t>
  </si>
  <si>
    <t>List of corresponding points per passing grade</t>
  </si>
  <si>
    <t>List of corresponding GCSE equivalent size per passing grade</t>
  </si>
  <si>
    <t>This column is just a list of the word TRUE with ascending numbers. The points lookups to the right are based on this and this is why we concatenated the TRUE with the Count in the earlier columns.</t>
  </si>
  <si>
    <t>These three columns look up the Grade, Qual Title, and GCSE Equivalent for the rows that have been selected in the search tool. These then feed in to what the search tool displays in that tab.</t>
  </si>
  <si>
    <t>Drop-Down &amp; Qual Num Concatenate (UID2)</t>
  </si>
  <si>
    <t>UID Match?</t>
  </si>
  <si>
    <t>True Counter</t>
  </si>
  <si>
    <t>True Concatenate</t>
  </si>
  <si>
    <t>UID</t>
  </si>
  <si>
    <t>Tab</t>
  </si>
  <si>
    <t>Table</t>
  </si>
  <si>
    <t>Pass Grades</t>
  </si>
  <si>
    <t>Pass Points</t>
  </si>
  <si>
    <t>GCSE Size Equivalence</t>
  </si>
  <si>
    <t>For Table Lookup</t>
  </si>
  <si>
    <t>Qual No. Lookup</t>
  </si>
  <si>
    <t>Points Lookup</t>
  </si>
  <si>
    <t>Table GCSE Equiv Lookup</t>
  </si>
  <si>
    <t>AS Levels</t>
  </si>
  <si>
    <t>Applied GCE AS Level</t>
  </si>
  <si>
    <t>A</t>
  </si>
  <si>
    <t>TRUE1</t>
  </si>
  <si>
    <t>B</t>
  </si>
  <si>
    <t>TRUE2</t>
  </si>
  <si>
    <t>C</t>
  </si>
  <si>
    <t>TRUE3</t>
  </si>
  <si>
    <t>D</t>
  </si>
  <si>
    <t>TRUE4</t>
  </si>
  <si>
    <t>E</t>
  </si>
  <si>
    <t>TRUE5</t>
  </si>
  <si>
    <t>GCE AS Level</t>
  </si>
  <si>
    <t>TRUE6</t>
  </si>
  <si>
    <t>TRUE7</t>
  </si>
  <si>
    <t>TRUE8</t>
  </si>
  <si>
    <t>TRUE9</t>
  </si>
  <si>
    <t>TRUE10</t>
  </si>
  <si>
    <t>AS Levels Double</t>
  </si>
  <si>
    <t>Applied GCE AS Level (Double Award)</t>
  </si>
  <si>
    <t>AA</t>
  </si>
  <si>
    <t>TRUE11</t>
  </si>
  <si>
    <t>AB</t>
  </si>
  <si>
    <t>TRUE12</t>
  </si>
  <si>
    <t>BB</t>
  </si>
  <si>
    <t>TRUE13</t>
  </si>
  <si>
    <t>BC</t>
  </si>
  <si>
    <t>TRUE14</t>
  </si>
  <si>
    <t>CC</t>
  </si>
  <si>
    <t>TRUE15</t>
  </si>
  <si>
    <t>CD</t>
  </si>
  <si>
    <t>TRUE16</t>
  </si>
  <si>
    <t>DD</t>
  </si>
  <si>
    <t>TRUE17</t>
  </si>
  <si>
    <t>DE</t>
  </si>
  <si>
    <t>TRUE18</t>
  </si>
  <si>
    <t>EE</t>
  </si>
  <si>
    <t>TRUE19</t>
  </si>
  <si>
    <t>BTEC and WJEC Awards</t>
  </si>
  <si>
    <t>BTEC Level 1/Level 2 First Award</t>
  </si>
  <si>
    <t>Level 2 Distinction*</t>
  </si>
  <si>
    <t>TRUE20</t>
  </si>
  <si>
    <t>Level 2 Distinction</t>
  </si>
  <si>
    <t>TRUE21</t>
  </si>
  <si>
    <t>Level 2 Merit</t>
  </si>
  <si>
    <t>TRUE22</t>
  </si>
  <si>
    <t>Level 2 Pass</t>
  </si>
  <si>
    <t>TRUE23</t>
  </si>
  <si>
    <t>Level 1 Pass</t>
  </si>
  <si>
    <t>TRUE24</t>
  </si>
  <si>
    <t>BTEC Level 1/Level 2 Tech Award</t>
  </si>
  <si>
    <t>L2 Distinction*</t>
  </si>
  <si>
    <t>TRUE25</t>
  </si>
  <si>
    <t>L2 Distinction</t>
  </si>
  <si>
    <t>TRUE26</t>
  </si>
  <si>
    <t>L2 Merit</t>
  </si>
  <si>
    <t>TRUE27</t>
  </si>
  <si>
    <t>L2 Pass</t>
  </si>
  <si>
    <t>TRUE28</t>
  </si>
  <si>
    <t>L1 Distinction</t>
  </si>
  <si>
    <t>TRUE29</t>
  </si>
  <si>
    <t>L1 Merit</t>
  </si>
  <si>
    <t>TRUE30</t>
  </si>
  <si>
    <t>L1 Pass</t>
  </si>
  <si>
    <t>TRUE31</t>
  </si>
  <si>
    <t>WJEC Level 1/2 Award</t>
  </si>
  <si>
    <t>TRUE32</t>
  </si>
  <si>
    <t>TRUE33</t>
  </si>
  <si>
    <t>TRUE34</t>
  </si>
  <si>
    <t>TRUE35</t>
  </si>
  <si>
    <t>TRUE36</t>
  </si>
  <si>
    <t>Free Standing Mathematics</t>
  </si>
  <si>
    <t>Free Standing Mathematics (Level 3)</t>
  </si>
  <si>
    <t>TRUE37</t>
  </si>
  <si>
    <t>TRUE38</t>
  </si>
  <si>
    <t>TRUE39</t>
  </si>
  <si>
    <t>TRUE40</t>
  </si>
  <si>
    <t>TRUE41</t>
  </si>
  <si>
    <t>GCSEs and Certificates</t>
  </si>
  <si>
    <t>GCSE (9-1) Full Course</t>
  </si>
  <si>
    <t>TRUE42</t>
  </si>
  <si>
    <t>TRUE43</t>
  </si>
  <si>
    <t>TRUE44</t>
  </si>
  <si>
    <t>TRUE45</t>
  </si>
  <si>
    <t>TRUE46</t>
  </si>
  <si>
    <t>TRUE47</t>
  </si>
  <si>
    <t>TRUE48</t>
  </si>
  <si>
    <t>TRUE49</t>
  </si>
  <si>
    <t>TRUE50</t>
  </si>
  <si>
    <t>GCSE (A*-G) Full Course</t>
  </si>
  <si>
    <t>A*</t>
  </si>
  <si>
    <t>TRUE51</t>
  </si>
  <si>
    <t>TRUE52</t>
  </si>
  <si>
    <t>TRUE53</t>
  </si>
  <si>
    <t>TRUE54</t>
  </si>
  <si>
    <t>TRUE55</t>
  </si>
  <si>
    <t>TRUE56</t>
  </si>
  <si>
    <t>F</t>
  </si>
  <si>
    <t>TRUE57</t>
  </si>
  <si>
    <t>G</t>
  </si>
  <si>
    <t>TRUE58</t>
  </si>
  <si>
    <t>GCSEs and Certificates Double</t>
  </si>
  <si>
    <t>GCSE (9-1) Full Course (Double Award)</t>
  </si>
  <si>
    <t xml:space="preserve">Grade 1-1 </t>
  </si>
  <si>
    <t>TRUE59</t>
  </si>
  <si>
    <t xml:space="preserve">Grade 2-1 </t>
  </si>
  <si>
    <t>TRUE60</t>
  </si>
  <si>
    <t xml:space="preserve">Grade 2-2 </t>
  </si>
  <si>
    <t>TRUE61</t>
  </si>
  <si>
    <t xml:space="preserve">Grade 3-2 </t>
  </si>
  <si>
    <t>TRUE62</t>
  </si>
  <si>
    <t xml:space="preserve">Grade 3-3 </t>
  </si>
  <si>
    <t>TRUE63</t>
  </si>
  <si>
    <t xml:space="preserve">Grade 4-3 </t>
  </si>
  <si>
    <t>TRUE64</t>
  </si>
  <si>
    <t>Grade 4-4</t>
  </si>
  <si>
    <t>TRUE65</t>
  </si>
  <si>
    <t xml:space="preserve">Grade 5-4 </t>
  </si>
  <si>
    <t>TRUE66</t>
  </si>
  <si>
    <t xml:space="preserve">Grade 5-5 </t>
  </si>
  <si>
    <t>TRUE67</t>
  </si>
  <si>
    <t xml:space="preserve">Grade 6-5 </t>
  </si>
  <si>
    <t>TRUE68</t>
  </si>
  <si>
    <t xml:space="preserve">Grade 6-6 </t>
  </si>
  <si>
    <t>TRUE69</t>
  </si>
  <si>
    <t xml:space="preserve">Grade 7-6 </t>
  </si>
  <si>
    <t>TRUE70</t>
  </si>
  <si>
    <t xml:space="preserve">Grade 7-7 </t>
  </si>
  <si>
    <t>TRUE71</t>
  </si>
  <si>
    <t xml:space="preserve">Grade 8-7 </t>
  </si>
  <si>
    <t>TRUE72</t>
  </si>
  <si>
    <t xml:space="preserve">Grade 8-8 </t>
  </si>
  <si>
    <t>TRUE73</t>
  </si>
  <si>
    <t>Grade 9-8</t>
  </si>
  <si>
    <t>TRUE74</t>
  </si>
  <si>
    <t>Grade 9-9</t>
  </si>
  <si>
    <t>TRUE75</t>
  </si>
  <si>
    <t>Graded Music</t>
  </si>
  <si>
    <t>Grade 8 Music</t>
  </si>
  <si>
    <t>Distinction</t>
  </si>
  <si>
    <t>TRUE76</t>
  </si>
  <si>
    <t>Merit</t>
  </si>
  <si>
    <t>TRUE77</t>
  </si>
  <si>
    <t>Pass</t>
  </si>
  <si>
    <t>TRUE78</t>
  </si>
  <si>
    <t>Grade 7 Music</t>
  </si>
  <si>
    <t>TRUE79</t>
  </si>
  <si>
    <t>TRUE80</t>
  </si>
  <si>
    <t>TRUE81</t>
  </si>
  <si>
    <t>Grade 6 Music</t>
  </si>
  <si>
    <t>TRUE82</t>
  </si>
  <si>
    <t>TRUE83</t>
  </si>
  <si>
    <t>TRUE84</t>
  </si>
  <si>
    <t>Grade 8 Music Literacy</t>
  </si>
  <si>
    <t>TRUE85</t>
  </si>
  <si>
    <t>TRUE86</t>
  </si>
  <si>
    <t>TRUE87</t>
  </si>
  <si>
    <t>Grade 7 Music Literacy</t>
  </si>
  <si>
    <t>TRUE88</t>
  </si>
  <si>
    <t>TRUE89</t>
  </si>
  <si>
    <t>TRUE90</t>
  </si>
  <si>
    <t>Grade 6 Music Literacy</t>
  </si>
  <si>
    <t>TRUE91</t>
  </si>
  <si>
    <t>TRUE92</t>
  </si>
  <si>
    <t>TRUE93</t>
  </si>
  <si>
    <t>OCR National Certificates</t>
  </si>
  <si>
    <t>OCR Level 1/2 Cambridge National Certificate</t>
  </si>
  <si>
    <t>TRUE94</t>
  </si>
  <si>
    <t>TRUE95</t>
  </si>
  <si>
    <t>TRUE96</t>
  </si>
  <si>
    <t>TRUE97</t>
  </si>
  <si>
    <t>Level 1 Distinction</t>
  </si>
  <si>
    <t>TRUE98</t>
  </si>
  <si>
    <t>Level 1 Merit</t>
  </si>
  <si>
    <t>TRUE99</t>
  </si>
  <si>
    <t>TRUE100</t>
  </si>
  <si>
    <t>Other Qualifications</t>
  </si>
  <si>
    <t>1st4sport Level 2 Certificate</t>
  </si>
  <si>
    <t>TRUE101</t>
  </si>
  <si>
    <t>TRUE102</t>
  </si>
  <si>
    <t>TRUE103</t>
  </si>
  <si>
    <t>AQA Level 1/2 Technical Award</t>
  </si>
  <si>
    <t>TRUE104</t>
  </si>
  <si>
    <t>TRUE105</t>
  </si>
  <si>
    <t>TRUE106</t>
  </si>
  <si>
    <t>TRUE107</t>
  </si>
  <si>
    <t>L1 Advanced Credit</t>
  </si>
  <si>
    <t>TRUE108</t>
  </si>
  <si>
    <t>L1 Credit</t>
  </si>
  <si>
    <t>TRUE109</t>
  </si>
  <si>
    <t>City &amp; Guilds Level 2 Technical Award</t>
  </si>
  <si>
    <t>Distinction*</t>
  </si>
  <si>
    <t>TRUE110</t>
  </si>
  <si>
    <t>TRUE111</t>
  </si>
  <si>
    <t>TRUE112</t>
  </si>
  <si>
    <t>TRUE113</t>
  </si>
  <si>
    <t>EAL Level 1 Foundation Certificate</t>
  </si>
  <si>
    <t>TRUE114</t>
  </si>
  <si>
    <t>TRUE115</t>
  </si>
  <si>
    <t>TRUE116</t>
  </si>
  <si>
    <t>EAL Level 2 First Certificate</t>
  </si>
  <si>
    <t>TRUE117</t>
  </si>
  <si>
    <t>TRUE118</t>
  </si>
  <si>
    <t>TRUE119</t>
  </si>
  <si>
    <t>TRUE120</t>
  </si>
  <si>
    <t>TRUE121</t>
  </si>
  <si>
    <t>TRUE122</t>
  </si>
  <si>
    <t>IMI Level 1 Certificate</t>
  </si>
  <si>
    <t>TRUE123</t>
  </si>
  <si>
    <t>TRUE124</t>
  </si>
  <si>
    <t>TRUE125</t>
  </si>
  <si>
    <t>IMI Level 1 Diploma</t>
  </si>
  <si>
    <t>TRUE126</t>
  </si>
  <si>
    <t>TRUE127</t>
  </si>
  <si>
    <t>TRUE128</t>
  </si>
  <si>
    <t>IMI Level 2 Certificate</t>
  </si>
  <si>
    <t>TRUE129</t>
  </si>
  <si>
    <t>TRUE130</t>
  </si>
  <si>
    <t>TRUE131</t>
  </si>
  <si>
    <t>IMI Level 2 Diploma</t>
  </si>
  <si>
    <t>TRUE132</t>
  </si>
  <si>
    <t>TRUE133</t>
  </si>
  <si>
    <t>TRUE134</t>
  </si>
  <si>
    <t>LIBF Level 2 Certificate</t>
  </si>
  <si>
    <t>TRUE135</t>
  </si>
  <si>
    <t>TRUE136</t>
  </si>
  <si>
    <t>TRUE137</t>
  </si>
  <si>
    <t>TRUE138</t>
  </si>
  <si>
    <t>NCFE Level 1 Certificate</t>
  </si>
  <si>
    <t>TRUE139</t>
  </si>
  <si>
    <t>TRUE140</t>
  </si>
  <si>
    <t>TRUE141</t>
  </si>
  <si>
    <t>TRUE142</t>
  </si>
  <si>
    <t>NCFE Level 1 Technical Award</t>
  </si>
  <si>
    <t>TRUE143</t>
  </si>
  <si>
    <t>TRUE144</t>
  </si>
  <si>
    <t>TRUE145</t>
  </si>
  <si>
    <t>TRUE146</t>
  </si>
  <si>
    <t>NCFE CACHE Level 2 Award</t>
  </si>
  <si>
    <t>TRUE147</t>
  </si>
  <si>
    <t>TRUE148</t>
  </si>
  <si>
    <t>TRUE149</t>
  </si>
  <si>
    <t>TRUE150</t>
  </si>
  <si>
    <t>TRUE151</t>
  </si>
  <si>
    <t>NCFE Level 2 Certificate</t>
  </si>
  <si>
    <t>TRUE152</t>
  </si>
  <si>
    <t>TRUE153</t>
  </si>
  <si>
    <t>TRUE154</t>
  </si>
  <si>
    <t>TRUE155</t>
  </si>
  <si>
    <t>NCFE Level 2 Technical Award</t>
  </si>
  <si>
    <t>TRUE156</t>
  </si>
  <si>
    <t>TRUE157</t>
  </si>
  <si>
    <t>TRUE158</t>
  </si>
  <si>
    <t>TRUE159</t>
  </si>
  <si>
    <t>Pearson Edexcel Level 2 Certificate</t>
  </si>
  <si>
    <t>TRUE160</t>
  </si>
  <si>
    <t>TRUE161</t>
  </si>
  <si>
    <t>TRUE162</t>
  </si>
  <si>
    <t>TRUE163</t>
  </si>
  <si>
    <t>RSL Level 1 Certificate</t>
  </si>
  <si>
    <t>TRUE164</t>
  </si>
  <si>
    <t>TRUE165</t>
  </si>
  <si>
    <t>TRUE166</t>
  </si>
  <si>
    <t>RSL Level 2 Certificate</t>
  </si>
  <si>
    <t>TRUE167</t>
  </si>
  <si>
    <t>TRUE168</t>
  </si>
  <si>
    <t>TRUE169</t>
  </si>
  <si>
    <t>SEG Awards ABC Level 1 Award</t>
  </si>
  <si>
    <t>TRUE170</t>
  </si>
  <si>
    <t>TRUE171</t>
  </si>
  <si>
    <t>TRUE172</t>
  </si>
  <si>
    <t>TLM Level 1 Certificate</t>
  </si>
  <si>
    <t>TRUE173</t>
  </si>
  <si>
    <t>TRUE174</t>
  </si>
  <si>
    <t>TRUE175</t>
  </si>
  <si>
    <t>TRUE176</t>
  </si>
  <si>
    <t>TLM Level 2 Certificate</t>
  </si>
  <si>
    <t>TRUE177</t>
  </si>
  <si>
    <t>TRUE178</t>
  </si>
  <si>
    <t>TRUE179</t>
  </si>
  <si>
    <t>TRUE180</t>
  </si>
  <si>
    <t>VTCT Level 2 Certificate</t>
  </si>
  <si>
    <t>TRUE181</t>
  </si>
  <si>
    <t>TRUE182</t>
  </si>
  <si>
    <t>TRUE183</t>
  </si>
  <si>
    <t>TRUE184</t>
  </si>
  <si>
    <t>This column concatenates the two Drop Down choices selected in the Search Tool with the QUID in each row to create a Search Tool Based UID.</t>
  </si>
  <si>
    <t>This column checks whether the Search Tool UID matches the row UID. If it does it flags TRUE, meaning the row should be shown in the Search Tool.</t>
  </si>
  <si>
    <t>This column counts the number of times TRUE has appeared since the top of column B. This allows us to create a unique TRUE column for lookups.</t>
  </si>
  <si>
    <t>This column concatenates TRUE with the count of its occurences. This gives a unique lookup value for each row as the search tool lookup only works if data is populated from the top of the set range.</t>
  </si>
  <si>
    <t>This column creates a unique ID for each row by concatenating the Worksheet, Table and Quid columns. This is then used to match against the Search Tool UID to see whether that combination exists and whether it should be displayed in the Search Tool.</t>
  </si>
  <si>
    <t>This is a list of the tab each table belongs to. It appears as many times as Quids within the tab.</t>
  </si>
  <si>
    <t>This is a list of every table within the document. Each table appears as many times as it has Quids.</t>
  </si>
  <si>
    <t>This is a list of every QUID in the document</t>
  </si>
  <si>
    <t>This is a list of every corresponding QUID Title in the document</t>
  </si>
  <si>
    <t>This is a set column of consecutive TRUEs. It's used to look up any data that should be shown in the search tool and order it at the top of the search tools lookup range. If we didn't do this the data would appear at a later row in the search tool.</t>
  </si>
  <si>
    <t>This looks up the QUID based on the TRUE values in columns J and D.</t>
  </si>
  <si>
    <t>This looks up the QUID Title based on the TRUE values in columns J and D.</t>
  </si>
  <si>
    <t>Drop-Down &amp; Qual Num Concatenate</t>
  </si>
  <si>
    <t>Actual Check</t>
  </si>
  <si>
    <t>Worksheet</t>
  </si>
  <si>
    <t>Qualification Number</t>
  </si>
  <si>
    <t>Qualification Title</t>
  </si>
  <si>
    <t>Qual Title Lookup</t>
  </si>
  <si>
    <t>10042532</t>
  </si>
  <si>
    <t>Pearson Edexcel Level 3 Advanced Subsidiary GCE in Engineering</t>
  </si>
  <si>
    <t>10042568</t>
  </si>
  <si>
    <t>Pearson Edexcel Level 3 Advanced Subsidiary GCE in Leisure Studies</t>
  </si>
  <si>
    <t>10042611</t>
  </si>
  <si>
    <t>CCEA Advanced Subsidiary GCE in Applied Information and Communications Technology</t>
  </si>
  <si>
    <t>10042799</t>
  </si>
  <si>
    <t>Pearson Edexcel Level 3 Advanced Subsidiary GCE in Media: Communication and Production</t>
  </si>
  <si>
    <t>10042921</t>
  </si>
  <si>
    <t>Pearson Edexcel Level 3 Advanced Subsidiary GCE in Health and Social Care</t>
  </si>
  <si>
    <t>10044346</t>
  </si>
  <si>
    <t>OCR Level 3 Advanced Subsidiary GCE in Applied Information and Communication Technology</t>
  </si>
  <si>
    <t>10044383</t>
  </si>
  <si>
    <t>OCR Level 3 Advanced Subsidiary GCE in Applied Science</t>
  </si>
  <si>
    <t>10045569</t>
  </si>
  <si>
    <t>OCR Level 3 Advanced Subsidiary GCE in Health and Social Care</t>
  </si>
  <si>
    <t>10047232</t>
  </si>
  <si>
    <t>Pearson Edexcel Level 3 Advanced Subsidiary GCE in Applied Information and Communication Technology</t>
  </si>
  <si>
    <t>10047359</t>
  </si>
  <si>
    <t>OCR Level 3 Advanced Subsidiary GCE in Leisure Studies</t>
  </si>
  <si>
    <t>10047402</t>
  </si>
  <si>
    <t>OCR Level 3 Advanced Subsidiary GCE in Travel and Tourism</t>
  </si>
  <si>
    <t>1004744X</t>
  </si>
  <si>
    <t>Pearson Edexcel Level 3 Advanced Subsidiary GCE in Travel and Tourism</t>
  </si>
  <si>
    <t>10050097</t>
  </si>
  <si>
    <t>AQA Level 3 Advanced Subsidiary GCE in Applied Science</t>
  </si>
  <si>
    <t>50048144</t>
  </si>
  <si>
    <t>WJEC Level 3 Advanced Subsidiary GCE in Health and Social Care (Pilot)</t>
  </si>
  <si>
    <t>50050813</t>
  </si>
  <si>
    <t>WJEC Level 3 Advanced Subsidiary GCE in Applied ICT (Pilot)</t>
  </si>
  <si>
    <t>50050874</t>
  </si>
  <si>
    <t>WJEC Level 3 Advanced Subsidiary GCE in Travel and Tourism (Pilot)</t>
  </si>
  <si>
    <t>50051350</t>
  </si>
  <si>
    <t>WJEC Level 3 Advanced Subsidiary GCE in Applied Science (Pilot)</t>
  </si>
  <si>
    <t>60052594</t>
  </si>
  <si>
    <t>AQA Level 3 Advanced Subsidiary GCE in Health and Social Care Single Award</t>
  </si>
  <si>
    <t>10034055</t>
  </si>
  <si>
    <t>AQA Level 3 Advanced Subsidiary GCE in Mathematics</t>
  </si>
  <si>
    <t>10034110</t>
  </si>
  <si>
    <t>Pearson Edexcel Level 3 Advanced Subsidiary GCE in Mathematics</t>
  </si>
  <si>
    <t>10034171</t>
  </si>
  <si>
    <t>OCR Advanced Subsidiary GCE in Mathematics (MEI)</t>
  </si>
  <si>
    <t>10034237</t>
  </si>
  <si>
    <t>WJEC Advanced Subsidiary GCE in Mathematics</t>
  </si>
  <si>
    <t>10034298</t>
  </si>
  <si>
    <t>CCEA Advanced Subsidiary GCE in Mathematics</t>
  </si>
  <si>
    <t>10034341</t>
  </si>
  <si>
    <t>OCR Advanced Subsidiary GCE in Mathematics</t>
  </si>
  <si>
    <t>10034912</t>
  </si>
  <si>
    <t>AQA Level 3 Advanced Subsidiary GCE in Statistics</t>
  </si>
  <si>
    <t>10050395</t>
  </si>
  <si>
    <t>OCR Advanced Subsidiary GCE in Statistics (MEI)</t>
  </si>
  <si>
    <t>10060042</t>
  </si>
  <si>
    <t>AQA Level 3 Advanced Subsidiary GCE in Further Mathematics</t>
  </si>
  <si>
    <t>10060054</t>
  </si>
  <si>
    <t>AQA Level 3 Advanced Subsidiary GCE in Pure Mathematics</t>
  </si>
  <si>
    <t>1006008X</t>
  </si>
  <si>
    <t>CCEA Advanced Subsidiary GCE in Further Mathematics</t>
  </si>
  <si>
    <t>10060091</t>
  </si>
  <si>
    <t>CCEA Advanced Subsidiary GCE in Pure Mathematics</t>
  </si>
  <si>
    <t>10060121</t>
  </si>
  <si>
    <t>Pearson Edexcel Level 3 Advanced Subsidiary GCE in Further Mathematics</t>
  </si>
  <si>
    <t>10060133</t>
  </si>
  <si>
    <t>Pearson Edexcel Level 3 Advanced Subsidiary GCE in Pure Mathematics</t>
  </si>
  <si>
    <t>10060169</t>
  </si>
  <si>
    <t>OCR Advanced Subsidiary GCE in Further Mathematics (MEI)</t>
  </si>
  <si>
    <t>10060170</t>
  </si>
  <si>
    <t>OCR Advanced Subsidiary GCE in Pure Mathematics (MEI)</t>
  </si>
  <si>
    <t>10060200</t>
  </si>
  <si>
    <t>OCR Advanced Subsidiary GCE in Further Mathematics</t>
  </si>
  <si>
    <t>10060212</t>
  </si>
  <si>
    <t>OCR Advanced Subsidiary GCE in Pure Mathematics</t>
  </si>
  <si>
    <t>10060248</t>
  </si>
  <si>
    <t>WJEC Advanced Subsidiary GCE in Further Mathematics</t>
  </si>
  <si>
    <t>1006025X</t>
  </si>
  <si>
    <t>WJEC Advanced Subsidiary GCE in Pure Mathematics</t>
  </si>
  <si>
    <t>50022167</t>
  </si>
  <si>
    <t>AQA Level 3 Advanced Subsidiary GCE in Design and Technology: Product Design (3-D Design)</t>
  </si>
  <si>
    <t>50022179</t>
  </si>
  <si>
    <t>AQA Level 3 Advanced Subsidiary GCE in Design and Technology: Systems and Control Technology</t>
  </si>
  <si>
    <t>50022192</t>
  </si>
  <si>
    <t>AQA Level 3 Advanced Subsidiary GCE in Design and Technology: Food Technology</t>
  </si>
  <si>
    <t>50022222</t>
  </si>
  <si>
    <t>AQA Level 3 Advanced Subsidiary GCE in General Studies A</t>
  </si>
  <si>
    <t>50022258</t>
  </si>
  <si>
    <t>AQA Level 3 Advanced Subsidiary GCE in Classical Civilisation</t>
  </si>
  <si>
    <t>50022271</t>
  </si>
  <si>
    <t>AQA Level 3 Advanced Subsidiary GCE in History of Art</t>
  </si>
  <si>
    <t>50022313</t>
  </si>
  <si>
    <t>OCR Level 3 Advanced Subsidiary GCE in Design and Technology</t>
  </si>
  <si>
    <t>50022325</t>
  </si>
  <si>
    <t>OCR Level 3 Advanced Subsidiary GCE in General Studies</t>
  </si>
  <si>
    <t>50022428</t>
  </si>
  <si>
    <t>AQA Level 3 Advanced Subsidiary GCE in General Studies B</t>
  </si>
  <si>
    <t>5002243X</t>
  </si>
  <si>
    <t>AQA Level 3 Advanced Subsidiary GCE in Communication and Culture</t>
  </si>
  <si>
    <t>50022465</t>
  </si>
  <si>
    <t>AQA Level 3 Advanced Subsidiary GCE in Media Studies</t>
  </si>
  <si>
    <t>50022520</t>
  </si>
  <si>
    <t>AQA Level 3 Advanced Subsidiary GCE in Archaeology</t>
  </si>
  <si>
    <t>50022532</t>
  </si>
  <si>
    <t>AQA Level 3 Advanced Subsidiary GCE in Design and Technology: Product Design (Textiles)</t>
  </si>
  <si>
    <t>50022581</t>
  </si>
  <si>
    <t>OCR Level 3 Advanced Subsidiary GCE in Geology</t>
  </si>
  <si>
    <t>50022775</t>
  </si>
  <si>
    <t>OCR Level 3 Advanced Subsidiary GCE in Information and Communication Technology</t>
  </si>
  <si>
    <t>50022787</t>
  </si>
  <si>
    <t>OCR Level 3 Advanced Subsidiary GCE in Biblical Hebrew</t>
  </si>
  <si>
    <t>50023007</t>
  </si>
  <si>
    <t>OCR Level 3 Advanced Subsidiary GCE in Law</t>
  </si>
  <si>
    <t>50023020</t>
  </si>
  <si>
    <t>OCR Level 3 Advanced Subsidiary GCE in Accounting</t>
  </si>
  <si>
    <t>50023032</t>
  </si>
  <si>
    <t>OCR Level 3 Advanced Subsidiary GCE in Home Economics (Food, Nutrition and Health)</t>
  </si>
  <si>
    <t>50023056</t>
  </si>
  <si>
    <t>OCR Level 3 Advanced Subsidiary GCE in Critical Thinking</t>
  </si>
  <si>
    <t>50023160</t>
  </si>
  <si>
    <t>AQA Level 3 Advanced Subsidiary GCE in Polish</t>
  </si>
  <si>
    <t>50023172</t>
  </si>
  <si>
    <t>AQA Level 3 Advanced Subsidiary GCE in Panjabi</t>
  </si>
  <si>
    <t>50023184</t>
  </si>
  <si>
    <t>AQA Level 3 Advanced Subsidiary GCE in Modern Hebrew</t>
  </si>
  <si>
    <t>50023196</t>
  </si>
  <si>
    <t>AQA Level 3 Advanced Subsidiary GCE in Bengali</t>
  </si>
  <si>
    <t>5002324X</t>
  </si>
  <si>
    <t>AQA Level 3 Advanced Subsidiary GCE in Law</t>
  </si>
  <si>
    <t>50023251</t>
  </si>
  <si>
    <t>AQA Level 3 Advanced Subsidiary GCE in Accounting</t>
  </si>
  <si>
    <t>5002355X</t>
  </si>
  <si>
    <t>AQA Level 3 Advanced Subsidiary GCE in Electronics</t>
  </si>
  <si>
    <t>50024188</t>
  </si>
  <si>
    <t>OCR Level 3 Advanced Subsidiary GCE in Persian</t>
  </si>
  <si>
    <t>5002419X</t>
  </si>
  <si>
    <t>OCR Level 3 Advanced Subsidiary GCE in Turkish</t>
  </si>
  <si>
    <t>50024206</t>
  </si>
  <si>
    <t>OCR Level 3 Advanced Subsidiary GCE in Portuguese</t>
  </si>
  <si>
    <t>5002422X</t>
  </si>
  <si>
    <t>OCR Level 3 Advanced Subsidiary GCE in Dutch</t>
  </si>
  <si>
    <t>50024243</t>
  </si>
  <si>
    <t>OCR Level 3 Advanced Subsidiary GCE in Gujarati</t>
  </si>
  <si>
    <t>50024371</t>
  </si>
  <si>
    <t>AQA Level 3 Advanced Subsidiary GCE in Information and Communication Technology</t>
  </si>
  <si>
    <t>50024395</t>
  </si>
  <si>
    <t>Pearson Edexcel Level 3 Advanced Subsidiary GCE in Japanese</t>
  </si>
  <si>
    <t>50024401</t>
  </si>
  <si>
    <t>Pearson Edexcel Level 3 Advanced Subsidiary GCE in Arabic</t>
  </si>
  <si>
    <t>50024413</t>
  </si>
  <si>
    <t>Pearson Edexcel Level 3 Advanced Subsidiary GCE in Greek</t>
  </si>
  <si>
    <t>50024814</t>
  </si>
  <si>
    <t>AQA Level 3 Advanced Subsidiary GCE in Government and Politics</t>
  </si>
  <si>
    <t>50025211</t>
  </si>
  <si>
    <t>AQA Level 3 Advanced Subsidiary GCE in Environmental Studies</t>
  </si>
  <si>
    <t>50025818</t>
  </si>
  <si>
    <t>OCR Level 3 Advanced Subsidiary GCE in Electronics</t>
  </si>
  <si>
    <t>50025909</t>
  </si>
  <si>
    <t>AQA Level 3 Advanced Subsidiary GCE in Citizenship Studies</t>
  </si>
  <si>
    <t>50025995</t>
  </si>
  <si>
    <t>OCR Level 3 Advanced Subsidiary GCE in Media Studies</t>
  </si>
  <si>
    <t>50026161</t>
  </si>
  <si>
    <t>OCR Level 3 Advanced Subsidiary GCE in Classics</t>
  </si>
  <si>
    <t>50026173</t>
  </si>
  <si>
    <t>Pearson Edexcel Level 3 Advanced Subsidiary GCE in Government and Politics</t>
  </si>
  <si>
    <t>50026215</t>
  </si>
  <si>
    <t>Pearson Edexcel Level 3 Advanced Subsidiary GCE in Russian</t>
  </si>
  <si>
    <t>50026239</t>
  </si>
  <si>
    <t>Pearson Edexcel Level 3 Advanced Subsidiary GCE in Italian</t>
  </si>
  <si>
    <t>50026252</t>
  </si>
  <si>
    <t>Pearson Edexcel Level 3 Advanced Subsidiary GCE in Urdu</t>
  </si>
  <si>
    <t>50026355</t>
  </si>
  <si>
    <t>OCR Level 3 Advanced Subsidiary GCE in Government and Politics</t>
  </si>
  <si>
    <t>50026562</t>
  </si>
  <si>
    <t>AQA Level 3 Advanced Subsidiary GCE in Science in Society</t>
  </si>
  <si>
    <t>50026628</t>
  </si>
  <si>
    <t>Pearson Edexcel Level 3 Advanced Subsidiary GCE in Design and Technology</t>
  </si>
  <si>
    <t>50026665</t>
  </si>
  <si>
    <t>Pearson Edexcel Level 3 Advanced Subsidiary GCE in Chinese</t>
  </si>
  <si>
    <t>50026690</t>
  </si>
  <si>
    <t>Pearson Edexcel Level 3 Advanced Subsidiary GCE in General Studies</t>
  </si>
  <si>
    <t>5002758X</t>
  </si>
  <si>
    <t>WJEC Level 3 Advanced Subsidiary GCE in Geology</t>
  </si>
  <si>
    <t>5002792X</t>
  </si>
  <si>
    <t>WJEC Level 3 Advanced Subsidiary GCE in Media Studies</t>
  </si>
  <si>
    <t>50027931</t>
  </si>
  <si>
    <t>WJEC Level 3 Advanced Subsidiary GCE in World Development</t>
  </si>
  <si>
    <t>50027967</t>
  </si>
  <si>
    <t>WJEC Level 3 Advanced Subsidiary GCE in Electronics</t>
  </si>
  <si>
    <t>5002971X</t>
  </si>
  <si>
    <t>WJEC Level 3 Advanced Subsidiary GCE in Law</t>
  </si>
  <si>
    <t>50030188</t>
  </si>
  <si>
    <t>WJEC Level 3 Advanced Subsidiary GCE in Film Studies</t>
  </si>
  <si>
    <t>50030267</t>
  </si>
  <si>
    <t>WJEC Level 3 Advanced Subsidiary GCE in Information and Communication Technology</t>
  </si>
  <si>
    <t>5003103X</t>
  </si>
  <si>
    <t>Pearson Edexcel Level 3 Advanced Subsidiary GCE in Music Technology</t>
  </si>
  <si>
    <t>50032562</t>
  </si>
  <si>
    <t>WJEC Level 3 Advanced Subsidiary GCE in Design and Technology</t>
  </si>
  <si>
    <t>50040947</t>
  </si>
  <si>
    <t>AQA Level 3 Advanced Subsidiary GCE in Use of Mathematics (Pilot)</t>
  </si>
  <si>
    <t>50076905</t>
  </si>
  <si>
    <t>AQA Level 3 Advanced Subsidiary GCE in Anthropology</t>
  </si>
  <si>
    <t>60027952</t>
  </si>
  <si>
    <t>Pearson Edexcel Level 3 Advanced Subsidiary GCE in Global Development</t>
  </si>
  <si>
    <t>60077463</t>
  </si>
  <si>
    <t>AQA Level 3 Advanced Subsidiary GCE in Creative Writing</t>
  </si>
  <si>
    <t>60126802</t>
  </si>
  <si>
    <t>AQA Level 3 Advanced Subsidiary GCE in Philosophy</t>
  </si>
  <si>
    <t>6013995X</t>
  </si>
  <si>
    <t>AQA Level 3 Advanced Subsidiary GCE in Sociology</t>
  </si>
  <si>
    <t>60139961</t>
  </si>
  <si>
    <t>OCR Level 3 Advanced Subsidiary GCE in Sociology</t>
  </si>
  <si>
    <t>60141049</t>
  </si>
  <si>
    <t>WJEC Eduqas Level 3 Advanced Subsidiary GCE in Economics</t>
  </si>
  <si>
    <t>60141062</t>
  </si>
  <si>
    <t>Pearson Edexcel Level 3 Advanced Subsidiary GCE in Economics A</t>
  </si>
  <si>
    <t>60142613</t>
  </si>
  <si>
    <t>OCR Level 3 Advanced Subsidiary GCE in Biology A</t>
  </si>
  <si>
    <t>6014337X</t>
  </si>
  <si>
    <t>AQA Level 3 Advanced Subsidiary GCE in Business</t>
  </si>
  <si>
    <t>60143721</t>
  </si>
  <si>
    <t>AQA Level 3 Advanced Subsidiary GCE in Economics</t>
  </si>
  <si>
    <t>60146047</t>
  </si>
  <si>
    <t>WJEC Eduqas Level 3 Advanced Subsidiary GCE in Sociology</t>
  </si>
  <si>
    <t>60146242</t>
  </si>
  <si>
    <t>AQA Level 3 Advanced Subsidiary GCE in Biology</t>
  </si>
  <si>
    <t>60146424</t>
  </si>
  <si>
    <t>AQA Level 3 Advanced Subsidiary GCE in English Language and Literature</t>
  </si>
  <si>
    <t>60146722</t>
  </si>
  <si>
    <t>Pearson Edexcel Level 3 Advanced Subsidiary GCE in Business</t>
  </si>
  <si>
    <t>60146746</t>
  </si>
  <si>
    <t>OCR Level 3 Advanced Subsidiary GCE in Business</t>
  </si>
  <si>
    <t>6014676X</t>
  </si>
  <si>
    <t>Pearson Edexcel Level 3 Advanced Subsidiary GCE in History</t>
  </si>
  <si>
    <t>60146990</t>
  </si>
  <si>
    <t>AQA Level 3 Advanced Subsidiary GCE in Computer Science</t>
  </si>
  <si>
    <t>60147039</t>
  </si>
  <si>
    <t>OCR Level 3 Advanced Subsidiary GCE in English Language</t>
  </si>
  <si>
    <t>60147052</t>
  </si>
  <si>
    <t>OCR Level 3 Advanced Subsidiary GCE in English Language and Literature (EMC)</t>
  </si>
  <si>
    <t>60147064</t>
  </si>
  <si>
    <t>AQA Level 3 Advanced Subsidiary GCE in Art and Design</t>
  </si>
  <si>
    <t>60147210</t>
  </si>
  <si>
    <t>OCR Level 3 Advanced Subsidiary GCE in Biology B (Advancing Biology)</t>
  </si>
  <si>
    <t>6014726X</t>
  </si>
  <si>
    <t>OCR Level 3 Advanced Subsidiary GCE in English Literature</t>
  </si>
  <si>
    <t>60147428</t>
  </si>
  <si>
    <t>OCR Level 3 Advanced Subsidiary GCE in Physics A</t>
  </si>
  <si>
    <t>60147441</t>
  </si>
  <si>
    <t>OCR Level 3 Advanced Subsidiary GCE in Physics B (Advancing Physics)</t>
  </si>
  <si>
    <t>60147465</t>
  </si>
  <si>
    <t>AQA Level 3 Advanced Subsidiary GCE in Physics</t>
  </si>
  <si>
    <t>60147659</t>
  </si>
  <si>
    <t>Pearson Edexcel Level 3 Advanced Subsidiary GCE in Economics B</t>
  </si>
  <si>
    <t>60148019</t>
  </si>
  <si>
    <t>OCR Level 3 Advanced Subsidiary GCE in Economics</t>
  </si>
  <si>
    <t>60148378</t>
  </si>
  <si>
    <t>AQA Level 3 Advanced Subsidiary GCE in Psychology</t>
  </si>
  <si>
    <t>60148433</t>
  </si>
  <si>
    <t>OCR Level 3 Advanced Subsidiary GCE in History A</t>
  </si>
  <si>
    <t>60148469</t>
  </si>
  <si>
    <t>AQA Level 3 Advanced Subsidiary GCE in English Language</t>
  </si>
  <si>
    <t>60148470</t>
  </si>
  <si>
    <t>Pearson Edexcel Level 3 Advanced Subsidiary GCE in Physics</t>
  </si>
  <si>
    <t>60148494</t>
  </si>
  <si>
    <t>Pearson Edexcel Level 3 Advanced Subsidiary GCE in English Language</t>
  </si>
  <si>
    <t>6014869X</t>
  </si>
  <si>
    <t>WJEC Eduqas Level 3 Advanced Subsidiary GCE in Business</t>
  </si>
  <si>
    <t>60148718</t>
  </si>
  <si>
    <t>WJEC Eduqas Level 3 Advanced Subsidiary GCE in English Literature</t>
  </si>
  <si>
    <t>60148925</t>
  </si>
  <si>
    <t>WJEC Eduqas Level 3 Advanced Subsidiary GCE in Art and Design</t>
  </si>
  <si>
    <t>60149061</t>
  </si>
  <si>
    <t>WJEC Eduqas Level 3 Advanced Subsidiary GCE in English Language and Literature</t>
  </si>
  <si>
    <t>60149139</t>
  </si>
  <si>
    <t>Pearson Edexcel Level 3 Advanced Subsidiary GCE in English Language and Literature</t>
  </si>
  <si>
    <t>60149577</t>
  </si>
  <si>
    <t>Pearson Edexcel Level 3 Advanced Subsidiary GCE in Art and Design</t>
  </si>
  <si>
    <t>60149747</t>
  </si>
  <si>
    <t>AQA Level 3 Advanced Subsidiary GCE in History</t>
  </si>
  <si>
    <t>60150300</t>
  </si>
  <si>
    <t>OCR Level 3 Advanced Subsidiary GCE in Computer Science</t>
  </si>
  <si>
    <t>60150440</t>
  </si>
  <si>
    <t>WJEC Eduqas Level 3 Advanced Subsidiary GCE in English Language</t>
  </si>
  <si>
    <t>60150476</t>
  </si>
  <si>
    <t>Pearson Edexcel Level 3 Advanced Subsidiary GCE in English Literature</t>
  </si>
  <si>
    <t>60150877</t>
  </si>
  <si>
    <t>OCR Level 3 Advanced Subsidiary GCE in Art and Design</t>
  </si>
  <si>
    <t>60152564</t>
  </si>
  <si>
    <t>OCR Level 3 Advanced Subsidiary GCE in Chemistry A</t>
  </si>
  <si>
    <t>60152576</t>
  </si>
  <si>
    <t>AQA Level 3 Advanced Subsidiary GCE in English Literature B</t>
  </si>
  <si>
    <t>6015259X</t>
  </si>
  <si>
    <t>AQA Level 3 Advanced Subsidiary GCE in English Literature A</t>
  </si>
  <si>
    <t>60152989</t>
  </si>
  <si>
    <t>Pearson Edexcel Level 3 Advanced Subsidiary GCE in Biology A (Salters-Nuffield)</t>
  </si>
  <si>
    <t>60153003</t>
  </si>
  <si>
    <t>Pearson Edexcel Level 3 Advanced Subsidiary GCE in Biology B</t>
  </si>
  <si>
    <t>60153027</t>
  </si>
  <si>
    <t>WJEC Eduqas Level 3 Advanced Subsidiary GCE in Computer Science</t>
  </si>
  <si>
    <t>6015312X</t>
  </si>
  <si>
    <t>OCR Level 3 Advanced Subsidiary GCE in Psychology</t>
  </si>
  <si>
    <t>60154469</t>
  </si>
  <si>
    <t>OCR Level 3 Advanced Subsidiary GCE in Chemistry B (Salters)</t>
  </si>
  <si>
    <t>60155012</t>
  </si>
  <si>
    <t>WJEC Eduqas Level 3 Advanced Subsidiary GCE in Chemistry</t>
  </si>
  <si>
    <t>60155218</t>
  </si>
  <si>
    <t>WJEC Eduqas Level 3 Advanced Subsidiary GCE in Physics</t>
  </si>
  <si>
    <t>60155723</t>
  </si>
  <si>
    <t>Pearson Edexcel Level 3 Advanced Subsidiary GCE in Psychology</t>
  </si>
  <si>
    <t>60156478</t>
  </si>
  <si>
    <t>Pearson Edexcel Level 3 Advanced Subsidiary GCE in Chemistry</t>
  </si>
  <si>
    <t>60157057</t>
  </si>
  <si>
    <t>WJEC Eduqas Level 3 Advanced Subsidiary GCE in Biology</t>
  </si>
  <si>
    <t>60157306</t>
  </si>
  <si>
    <t>AQA Level 3 Advanced Subsidiary GCE in Chemistry</t>
  </si>
  <si>
    <t>60160457</t>
  </si>
  <si>
    <t>WJEC Eduqas Level 3 Advanced Subsidiary GCE in Psychology</t>
  </si>
  <si>
    <t>60179296</t>
  </si>
  <si>
    <t>Pearson Edexcel Level 3 Advanced Subsidiary GCE in Music</t>
  </si>
  <si>
    <t>60181473</t>
  </si>
  <si>
    <t>WJEC Eduqas Level 3 Advanced Subsidiary GCE in Music</t>
  </si>
  <si>
    <t>60182416</t>
  </si>
  <si>
    <t>OCR Level 3 Advanced Subsidiary GCE in Music</t>
  </si>
  <si>
    <t>60182714</t>
  </si>
  <si>
    <t>OCR Level 3 Advanced Subsidiary GCE in Drama and Theatre</t>
  </si>
  <si>
    <t>60182775</t>
  </si>
  <si>
    <t>Pearson Edexcel Level 3 Advanced Subsidiary GCE in Physical Education</t>
  </si>
  <si>
    <t>60182982</t>
  </si>
  <si>
    <t>AQA Level 3 Advanced Subsidiary GCE in Dance</t>
  </si>
  <si>
    <t>60183032</t>
  </si>
  <si>
    <t>Pearson Edexcel Level 3 Advanced Subsidiary GCE in Drama and Theatre</t>
  </si>
  <si>
    <t>60183056</t>
  </si>
  <si>
    <t>AQA Level 3 Advanced Subsidiary GCE in Music</t>
  </si>
  <si>
    <t>60183238</t>
  </si>
  <si>
    <t>OCR Level 3 Advanced Subsidiary GCE in Physical Education</t>
  </si>
  <si>
    <t>60183822</t>
  </si>
  <si>
    <t>OCR Level 3 Advanced Subsidiary GCE in Classical Greek</t>
  </si>
  <si>
    <t>60183846</t>
  </si>
  <si>
    <t>OCR Level 3 Advanced Subsidiary GCE in Latin</t>
  </si>
  <si>
    <t>60184164</t>
  </si>
  <si>
    <t>Pearson Edexcel Level 3 Advanced Subsidiary GCE in Geography</t>
  </si>
  <si>
    <t>60185557</t>
  </si>
  <si>
    <t>WJEC Eduqas Level 3 Advanced Subsidiary GCE in Drama and Theatre</t>
  </si>
  <si>
    <t>60185855</t>
  </si>
  <si>
    <t>AQA Level 3 Advanced Subsidiary GCE in Drama and Theatre</t>
  </si>
  <si>
    <t>60186318</t>
  </si>
  <si>
    <t>AQA Level 3 Advanced Subsidiary GCE in Physical Education</t>
  </si>
  <si>
    <t>60186653</t>
  </si>
  <si>
    <t>OCR Level 3 Advanced Subsidiary GCE in Geography</t>
  </si>
  <si>
    <t>60187037</t>
  </si>
  <si>
    <t>Pearson Edexcel Level 3 Advanced Subsidiary GCE in French</t>
  </si>
  <si>
    <t>60187050</t>
  </si>
  <si>
    <t>Pearson Edexcel Level 3 Advanced Subsidiary GCE in German</t>
  </si>
  <si>
    <t>60187074</t>
  </si>
  <si>
    <t>Pearson Edexcel Level 3 Advanced Subsidiary GCE in Spanish</t>
  </si>
  <si>
    <t>60187165</t>
  </si>
  <si>
    <t>AQA Advanced Subsidiary GCE in Religious Studies</t>
  </si>
  <si>
    <t>60187268</t>
  </si>
  <si>
    <t>AQA Level 3 Advanced Subsidiary GCE in French</t>
  </si>
  <si>
    <t>60187281</t>
  </si>
  <si>
    <t>AQA Level 3 Advanced Subsidiary GCE in German</t>
  </si>
  <si>
    <t>6018730X</t>
  </si>
  <si>
    <t>AQA Level 3 Advanced Subsidiary GCE in Spanish</t>
  </si>
  <si>
    <t>60187669</t>
  </si>
  <si>
    <t>Pearson Edexcel Level 3 Advanced Subsidiary GCE in Religious Studies</t>
  </si>
  <si>
    <t>60187712</t>
  </si>
  <si>
    <t>WJEC Eduqas Level 3 Advanced Subsidiary in Religious Studies</t>
  </si>
  <si>
    <t>6018839X</t>
  </si>
  <si>
    <t>WJEC Eduqas Level 3 Advanced Subsidiary GCE in Physical Education</t>
  </si>
  <si>
    <t>60188480</t>
  </si>
  <si>
    <t>WJEC Eduqas Level 3 Advanced Subsidiary GCE in Geography</t>
  </si>
  <si>
    <t>TRUE185</t>
  </si>
  <si>
    <t>60188698</t>
  </si>
  <si>
    <t>OCR Level 3 Advanced Subsidiary GCE in Religious Studies</t>
  </si>
  <si>
    <t>TRUE186</t>
  </si>
  <si>
    <t>6018971X</t>
  </si>
  <si>
    <t>AQA Level 3 Advanced Subsidiary GCE in Geography</t>
  </si>
  <si>
    <t>TRUE187</t>
  </si>
  <si>
    <t>60190449</t>
  </si>
  <si>
    <t>TRUE188</t>
  </si>
  <si>
    <t>60300644</t>
  </si>
  <si>
    <t>WJEC Eduqas Level 3 Advanced Subsidiary GCE in French</t>
  </si>
  <si>
    <t>TRUE189</t>
  </si>
  <si>
    <t>60300656</t>
  </si>
  <si>
    <t>WJEC Eduqas Level 3 Advanced Subsidiary GCE in German</t>
  </si>
  <si>
    <t>TRUE190</t>
  </si>
  <si>
    <t>60300668</t>
  </si>
  <si>
    <t>WJEC Eduqas Level 3 Advanced Subsidiary GCE in Spanish</t>
  </si>
  <si>
    <t>TRUE191</t>
  </si>
  <si>
    <t>60301892</t>
  </si>
  <si>
    <t>TRUE192</t>
  </si>
  <si>
    <t>60306713</t>
  </si>
  <si>
    <t>OCR Level 3 Advanced Subsidiary GCE in Classical Civilisation</t>
  </si>
  <si>
    <t>TRUE193</t>
  </si>
  <si>
    <t>60306853</t>
  </si>
  <si>
    <t>TRUE194</t>
  </si>
  <si>
    <t>60306993</t>
  </si>
  <si>
    <t>Pearson Edexcel Level 3 Advanced Subsidiary GCE in Design and Technology (Product Design)</t>
  </si>
  <si>
    <t>TRUE195</t>
  </si>
  <si>
    <t>60307079</t>
  </si>
  <si>
    <t>TRUE196</t>
  </si>
  <si>
    <t>60307602</t>
  </si>
  <si>
    <t>TRUE197</t>
  </si>
  <si>
    <t>6030778X</t>
  </si>
  <si>
    <t>WJEC Eduqas Level 3 Advanced Subsidiary GCE in Electronics</t>
  </si>
  <si>
    <t>TRUE198</t>
  </si>
  <si>
    <t>60307833</t>
  </si>
  <si>
    <t>TRUE199</t>
  </si>
  <si>
    <t>60308060</t>
  </si>
  <si>
    <t>OCR Level 3 Advanced Subsidiary GCE in Ancient History</t>
  </si>
  <si>
    <t>TRUE200</t>
  </si>
  <si>
    <t>60308606</t>
  </si>
  <si>
    <t>WJEC Eduqas Level 3 Advanced Subsidiary GCE in Geology</t>
  </si>
  <si>
    <t>TRUE201</t>
  </si>
  <si>
    <t>60309210</t>
  </si>
  <si>
    <t>TRUE202</t>
  </si>
  <si>
    <t>60309301</t>
  </si>
  <si>
    <t>WJEC Eduqas Level 3 Advanced Subsidiary GCE in Law</t>
  </si>
  <si>
    <t>TRUE203</t>
  </si>
  <si>
    <t>60309337</t>
  </si>
  <si>
    <t>OCR Level 3 Advanced Subsidiary GCE in Mathematics A</t>
  </si>
  <si>
    <t>TRUE204</t>
  </si>
  <si>
    <t>60309714</t>
  </si>
  <si>
    <t>OCR Level 3 Advanced Subsidiary GCE in Film Studies</t>
  </si>
  <si>
    <t>TRUE205</t>
  </si>
  <si>
    <t>60309726</t>
  </si>
  <si>
    <t>WJEC Eduqas Level 3 Advanced Subsidiary GCE in Film Studies</t>
  </si>
  <si>
    <t>TRUE206</t>
  </si>
  <si>
    <t>60309775</t>
  </si>
  <si>
    <t>AQA Level 3 Advanced Subsidiary GCE in Environmental Science</t>
  </si>
  <si>
    <t>TRUE207</t>
  </si>
  <si>
    <t>60309817</t>
  </si>
  <si>
    <t>TRUE208</t>
  </si>
  <si>
    <t>6030991X</t>
  </si>
  <si>
    <t>OCR Level 3 Advanced Subsidiary GCE in Mathematics B (MEI)</t>
  </si>
  <si>
    <t>TRUE209</t>
  </si>
  <si>
    <t>6031008X</t>
  </si>
  <si>
    <t>TRUE210</t>
  </si>
  <si>
    <t>60311071</t>
  </si>
  <si>
    <t>AQA Level 3 Advanced Subsidiary GCE in Design and Technology: Fashion and Textiles</t>
  </si>
  <si>
    <t>TRUE211</t>
  </si>
  <si>
    <t>60311083</t>
  </si>
  <si>
    <t>AQA Level 3 Advanced Subsidiary GCE in Design and Technology: Product Design</t>
  </si>
  <si>
    <t>TRUE212</t>
  </si>
  <si>
    <t>60311186</t>
  </si>
  <si>
    <t>Pearson Edexcel Level 3 Advanced Subsidiary GCE in Chinese (spoken Mandarin/spoken Cantonese)</t>
  </si>
  <si>
    <t>TRUE213</t>
  </si>
  <si>
    <t>60311502</t>
  </si>
  <si>
    <t>WJEC Eduqas Level 3 Advanced Subsidiary GCE in Media Studies</t>
  </si>
  <si>
    <t>TRUE214</t>
  </si>
  <si>
    <t>60311654</t>
  </si>
  <si>
    <t>TRUE215</t>
  </si>
  <si>
    <t>60311745</t>
  </si>
  <si>
    <t>WJEC Eduqas Level 3 Advanced Subsidiary GCE in Design and Technology</t>
  </si>
  <si>
    <t>TRUE216</t>
  </si>
  <si>
    <t>60312026</t>
  </si>
  <si>
    <t>TRUE217</t>
  </si>
  <si>
    <t>60312269</t>
  </si>
  <si>
    <t>Pearson Edexcel Level 3 Advanced Subsidiary GCE in Politics</t>
  </si>
  <si>
    <t>TRUE218</t>
  </si>
  <si>
    <t>60313079</t>
  </si>
  <si>
    <t>TRUE219</t>
  </si>
  <si>
    <t>60313298</t>
  </si>
  <si>
    <t>OCR Level 3 Advanced Subsidiary GCE in Further Mathematics A</t>
  </si>
  <si>
    <t>TRUE220</t>
  </si>
  <si>
    <t>60313456</t>
  </si>
  <si>
    <t>TRUE221</t>
  </si>
  <si>
    <t>60313900</t>
  </si>
  <si>
    <t>OCR Level 3 Advanced Subsidiary GCE in Further Mathematics B (MEI)</t>
  </si>
  <si>
    <t>TRUE222</t>
  </si>
  <si>
    <t>60314023</t>
  </si>
  <si>
    <t>AQA Level 3 Advanced Subsidiary GCE in Politics</t>
  </si>
  <si>
    <t>TRUE223</t>
  </si>
  <si>
    <t>60316044</t>
  </si>
  <si>
    <t>TRUE224</t>
  </si>
  <si>
    <t>60319434</t>
  </si>
  <si>
    <t>TRUE225</t>
  </si>
  <si>
    <t>60322469</t>
  </si>
  <si>
    <t>TRUE226</t>
  </si>
  <si>
    <t>60322615</t>
  </si>
  <si>
    <t>Pearson Edexcel Level 3 Advanced Subsidiary GCE in Statistics</t>
  </si>
  <si>
    <t>TRUE227</t>
  </si>
  <si>
    <t>10042623</t>
  </si>
  <si>
    <t>CCEA Advanced Subsidiary GCE in Applied Information and Communications Technology (Double Award)</t>
  </si>
  <si>
    <t>TRUE228</t>
  </si>
  <si>
    <t>10042933</t>
  </si>
  <si>
    <t>Pearson Edexcel Level 3 Advanced Subsidiary GCE in Health and Social Care (Double Award)</t>
  </si>
  <si>
    <t>TRUE229</t>
  </si>
  <si>
    <t>10044358</t>
  </si>
  <si>
    <t>OCR Level 3 Advanced Subsidiary GCE in Applied Information and Communication Technology (Double Award)</t>
  </si>
  <si>
    <t>TRUE230</t>
  </si>
  <si>
    <t>10044395</t>
  </si>
  <si>
    <t>OCR Level 3 Advanced Subsidiary GCE in Applied Science (Double Award)</t>
  </si>
  <si>
    <t>TRUE231</t>
  </si>
  <si>
    <t>10045570</t>
  </si>
  <si>
    <t>OCR Level 3 Advanced Subsidiary GCE in Health and Social Care (Double Award)</t>
  </si>
  <si>
    <t>TRUE232</t>
  </si>
  <si>
    <t>10047244</t>
  </si>
  <si>
    <t>Pearson Edexcel Level 3 Advanced Subsidiary GCE in Applied Information and Communication Technology (Double Award)</t>
  </si>
  <si>
    <t>TRUE233</t>
  </si>
  <si>
    <t>10047414</t>
  </si>
  <si>
    <t>OCR Level 3 Advanced Subsidiary GCE in Travel and Tourism (Double Award)</t>
  </si>
  <si>
    <t>TRUE234</t>
  </si>
  <si>
    <t>10047451</t>
  </si>
  <si>
    <t>Pearson Edexcel Level 3 Advanced Subsidiary GCE in Travel and Tourism (Double Award)</t>
  </si>
  <si>
    <t>TRUE235</t>
  </si>
  <si>
    <t>10050103</t>
  </si>
  <si>
    <t>AQA Level 3 Advanced Subsidiary GCE in Applied Science (Double Award)</t>
  </si>
  <si>
    <t>TRUE236</t>
  </si>
  <si>
    <t>50048685</t>
  </si>
  <si>
    <t>WJEC Level 3 Advanced Subsidiary GCE in Health and Social Care (Double Award) (Pilot)</t>
  </si>
  <si>
    <t>TRUE237</t>
  </si>
  <si>
    <t>50050801</t>
  </si>
  <si>
    <t>WJEC Level 3 Advanced Subsidiary GCE in Applied ICT (Double Award) (Pilot)</t>
  </si>
  <si>
    <t>TRUE238</t>
  </si>
  <si>
    <t>50050886</t>
  </si>
  <si>
    <t>WJEC Level 3 Advanced Subsidiary GCE in Travel and Tourism (Double Award) (Pilot)</t>
  </si>
  <si>
    <t>TRUE239</t>
  </si>
  <si>
    <t>60052582</t>
  </si>
  <si>
    <t>AQA Level 3 Advanced Subsidiary GCE in Health and Social Care Double Award</t>
  </si>
  <si>
    <t>TRUE240</t>
  </si>
  <si>
    <t>60047793</t>
  </si>
  <si>
    <t>Pearson BTEC Level 1/Level 2 First Award in Sport</t>
  </si>
  <si>
    <t>TRUE241</t>
  </si>
  <si>
    <t>60047811</t>
  </si>
  <si>
    <t>Pearson BTEC Level 1/Level 2 First Award in Art and Design</t>
  </si>
  <si>
    <t>TRUE242</t>
  </si>
  <si>
    <t>60047860</t>
  </si>
  <si>
    <t>Pearson BTEC Level 1/Level 2 First Award in Business</t>
  </si>
  <si>
    <t>TRUE243</t>
  </si>
  <si>
    <t>60047884</t>
  </si>
  <si>
    <t>Pearson BTEC Level 1/Level 2 First Award in Engineering</t>
  </si>
  <si>
    <t>TRUE244</t>
  </si>
  <si>
    <t>60065126</t>
  </si>
  <si>
    <t>Pearson BTEC Level 1/Level 2 First Award in Travel and Tourism</t>
  </si>
  <si>
    <t>TRUE245</t>
  </si>
  <si>
    <t>60068140</t>
  </si>
  <si>
    <t>Pearson BTEC Level 1/Level 2 First Award in Children's Play, Learning and Development</t>
  </si>
  <si>
    <t>TRUE246</t>
  </si>
  <si>
    <t>60068176</t>
  </si>
  <si>
    <t>Pearson BTEC Level 1/Level 2 First Award in Construction and the Built Environment</t>
  </si>
  <si>
    <t>TRUE247</t>
  </si>
  <si>
    <t>60068188</t>
  </si>
  <si>
    <t>Pearson BTEC Level 1/Level 2 First Award in Music</t>
  </si>
  <si>
    <t>TRUE248</t>
  </si>
  <si>
    <t>60068310</t>
  </si>
  <si>
    <t>Pearson BTEC Level 1/Level 2 First Award in Creative Digital Media Production</t>
  </si>
  <si>
    <t>TRUE249</t>
  </si>
  <si>
    <t>60070444</t>
  </si>
  <si>
    <t>Pearson BTEC Level 1/Level 2 First Award in Hospitality</t>
  </si>
  <si>
    <t>TRUE250</t>
  </si>
  <si>
    <t>60109245</t>
  </si>
  <si>
    <t>Pearson BTEC Level 1/Level 2 First Award in Engineering Design and Product Investigation</t>
  </si>
  <si>
    <t>TRUE251</t>
  </si>
  <si>
    <t>60109257</t>
  </si>
  <si>
    <t>Pearson BTEC Level 1/Level 2 First Award in Engineering Electronics and Computer Control Technologies</t>
  </si>
  <si>
    <t>TRUE252</t>
  </si>
  <si>
    <t>60133193</t>
  </si>
  <si>
    <t>Pearson BTEC Level 1/Level 2 First Award in Engineering Materials and Manufacturing</t>
  </si>
  <si>
    <t>TRUE253</t>
  </si>
  <si>
    <t>60145304</t>
  </si>
  <si>
    <t>Pearson BTEC Level 1/Level 2 First Award in Animal Care</t>
  </si>
  <si>
    <t>TRUE254</t>
  </si>
  <si>
    <t>60303955</t>
  </si>
  <si>
    <t>Pearson BTEC Level 1/Level 2 Tech Award in Health and Social Care</t>
  </si>
  <si>
    <t>TRUE255</t>
  </si>
  <si>
    <t>60304066</t>
  </si>
  <si>
    <t>Pearson BTEC Level 1/Level 2 Tech Award in Performing Arts</t>
  </si>
  <si>
    <t>TRUE256</t>
  </si>
  <si>
    <t>60308291</t>
  </si>
  <si>
    <t>Pearson BTEC Level 1/Level 2 Tech Award in Engineering</t>
  </si>
  <si>
    <t>TRUE257</t>
  </si>
  <si>
    <t>60312385</t>
  </si>
  <si>
    <t>Pearson BTEC Level 1/Level 2 Tech Award in Creative Media Production</t>
  </si>
  <si>
    <t>TRUE258</t>
  </si>
  <si>
    <t>60319161</t>
  </si>
  <si>
    <t>Pearson BTEC Level 1/Level 2 Tech Award in Enterprise</t>
  </si>
  <si>
    <t>TRUE259</t>
  </si>
  <si>
    <t>60055029</t>
  </si>
  <si>
    <t>WJEC Level 1/2 Vocational Award in Creative and Media</t>
  </si>
  <si>
    <t>TRUE260</t>
  </si>
  <si>
    <t>6008330X</t>
  </si>
  <si>
    <t>WJEC Level 1/2 Vocational Award in Retail Business</t>
  </si>
  <si>
    <t>TRUE261</t>
  </si>
  <si>
    <t>60086452</t>
  </si>
  <si>
    <t>WJEC Level 1/2 Vocational Award In Engineering</t>
  </si>
  <si>
    <t>TRUE262</t>
  </si>
  <si>
    <t>60099082</t>
  </si>
  <si>
    <t>WJEC Level 1/2 Vocational Award in Tourism</t>
  </si>
  <si>
    <t>TRUE263</t>
  </si>
  <si>
    <t>60104260</t>
  </si>
  <si>
    <t>WJEC Level 1/2 Vocational Award In Designing the Built Environment</t>
  </si>
  <si>
    <t>TRUE264</t>
  </si>
  <si>
    <t>60112712</t>
  </si>
  <si>
    <t>WJEC Level 1/2 Vocational Award In Planning and Maintaining the Built Environment</t>
  </si>
  <si>
    <t>TRUE265</t>
  </si>
  <si>
    <t>60177020</t>
  </si>
  <si>
    <t>WJEC Level 1/2 Vocational Award in Event Operations</t>
  </si>
  <si>
    <t>TRUE266</t>
  </si>
  <si>
    <t>60177032</t>
  </si>
  <si>
    <t>WJEC Level 1/2 Vocational Award in Hospitality and Catering</t>
  </si>
  <si>
    <t>TRUE267</t>
  </si>
  <si>
    <t>10025480</t>
  </si>
  <si>
    <t>OCR Level 3 Free Standing Mathematics Qualification: Additional Maths</t>
  </si>
  <si>
    <t>TRUE268</t>
  </si>
  <si>
    <t>10064497</t>
  </si>
  <si>
    <t>AQA Level 3 Advanced Free-Standing Mathematics Qualification: Data Analysis (Pilot)</t>
  </si>
  <si>
    <t>TRUE269</t>
  </si>
  <si>
    <t>50040066</t>
  </si>
  <si>
    <t>AQA Level 3 Advanced Free-Standing Mathematics Qualification  in Hypothesis Testing (Pilot)</t>
  </si>
  <si>
    <t>TRUE270</t>
  </si>
  <si>
    <t>50040078</t>
  </si>
  <si>
    <t>AQA Level 3 Advanced Free-Standing Mathematics Qualification: Decision Mathematics (Pilot)</t>
  </si>
  <si>
    <t>TRUE271</t>
  </si>
  <si>
    <t>5004008X</t>
  </si>
  <si>
    <t>AQA Level 3 Advanced Free-Standing Mathematics Qualification: Calculus (Pilot)</t>
  </si>
  <si>
    <t>TRUE272</t>
  </si>
  <si>
    <t>5004090X</t>
  </si>
  <si>
    <t>AQA Level 3 Free-Standing Mathematics Qualification: Dynamics (Pilot)</t>
  </si>
  <si>
    <t>TRUE273</t>
  </si>
  <si>
    <t>50040923</t>
  </si>
  <si>
    <t>AQA Level 3 Advanced Free-Standing Mathematics Qualification: Mathematical Principles for Personal Finance (Pilot)</t>
  </si>
  <si>
    <t>TRUE274</t>
  </si>
  <si>
    <t>60142923</t>
  </si>
  <si>
    <t>AQA Level 1/Level 2 GCSE (9-1) in English Language</t>
  </si>
  <si>
    <t>TRUE275</t>
  </si>
  <si>
    <t>60144476</t>
  </si>
  <si>
    <t>AQA Level 1/Level 2 GCSE (9-1) in English Literature</t>
  </si>
  <si>
    <t>TRUE276</t>
  </si>
  <si>
    <t>60145055</t>
  </si>
  <si>
    <t>WJEC Eduqas Level 1/Level 2 GCSE (9-1) in English Language</t>
  </si>
  <si>
    <t>TRUE277</t>
  </si>
  <si>
    <t>60145754</t>
  </si>
  <si>
    <t>OCR Level 1/Level 2 GCSE (9-1) in English Language</t>
  </si>
  <si>
    <t>TRUE278</t>
  </si>
  <si>
    <t>60146060</t>
  </si>
  <si>
    <t>OCR Level 1/Level 2 GCSE (9-1) in Mathematics</t>
  </si>
  <si>
    <t>TRUE279</t>
  </si>
  <si>
    <t>60146084</t>
  </si>
  <si>
    <t>AQA Level 1/Level 2 GCSE (9-1) in Mathematics</t>
  </si>
  <si>
    <t>TRUE280</t>
  </si>
  <si>
    <t>60147003</t>
  </si>
  <si>
    <t>Pearson Edexcel Level 1/Level 2 GCSE (9-1) in Mathematics</t>
  </si>
  <si>
    <t>TRUE281</t>
  </si>
  <si>
    <t>60147891</t>
  </si>
  <si>
    <t>Pearson Edexcel Level 1/Level 2 GCSE (9-1) in English Literature</t>
  </si>
  <si>
    <t>TRUE282</t>
  </si>
  <si>
    <t>60148366</t>
  </si>
  <si>
    <t>Pearson Edexcel Level 1/Level 2 GCSE (9-1) in English Language</t>
  </si>
  <si>
    <t>TRUE283</t>
  </si>
  <si>
    <t>6014872X</t>
  </si>
  <si>
    <t>OCR Level 1/Level 2 GCSE (9-1) in English Literature</t>
  </si>
  <si>
    <t>TRUE284</t>
  </si>
  <si>
    <t>60152461</t>
  </si>
  <si>
    <t>WJEC Eduqas Level 1/Level 2 GCSE (9-1) in English Literature</t>
  </si>
  <si>
    <t>TRUE285</t>
  </si>
  <si>
    <t>60155036</t>
  </si>
  <si>
    <t>WJEC Eduqas Level 1/Level 2 GCSE (9-1) in Mathematics</t>
  </si>
  <si>
    <t>TRUE286</t>
  </si>
  <si>
    <t>60178115</t>
  </si>
  <si>
    <t>WJEC Eduqas Level 1/Level 2 GCSE (9-1) in Latin</t>
  </si>
  <si>
    <t>TRUE287</t>
  </si>
  <si>
    <t>60180584</t>
  </si>
  <si>
    <t>Pearson Edexcel Level 1/Level 2 GCSE (9-1) in Computer Science</t>
  </si>
  <si>
    <t>TRUE288</t>
  </si>
  <si>
    <t>60180699</t>
  </si>
  <si>
    <t>Pearson Edexcel Level 1/Level 2 GCSE (9-1) in Art and Design</t>
  </si>
  <si>
    <t>TRUE289</t>
  </si>
  <si>
    <t>60180869</t>
  </si>
  <si>
    <t>OCR Level 1/Level 2 GCSE (9-1) in Art and Design</t>
  </si>
  <si>
    <t>TRUE290</t>
  </si>
  <si>
    <t>60180870</t>
  </si>
  <si>
    <t>WJEC Eduqas Level 1/Level 2 GCSE (9-1) in Art and Design</t>
  </si>
  <si>
    <t>TRUE291</t>
  </si>
  <si>
    <t>60180882</t>
  </si>
  <si>
    <t>AQA Level 1/Level 2 GCSE (9-1) in Art and Design</t>
  </si>
  <si>
    <t>TRUE292</t>
  </si>
  <si>
    <t>60180912</t>
  </si>
  <si>
    <t>OCR Level 1/Level 2 GCSE (9-1) in History A (Explaining the Modern World)</t>
  </si>
  <si>
    <t>TRUE293</t>
  </si>
  <si>
    <t>60180924</t>
  </si>
  <si>
    <t>Pearson Edexcel Level 1/Level 2 GCSE (9-1) in History</t>
  </si>
  <si>
    <t>TRUE294</t>
  </si>
  <si>
    <t>60180936</t>
  </si>
  <si>
    <t>WJEC Eduqas Level 1/Level 2 GCSE (9-1) in Food Preparation and Nutrition</t>
  </si>
  <si>
    <t>TRUE295</t>
  </si>
  <si>
    <t>60181230</t>
  </si>
  <si>
    <t>OCR Level 1/Level 2 GCSE (9-1) in Classical Greek</t>
  </si>
  <si>
    <t>TRUE296</t>
  </si>
  <si>
    <t>60181242</t>
  </si>
  <si>
    <t>OCR Level 1/Level 2 GCSE (9-1) in Latin</t>
  </si>
  <si>
    <t>TRUE297</t>
  </si>
  <si>
    <t>6018131X</t>
  </si>
  <si>
    <t>WJEC Eduqas Level 1/Level 2 GCSE (9-1) in Music</t>
  </si>
  <si>
    <t>TRUE298</t>
  </si>
  <si>
    <t>60181345</t>
  </si>
  <si>
    <t>Pearson Edexcel Level 1/Level 2 GCSE (9-1) in Geography A</t>
  </si>
  <si>
    <t>TRUE299</t>
  </si>
  <si>
    <t>60181357</t>
  </si>
  <si>
    <t>Pearson Edexcel Level 1/Level 2 GCSE (9-1) in Geography B</t>
  </si>
  <si>
    <t>TRUE300</t>
  </si>
  <si>
    <t>60181527</t>
  </si>
  <si>
    <t>WJEC Eduqas Level 1/Level 2 GCSE (9-1) in Geography A</t>
  </si>
  <si>
    <t>TRUE301</t>
  </si>
  <si>
    <t>60181539</t>
  </si>
  <si>
    <t>WJEC Eduqas Level 1/Level 2 GCSE (9-1) in Geography B</t>
  </si>
  <si>
    <t>TRUE302</t>
  </si>
  <si>
    <t>60181576</t>
  </si>
  <si>
    <t>AQA Level 1/Level 2 GCSE (9-1) in French</t>
  </si>
  <si>
    <t>TRUE303</t>
  </si>
  <si>
    <t>6018159X</t>
  </si>
  <si>
    <t>AQA Level 1/Level 2 GCSE (9-1) in German</t>
  </si>
  <si>
    <t>TRUE304</t>
  </si>
  <si>
    <t>60181606</t>
  </si>
  <si>
    <t>AQA Level 1/Level 2 GCSE (9-1) in Spanish</t>
  </si>
  <si>
    <t>TRUE305</t>
  </si>
  <si>
    <t>60181618</t>
  </si>
  <si>
    <t>Pearson Edexcel Level 1/Level 2 GCSE (9-1) in Physical Education</t>
  </si>
  <si>
    <t>TRUE306</t>
  </si>
  <si>
    <t>60182040</t>
  </si>
  <si>
    <t>Pearson Edexcel Level 1/Level 2 GCSE (9-1) in Music</t>
  </si>
  <si>
    <t>TRUE307</t>
  </si>
  <si>
    <t>60182167</t>
  </si>
  <si>
    <t>OCR Level 1/Level 2 GCSE (9-1) in Music</t>
  </si>
  <si>
    <t>TRUE308</t>
  </si>
  <si>
    <t>60182179</t>
  </si>
  <si>
    <t>AQA Level 1/Level 2 GCSE (9-1) in History</t>
  </si>
  <si>
    <t>TRUE309</t>
  </si>
  <si>
    <t>60182246</t>
  </si>
  <si>
    <t>OCR Level 1/Level 2 GCSE (9-1) in Geography B (Geography for Enquiring Minds)</t>
  </si>
  <si>
    <t>TRUE310</t>
  </si>
  <si>
    <t>60182398</t>
  </si>
  <si>
    <t>WJEC Eduqas Level 1/Level 2 GCSE (9-1) in History</t>
  </si>
  <si>
    <t>TRUE311</t>
  </si>
  <si>
    <t>60182441</t>
  </si>
  <si>
    <t>Pearson Edexcel Level 1/Level 2 GCSE (9-1) in Citizenship Studies</t>
  </si>
  <si>
    <t>TRUE312</t>
  </si>
  <si>
    <t>60182799</t>
  </si>
  <si>
    <t>AQA Level 1/Level 2 GCSE (9-1) in Physical Education</t>
  </si>
  <si>
    <t>TRUE313</t>
  </si>
  <si>
    <t>6018291X</t>
  </si>
  <si>
    <t>WJEC Eduqas Level 1/Level 2 GCSE (9-1) in Computer Science</t>
  </si>
  <si>
    <t>TRUE314</t>
  </si>
  <si>
    <t>60183019</t>
  </si>
  <si>
    <t>AQA Level 1/Level 2 GCSE (9-1) in Computer Science</t>
  </si>
  <si>
    <t>TRUE315</t>
  </si>
  <si>
    <t>6018310X</t>
  </si>
  <si>
    <t>OCR Level 1/Level 2 GCSE (9-1) in Geography A (Geographical Themes)</t>
  </si>
  <si>
    <t>TRUE316</t>
  </si>
  <si>
    <t>6018355X</t>
  </si>
  <si>
    <t>OCR Level 1/Level 2 GCSE (9-1) in Computer Science</t>
  </si>
  <si>
    <t>TRUE317</t>
  </si>
  <si>
    <t>60183615</t>
  </si>
  <si>
    <t>AQA Level 1/Level 2 GCSE (9-1) in Music</t>
  </si>
  <si>
    <t>TRUE318</t>
  </si>
  <si>
    <t>60183792</t>
  </si>
  <si>
    <t>OCR Level 1/Level 2 GCSE (9-1) in Food Preparation and Nutrition</t>
  </si>
  <si>
    <t>TRUE319</t>
  </si>
  <si>
    <t>60184000</t>
  </si>
  <si>
    <t>AQA Level 1/Level 2 GCSE (9-1) in Religious Studies Specification A</t>
  </si>
  <si>
    <t>TRUE320</t>
  </si>
  <si>
    <t>60184012</t>
  </si>
  <si>
    <t>AQA Level 1/Level 2 GCSE (9-1) in Religious Studies Specification B</t>
  </si>
  <si>
    <t>TRUE321</t>
  </si>
  <si>
    <t>60184085</t>
  </si>
  <si>
    <t>OCR Level 1/Level 2 GCSE (9-1) in History B (Schools History Project)</t>
  </si>
  <si>
    <t>TRUE322</t>
  </si>
  <si>
    <t>60184103</t>
  </si>
  <si>
    <t>AQA Level 1/Level 2 GCSE (9-1) in Geography</t>
  </si>
  <si>
    <t>TRUE323</t>
  </si>
  <si>
    <t>60184188</t>
  </si>
  <si>
    <t>OCR Level 1/ Level 2 GCSE (9-1) in Citizenship Studies</t>
  </si>
  <si>
    <t>TRUE324</t>
  </si>
  <si>
    <t>60184206</t>
  </si>
  <si>
    <t>WJEC Eduqas Level 1/Level 2 GCSE (9-1) in Drama</t>
  </si>
  <si>
    <t>TRUE325</t>
  </si>
  <si>
    <t>60184218</t>
  </si>
  <si>
    <t>AQA Level 1/Level 2 GCSE (9-1) in Food Preparation and Nutrition</t>
  </si>
  <si>
    <t>TRUE326</t>
  </si>
  <si>
    <t>60184425</t>
  </si>
  <si>
    <t>OCR Level 1/Level 2 GCSE (9-1) in Physical Education</t>
  </si>
  <si>
    <t>TRUE327</t>
  </si>
  <si>
    <t>60184449</t>
  </si>
  <si>
    <t>WJEC Eduqas Level 1/Level 2 GCSE (9-1) in Physical Education</t>
  </si>
  <si>
    <t>TRUE328</t>
  </si>
  <si>
    <t>60184917</t>
  </si>
  <si>
    <t>Pearson Edexcel Level 1/Level 2 GCSE (9-1) in Drama</t>
  </si>
  <si>
    <t>TRUE329</t>
  </si>
  <si>
    <t>60185065</t>
  </si>
  <si>
    <t>OCR Level 1/Level 2 GCSE (9-1) in Biology B (Twenty First Century Science)</t>
  </si>
  <si>
    <t>TRUE330</t>
  </si>
  <si>
    <t>60185491</t>
  </si>
  <si>
    <t>AQA Level 1/Level 2 GCSE (9-1) in Dance</t>
  </si>
  <si>
    <t>TRUE331</t>
  </si>
  <si>
    <t>60185752</t>
  </si>
  <si>
    <t>AQA Level 1/Level 2 GCSE (9-1) in Drama</t>
  </si>
  <si>
    <t>TRUE332</t>
  </si>
  <si>
    <t>60185892</t>
  </si>
  <si>
    <t>OCR Level 1/Level 2 GCSE (9-1) in Biology A (Gateway Science)</t>
  </si>
  <si>
    <t>TRUE333</t>
  </si>
  <si>
    <t>60185946</t>
  </si>
  <si>
    <t>OCR Level 1/Level 2 GCSE (9-1) in Religious Studies</t>
  </si>
  <si>
    <t>TRUE334</t>
  </si>
  <si>
    <t>60185958</t>
  </si>
  <si>
    <t>AQA Level 1/Level 2 GCSE (9-1) in Citizenship Studies</t>
  </si>
  <si>
    <t>TRUE335</t>
  </si>
  <si>
    <t>60186057</t>
  </si>
  <si>
    <t>OCR Level 1/Level 2 GCSE (9-1) in Chemistry B (Twenty First Century Science)</t>
  </si>
  <si>
    <t>TRUE336</t>
  </si>
  <si>
    <t>60186094</t>
  </si>
  <si>
    <t>Pearson Edexcel Level 1/Level 2 GCSE (9-1) in Physics</t>
  </si>
  <si>
    <t>TRUE337</t>
  </si>
  <si>
    <t>60186100</t>
  </si>
  <si>
    <t>Pearson Edexcel Level 1/Level 2 GCSE (9-1) in Biology</t>
  </si>
  <si>
    <t>TRUE338</t>
  </si>
  <si>
    <t>60186112</t>
  </si>
  <si>
    <t>Pearson Edexcel Level 1/Level 2 GCSE (9-1) in Chemistry</t>
  </si>
  <si>
    <t>TRUE339</t>
  </si>
  <si>
    <t>60186240</t>
  </si>
  <si>
    <t>WJEC Eduqas Level 1/Level 2 GCSE (9-1) in Physics</t>
  </si>
  <si>
    <t>TRUE340</t>
  </si>
  <si>
    <t>60186409</t>
  </si>
  <si>
    <t>WJEC Eduqas Level 1/Level 2 GCSE (9-1) in Chemistry</t>
  </si>
  <si>
    <t>TRUE341</t>
  </si>
  <si>
    <t>60186513</t>
  </si>
  <si>
    <t>OCR Level 1/Level 2 GCSE (9-1) in Physics A (Gateway Science)</t>
  </si>
  <si>
    <t>TRUE342</t>
  </si>
  <si>
    <t>60186604</t>
  </si>
  <si>
    <t>WJEC Eduqas Level 1/Level 2 GCSE (9-1) in Biology</t>
  </si>
  <si>
    <t>TRUE343</t>
  </si>
  <si>
    <t>6018663X</t>
  </si>
  <si>
    <t>OCR Level 1/Level 2 GCSE (9-1) in Chemistry A (Gateway Science)</t>
  </si>
  <si>
    <t>TRUE344</t>
  </si>
  <si>
    <t>60186859</t>
  </si>
  <si>
    <t>OCR Level 1/Level 2 GCSE (9-1) in Physics B (Twenty First Century Science)</t>
  </si>
  <si>
    <t>TRUE345</t>
  </si>
  <si>
    <t>60187086</t>
  </si>
  <si>
    <t>Pearson Edexcel Level 1/Level 2 GCSE (9-1) in French</t>
  </si>
  <si>
    <t>TRUE346</t>
  </si>
  <si>
    <t>60187098</t>
  </si>
  <si>
    <t>Pearson Edexcel Level 1/Level 2 GCSE (9-1) in German</t>
  </si>
  <si>
    <t>TRUE347</t>
  </si>
  <si>
    <t>60187104</t>
  </si>
  <si>
    <t>Pearson Edexcel Level 1/Level 2 GCSE (9-1) in Spanish</t>
  </si>
  <si>
    <t>TRUE348</t>
  </si>
  <si>
    <t>60187517</t>
  </si>
  <si>
    <t>AQA Level 1/Level 2 GCSE (9-1) in Physics</t>
  </si>
  <si>
    <t>TRUE349</t>
  </si>
  <si>
    <t>60187529</t>
  </si>
  <si>
    <t>AQA Level 1/Level 2 GCSE (9-1) in Biology</t>
  </si>
  <si>
    <t>TRUE350</t>
  </si>
  <si>
    <t>60187578</t>
  </si>
  <si>
    <t>AQA Level 1/Level 2 GCSE (9-1) in Chemistry</t>
  </si>
  <si>
    <t>TRUE351</t>
  </si>
  <si>
    <t>60188790</t>
  </si>
  <si>
    <t>WJEC Eduqas Level 1/Level 2 GCSE (9-1) in Religious Studies</t>
  </si>
  <si>
    <t>TRUE352</t>
  </si>
  <si>
    <t>60189009</t>
  </si>
  <si>
    <t>WJEC Eduqas Level 1/Level 2 GCSE (9-1) in French</t>
  </si>
  <si>
    <t>TRUE353</t>
  </si>
  <si>
    <t>60189010</t>
  </si>
  <si>
    <t>WJEC Eduqas Level 1/Level 2 GCSE (9-1) in Spanish</t>
  </si>
  <si>
    <t>TRUE354</t>
  </si>
  <si>
    <t>60189277</t>
  </si>
  <si>
    <t>WJEC Eduqas Level 1/Level 2 GCSE (9-1) in German</t>
  </si>
  <si>
    <t>TRUE355</t>
  </si>
  <si>
    <t>60189757</t>
  </si>
  <si>
    <t>OCR Level 1/Level 2 GCSE (9-1) in Drama</t>
  </si>
  <si>
    <t>TRUE356</t>
  </si>
  <si>
    <t>60300632</t>
  </si>
  <si>
    <t>Pearson Edexcel Level 1/Level 2 GCSE (9-1) in Religious Studies B</t>
  </si>
  <si>
    <t>TRUE357</t>
  </si>
  <si>
    <t>60300796</t>
  </si>
  <si>
    <t>Pearson Edexcel Level 1/Level 2 GCSE (9-1) in Religious Studies A</t>
  </si>
  <si>
    <t>TRUE358</t>
  </si>
  <si>
    <t>60301211</t>
  </si>
  <si>
    <t>Pearson Edexcel Level 1/Level 2 GCSE (9-1) in Business</t>
  </si>
  <si>
    <t>TRUE359</t>
  </si>
  <si>
    <t>60301260</t>
  </si>
  <si>
    <t>AQA Level 1/Level 2 GCSE (9-1) in Economics</t>
  </si>
  <si>
    <t>TRUE360</t>
  </si>
  <si>
    <t>60301430</t>
  </si>
  <si>
    <t>OCR Level 1/Level 2 GCSE (9-1) in Economics</t>
  </si>
  <si>
    <t>TRUE361</t>
  </si>
  <si>
    <t>60302446</t>
  </si>
  <si>
    <t>Pearson Edexcel Level 1/Level 2 GCSE (9-1) in Astronomy</t>
  </si>
  <si>
    <t>TRUE362</t>
  </si>
  <si>
    <t>60302951</t>
  </si>
  <si>
    <t>OCR Level 1/Level 2 GCSE (9-1) in Business</t>
  </si>
  <si>
    <t>TRUE363</t>
  </si>
  <si>
    <t>60303049</t>
  </si>
  <si>
    <t>AQA Level 1/Level 2 GCSE (9-1) in Business</t>
  </si>
  <si>
    <t>TRUE364</t>
  </si>
  <si>
    <t>60303050</t>
  </si>
  <si>
    <t>WJEC Eduqas Level 1/Level 2 GCSE (9-1) in Business</t>
  </si>
  <si>
    <t>TRUE365</t>
  </si>
  <si>
    <t>60305988</t>
  </si>
  <si>
    <t>WJEC Eduqas Level 1/Level 2 GCSE (9-1) in Geology</t>
  </si>
  <si>
    <t>TRUE366</t>
  </si>
  <si>
    <t>60306634</t>
  </si>
  <si>
    <t>OCR Level 1/Level 2 GCSE (9-1) in Design and Technology</t>
  </si>
  <si>
    <t>TRUE367</t>
  </si>
  <si>
    <t>60306646</t>
  </si>
  <si>
    <t>OCR Level 1/Level 2 GCSE (9-1) in Ancient History</t>
  </si>
  <si>
    <t>TRUE368</t>
  </si>
  <si>
    <t>60306981</t>
  </si>
  <si>
    <t>Pearson Edexcel Level 1/Level 2 GCSE (9-1) in Design and Technology</t>
  </si>
  <si>
    <t>TRUE369</t>
  </si>
  <si>
    <t>60307195</t>
  </si>
  <si>
    <t>AQA Level 1/Level 2 GCSE (9-1) in Engineering</t>
  </si>
  <si>
    <t>TRUE370</t>
  </si>
  <si>
    <t>60307687</t>
  </si>
  <si>
    <t>OCR Level 1/Level 2 GCSE (9-1) in Classical Civilisation</t>
  </si>
  <si>
    <t>TRUE371</t>
  </si>
  <si>
    <t>60307766</t>
  </si>
  <si>
    <t>WJEC Eduqas Level 1/Level 2 GCSE (9-1) in Electronics</t>
  </si>
  <si>
    <t>TRUE372</t>
  </si>
  <si>
    <t>60307985</t>
  </si>
  <si>
    <t>AQA Level 1/Level 2 GCSE (9-1) in Sociology</t>
  </si>
  <si>
    <t>TRUE373</t>
  </si>
  <si>
    <t>60308898</t>
  </si>
  <si>
    <t>WJEC Eduqas Level 1/Level 2 GCSE (9-1) in Film Studies</t>
  </si>
  <si>
    <t>TRUE374</t>
  </si>
  <si>
    <t>60308904</t>
  </si>
  <si>
    <t>Pearson Edexcel Level 1/Level 2 GCSE (9-1) in Psychology</t>
  </si>
  <si>
    <t>TRUE375</t>
  </si>
  <si>
    <t>60309325</t>
  </si>
  <si>
    <t>AQA Level 1/Level 2 GCSE (9-1) in Psychology</t>
  </si>
  <si>
    <t>TRUE376</t>
  </si>
  <si>
    <t>60309702</t>
  </si>
  <si>
    <t>OCR Level 1/2 GCSE (9-1) in Film Studies</t>
  </si>
  <si>
    <t>TRUE377</t>
  </si>
  <si>
    <t>60309842</t>
  </si>
  <si>
    <t>AQA Level 1/Level 2 GCSE (9-1) in Design and Technology</t>
  </si>
  <si>
    <t>TRUE378</t>
  </si>
  <si>
    <t>60309854</t>
  </si>
  <si>
    <t>AQA Level 1 / Level 2 GCSE (9-1) in Italian</t>
  </si>
  <si>
    <t>TRUE379</t>
  </si>
  <si>
    <t>60309866</t>
  </si>
  <si>
    <t>Pearson Edexcel Level 1/Level 2 GCSE (9-1) in Italian</t>
  </si>
  <si>
    <t>TRUE380</t>
  </si>
  <si>
    <t>60310455</t>
  </si>
  <si>
    <t>WJEC Eduqas Level 1/Level 2 GCSE (9-1) in Sociology</t>
  </si>
  <si>
    <t>TRUE381</t>
  </si>
  <si>
    <t>60310480</t>
  </si>
  <si>
    <t>Pearson Edexcel Level 1/Level 2 GCSE (9-1) in Chinese (spoken Mandarin/spoken Cantonese)</t>
  </si>
  <si>
    <t>TRUE382</t>
  </si>
  <si>
    <t>60310741</t>
  </si>
  <si>
    <t>AQA Level 1 / Level 2 GCSE (9-1) in Panjabi</t>
  </si>
  <si>
    <t>TRUE383</t>
  </si>
  <si>
    <t>60310844</t>
  </si>
  <si>
    <t>Pearson Edexcel Level 1/Level 2 GCSE (9-1) in Statistics</t>
  </si>
  <si>
    <t>TRUE384</t>
  </si>
  <si>
    <t>60311058</t>
  </si>
  <si>
    <t>Pearson Edexcel Level 1/Level 2 GCSE (9-1) in Japanese</t>
  </si>
  <si>
    <t>TRUE385</t>
  </si>
  <si>
    <t>60311095</t>
  </si>
  <si>
    <t>OCR Level 1/ Level 2 GCSE (9-1) in Psychology</t>
  </si>
  <si>
    <t>TRUE386</t>
  </si>
  <si>
    <t>60311149</t>
  </si>
  <si>
    <t>Pearson Edexcel Level 1/Level 2 GCSE (9-1) in Urdu</t>
  </si>
  <si>
    <t>TRUE387</t>
  </si>
  <si>
    <t>60311150</t>
  </si>
  <si>
    <t>WJEC Eduqas Level 1/Level 2 GCSE (9-1) in Media Studies</t>
  </si>
  <si>
    <t>TRUE388</t>
  </si>
  <si>
    <t>60311198</t>
  </si>
  <si>
    <t>AQA Level 1 / Level 2 GCSE (9-1) in Urdu</t>
  </si>
  <si>
    <t>TRUE389</t>
  </si>
  <si>
    <t>60311216</t>
  </si>
  <si>
    <t>WJEC Eduqas Level 1/Level 2 GCSE (9-1) in Design and Technology</t>
  </si>
  <si>
    <t>TRUE390</t>
  </si>
  <si>
    <t>60311307</t>
  </si>
  <si>
    <t>AQA Level 1 / Level 2 GCSE (9-1) in Bengali</t>
  </si>
  <si>
    <t>TRUE391</t>
  </si>
  <si>
    <t>60311721</t>
  </si>
  <si>
    <t>Pearson Edexcel Level 1/Level 2 GCSE (9-1) in Arabic</t>
  </si>
  <si>
    <t>TRUE392</t>
  </si>
  <si>
    <t>60311770</t>
  </si>
  <si>
    <t>AQA Level 1/Level 2 GCSE (9-1) in Statistics</t>
  </si>
  <si>
    <t>TRUE393</t>
  </si>
  <si>
    <t>60311836</t>
  </si>
  <si>
    <t>AQA Level 1 / Level 2 GCSE (9-1) in Modern Hebrew</t>
  </si>
  <si>
    <t>TRUE394</t>
  </si>
  <si>
    <t>60311848</t>
  </si>
  <si>
    <t>Pearson Edexcel Level 1/Level 2 GCSE (9-1) in Greek</t>
  </si>
  <si>
    <t>TRUE395</t>
  </si>
  <si>
    <t>6031185X</t>
  </si>
  <si>
    <t>AQA Level 1 / Level 2 GCSE (9-1) in Polish</t>
  </si>
  <si>
    <t>TRUE396</t>
  </si>
  <si>
    <t>60312002</t>
  </si>
  <si>
    <t>Pearson Edexcel Level 1/Level 2 GCSE (9-1) in Russian</t>
  </si>
  <si>
    <t>TRUE397</t>
  </si>
  <si>
    <t>60312105</t>
  </si>
  <si>
    <t>AQA Level 1 / Level 2 GCSE (9-1) in Chinese (Spoken Mandarin)</t>
  </si>
  <si>
    <t>TRUE398</t>
  </si>
  <si>
    <t>60320692</t>
  </si>
  <si>
    <t>OCR Level 1/Level 2 GCSE (9-1) in Media Studies</t>
  </si>
  <si>
    <t>TRUE399</t>
  </si>
  <si>
    <t>60321052</t>
  </si>
  <si>
    <t>AQA Level 1 - Level 2 GCSE 9-1 in Media Studies</t>
  </si>
  <si>
    <t>TRUE400</t>
  </si>
  <si>
    <t>50044394</t>
  </si>
  <si>
    <t>OCR Level 1/Level 2 GCSE in Biblical Hebrew</t>
  </si>
  <si>
    <t>TRUE401</t>
  </si>
  <si>
    <t>50047000</t>
  </si>
  <si>
    <t>OCR Level 1/Level 2 GCSE in Persian</t>
  </si>
  <si>
    <t>TRUE402</t>
  </si>
  <si>
    <t>50047012</t>
  </si>
  <si>
    <t>OCR Level 1/Level 2 GCSE in Turkish</t>
  </si>
  <si>
    <t>TRUE403</t>
  </si>
  <si>
    <t>50047036</t>
  </si>
  <si>
    <t>OCR Level 1/Level 2 GCSE in Portuguese</t>
  </si>
  <si>
    <t>TRUE404</t>
  </si>
  <si>
    <t>5004705X</t>
  </si>
  <si>
    <t>OCR Level 1/Level 2 GCSE in Gujarati</t>
  </si>
  <si>
    <t>TRUE405</t>
  </si>
  <si>
    <t>60186124</t>
  </si>
  <si>
    <t>Pearson Edexcel Level 1/Level 2 GCSE (9-1) in Combined Science</t>
  </si>
  <si>
    <t>TRUE406</t>
  </si>
  <si>
    <t>60186872</t>
  </si>
  <si>
    <t>OCR Level 1/Level 2 GCSE (9-1) in Combined Science A (Gateway Science)</t>
  </si>
  <si>
    <t>TRUE407</t>
  </si>
  <si>
    <t>60186902</t>
  </si>
  <si>
    <t>OCR Level 1/Level 2 GCSE (9-1) in Combined Science B (Twenty First Century Science)</t>
  </si>
  <si>
    <t>TRUE408</t>
  </si>
  <si>
    <t>6018758X</t>
  </si>
  <si>
    <t>AQA Level 1/Level 2 GCSE (9-1) in Combined Science: Trilogy</t>
  </si>
  <si>
    <t>TRUE409</t>
  </si>
  <si>
    <t>60187608</t>
  </si>
  <si>
    <t>AQA Level 1/Level 2 GCSE (9-1) in Combined Science: Synergy</t>
  </si>
  <si>
    <t>TRUE410</t>
  </si>
  <si>
    <t>60187657</t>
  </si>
  <si>
    <t>WJEC Eduqas Level 1/Level 2 GCSE (9-1) in Combined Science</t>
  </si>
  <si>
    <t>TRUE411</t>
  </si>
  <si>
    <t>50103908</t>
  </si>
  <si>
    <t>RSL Level 3 Certificate in Popular Music Performance - Grade 6</t>
  </si>
  <si>
    <t>TRUE412</t>
  </si>
  <si>
    <t>50120839</t>
  </si>
  <si>
    <t>UWLQ Level 3 Certificate in Graded Examination in Music Performance (Grade 6)</t>
  </si>
  <si>
    <t>TRUE413</t>
  </si>
  <si>
    <t>50120979</t>
  </si>
  <si>
    <t>TCL Level 3 Certificate in Graded Examination in Music Performance (Grade 6)</t>
  </si>
  <si>
    <t>TRUE414</t>
  </si>
  <si>
    <t>50121625</t>
  </si>
  <si>
    <t>ABRSM Level 3 Certificate in Graded Examination in Music Performance (Grade 6)</t>
  </si>
  <si>
    <t>TRUE415</t>
  </si>
  <si>
    <t>60035936</t>
  </si>
  <si>
    <t>TCL Level 3 Certificate In Graded Examination in Rock and Pop (Grade 6)</t>
  </si>
  <si>
    <t>TRUE416</t>
  </si>
  <si>
    <t>60138245</t>
  </si>
  <si>
    <t>RSL Level 3 Certificate in Popular Music Theory - Grade 6 (QCF)</t>
  </si>
  <si>
    <t>TRUE417</t>
  </si>
  <si>
    <t>50120785</t>
  </si>
  <si>
    <t>UWLQ Level 3 Certificate in Graded Examination in Theory of Music (Grade 6)</t>
  </si>
  <si>
    <t>TRUE418</t>
  </si>
  <si>
    <t>50121066</t>
  </si>
  <si>
    <t>UWLQ Level 3 Certificate in Graded Examination in Popular Music Theory (Grade 6)</t>
  </si>
  <si>
    <t>TRUE419</t>
  </si>
  <si>
    <t>50121108</t>
  </si>
  <si>
    <t>TCL Level 3 Certificate in Graded Examination in Music Theory (Grade 6)</t>
  </si>
  <si>
    <t>TRUE420</t>
  </si>
  <si>
    <t>50121674</t>
  </si>
  <si>
    <t>ABRSM Level 3 Certificate in Graded Examination in Music Theory (Grade 6)</t>
  </si>
  <si>
    <t>TRUE421</t>
  </si>
  <si>
    <t>50106454</t>
  </si>
  <si>
    <t>RSL Level 3 Certificate in Popular Music Performance - Grade 7</t>
  </si>
  <si>
    <t>TRUE422</t>
  </si>
  <si>
    <t>50120827</t>
  </si>
  <si>
    <t>UWLQ Level 3 Certificate in Graded Examination in Music Performance (Grade 7)</t>
  </si>
  <si>
    <t>TRUE423</t>
  </si>
  <si>
    <t>50120980</t>
  </si>
  <si>
    <t>TCL Level 3 Certificate in Graded Examination in Music Performance (Grade 7)</t>
  </si>
  <si>
    <t>TRUE424</t>
  </si>
  <si>
    <t>50121662</t>
  </si>
  <si>
    <t>ABRSM Level 3 Certificate in Graded Examination in Music Performance (Grade 7)</t>
  </si>
  <si>
    <t>TRUE425</t>
  </si>
  <si>
    <t>60035948</t>
  </si>
  <si>
    <t>TCL Level 3 Certificate In Graded Examination in Rock and Pop (Grade 7)</t>
  </si>
  <si>
    <t>TRUE426</t>
  </si>
  <si>
    <t>60138257</t>
  </si>
  <si>
    <t>RSL Level 3 Certificate in Popular Music Theory - Grade 7 (QCF)</t>
  </si>
  <si>
    <t>TRUE427</t>
  </si>
  <si>
    <t>50120797</t>
  </si>
  <si>
    <t>UWLQ Level 3 Certificate in Graded Examination in Theory of Music (Grade 7)</t>
  </si>
  <si>
    <t>TRUE428</t>
  </si>
  <si>
    <t>50121078</t>
  </si>
  <si>
    <t>UWLQ Level 3 Certificate in Graded Examination in Popular Music Theory (Grade 7)</t>
  </si>
  <si>
    <t>TRUE429</t>
  </si>
  <si>
    <t>50121133</t>
  </si>
  <si>
    <t>TCL Level 3 Certificate in Graded Examination in Music Theory (Grade 7)</t>
  </si>
  <si>
    <t>TRUE430</t>
  </si>
  <si>
    <t>50121649</t>
  </si>
  <si>
    <t>ABRSM Level 3 Certificate in Graded Examination in Music Theory (Grade 7)</t>
  </si>
  <si>
    <t>TRUE431</t>
  </si>
  <si>
    <t>5010648X</t>
  </si>
  <si>
    <t>RSL Level 3 Certificate in Popular Music Performance - Grade 8</t>
  </si>
  <si>
    <t>TRUE432</t>
  </si>
  <si>
    <t>50120669</t>
  </si>
  <si>
    <t>UWLQ Level 3 Certificate in Graded Examination in Music Performance (Grade 8)</t>
  </si>
  <si>
    <t>TRUE433</t>
  </si>
  <si>
    <t>50120992</t>
  </si>
  <si>
    <t>TCL Level 3 Certificate in Graded Examination in Music Performance (Grade 8)</t>
  </si>
  <si>
    <t>TRUE434</t>
  </si>
  <si>
    <t>50121637</t>
  </si>
  <si>
    <t>ABRSM Level 3 Certificate in Graded Examination in Music Performance (Grade 8)</t>
  </si>
  <si>
    <t>TRUE435</t>
  </si>
  <si>
    <t>6003595X</t>
  </si>
  <si>
    <t>TCL Level 3 Certificate In Graded Examination in Rock and Pop (Grade 8)</t>
  </si>
  <si>
    <t>TRUE436</t>
  </si>
  <si>
    <t>60138269</t>
  </si>
  <si>
    <t>RSL Level 3 Certificate in Popular Music Theory - Grade 8 (QCF)</t>
  </si>
  <si>
    <t>TRUE437</t>
  </si>
  <si>
    <t>50120815</t>
  </si>
  <si>
    <t>UWLQ Level 3 Certificate in Graded Examination in Theory of Music (Grade 8)</t>
  </si>
  <si>
    <t>TRUE438</t>
  </si>
  <si>
    <t>5012108X</t>
  </si>
  <si>
    <t>UWLQ Level 3 Certificate in Graded Examination in Popular Music Theory (Grade 8)</t>
  </si>
  <si>
    <t>TRUE439</t>
  </si>
  <si>
    <t>50121145</t>
  </si>
  <si>
    <t>TCL Level 3 Certificate in Graded Examination in Music Theory (Grade 8)</t>
  </si>
  <si>
    <t>TRUE440</t>
  </si>
  <si>
    <t>50121650</t>
  </si>
  <si>
    <t>ABRSM Level 3 Certificate in Graded Examination in Music Theory (Grade 8)</t>
  </si>
  <si>
    <t>TRUE441</t>
  </si>
  <si>
    <t>6004780X</t>
  </si>
  <si>
    <t>OCR Level 1/2 Cambridge National Certificate in Health and Social Care</t>
  </si>
  <si>
    <t>TRUE442</t>
  </si>
  <si>
    <t>60051218</t>
  </si>
  <si>
    <t>OCR Level 1/2 Cambridge National Certificate in Sport Science</t>
  </si>
  <si>
    <t>TRUE443</t>
  </si>
  <si>
    <t>60051231</t>
  </si>
  <si>
    <t>OCR Level 1/2 Cambridge National Certificate in Sport Studies</t>
  </si>
  <si>
    <t>TRUE444</t>
  </si>
  <si>
    <t>60070432</t>
  </si>
  <si>
    <t>OCR Level 1/2 Cambridge National Certificate in Creative iMedia</t>
  </si>
  <si>
    <t>TRUE445</t>
  </si>
  <si>
    <t>60112190</t>
  </si>
  <si>
    <t>OCR Level 1/2 Cambridge National Certificate in Engineering Manufacture</t>
  </si>
  <si>
    <t>TRUE446</t>
  </si>
  <si>
    <t>60112736</t>
  </si>
  <si>
    <t>OCR Level 1/2 Cambridge National Certificate in Principles in Engineering and Engineering Business</t>
  </si>
  <si>
    <t>TRUE447</t>
  </si>
  <si>
    <t>60114071</t>
  </si>
  <si>
    <t>OCR Level 1/2 Cambridge National Certificate in Systems Control in Engineering</t>
  </si>
  <si>
    <t>TRUE448</t>
  </si>
  <si>
    <t>60114113</t>
  </si>
  <si>
    <t>OCR Level 1/2 Cambridge National Certificate in Engineering Design</t>
  </si>
  <si>
    <t>TRUE449</t>
  </si>
  <si>
    <t>60175370</t>
  </si>
  <si>
    <t>OCR Level 1/2 Cambridge National Certificate in Child Development</t>
  </si>
  <si>
    <t>TRUE450</t>
  </si>
  <si>
    <t>60306464</t>
  </si>
  <si>
    <t>OCR Level 1/2 Cambridge National Certificate in Enterprise and Marketing</t>
  </si>
  <si>
    <t>TRUE451</t>
  </si>
  <si>
    <t>60313110</t>
  </si>
  <si>
    <t>OCR Level 1/2 Cambridge National Certificate in Information Technologies</t>
  </si>
  <si>
    <t>TRUE452</t>
  </si>
  <si>
    <t>60176787</t>
  </si>
  <si>
    <t>1st4sport Level 2 Certificate in Active Leisure, Sport and Physical Activities</t>
  </si>
  <si>
    <t>TRUE453</t>
  </si>
  <si>
    <t>60305083</t>
  </si>
  <si>
    <t>AQA Level 1/2 Technical Award in Performing Arts</t>
  </si>
  <si>
    <t>TRUE454</t>
  </si>
  <si>
    <t>6017240X</t>
  </si>
  <si>
    <t>City &amp; Guilds Level 2 Technical Award in Land Based Studies</t>
  </si>
  <si>
    <t>TRUE455</t>
  </si>
  <si>
    <t>60172411</t>
  </si>
  <si>
    <t>City &amp; Guilds Level 2 Technical Award in Engineering</t>
  </si>
  <si>
    <t>TRUE456</t>
  </si>
  <si>
    <t>60172423</t>
  </si>
  <si>
    <t>City &amp; Guilds Level 2 Technical Award in Digital Technologies</t>
  </si>
  <si>
    <t>TRUE457</t>
  </si>
  <si>
    <t>60172447</t>
  </si>
  <si>
    <t>City &amp; Guilds Level 2 Technical Award in Cookery and Service for the Hospitality Industry</t>
  </si>
  <si>
    <t>TRUE458</t>
  </si>
  <si>
    <t>60172459</t>
  </si>
  <si>
    <t>City &amp; Guilds Level 2 Technical Award in Constructing and Maintaining the Built Environment</t>
  </si>
  <si>
    <t>TRUE459</t>
  </si>
  <si>
    <t>60172460</t>
  </si>
  <si>
    <t>City &amp; Guilds Level 2 Technical Award in Designing and Planning the Built Environment</t>
  </si>
  <si>
    <t>TRUE460</t>
  </si>
  <si>
    <t>60172472</t>
  </si>
  <si>
    <t>City &amp; Guilds Level 2 Technical Award in Hair and Beauty Studies</t>
  </si>
  <si>
    <t>TRUE461</t>
  </si>
  <si>
    <t>60303104</t>
  </si>
  <si>
    <t>City &amp; Guilds Level 2 Technical Award in Vehicle Technology</t>
  </si>
  <si>
    <t>TRUE462</t>
  </si>
  <si>
    <t>60145602</t>
  </si>
  <si>
    <t>EAL Level 1 Foundation Certificate in Engineering Technology</t>
  </si>
  <si>
    <t>TRUE463</t>
  </si>
  <si>
    <t>6006867X</t>
  </si>
  <si>
    <t>EAL Level 2 First Certificate in Engineering Technology</t>
  </si>
  <si>
    <t>TRUE464</t>
  </si>
  <si>
    <t>60105318</t>
  </si>
  <si>
    <t>IMI Level 1 Certificate in Service and Maintenance Engineering (VRQ)</t>
  </si>
  <si>
    <t>TRUE465</t>
  </si>
  <si>
    <t>60105410</t>
  </si>
  <si>
    <t>IMI Level 1 Diploma in Service and Maintenance Engineering (VRQ)</t>
  </si>
  <si>
    <t>TRUE466</t>
  </si>
  <si>
    <t>6010532X</t>
  </si>
  <si>
    <t>IMI Level 2 Certificate in Service and Maintenance Engineering (VRQ)</t>
  </si>
  <si>
    <t>TRUE467</t>
  </si>
  <si>
    <t>60105422</t>
  </si>
  <si>
    <t>IMI Level 2 Diploma in Service and Maintenance Engineering (VRQ)</t>
  </si>
  <si>
    <t>TRUE468</t>
  </si>
  <si>
    <t>60112396</t>
  </si>
  <si>
    <t>LIBF Level 2 Certificate in Financial Education</t>
  </si>
  <si>
    <t>TRUE469</t>
  </si>
  <si>
    <t>60145924</t>
  </si>
  <si>
    <t>NCFE Level 1 Certificate in Engineering Studies</t>
  </si>
  <si>
    <t>TRUE470</t>
  </si>
  <si>
    <t>60146618</t>
  </si>
  <si>
    <t>NCFE Level 1 Certificate in Food and Cookery</t>
  </si>
  <si>
    <t>TRUE471</t>
  </si>
  <si>
    <t>6014662X</t>
  </si>
  <si>
    <t>NCFE Level 1 Certificate in Health and Fitness</t>
  </si>
  <si>
    <t>TRUE472</t>
  </si>
  <si>
    <t>60167774</t>
  </si>
  <si>
    <t>NCFE Level 1 Technical Award in Music Technology</t>
  </si>
  <si>
    <t>TRUE473</t>
  </si>
  <si>
    <t>60308357</t>
  </si>
  <si>
    <t>NCFE Level 1 Technical Award in Business and Enterprise</t>
  </si>
  <si>
    <t>TRUE474</t>
  </si>
  <si>
    <t>60308448</t>
  </si>
  <si>
    <t>NCFE Level 1 Technical Award in Graphic Design</t>
  </si>
  <si>
    <t>TRUE475</t>
  </si>
  <si>
    <t>60308515</t>
  </si>
  <si>
    <t>NCFE Level 1 Technical Award in Interactive Media</t>
  </si>
  <si>
    <t>TRUE476</t>
  </si>
  <si>
    <t>60066441</t>
  </si>
  <si>
    <t>NCFE CACHE Level 2 Award in Child Development and Care</t>
  </si>
  <si>
    <t>TRUE477</t>
  </si>
  <si>
    <t>60069909</t>
  </si>
  <si>
    <t>NCFE Level 2 Certificate in Creative Studies: Performance Skills</t>
  </si>
  <si>
    <t>TRUE478</t>
  </si>
  <si>
    <t>60100436</t>
  </si>
  <si>
    <t>NCFE Level 2 Certificate in Creative Studies: Craft</t>
  </si>
  <si>
    <t>TRUE479</t>
  </si>
  <si>
    <t>60100485</t>
  </si>
  <si>
    <t>NCFE Level 2 Certificate in Business and Enterprise</t>
  </si>
  <si>
    <t>TRUE480</t>
  </si>
  <si>
    <t>60145328</t>
  </si>
  <si>
    <t>NCFE Level 2 Certificate in Engineering Studies</t>
  </si>
  <si>
    <t>TRUE481</t>
  </si>
  <si>
    <t>6014533X</t>
  </si>
  <si>
    <t>NCFE Level 2 Certificate in Food and Cookery</t>
  </si>
  <si>
    <t>TRUE482</t>
  </si>
  <si>
    <t>60145341</t>
  </si>
  <si>
    <t>NCFE Level 2 Certificate in Health and Fitness</t>
  </si>
  <si>
    <t>TRUE483</t>
  </si>
  <si>
    <t>TRUE484</t>
  </si>
  <si>
    <t>TRUE485</t>
  </si>
  <si>
    <t>TRUE486</t>
  </si>
  <si>
    <t>TRUE487</t>
  </si>
  <si>
    <t>60066271</t>
  </si>
  <si>
    <t>Pearson Edexcel Level 2 Certificate in Digital Applications</t>
  </si>
  <si>
    <t>TRUE488</t>
  </si>
  <si>
    <t>60066519</t>
  </si>
  <si>
    <t>RSL Level 1 Certificate in Performance for Music Practitioners</t>
  </si>
  <si>
    <t>TRUE489</t>
  </si>
  <si>
    <t>60066520</t>
  </si>
  <si>
    <t>RSL Level 1 Certificate in Composition for Music Practitioners</t>
  </si>
  <si>
    <t>TRUE490</t>
  </si>
  <si>
    <t>60066532</t>
  </si>
  <si>
    <t>RSL Level 1 Certificate in Technology for Music Practitioners</t>
  </si>
  <si>
    <t>TRUE491</t>
  </si>
  <si>
    <t>60176799</t>
  </si>
  <si>
    <t>RSL Level 1 Certificate in Creative and Performing Arts</t>
  </si>
  <si>
    <t>TRUE492</t>
  </si>
  <si>
    <t>60066556</t>
  </si>
  <si>
    <t>RSL Level 2 Certificate in Performance for Music Practitioners</t>
  </si>
  <si>
    <t>TRUE493</t>
  </si>
  <si>
    <t>60066568</t>
  </si>
  <si>
    <t>RSL Level 2 Certificate in Composition for Music Practitioners</t>
  </si>
  <si>
    <t>TRUE494</t>
  </si>
  <si>
    <t>6006657X</t>
  </si>
  <si>
    <t>RSL Level 2 Certificate in Technology for Music Practitioners</t>
  </si>
  <si>
    <t>TRUE495</t>
  </si>
  <si>
    <t>60176805</t>
  </si>
  <si>
    <t>RSL Level 2 Certificate in Creative and Performing Arts</t>
  </si>
  <si>
    <t>TRUE496</t>
  </si>
  <si>
    <t>60175424</t>
  </si>
  <si>
    <t>SEG Awards ABC Level 1 Award in Automotive Studies</t>
  </si>
  <si>
    <t>TRUE497</t>
  </si>
  <si>
    <t>60111987</t>
  </si>
  <si>
    <t>TLM Level 1 Certificate in Designing, Engineering and Constructing a Sustainable Built Environment</t>
  </si>
  <si>
    <t>TRUE498</t>
  </si>
  <si>
    <t>60145572</t>
  </si>
  <si>
    <t>TLM Level 1 Certificate In Smart Product Design and Manufacture</t>
  </si>
  <si>
    <t>TRUE499</t>
  </si>
  <si>
    <t>60145596</t>
  </si>
  <si>
    <t>TLM Level 1 Certificate In Open Systems and Enterprise</t>
  </si>
  <si>
    <t>TRUE500</t>
  </si>
  <si>
    <t>60111999</t>
  </si>
  <si>
    <t>TLM Level 2 Certificate in Designing, Engineering, and Constructing a Sustainable Built Environment</t>
  </si>
  <si>
    <t>TRUE501</t>
  </si>
  <si>
    <t>60145584</t>
  </si>
  <si>
    <t>TLM Level 2 Certificate in Smart Product Design and Manufacture</t>
  </si>
  <si>
    <t>TRUE502</t>
  </si>
  <si>
    <t>60301466</t>
  </si>
  <si>
    <t>TLM Level 2 Certificate in Open Systems and Advanced Manufacturing Technologies</t>
  </si>
  <si>
    <t>TRUE503</t>
  </si>
  <si>
    <t>60105562</t>
  </si>
  <si>
    <t>VTCT Level 2 Certificate in Hairdressing and Beauty Therapy (VRQ)</t>
  </si>
  <si>
    <t>TRUE504</t>
  </si>
  <si>
    <t>This column updates automatically by counting the number of Tabs in worksheet form the start of the list to the bottom</t>
  </si>
  <si>
    <t>This tab concatenates the table name in the tab with the number of times the tab has appeared in the list to give a uniqe identifier.</t>
  </si>
  <si>
    <t>Update this column with the name of the corresponding tab the table name to the right can be found in.</t>
  </si>
  <si>
    <t>Update this column with a list of all named tables in the document. If some table titles have two tables with different grade structures then add the grade sturcture at the end to differentiate (Usually in the Others tab). See search tool for examples.</t>
  </si>
  <si>
    <t>Update this with a list of all tabs containing tables in the document. This defines the search tools first drop-down</t>
  </si>
  <si>
    <t xml:space="preserve">This column is just consecutive numbers to help with the vlookup for drop down 2. </t>
  </si>
  <si>
    <t>Combines search tool option 1 with number on the left. This forms the basis for the vlookup on the right</t>
  </si>
  <si>
    <t>Dynamic named range that dictates drop down 2. Will update automatically.</t>
  </si>
  <si>
    <t>Count of Tables per Sheet</t>
  </si>
  <si>
    <t>Concatenate</t>
  </si>
  <si>
    <t>Tables In Worksheet</t>
  </si>
  <si>
    <t>Drop Down 1</t>
  </si>
  <si>
    <t>Counter for Drop-Down 2</t>
  </si>
  <si>
    <t>Lookup for Drop-Down 2</t>
  </si>
  <si>
    <t>Drop Down 2 (Dynamic Range)</t>
  </si>
  <si>
    <t>Table note applies to</t>
  </si>
  <si>
    <t>Note</t>
  </si>
  <si>
    <t>Please note expired Applied GCE AS Levels will also count if a pupil has taken them early</t>
  </si>
  <si>
    <t>Please note expired GCE AS Levels will also count if a pupil has taken them early</t>
  </si>
  <si>
    <t>Please note expired Applied GCE AS Levels Double Awards will also count if a pupil has taken them early</t>
  </si>
  <si>
    <t>Cambridge International Level 1/Level 2 Certificate</t>
  </si>
  <si>
    <t>Please note legacy GCSEs (those qualifications not on the new 9-1 scale) will not count in performance tables in 2019.</t>
  </si>
  <si>
    <t>Please note expired GCSEs will also count if a pupil has taken them early (excluding legacy GCSEs that have now been reformed)</t>
  </si>
  <si>
    <t>Pearson Edexcel Level 1/Level 2 Certificates</t>
  </si>
  <si>
    <t>Vocational GCSE Single Award</t>
  </si>
  <si>
    <t>GCSE Double Award ext scale</t>
  </si>
  <si>
    <t>(Please note expired GCSE Double Awards will also count if a pupil has taken them early)</t>
  </si>
  <si>
    <t>Vocational GCSE Double Award</t>
  </si>
  <si>
    <t>Performance points for qualifications counting in the 2026 secondary performance tables</t>
  </si>
  <si>
    <t>The following tab shows the list of all qualifications and their corresponding points in 2026 performance tables</t>
  </si>
  <si>
    <t>Points Data</t>
  </si>
  <si>
    <r>
      <rPr>
        <b/>
        <u/>
        <sz val="10"/>
        <color rgb="FF000000"/>
        <rFont val="Arial"/>
        <family val="2"/>
      </rPr>
      <t>General Information</t>
    </r>
    <r>
      <rPr>
        <b/>
        <u/>
        <sz val="10"/>
        <color rgb="FF000000"/>
        <rFont val="Arial"/>
        <family val="2"/>
      </rPr>
      <t xml:space="preserve">
</t>
    </r>
    <r>
      <rPr>
        <sz val="10"/>
        <color rgb="FF000000"/>
        <rFont val="Arial"/>
        <family val="2"/>
      </rPr>
      <t xml:space="preserve">
The Points Data tab shows qualifications with their corresponding grades and performance points for qualifications counting in the 2026 key stage 4 performance tables.
The Department for Education assigns a points value to all qualifications reported in performance tables to allow comparison between qualifications of a different level, size and grading system. These are based on the level and number of grades for KS4 qualifications, and are used in points based performance measures such as Progress 8.
Information on how points scores are calculated, and general further information on performance points for the 2017 key stage 4 performance tables onwards, can be found in the "Secondary Accountability Measures" guidance at:</t>
    </r>
  </si>
  <si>
    <t>https://www.gov.uk/government/publications/progress-8-school-performance-measure</t>
  </si>
  <si>
    <t>This spreadsheet may include some qualifications which are no longer available as they have passed their certification end date, however they can still count in 2026 performance tables if a pupil has already taken them early. To look up a qualification's certification end date, please see the Ofqual Register:</t>
  </si>
  <si>
    <t>https://register.ofqual.gov.uk/</t>
  </si>
  <si>
    <r>
      <t xml:space="preserve">Feedback
</t>
    </r>
    <r>
      <rPr>
        <sz val="10"/>
        <color rgb="FF000000"/>
        <rFont val="Arial"/>
        <family val="2"/>
      </rPr>
      <t xml:space="preserve">
If you would like to provide feedback on this document please email the department at </t>
    </r>
    <r>
      <rPr>
        <b/>
        <sz val="10"/>
        <color rgb="FF000000"/>
        <rFont val="Arial"/>
        <family val="2"/>
      </rPr>
      <t>qualifications.data@education.gov.uk</t>
    </r>
  </si>
  <si>
    <t>Qualification Type</t>
  </si>
  <si>
    <t>Grade Text</t>
  </si>
  <si>
    <t>Cambridge OCR Level 3 Free Standing Mathematics Qualification: Additional Maths</t>
  </si>
  <si>
    <t>Free standing Maths Qual Level 3</t>
  </si>
  <si>
    <t>Grade A</t>
  </si>
  <si>
    <t>Grade B</t>
  </si>
  <si>
    <t>Grade C</t>
  </si>
  <si>
    <t>Grade D</t>
  </si>
  <si>
    <t>Grade E</t>
  </si>
  <si>
    <t>RSL Level 3 Certificate in Graded Examination in Music Performance - Grade 6</t>
  </si>
  <si>
    <t>Grade 6 Music or Dance</t>
  </si>
  <si>
    <t>M</t>
  </si>
  <si>
    <t>Grade 6 Merit</t>
  </si>
  <si>
    <t>Grade 6 Distinction</t>
  </si>
  <si>
    <t>P</t>
  </si>
  <si>
    <t>Grade 6 Pass</t>
  </si>
  <si>
    <t>RSL Level 3 Certificate in Graded Examination in Music Performance - Grade 7</t>
  </si>
  <si>
    <t>Grade 7 Music or Dance</t>
  </si>
  <si>
    <t>Grade 7 Merit</t>
  </si>
  <si>
    <t>Grade 7 Distinction</t>
  </si>
  <si>
    <t>Grade 7 Pass</t>
  </si>
  <si>
    <t>RSL Level 3 Certificate in Graded Examination in Music Performance - Grade 8</t>
  </si>
  <si>
    <t>Grade 8 Music or Dance</t>
  </si>
  <si>
    <t>Grade 8 Pass</t>
  </si>
  <si>
    <t>Grade 8 Distinction</t>
  </si>
  <si>
    <t>Grade 8 Merit</t>
  </si>
  <si>
    <t>Grade 6 Drama Music Lit Speech</t>
  </si>
  <si>
    <t>Grade 7 Drama Music Lit Speech</t>
  </si>
  <si>
    <t>Grade 8 Drama Music Lit Speech</t>
  </si>
  <si>
    <t>RSL Level 3 Certificate in Popular Music Theory - Grade 6</t>
  </si>
  <si>
    <t>RSL Level 3 Certificate in Popular Music Theory - Grade 7</t>
  </si>
  <si>
    <t>RSL Level 3 Certificate in Popular Music Theory - Grade 8</t>
  </si>
  <si>
    <t>GCE AS level</t>
  </si>
  <si>
    <t>Cambridge OCR Level 3 Advanced Subsidiary GCE in Sociology</t>
  </si>
  <si>
    <t>Cambridge OCR Level 3 Advanced Subsidiary GCE in Biology A</t>
  </si>
  <si>
    <t>Grade 9</t>
  </si>
  <si>
    <t>Grade 8</t>
  </si>
  <si>
    <t>Grade 7</t>
  </si>
  <si>
    <t>Grade 6</t>
  </si>
  <si>
    <t>Grade 5</t>
  </si>
  <si>
    <t>Grade 4</t>
  </si>
  <si>
    <t>Grade 3</t>
  </si>
  <si>
    <t>Grade 2</t>
  </si>
  <si>
    <t>Grade 1</t>
  </si>
  <si>
    <t>Cambridge OCR Level 1/Level 2 GCSE (9-1) in English Language</t>
  </si>
  <si>
    <t>Cambridge OCR Level 1/Level 2 GCSE (9-1) in Mathematics</t>
  </si>
  <si>
    <t>Cambridge OCR Level 3 Advanced Subsidiary GCE in Business</t>
  </si>
  <si>
    <t>Cambridge OCR Level 3 Advanced Subsidiary GCE in English Language</t>
  </si>
  <si>
    <t>Cambridge OCR Level 3 Advanced Subsidiary GCE in English Language and Literature (EMC)</t>
  </si>
  <si>
    <t>Cambridge OCR Level 3 Advanced Subsidiary GCE in Biology B (Advancing Biology)</t>
  </si>
  <si>
    <t>Cambridge OCR Level 3 Advanced Subsidiary GCE in English Literature</t>
  </si>
  <si>
    <t>Cambridge OCR Level 3 Advanced Subsidiary GCE in Physics A</t>
  </si>
  <si>
    <t>Cambridge OCR Level 3 Advanced Subsidiary GCE in Physics B (Advancing Physics)</t>
  </si>
  <si>
    <t>Cambridge OCR Level 3 Advanced Subsidiary GCE in Economics</t>
  </si>
  <si>
    <t>Cambridge OCR Level 3 Advanced Subsidiary GCE in History A</t>
  </si>
  <si>
    <t>Cambridge OCR Level 1/Level 2 GCSE (9-1) in English Literature</t>
  </si>
  <si>
    <t>Cambridge OCR Level 3 Advanced Subsidiary GCE in Computer Science</t>
  </si>
  <si>
    <t>Cambridge OCR Level 3 Advanced Subsidiary GCE in Art and Design (Art, Craft and Design / Fine Art / Graphic Communication / Photography / Textile Design / Three-Dimensional Design / Critical and Contextual Studies)</t>
  </si>
  <si>
    <t>Cambridge OCR Level 3 Advanced Subsidiary GCE in Chemistry A</t>
  </si>
  <si>
    <t>Cambridge OCR Level 3 Advanced Subsidiary GCE in Psychology</t>
  </si>
  <si>
    <t>Cambridge OCR Level 3 Advanced Subsidiary GCE in Chemistry B (Salters)</t>
  </si>
  <si>
    <t>Cambridge OCR Level 1/Level 2 GCSE (9-1) in Art and Design (Art, Craft and Design / Fine Art / Graphic Communication / Photography / Textile Design / Three-Dimensional Design / Critical and Contextual Studies)</t>
  </si>
  <si>
    <t>Cambridge OCR Level 1/Level 2 GCSE (9-1) in History A (Explaining the Modern World)</t>
  </si>
  <si>
    <t>Cambridge OCR Level 1/Level 2 GCSE (9-1) in Classical Greek</t>
  </si>
  <si>
    <t>Cambridge OCR Level 1/Level 2 GCSE (9-1) in Latin</t>
  </si>
  <si>
    <t>Cambridge OCR Level 1/Level 2 GCSE (9-1) in Music</t>
  </si>
  <si>
    <t>Cambridge OCR Level 1/Level 2 GCSE (9-1) in Geography B (Geography for Enquiring Minds)</t>
  </si>
  <si>
    <t>Cambridge OCR Level 3 Advanced Subsidiary GCE in Music</t>
  </si>
  <si>
    <t>Cambridge OCR Level 3 Advanced Subsidiary GCE in Drama and Theatre</t>
  </si>
  <si>
    <t>Cambridge OCR Level 1/Level 2 GCSE (9-1) in Geography A (Geographical Themes)</t>
  </si>
  <si>
    <t>Cambridge OCR Level 3 Advanced Subsidiary GCE in Physical Education</t>
  </si>
  <si>
    <t>Cambridge OCR Level 1/Level 2 GCSE (9-1) in Computer Science</t>
  </si>
  <si>
    <t>Cambridge OCR Level 1/Level 2 GCSE (9-1) in Food Preparation and Nutrition</t>
  </si>
  <si>
    <t>Cambridge OCR Level 3 Advanced Subsidiary GCE in Classical Greek</t>
  </si>
  <si>
    <t>Cambridge OCR Level 3 Advanced Subsidiary GCE in Latin</t>
  </si>
  <si>
    <t>Cambridge OCR Level 1/Level 2 GCSE (9-1) in History B (Schools History Project)</t>
  </si>
  <si>
    <t>Cambridge OCR Level 1/ Level 2 GCSE (9-1) in Citizenship Studies</t>
  </si>
  <si>
    <t>Cambridge OCR Level 1/Level 2 GCSE (9-1) in Physical Education</t>
  </si>
  <si>
    <t>Cambridge OCR Level 1/Level 2 GCSE (9-1) in Biology B (Twenty First Century Science)</t>
  </si>
  <si>
    <t>Cambridge OCR Level 1/Level 2 GCSE (9-1) in Biology A (Gateway Science)</t>
  </si>
  <si>
    <t>Cambridge OCR Level 1/Level 2 GCSE (9-1) in Religious Studies</t>
  </si>
  <si>
    <t>Cambridge OCR Level 1/Level 2 GCSE (9-1) in Chemistry B (Twenty First Century Science)</t>
  </si>
  <si>
    <t>Grade 9-9 (Double Award)</t>
  </si>
  <si>
    <t>Grade 9-8 (Double Award)</t>
  </si>
  <si>
    <t xml:space="preserve">Grade 8-8 (Double Award) </t>
  </si>
  <si>
    <t xml:space="preserve">Grade 8-7 (Double Award) </t>
  </si>
  <si>
    <t xml:space="preserve">Grade 7-7 (Double Award) </t>
  </si>
  <si>
    <t xml:space="preserve">Grade 7-6 (Double Award) </t>
  </si>
  <si>
    <t xml:space="preserve">Grade 6-6 (Double Award) </t>
  </si>
  <si>
    <t xml:space="preserve">Grade 6-5 (Double Award) </t>
  </si>
  <si>
    <t xml:space="preserve">Grade 5-5 (Double Award) </t>
  </si>
  <si>
    <t xml:space="preserve">Grade 5-4 (Double Award) </t>
  </si>
  <si>
    <t>Grade 4-4 (Double Award)</t>
  </si>
  <si>
    <t xml:space="preserve">Grade 4-3 (Double Award) </t>
  </si>
  <si>
    <t xml:space="preserve">Grade 3-3 (Double Award) </t>
  </si>
  <si>
    <t xml:space="preserve">Grade 3-2 (Double Award) </t>
  </si>
  <si>
    <t xml:space="preserve">Grade 2-2 (Double Award) </t>
  </si>
  <si>
    <t xml:space="preserve">Grade 2-1 (Double Award) </t>
  </si>
  <si>
    <t xml:space="preserve">Grade 1-1 (Double Award) </t>
  </si>
  <si>
    <t>Cambridge OCR Level 1/Level 2 GCSE (9-1) in Physics A (Gateway Science)</t>
  </si>
  <si>
    <t>Cambridge OCR Level 1/Level 2 GCSE (9-1) in Chemistry A (Gateway Science)</t>
  </si>
  <si>
    <t>Cambridge OCR Level 3 Advanced Subsidiary GCE in Geography</t>
  </si>
  <si>
    <t>Cambridge OCR Level 1/Level 2 GCSE (9-1) in Physics B (Twenty First Century Science)</t>
  </si>
  <si>
    <t>Cambridge OCR Level 1/Level 2 GCSE (9-1) in Combined Science A (Gateway Science)</t>
  </si>
  <si>
    <t>Cambridge OCR Level 1/Level 2 GCSE (9-1) in Combined Science B (Twenty First Century Science)</t>
  </si>
  <si>
    <t>AQA Level 3 Advanced Subsidiary GCE in Religious Studies</t>
  </si>
  <si>
    <t>Cambridge OCR Level 3 Advanced Subsidiary GCE in Religious Studies</t>
  </si>
  <si>
    <t>Cambridge OCR Level 1/Level 2 GCSE (9-1) in Drama</t>
  </si>
  <si>
    <t>Cambridge OCR Level 1/Level 2 GCSE (9-1) in Economics</t>
  </si>
  <si>
    <t>Cambridge OCR Level 1/Level 2 GCSE (9-1) in Business</t>
  </si>
  <si>
    <t>Cambridge OCR Level 1/Level 2 GCSE (9-1) in Design and Technology</t>
  </si>
  <si>
    <t>Cambridge OCR Level 1/Level 2 GCSE (9-1) in Ancient History</t>
  </si>
  <si>
    <t>Cambridge OCR Level 3 Advanced Subsidiary GCE in Classical Civilisation</t>
  </si>
  <si>
    <t>Cambridge OCR Level 3 Advanced Subsidiary GCE in Law</t>
  </si>
  <si>
    <t>Cambridge OCR Level 3 Advanced Subsidiary GCE in Design and Technology (Design Engineering / Fashion and Textiles / Product Design)</t>
  </si>
  <si>
    <t>Cambridge OCR Level 1/Level 2 GCSE (9-1) in Classical Civilisation</t>
  </si>
  <si>
    <t>Cambridge OCR Level 3 Advanced Subsidiary GCE in Geology</t>
  </si>
  <si>
    <t>Cambridge OCR Level 3 Advanced Subsidiary GCE in Ancient History</t>
  </si>
  <si>
    <t>Cambridge OCR Level 3 Advanced Subsidiary GCE in Mathematics A</t>
  </si>
  <si>
    <t>Cambridge OCR Level 3 Advanced Subsidiary GCE in Film Studies</t>
  </si>
  <si>
    <t>Cambridge OCR Level 3 Advanced Subsidiary GCE in Mathematics B (MEI)</t>
  </si>
  <si>
    <t>Cambridge OCR Level 1/ Level 2 GCSE (9-1) in Psychology</t>
  </si>
  <si>
    <t>WJEC Eduqas Level 3 Advanced Subsidiary GCE in Design and Technology (Fashion and Textiles/Product Design)</t>
  </si>
  <si>
    <t>Cambridge OCR Level 3 Advanced Subsidiary GCE in Further Mathematics A</t>
  </si>
  <si>
    <t>Cambridge OCR Level 3 Advanced Subsidiary GCE in Further Mathematics B (MEI)</t>
  </si>
  <si>
    <t>Cambridge OCR Level 3 Advanced Subsidiary GCE in Media Studies</t>
  </si>
  <si>
    <t>Cambridge OCR Level 1/Level 2 GCSE (9-1) in Media Studies</t>
  </si>
  <si>
    <t>AQA Level 1/Level 2 GCSE 9-1 in Media Studies</t>
  </si>
  <si>
    <t>6032482X</t>
  </si>
  <si>
    <t>Pearson Edexcel Level 1/Level 2 GCSE (9-1) in Portuguese</t>
  </si>
  <si>
    <t>Pearson Edexcel Level 1/Level 2 GCSE (9-1) in Gujarati</t>
  </si>
  <si>
    <t>Pearson Edexcel Level 1/Level 2 GCSE (9-1) in Persian</t>
  </si>
  <si>
    <t>Pearson Edexcel Level 1/Level 2 GCSE (9-1) in Turkish</t>
  </si>
  <si>
    <t>Pearson Edexcel Level 1/Level 2 GCSE (9-1) in Biblical Hebrew</t>
  </si>
  <si>
    <t>MTB Level 3 Award in Music Performance - Grade 6</t>
  </si>
  <si>
    <t>MTB Level 3 Award in Music Performance - Grade 7</t>
  </si>
  <si>
    <t>MTB Level 3 Award in Music Performance - Grade 8</t>
  </si>
  <si>
    <t>ABRSM Level 3 Certificate in Practical Music (Grade 6)</t>
  </si>
  <si>
    <t>ABRSM Level 3 Certificate in Practical Music (Grade 7)</t>
  </si>
  <si>
    <t>ABRSM Level 3 Certificate in Practical Music (Grade 8)</t>
  </si>
  <si>
    <t>ABRSM Level 3 Certificate in Music Theory (Grade 6)</t>
  </si>
  <si>
    <t>ABRSM Level 3 Certificate in Music Theory (Grade 7)</t>
  </si>
  <si>
    <t>ABRSM Level 3 Certificate in Music Theory (Grade 8)</t>
  </si>
  <si>
    <t>NCFE Level 1/2 Technical Award in Creative Design and Production</t>
  </si>
  <si>
    <t>Level 1/Level 2 vocational qualification (any AO and grade structure)</t>
  </si>
  <si>
    <t>L2*</t>
  </si>
  <si>
    <t>L2D</t>
  </si>
  <si>
    <t>L2M</t>
  </si>
  <si>
    <t>L2P</t>
  </si>
  <si>
    <t>L1D</t>
  </si>
  <si>
    <t>L1M</t>
  </si>
  <si>
    <t>L1P</t>
  </si>
  <si>
    <t>6037004X</t>
  </si>
  <si>
    <t>NCFE Level 1/2 Technical Award in Business and Enterprise</t>
  </si>
  <si>
    <t>NCFE Level 1/2 Technical Award in Interactive Media</t>
  </si>
  <si>
    <t>NCFE Level 1/2 Technical Award in Engineering</t>
  </si>
  <si>
    <t>NCFE Level 1/2 Technical Award in Health and Fitness</t>
  </si>
  <si>
    <t>NCFE Level 1/2 Technical Award in Music Technology</t>
  </si>
  <si>
    <t>NCFE Level 1/2 Technical Award in Sports Studies</t>
  </si>
  <si>
    <t>NCFE Level 1/2 Technical Award in Graphic Design</t>
  </si>
  <si>
    <t>NCFE CACHE Level 1/2 Technical Award in Child Development and Care in the Early Years</t>
  </si>
  <si>
    <t>NCFE CACHE Level 1/2 Technical Award in Health and Social Care</t>
  </si>
  <si>
    <t>NCFE Level 1/2 Technical Award in Food and Cookery</t>
  </si>
  <si>
    <t>WJEC Level 1/2 Vocational Award in Construction and the Built Environment (Technical Award)</t>
  </si>
  <si>
    <t>*2</t>
  </si>
  <si>
    <t>D2</t>
  </si>
  <si>
    <t>M2</t>
  </si>
  <si>
    <t>P2</t>
  </si>
  <si>
    <t>*1</t>
  </si>
  <si>
    <t>L1 Distinction*</t>
  </si>
  <si>
    <t>D1</t>
  </si>
  <si>
    <t>M1</t>
  </si>
  <si>
    <t>P1</t>
  </si>
  <si>
    <t>WJEC Level 1/2 Vocational Award in Sport and Coaching Principles (Technical Award)</t>
  </si>
  <si>
    <t>6037018X</t>
  </si>
  <si>
    <t>WJEC Level 1/2 Vocational Award in ICT (Technical Award)</t>
  </si>
  <si>
    <t>WJEC Level 1/2 Vocational Award in Engineering  (Technical Award)</t>
  </si>
  <si>
    <t>WJEC Level 1/2 Vocational Award in Performing Arts (Technical Award)</t>
  </si>
  <si>
    <t>6037021X</t>
  </si>
  <si>
    <t>WJEC Level 1/2 Vocational Award in Retail Business (Technical Award)</t>
  </si>
  <si>
    <t>WJEC Level 1/2 Vocational Award in Hospitality and Catering (Technical Award)</t>
  </si>
  <si>
    <t>WJEC Level 1/2 Vocational Award in Health and Social Care (Technical Award)</t>
  </si>
  <si>
    <t>BTEC Technical Award L1/2 - Band C - P-D*</t>
  </si>
  <si>
    <t>Pearson BTEC Level 1/Level 2 Tech Award in Travel and Tourism</t>
  </si>
  <si>
    <t>Pearson BTEC Level 1/Level 2 Tech Award in Digital Information Technology</t>
  </si>
  <si>
    <t>Pearson BTEC Level 1/Level 2 Tech Award in Construction and the Built Environment</t>
  </si>
  <si>
    <t>Pearson BTEC Level 1/Level 2 Tech Award in Music Practice</t>
  </si>
  <si>
    <t>Pearson BTEC Level 1/Level 2 Tech Award in Art and Design Practice</t>
  </si>
  <si>
    <t>Pearson BTEC Level 1/Level 2 Tech Award in Animal Care</t>
  </si>
  <si>
    <t>Pearson BTEC Level 1/Level 2 Tech Award in Child Development</t>
  </si>
  <si>
    <t>Pearson BTEC Level 1/Level 2 Tech Award in Sport</t>
  </si>
  <si>
    <t>Cambridge OCR Level 1/Level 2 Cambridge National in Engineering Design</t>
  </si>
  <si>
    <t>Cambridge OCR Level 1/Level 2 Cambridge National in Engineering Manufacture</t>
  </si>
  <si>
    <t>Cambridge OCR Level 1/Level 2 Cambridge National in Engineering Programmable Systems</t>
  </si>
  <si>
    <t>Cambridge OCR Level 1/Level 2 Cambridge National in Creative iMedia</t>
  </si>
  <si>
    <t>Cambridge OCR Level 1/Level 2 Cambridge National in Enterprise and Marketing</t>
  </si>
  <si>
    <t>Cambridge OCR Level 1/Level 2 Cambridge National in Sport Science</t>
  </si>
  <si>
    <t>Cambridge OCR Level 1/Level 2 Cambridge National in Sport Studies</t>
  </si>
  <si>
    <t>Cambridge OCR Level 1/Level 2 Cambridge National in Child Development</t>
  </si>
  <si>
    <t>Cambridge OCR Level 1/Level 2 Cambridge National in IT</t>
  </si>
  <si>
    <t>6037116X</t>
  </si>
  <si>
    <t>Cambridge OCR Level 1/Level 2 Cambridge National in Health and Social Care</t>
  </si>
  <si>
    <t>VTCT Skills Level 1/2 Technical Award in the Study of Hair and Beauty</t>
  </si>
  <si>
    <t>Pearson Edexcel Level 1/Level 2 GCSE (9-1) English Language 2.0</t>
  </si>
  <si>
    <t>LIBF Level 1/2 Technical Award in Finance</t>
  </si>
  <si>
    <t>6100652X</t>
  </si>
  <si>
    <t>VRQ Level 2</t>
  </si>
  <si>
    <t>*</t>
  </si>
  <si>
    <t>Pearson Edexcel Level 1/Level 2 GCSE in French</t>
  </si>
  <si>
    <t>6102790X</t>
  </si>
  <si>
    <t>Pearson Edexcel Level 1/Level 2 GCSE in Spanish</t>
  </si>
  <si>
    <t>Pearson Edexcel Level 1/Level 2 GCSE in German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</si>
</sst>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rgb="FF000000"/>
      <name val="Calibri"/>
      <family val="2"/>
    </font>
    <font>
      <sz val="11"/>
      <color rgb="FF000000"/>
      <name val="Calibri"/>
      <family val="2"/>
    </font>
    <font>
      <sz val="11"/>
      <color rgb="FFFFFFFF"/>
      <name val="Calibri"/>
      <family val="2"/>
    </font>
    <font>
      <sz val="11"/>
      <color rgb="FF9C0006"/>
      <name val="Calibri"/>
      <family val="2"/>
    </font>
    <font>
      <b/>
      <sz val="11"/>
      <color rgb="FFFA7D00"/>
      <name val="Calibri"/>
      <family val="2"/>
    </font>
    <font>
      <b/>
      <sz val="11"/>
      <color rgb="FFFFFFFF"/>
      <name val="Calibri"/>
      <family val="2"/>
    </font>
    <font>
      <i/>
      <sz val="11"/>
      <color rgb="FF7F7F7F"/>
      <name val="Calibri"/>
      <family val="2"/>
    </font>
    <font>
      <sz val="11"/>
      <color rgb="FF006100"/>
      <name val="Calibri"/>
      <family val="2"/>
    </font>
    <font>
      <b/>
      <sz val="15"/>
      <color rgb="FF1F497D"/>
      <name val="Calibri"/>
      <family val="2"/>
    </font>
    <font>
      <b/>
      <sz val="13"/>
      <color rgb="FF1F497D"/>
      <name val="Calibri"/>
      <family val="2"/>
    </font>
    <font>
      <b/>
      <sz val="11"/>
      <color rgb="FF1F497D"/>
      <name val="Calibri"/>
      <family val="2"/>
    </font>
    <font>
      <u/>
      <sz val="11"/>
      <color rgb="FF0000FF"/>
      <name val="Calibri"/>
      <family val="2"/>
    </font>
    <font>
      <sz val="11"/>
      <color rgb="FF3F3F76"/>
      <name val="Calibri"/>
      <family val="2"/>
    </font>
    <font>
      <sz val="11"/>
      <color rgb="FFFA7D00"/>
      <name val="Calibri"/>
      <family val="2"/>
    </font>
    <font>
      <sz val="11"/>
      <color rgb="FF9C5700"/>
      <name val="Calibri"/>
      <family val="2"/>
    </font>
    <font>
      <sz val="10"/>
      <color rgb="FF000000"/>
      <name val="Arial"/>
      <family val="2"/>
    </font>
    <font>
      <b/>
      <sz val="11"/>
      <color rgb="FF3F3F3F"/>
      <name val="Calibri"/>
      <family val="2"/>
    </font>
    <font>
      <sz val="18"/>
      <color rgb="FF1F497D"/>
      <name val="Cambria"/>
      <family val="1"/>
    </font>
    <font>
      <b/>
      <sz val="11"/>
      <color rgb="FF000000"/>
      <name val="Calibri"/>
      <family val="2"/>
    </font>
    <font>
      <sz val="11"/>
      <color rgb="FFFF0000"/>
      <name val="Calibri"/>
      <family val="2"/>
    </font>
    <font>
      <b/>
      <sz val="10"/>
      <color rgb="FF000000"/>
      <name val="Arial"/>
      <family val="2"/>
    </font>
    <font>
      <b/>
      <u/>
      <sz val="10"/>
      <color rgb="FF000000"/>
      <name val="Arial"/>
      <family val="2"/>
    </font>
    <font>
      <b/>
      <u/>
      <sz val="11"/>
      <color rgb="FF000000"/>
      <name val="Arial"/>
      <family val="2"/>
    </font>
    <font>
      <sz val="10"/>
      <color rgb="FF000000"/>
      <name val="Calibri"/>
      <family val="2"/>
    </font>
    <font>
      <u/>
      <sz val="10"/>
      <color rgb="FF0000FF"/>
      <name val="Arial"/>
      <family val="2"/>
    </font>
  </fonts>
  <fills count="34">
    <fill>
      <patternFill patternType="none"/>
    </fill>
    <fill>
      <patternFill patternType="gray125"/>
    </fill>
    <fill>
      <patternFill patternType="solid">
        <fgColor rgb="FFDCE6F1"/>
        <bgColor rgb="FFDCE6F1"/>
      </patternFill>
    </fill>
    <fill>
      <patternFill patternType="solid">
        <fgColor rgb="FFF2DCDB"/>
        <bgColor rgb="FFF2DCDB"/>
      </patternFill>
    </fill>
    <fill>
      <patternFill patternType="solid">
        <fgColor rgb="FFEBF1DE"/>
        <bgColor rgb="FFEBF1DE"/>
      </patternFill>
    </fill>
    <fill>
      <patternFill patternType="solid">
        <fgColor rgb="FFE4DFEC"/>
        <bgColor rgb="FFE4DFEC"/>
      </patternFill>
    </fill>
    <fill>
      <patternFill patternType="solid">
        <fgColor rgb="FFDAEEF3"/>
        <bgColor rgb="FFDAEEF3"/>
      </patternFill>
    </fill>
    <fill>
      <patternFill patternType="solid">
        <fgColor rgb="FFFDE9D9"/>
        <bgColor rgb="FFFDE9D9"/>
      </patternFill>
    </fill>
    <fill>
      <patternFill patternType="solid">
        <fgColor rgb="FFB8CCE4"/>
        <bgColor rgb="FFB8CCE4"/>
      </patternFill>
    </fill>
    <fill>
      <patternFill patternType="solid">
        <fgColor rgb="FFE6B8B7"/>
        <bgColor rgb="FFE6B8B7"/>
      </patternFill>
    </fill>
    <fill>
      <patternFill patternType="solid">
        <fgColor rgb="FFD8E4BC"/>
        <bgColor rgb="FFD8E4BC"/>
      </patternFill>
    </fill>
    <fill>
      <patternFill patternType="solid">
        <fgColor rgb="FFCCC0DA"/>
        <bgColor rgb="FFCCC0DA"/>
      </patternFill>
    </fill>
    <fill>
      <patternFill patternType="solid">
        <fgColor rgb="FFB7DEE8"/>
        <bgColor rgb="FFB7DEE8"/>
      </patternFill>
    </fill>
    <fill>
      <patternFill patternType="solid">
        <fgColor rgb="FFFCD5B4"/>
        <bgColor rgb="FFFCD5B4"/>
      </patternFill>
    </fill>
    <fill>
      <patternFill patternType="solid">
        <fgColor rgb="FF95B3D7"/>
        <bgColor rgb="FF95B3D7"/>
      </patternFill>
    </fill>
    <fill>
      <patternFill patternType="solid">
        <fgColor rgb="FFDA9694"/>
        <bgColor rgb="FFDA9694"/>
      </patternFill>
    </fill>
    <fill>
      <patternFill patternType="solid">
        <fgColor rgb="FFC4D79B"/>
        <bgColor rgb="FFC4D79B"/>
      </patternFill>
    </fill>
    <fill>
      <patternFill patternType="solid">
        <fgColor rgb="FFB1A0C7"/>
        <bgColor rgb="FFB1A0C7"/>
      </patternFill>
    </fill>
    <fill>
      <patternFill patternType="solid">
        <fgColor rgb="FF92CDDC"/>
        <bgColor rgb="FF92CDDC"/>
      </patternFill>
    </fill>
    <fill>
      <patternFill patternType="solid">
        <fgColor rgb="FFFABF8F"/>
        <bgColor rgb="FFFABF8F"/>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rgb="FFFFFFFF"/>
        <bgColor rgb="FFFFFFFF"/>
      </patternFill>
    </fill>
  </fills>
  <borders count="2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medium">
        <color rgb="FF95B3D7"/>
      </bottom>
      <diagonal/>
    </border>
    <border>
      <left/>
      <right/>
      <top style="thin">
        <color rgb="FF4F81BD"/>
      </top>
      <bottom style="double">
        <color rgb="FF4F81BD"/>
      </bottom>
      <diagonal/>
    </border>
    <border>
      <left style="thin">
        <color rgb="FFC0C0C0"/>
      </left>
      <right style="thin">
        <color rgb="FFC0C0C0"/>
      </right>
      <top style="thin">
        <color rgb="FFC0C0C0"/>
      </top>
      <bottom style="thin">
        <color rgb="FFC0C0C0"/>
      </bottom>
      <diagonal/>
    </border>
    <border>
      <left style="thin">
        <color rgb="FFD9D9D9"/>
      </left>
      <right style="thin">
        <color rgb="FFD9D9D9"/>
      </right>
      <top style="thin">
        <color rgb="FFD9D9D9"/>
      </top>
      <bottom style="thin">
        <color rgb="FFD9D9D9"/>
      </bottom>
      <diagonal/>
    </border>
    <border>
      <left/>
      <right style="thin">
        <color rgb="FFD9D9D9"/>
      </right>
      <top style="thin">
        <color rgb="FFD9D9D9"/>
      </top>
      <bottom/>
      <diagonal/>
    </border>
    <border>
      <left style="thin">
        <color rgb="FFD9D9D9"/>
      </left>
      <right style="thin">
        <color rgb="FFD9D9D9"/>
      </right>
      <top/>
      <bottom style="thin">
        <color rgb="FFD9D9D9"/>
      </bottom>
      <diagonal/>
    </border>
    <border>
      <left/>
      <right style="thin">
        <color rgb="FFD9D9D9"/>
      </right>
      <top/>
      <bottom/>
      <diagonal/>
    </border>
    <border>
      <left style="thin">
        <color rgb="FFD9D9D9"/>
      </left>
      <right style="thin">
        <color rgb="FFD9D9D9"/>
      </right>
      <top style="thin">
        <color rgb="FFD9D9D9"/>
      </top>
      <bottom/>
      <diagonal/>
    </border>
    <border>
      <left/>
      <right style="thin">
        <color rgb="FFD9D9D9"/>
      </right>
      <top/>
      <bottom style="thin">
        <color rgb="FFD9D9D9"/>
      </bottom>
      <diagonal/>
    </border>
    <border>
      <left/>
      <right/>
      <top/>
      <bottom style="thin">
        <color rgb="FFD9D9D9"/>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46">
    <xf numFmtId="0" fontId="0" fillId="0" borderId="0"/>
    <xf numFmtId="0" fontId="17" fillId="0" borderId="0" applyNumberFormat="0" applyFill="0" applyBorder="0" applyAlignment="0" applyProtection="0"/>
    <xf numFmtId="0" fontId="8" fillId="0" borderId="6" applyNumberFormat="0" applyFill="0" applyAlignment="0" applyProtection="0"/>
    <xf numFmtId="0" fontId="9" fillId="0" borderId="7" applyNumberFormat="0" applyFill="0" applyAlignment="0" applyProtection="0"/>
    <xf numFmtId="0" fontId="10" fillId="0" borderId="8" applyNumberFormat="0" applyFill="0" applyAlignment="0" applyProtection="0"/>
    <xf numFmtId="0" fontId="10" fillId="0" borderId="0" applyNumberFormat="0" applyFill="0" applyBorder="0" applyAlignment="0" applyProtection="0"/>
    <xf numFmtId="0" fontId="7" fillId="29" borderId="0" applyNumberFormat="0" applyBorder="0" applyAlignment="0" applyProtection="0"/>
    <xf numFmtId="0" fontId="3" fillId="26" borderId="0" applyNumberFormat="0" applyBorder="0" applyAlignment="0" applyProtection="0"/>
    <xf numFmtId="0" fontId="14" fillId="31" borderId="0" applyNumberFormat="0" applyBorder="0" applyAlignment="0" applyProtection="0"/>
    <xf numFmtId="0" fontId="12" fillId="30" borderId="1" applyNumberFormat="0" applyAlignment="0" applyProtection="0"/>
    <xf numFmtId="0" fontId="16" fillId="27" borderId="2" applyNumberFormat="0" applyAlignment="0" applyProtection="0"/>
    <xf numFmtId="0" fontId="4" fillId="27" borderId="1" applyNumberFormat="0" applyAlignment="0" applyProtection="0"/>
    <xf numFmtId="0" fontId="13" fillId="0" borderId="3" applyNumberFormat="0" applyFill="0" applyAlignment="0" applyProtection="0"/>
    <xf numFmtId="0" fontId="5" fillId="28" borderId="4" applyNumberFormat="0" applyAlignment="0" applyProtection="0"/>
    <xf numFmtId="0" fontId="19" fillId="0" borderId="0" applyNumberFormat="0" applyFill="0" applyBorder="0" applyAlignment="0" applyProtection="0"/>
    <xf numFmtId="0" fontId="1" fillId="32" borderId="5" applyNumberFormat="0" applyFont="0" applyAlignment="0" applyProtection="0"/>
    <xf numFmtId="0" fontId="6" fillId="0" borderId="0" applyNumberFormat="0" applyFill="0" applyBorder="0" applyAlignment="0" applyProtection="0"/>
    <xf numFmtId="0" fontId="18" fillId="0" borderId="9" applyNumberFormat="0" applyFill="0" applyAlignment="0" applyProtection="0"/>
    <xf numFmtId="0" fontId="2" fillId="20" borderId="0" applyNumberFormat="0" applyBorder="0" applyAlignment="0" applyProtection="0"/>
    <xf numFmtId="0" fontId="1" fillId="2" borderId="0" applyNumberFormat="0" applyFont="0" applyBorder="0" applyAlignment="0" applyProtection="0"/>
    <xf numFmtId="0" fontId="1" fillId="8" borderId="0" applyNumberFormat="0" applyFont="0" applyBorder="0" applyAlignment="0" applyProtection="0"/>
    <xf numFmtId="0" fontId="1" fillId="14" borderId="0" applyNumberFormat="0" applyFont="0" applyBorder="0" applyAlignment="0" applyProtection="0"/>
    <xf numFmtId="0" fontId="2" fillId="21" borderId="0" applyNumberFormat="0" applyBorder="0" applyAlignment="0" applyProtection="0"/>
    <xf numFmtId="0" fontId="1" fillId="3" borderId="0" applyNumberFormat="0" applyFont="0" applyBorder="0" applyAlignment="0" applyProtection="0"/>
    <xf numFmtId="0" fontId="1" fillId="9" borderId="0" applyNumberFormat="0" applyFont="0" applyBorder="0" applyAlignment="0" applyProtection="0"/>
    <xf numFmtId="0" fontId="1" fillId="15" borderId="0" applyNumberFormat="0" applyFont="0" applyBorder="0" applyAlignment="0" applyProtection="0"/>
    <xf numFmtId="0" fontId="2" fillId="22" borderId="0" applyNumberFormat="0" applyBorder="0" applyAlignment="0" applyProtection="0"/>
    <xf numFmtId="0" fontId="1" fillId="4" borderId="0" applyNumberFormat="0" applyFont="0" applyBorder="0" applyAlignment="0" applyProtection="0"/>
    <xf numFmtId="0" fontId="1" fillId="10" borderId="0" applyNumberFormat="0" applyFont="0" applyBorder="0" applyAlignment="0" applyProtection="0"/>
    <xf numFmtId="0" fontId="1" fillId="16" borderId="0" applyNumberFormat="0" applyFont="0" applyBorder="0" applyAlignment="0" applyProtection="0"/>
    <xf numFmtId="0" fontId="2" fillId="23" borderId="0" applyNumberFormat="0" applyBorder="0" applyAlignment="0" applyProtection="0"/>
    <xf numFmtId="0" fontId="1" fillId="5" borderId="0" applyNumberFormat="0" applyFont="0" applyBorder="0" applyAlignment="0" applyProtection="0"/>
    <xf numFmtId="0" fontId="1" fillId="11" borderId="0" applyNumberFormat="0" applyFont="0" applyBorder="0" applyAlignment="0" applyProtection="0"/>
    <xf numFmtId="0" fontId="1" fillId="17" borderId="0" applyNumberFormat="0" applyFont="0" applyBorder="0" applyAlignment="0" applyProtection="0"/>
    <xf numFmtId="0" fontId="2" fillId="24" borderId="0" applyNumberFormat="0" applyBorder="0" applyAlignment="0" applyProtection="0"/>
    <xf numFmtId="0" fontId="1" fillId="6" borderId="0" applyNumberFormat="0" applyFont="0" applyBorder="0" applyAlignment="0" applyProtection="0"/>
    <xf numFmtId="0" fontId="1" fillId="12" borderId="0" applyNumberFormat="0" applyFont="0" applyBorder="0" applyAlignment="0" applyProtection="0"/>
    <xf numFmtId="0" fontId="1" fillId="18" borderId="0" applyNumberFormat="0" applyFont="0" applyBorder="0" applyAlignment="0" applyProtection="0"/>
    <xf numFmtId="0" fontId="2" fillId="25" borderId="0" applyNumberFormat="0" applyBorder="0" applyAlignment="0" applyProtection="0"/>
    <xf numFmtId="0" fontId="1" fillId="7" borderId="0" applyNumberFormat="0" applyFont="0" applyBorder="0" applyAlignment="0" applyProtection="0"/>
    <xf numFmtId="0" fontId="1" fillId="13" borderId="0" applyNumberFormat="0" applyFont="0" applyBorder="0" applyAlignment="0" applyProtection="0"/>
    <xf numFmtId="0" fontId="1" fillId="19" borderId="0" applyNumberFormat="0" applyFont="0" applyBorder="0" applyAlignment="0" applyProtection="0"/>
    <xf numFmtId="0" fontId="11" fillId="0" borderId="0" applyNumberFormat="0" applyFill="0" applyBorder="0" applyAlignment="0" applyProtection="0"/>
    <xf numFmtId="0" fontId="1" fillId="0" borderId="0" applyNumberFormat="0" applyFont="0" applyBorder="0" applyProtection="0"/>
    <xf numFmtId="0" fontId="15" fillId="0" borderId="0" applyNumberFormat="0" applyBorder="0" applyProtection="0"/>
    <xf numFmtId="0" fontId="15" fillId="0" borderId="0" applyNumberFormat="0" applyBorder="0" applyProtection="0"/>
  </cellStyleXfs>
  <cellXfs count="61">
    <xf numFmtId="0" fontId="0" fillId="0" borderId="0" xfId="0"/>
    <xf numFmtId="0" fontId="18" fillId="0" borderId="0" xfId="0" applyFont="1" applyAlignment="1">
      <alignment horizontal="center"/>
    </xf>
    <xf numFmtId="0" fontId="18" fillId="0" borderId="0" xfId="0" applyFont="1" applyAlignment="1">
      <alignment horizontal="center" vertical="center"/>
    </xf>
    <xf numFmtId="0" fontId="18" fillId="0" borderId="0" xfId="0" applyFont="1"/>
    <xf numFmtId="0" fontId="18" fillId="0" borderId="0" xfId="0" applyFont="1" applyAlignment="1">
      <alignment horizontal="left"/>
    </xf>
    <xf numFmtId="0" fontId="0" fillId="0" borderId="0" xfId="0" applyAlignment="1">
      <alignment horizontal="center"/>
    </xf>
    <xf numFmtId="0" fontId="0" fillId="0" borderId="0" xfId="0" applyAlignment="1">
      <alignment horizontal="left"/>
    </xf>
    <xf numFmtId="0" fontId="0" fillId="0" borderId="10" xfId="45" applyFont="1" applyBorder="1"/>
    <xf numFmtId="0" fontId="11" fillId="0" borderId="0" xfId="42"/>
    <xf numFmtId="0" fontId="0" fillId="27" borderId="0" xfId="0" applyFill="1"/>
    <xf numFmtId="0" fontId="15" fillId="0" borderId="0" xfId="0" applyFont="1"/>
    <xf numFmtId="0" fontId="15" fillId="0" borderId="0" xfId="0" applyFont="1" applyAlignment="1">
      <alignment vertical="top"/>
    </xf>
    <xf numFmtId="0" fontId="20" fillId="0" borderId="0" xfId="0" applyFont="1" applyAlignment="1">
      <alignment vertical="top" wrapText="1"/>
    </xf>
    <xf numFmtId="0" fontId="21" fillId="0" borderId="0" xfId="0" applyFont="1"/>
    <xf numFmtId="0" fontId="21" fillId="0" borderId="0" xfId="44" applyFont="1"/>
    <xf numFmtId="0" fontId="22" fillId="33" borderId="11" xfId="0" applyFont="1" applyFill="1" applyBorder="1" applyAlignment="1">
      <alignment horizontal="left" vertical="top"/>
    </xf>
    <xf numFmtId="0" fontId="23" fillId="0" borderId="12" xfId="0" applyFont="1" applyBorder="1"/>
    <xf numFmtId="0" fontId="23" fillId="0" borderId="0" xfId="0" applyFont="1"/>
    <xf numFmtId="0" fontId="15" fillId="33" borderId="13" xfId="0" applyFont="1" applyFill="1" applyBorder="1"/>
    <xf numFmtId="0" fontId="23" fillId="0" borderId="14" xfId="0" applyFont="1" applyBorder="1"/>
    <xf numFmtId="0" fontId="11" fillId="33" borderId="13" xfId="42" applyFill="1" applyBorder="1" applyAlignment="1">
      <alignment vertical="top"/>
    </xf>
    <xf numFmtId="0" fontId="23" fillId="0" borderId="14" xfId="0" applyFont="1" applyBorder="1" applyAlignment="1">
      <alignment vertical="top"/>
    </xf>
    <xf numFmtId="0" fontId="23" fillId="0" borderId="0" xfId="0" applyFont="1" applyAlignment="1">
      <alignment vertical="top"/>
    </xf>
    <xf numFmtId="0" fontId="0" fillId="0" borderId="0" xfId="0" applyAlignment="1">
      <alignment vertical="top"/>
    </xf>
    <xf numFmtId="0" fontId="15" fillId="33" borderId="15" xfId="0" applyFont="1" applyFill="1" applyBorder="1" applyAlignment="1">
      <alignment vertical="top" wrapText="1"/>
    </xf>
    <xf numFmtId="0" fontId="24" fillId="33" borderId="15" xfId="42" applyFont="1" applyFill="1" applyBorder="1" applyAlignment="1">
      <alignment vertical="top" wrapText="1"/>
    </xf>
    <xf numFmtId="0" fontId="15" fillId="33" borderId="13" xfId="0" applyFont="1" applyFill="1" applyBorder="1" applyAlignment="1">
      <alignment vertical="top" wrapText="1"/>
    </xf>
    <xf numFmtId="0" fontId="24" fillId="33" borderId="13" xfId="42" applyFont="1" applyFill="1" applyBorder="1" applyAlignment="1">
      <alignment vertical="top"/>
    </xf>
    <xf numFmtId="0" fontId="21" fillId="33" borderId="13" xfId="0" applyFont="1" applyFill="1" applyBorder="1" applyAlignment="1">
      <alignment vertical="top" wrapText="1"/>
    </xf>
    <xf numFmtId="0" fontId="23" fillId="0" borderId="16" xfId="0" applyFont="1" applyBorder="1"/>
    <xf numFmtId="0" fontId="23" fillId="0" borderId="13" xfId="0" applyFont="1" applyBorder="1"/>
    <xf numFmtId="0" fontId="23" fillId="0" borderId="17" xfId="0" applyFont="1" applyBorder="1"/>
    <xf numFmtId="49" fontId="22" fillId="33" borderId="0" xfId="0" applyNumberFormat="1" applyFont="1" applyFill="1" applyAlignment="1">
      <alignment horizontal="left" vertical="top"/>
    </xf>
    <xf numFmtId="0" fontId="15" fillId="33" borderId="0" xfId="0" applyFont="1" applyFill="1" applyAlignment="1">
      <alignment horizontal="left"/>
    </xf>
    <xf numFmtId="2" fontId="15" fillId="33" borderId="0" xfId="0" applyNumberFormat="1" applyFont="1" applyFill="1"/>
    <xf numFmtId="0" fontId="15" fillId="33" borderId="0" xfId="0" applyFont="1" applyFill="1" applyAlignment="1">
      <alignment horizontal="center" vertical="center"/>
    </xf>
    <xf numFmtId="0" fontId="15" fillId="33" borderId="0" xfId="0" applyFont="1" applyFill="1"/>
    <xf numFmtId="49" fontId="20" fillId="33" borderId="18" xfId="44" applyNumberFormat="1" applyFont="1" applyFill="1" applyBorder="1" applyAlignment="1">
      <alignment horizontal="center" vertical="center" wrapText="1"/>
    </xf>
    <xf numFmtId="0" fontId="20" fillId="33" borderId="19" xfId="44" applyFont="1" applyFill="1" applyBorder="1" applyAlignment="1">
      <alignment horizontal="center" vertical="center"/>
    </xf>
    <xf numFmtId="0" fontId="20" fillId="33" borderId="18" xfId="44" applyFont="1" applyFill="1" applyBorder="1" applyAlignment="1">
      <alignment horizontal="center" vertical="center"/>
    </xf>
    <xf numFmtId="2" fontId="20" fillId="33" borderId="18" xfId="0" applyNumberFormat="1" applyFont="1" applyFill="1" applyBorder="1" applyAlignment="1">
      <alignment horizontal="center" vertical="center"/>
    </xf>
    <xf numFmtId="0" fontId="20" fillId="33" borderId="18" xfId="0" applyFont="1" applyFill="1" applyBorder="1" applyAlignment="1">
      <alignment horizontal="center" vertical="center" wrapText="1"/>
    </xf>
    <xf numFmtId="0" fontId="0" fillId="33" borderId="0" xfId="0" applyFill="1"/>
    <xf numFmtId="0" fontId="0" fillId="0" borderId="20" xfId="0" applyBorder="1" applyAlignment="1">
      <alignment horizontal="right"/>
    </xf>
    <xf numFmtId="0" fontId="0" fillId="0" borderId="21" xfId="0" applyBorder="1"/>
    <xf numFmtId="0" fontId="0" fillId="0" borderId="22" xfId="0" applyBorder="1" applyAlignment="1">
      <alignment horizontal="right"/>
    </xf>
    <xf numFmtId="0" fontId="0" fillId="0" borderId="23" xfId="0" applyBorder="1"/>
    <xf numFmtId="0" fontId="0" fillId="0" borderId="23" xfId="0" applyBorder="1" applyAlignment="1">
      <alignment horizontal="left"/>
    </xf>
    <xf numFmtId="0" fontId="0" fillId="0" borderId="24" xfId="0" applyBorder="1"/>
    <xf numFmtId="49" fontId="0" fillId="33" borderId="0" xfId="0" applyNumberFormat="1" applyFill="1" applyAlignment="1">
      <alignment horizontal="right"/>
    </xf>
    <xf numFmtId="0" fontId="0" fillId="33" borderId="0" xfId="0" applyFill="1" applyAlignment="1">
      <alignment horizontal="left"/>
    </xf>
    <xf numFmtId="0" fontId="0" fillId="33" borderId="0" xfId="0" applyFill="1" applyAlignment="1">
      <alignment horizontal="center" vertical="center"/>
    </xf>
    <xf numFmtId="0" fontId="0" fillId="6" borderId="0" xfId="0" applyFill="1" applyAlignment="1">
      <alignment horizontal="center" wrapText="1"/>
    </xf>
    <xf numFmtId="0" fontId="0" fillId="7" borderId="0" xfId="0" applyFill="1" applyAlignment="1">
      <alignment horizontal="center" wrapText="1"/>
    </xf>
    <xf numFmtId="0" fontId="0" fillId="2" borderId="0" xfId="0" applyFill="1" applyAlignment="1">
      <alignment horizontal="center" wrapText="1"/>
    </xf>
    <xf numFmtId="0" fontId="18" fillId="0" borderId="0" xfId="0" applyFont="1" applyAlignment="1">
      <alignment horizontal="center"/>
    </xf>
    <xf numFmtId="0" fontId="0" fillId="3" borderId="0" xfId="0" applyFill="1" applyAlignment="1">
      <alignment horizontal="center" wrapText="1"/>
    </xf>
    <xf numFmtId="0" fontId="0" fillId="4" borderId="0" xfId="0" applyFill="1" applyAlignment="1">
      <alignment horizontal="center" wrapText="1"/>
    </xf>
    <xf numFmtId="0" fontId="0" fillId="5" borderId="0" xfId="0" applyFill="1" applyAlignment="1">
      <alignment horizontal="center" wrapText="1"/>
    </xf>
    <xf numFmtId="0" fontId="0" fillId="4" borderId="0" xfId="0" applyFill="1" applyAlignment="1">
      <alignment horizontal="center"/>
    </xf>
    <xf numFmtId="0" fontId="0" fillId="2" borderId="0" xfId="0" applyFill="1" applyAlignment="1">
      <alignment horizontal="center" vertical="center"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xr:uid="{1B7F2D2C-3AA7-4023-964D-C7CA6E9F035D}"/>
    <cellStyle name="Input" xfId="9" builtinId="20" customBuiltin="1"/>
    <cellStyle name="Linked Cell" xfId="12" builtinId="24" customBuiltin="1"/>
    <cellStyle name="Neutral" xfId="8" builtinId="28" customBuiltin="1"/>
    <cellStyle name="Normal" xfId="0" builtinId="0" customBuiltin="1"/>
    <cellStyle name="Normal 2" xfId="43" xr:uid="{6B133FC3-E7E8-46D1-BD6D-5CD9827E6119}"/>
    <cellStyle name="Normal_AAS" xfId="44" xr:uid="{57F29E42-C719-4333-8DD0-FAA6D3AB1F45}"/>
    <cellStyle name="Normal_Access Data" xfId="45" xr:uid="{242E5EB4-C24B-4974-B42F-AC66607C492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2" Type="http://schemas.openxmlformats.org/officeDocument/2006/relationships/hyperlink" Target="https://register.ofqual.gov.uk/" TargetMode="External"/><Relationship Id="rId1" Type="http://schemas.openxmlformats.org/officeDocument/2006/relationships/hyperlink" Target="https://www.gov.uk/government/publications/progress-8-school-performance-meas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A1CA1-7FFD-4968-9C36-33804435FF82}">
  <sheetPr>
    <tabColor rgb="FFF2DCDB"/>
  </sheetPr>
  <dimension ref="A1:N192"/>
  <sheetViews>
    <sheetView workbookViewId="0"/>
  </sheetViews>
  <sheetFormatPr defaultColWidth="9.28515625" defaultRowHeight="15" x14ac:dyDescent="0.25"/>
  <cols>
    <col min="1" max="1" width="60.42578125" bestFit="1" customWidth="1"/>
    <col min="2" max="2" width="47.85546875" style="5" customWidth="1"/>
    <col min="3" max="3" width="40.7109375" style="5" customWidth="1"/>
    <col min="4" max="4" width="37.28515625" style="5" customWidth="1"/>
    <col min="5" max="5" width="80" customWidth="1"/>
    <col min="6" max="6" width="30.140625" bestFit="1" customWidth="1"/>
    <col min="7" max="7" width="34.7109375" customWidth="1"/>
    <col min="8" max="8" width="31.140625" customWidth="1"/>
    <col min="9" max="9" width="16.85546875" customWidth="1"/>
    <col min="10" max="10" width="22.7109375" customWidth="1"/>
    <col min="11" max="11" width="49.5703125" customWidth="1"/>
    <col min="12" max="12" width="21.140625" customWidth="1"/>
    <col min="13" max="13" width="22.42578125" bestFit="1" customWidth="1"/>
    <col min="14" max="14" width="32.42578125" customWidth="1"/>
    <col min="15" max="15" width="9.28515625" customWidth="1"/>
  </cols>
  <sheetData>
    <row r="1" spans="1:14" x14ac:dyDescent="0.25">
      <c r="A1" s="1" t="s">
        <v>0</v>
      </c>
      <c r="B1" s="1" t="s">
        <v>0</v>
      </c>
      <c r="C1" s="1" t="s">
        <v>0</v>
      </c>
      <c r="D1" s="1" t="s">
        <v>0</v>
      </c>
      <c r="E1" s="1" t="s">
        <v>0</v>
      </c>
      <c r="F1" s="2" t="s">
        <v>1</v>
      </c>
      <c r="G1" s="2" t="s">
        <v>1</v>
      </c>
      <c r="H1" s="2" t="s">
        <v>1</v>
      </c>
      <c r="I1" s="2" t="s">
        <v>1</v>
      </c>
      <c r="J1" s="2" t="s">
        <v>1</v>
      </c>
      <c r="K1" s="1" t="s">
        <v>0</v>
      </c>
      <c r="L1" s="55" t="s">
        <v>0</v>
      </c>
      <c r="M1" s="55"/>
      <c r="N1" s="55"/>
    </row>
    <row r="2" spans="1:14" x14ac:dyDescent="0.25">
      <c r="A2" s="56" t="s">
        <v>2</v>
      </c>
      <c r="B2" s="57" t="s">
        <v>3</v>
      </c>
      <c r="C2" s="58" t="s">
        <v>4</v>
      </c>
      <c r="D2" s="52" t="s">
        <v>5</v>
      </c>
      <c r="E2" s="53" t="s">
        <v>6</v>
      </c>
      <c r="F2" s="54" t="s">
        <v>7</v>
      </c>
      <c r="G2" s="56" t="s">
        <v>8</v>
      </c>
      <c r="H2" s="57" t="s">
        <v>9</v>
      </c>
      <c r="I2" s="58" t="s">
        <v>10</v>
      </c>
      <c r="J2" s="52" t="s">
        <v>11</v>
      </c>
      <c r="K2" s="53" t="s">
        <v>12</v>
      </c>
      <c r="L2" s="54" t="s">
        <v>13</v>
      </c>
      <c r="M2" s="54"/>
      <c r="N2" s="54"/>
    </row>
    <row r="3" spans="1:14" x14ac:dyDescent="0.25">
      <c r="A3" s="56"/>
      <c r="B3" s="57"/>
      <c r="C3" s="58"/>
      <c r="D3" s="52"/>
      <c r="E3" s="53"/>
      <c r="F3" s="54"/>
      <c r="G3" s="56"/>
      <c r="H3" s="57"/>
      <c r="I3" s="58"/>
      <c r="J3" s="52"/>
      <c r="K3" s="53"/>
      <c r="L3" s="54"/>
      <c r="M3" s="54"/>
      <c r="N3" s="54"/>
    </row>
    <row r="4" spans="1:14" x14ac:dyDescent="0.25">
      <c r="A4" s="56"/>
      <c r="B4" s="57"/>
      <c r="C4" s="58"/>
      <c r="D4" s="52"/>
      <c r="E4" s="53"/>
      <c r="F4" s="54"/>
      <c r="G4" s="56"/>
      <c r="H4" s="57"/>
      <c r="I4" s="58"/>
      <c r="J4" s="52"/>
      <c r="K4" s="53"/>
      <c r="L4" s="54"/>
      <c r="M4" s="54"/>
      <c r="N4" s="54"/>
    </row>
    <row r="5" spans="1:14" x14ac:dyDescent="0.25">
      <c r="A5" s="56"/>
      <c r="B5" s="57"/>
      <c r="C5" s="58"/>
      <c r="D5" s="52"/>
      <c r="E5" s="53"/>
      <c r="F5" s="54"/>
      <c r="G5" s="56"/>
      <c r="H5" s="57"/>
      <c r="I5" s="58"/>
      <c r="J5" s="52"/>
      <c r="K5" s="53"/>
      <c r="L5" s="54"/>
      <c r="M5" s="54"/>
      <c r="N5" s="54"/>
    </row>
    <row r="6" spans="1:14" ht="13.5" customHeight="1" x14ac:dyDescent="0.25">
      <c r="A6" s="3" t="s">
        <v>14</v>
      </c>
      <c r="B6" s="4" t="s">
        <v>15</v>
      </c>
      <c r="C6" s="4" t="s">
        <v>16</v>
      </c>
      <c r="D6" s="4" t="s">
        <v>17</v>
      </c>
      <c r="E6" s="3" t="s">
        <v>18</v>
      </c>
      <c r="F6" s="3" t="s">
        <v>19</v>
      </c>
      <c r="G6" s="3" t="s">
        <v>20</v>
      </c>
      <c r="H6" s="3" t="s">
        <v>21</v>
      </c>
      <c r="I6" s="3" t="s">
        <v>22</v>
      </c>
      <c r="J6" s="3" t="s">
        <v>23</v>
      </c>
      <c r="K6" s="3" t="s">
        <v>24</v>
      </c>
      <c r="L6" s="3" t="s">
        <v>25</v>
      </c>
      <c r="M6" s="3" t="s">
        <v>26</v>
      </c>
      <c r="N6" s="3" t="s">
        <v>27</v>
      </c>
    </row>
    <row r="7" spans="1:14" x14ac:dyDescent="0.25">
      <c r="A7" t="e">
        <f>CONCATENATE(#REF!,#REF!,H7)</f>
        <v>#REF!</v>
      </c>
      <c r="B7" s="5" t="e">
        <f t="shared" ref="B7:B38" si="0">A7=E7</f>
        <v>#REF!</v>
      </c>
      <c r="C7" s="5" t="e">
        <f>IF(B7=FALSE,0,COUNTIF($B$7:B7,TRUE))</f>
        <v>#REF!</v>
      </c>
      <c r="D7" s="5" t="e">
        <f t="shared" ref="D7:D38" si="1">CONCATENATE(B7,C7)</f>
        <v>#REF!</v>
      </c>
      <c r="E7" t="str">
        <f t="shared" ref="E7:E38" si="2">CONCATENATE(F7,G7,H7)</f>
        <v>AS LevelsApplied GCE AS LevelA</v>
      </c>
      <c r="F7" t="s">
        <v>28</v>
      </c>
      <c r="G7" t="s">
        <v>29</v>
      </c>
      <c r="H7" t="s">
        <v>30</v>
      </c>
      <c r="I7">
        <v>10.75</v>
      </c>
      <c r="J7">
        <v>1</v>
      </c>
      <c r="K7" t="s">
        <v>31</v>
      </c>
      <c r="L7" s="6" t="str">
        <f t="shared" ref="L7:L38" si="3">IFERROR(VLOOKUP($K7,D:J,5,FALSE),"BLANK")</f>
        <v>BLANK</v>
      </c>
      <c r="M7" s="6" t="str">
        <f t="shared" ref="M7:M38" si="4">IFERROR(VLOOKUP($K7,D:J,6,FALSE),"BLANK")</f>
        <v>BLANK</v>
      </c>
      <c r="N7" s="6" t="str">
        <f t="shared" ref="N7:N38" si="5">IFERROR(VLOOKUP($K7,D:J,7,FALSE),"BLANK")</f>
        <v>BLANK</v>
      </c>
    </row>
    <row r="8" spans="1:14" x14ac:dyDescent="0.25">
      <c r="A8" t="e">
        <f>CONCATENATE(#REF!,#REF!,H8)</f>
        <v>#REF!</v>
      </c>
      <c r="B8" s="5" t="e">
        <f t="shared" si="0"/>
        <v>#REF!</v>
      </c>
      <c r="C8" s="5" t="e">
        <f>IF(B8=FALSE,0,COUNTIF($B$7:B8,TRUE))</f>
        <v>#REF!</v>
      </c>
      <c r="D8" s="5" t="e">
        <f t="shared" si="1"/>
        <v>#REF!</v>
      </c>
      <c r="E8" t="str">
        <f t="shared" si="2"/>
        <v>AS LevelsApplied GCE AS LevelB</v>
      </c>
      <c r="F8" t="s">
        <v>28</v>
      </c>
      <c r="G8" t="s">
        <v>29</v>
      </c>
      <c r="H8" t="s">
        <v>32</v>
      </c>
      <c r="I8">
        <v>8.8800000000000008</v>
      </c>
      <c r="J8">
        <v>1</v>
      </c>
      <c r="K8" t="s">
        <v>33</v>
      </c>
      <c r="L8" s="6" t="str">
        <f t="shared" si="3"/>
        <v>BLANK</v>
      </c>
      <c r="M8" s="6" t="str">
        <f t="shared" si="4"/>
        <v>BLANK</v>
      </c>
      <c r="N8" s="6" t="str">
        <f t="shared" si="5"/>
        <v>BLANK</v>
      </c>
    </row>
    <row r="9" spans="1:14" x14ac:dyDescent="0.25">
      <c r="A9" t="e">
        <f>CONCATENATE(#REF!,#REF!,H9)</f>
        <v>#REF!</v>
      </c>
      <c r="B9" s="5" t="e">
        <f t="shared" si="0"/>
        <v>#REF!</v>
      </c>
      <c r="C9" s="5" t="e">
        <f>IF(B9=FALSE,0,COUNTIF($B$7:B9,TRUE))</f>
        <v>#REF!</v>
      </c>
      <c r="D9" s="5" t="e">
        <f t="shared" si="1"/>
        <v>#REF!</v>
      </c>
      <c r="E9" t="str">
        <f t="shared" si="2"/>
        <v>AS LevelsApplied GCE AS LevelC</v>
      </c>
      <c r="F9" t="s">
        <v>28</v>
      </c>
      <c r="G9" t="s">
        <v>29</v>
      </c>
      <c r="H9" t="s">
        <v>34</v>
      </c>
      <c r="I9">
        <v>7</v>
      </c>
      <c r="J9">
        <v>1</v>
      </c>
      <c r="K9" t="s">
        <v>35</v>
      </c>
      <c r="L9" s="6" t="str">
        <f t="shared" si="3"/>
        <v>BLANK</v>
      </c>
      <c r="M9" s="6" t="str">
        <f t="shared" si="4"/>
        <v>BLANK</v>
      </c>
      <c r="N9" s="6" t="str">
        <f t="shared" si="5"/>
        <v>BLANK</v>
      </c>
    </row>
    <row r="10" spans="1:14" x14ac:dyDescent="0.25">
      <c r="A10" t="e">
        <f>CONCATENATE(#REF!,#REF!,H10)</f>
        <v>#REF!</v>
      </c>
      <c r="B10" s="5" t="e">
        <f t="shared" si="0"/>
        <v>#REF!</v>
      </c>
      <c r="C10" s="5" t="e">
        <f>IF(B10=FALSE,0,COUNTIF($B$7:B10,TRUE))</f>
        <v>#REF!</v>
      </c>
      <c r="D10" s="5" t="e">
        <f t="shared" si="1"/>
        <v>#REF!</v>
      </c>
      <c r="E10" t="str">
        <f t="shared" si="2"/>
        <v>AS LevelsApplied GCE AS LevelD</v>
      </c>
      <c r="F10" t="s">
        <v>28</v>
      </c>
      <c r="G10" t="s">
        <v>29</v>
      </c>
      <c r="H10" t="s">
        <v>36</v>
      </c>
      <c r="I10">
        <v>5.13</v>
      </c>
      <c r="J10">
        <v>1</v>
      </c>
      <c r="K10" t="s">
        <v>37</v>
      </c>
      <c r="L10" s="6" t="str">
        <f t="shared" si="3"/>
        <v>BLANK</v>
      </c>
      <c r="M10" s="6" t="str">
        <f t="shared" si="4"/>
        <v>BLANK</v>
      </c>
      <c r="N10" s="6" t="str">
        <f t="shared" si="5"/>
        <v>BLANK</v>
      </c>
    </row>
    <row r="11" spans="1:14" x14ac:dyDescent="0.25">
      <c r="A11" t="e">
        <f>CONCATENATE(#REF!,#REF!,H11)</f>
        <v>#REF!</v>
      </c>
      <c r="B11" s="5" t="e">
        <f t="shared" si="0"/>
        <v>#REF!</v>
      </c>
      <c r="C11" s="5" t="e">
        <f>IF(B11=FALSE,0,COUNTIF($B$7:B11,TRUE))</f>
        <v>#REF!</v>
      </c>
      <c r="D11" s="5" t="e">
        <f t="shared" si="1"/>
        <v>#REF!</v>
      </c>
      <c r="E11" t="str">
        <f t="shared" si="2"/>
        <v>AS LevelsApplied GCE AS LevelE</v>
      </c>
      <c r="F11" t="s">
        <v>28</v>
      </c>
      <c r="G11" t="s">
        <v>29</v>
      </c>
      <c r="H11" t="s">
        <v>38</v>
      </c>
      <c r="I11">
        <v>3.5</v>
      </c>
      <c r="J11">
        <v>1</v>
      </c>
      <c r="K11" t="s">
        <v>39</v>
      </c>
      <c r="L11" s="6" t="str">
        <f t="shared" si="3"/>
        <v>BLANK</v>
      </c>
      <c r="M11" s="6" t="str">
        <f t="shared" si="4"/>
        <v>BLANK</v>
      </c>
      <c r="N11" s="6" t="str">
        <f t="shared" si="5"/>
        <v>BLANK</v>
      </c>
    </row>
    <row r="12" spans="1:14" x14ac:dyDescent="0.25">
      <c r="A12" t="e">
        <f>CONCATENATE(#REF!,#REF!,H12)</f>
        <v>#REF!</v>
      </c>
      <c r="B12" s="5" t="e">
        <f t="shared" si="0"/>
        <v>#REF!</v>
      </c>
      <c r="C12" s="5" t="e">
        <f>IF(B12=FALSE,0,COUNTIF($B$7:B12,TRUE))</f>
        <v>#REF!</v>
      </c>
      <c r="D12" s="5" t="e">
        <f t="shared" si="1"/>
        <v>#REF!</v>
      </c>
      <c r="E12" t="str">
        <f t="shared" si="2"/>
        <v>AS LevelsGCE AS LevelA</v>
      </c>
      <c r="F12" t="s">
        <v>28</v>
      </c>
      <c r="G12" t="s">
        <v>40</v>
      </c>
      <c r="H12" t="s">
        <v>30</v>
      </c>
      <c r="I12">
        <v>10.75</v>
      </c>
      <c r="J12">
        <v>1</v>
      </c>
      <c r="K12" t="s">
        <v>41</v>
      </c>
      <c r="L12" s="6" t="str">
        <f t="shared" si="3"/>
        <v>BLANK</v>
      </c>
      <c r="M12" s="6" t="str">
        <f t="shared" si="4"/>
        <v>BLANK</v>
      </c>
      <c r="N12" s="6" t="str">
        <f t="shared" si="5"/>
        <v>BLANK</v>
      </c>
    </row>
    <row r="13" spans="1:14" x14ac:dyDescent="0.25">
      <c r="A13" t="e">
        <f>CONCATENATE(#REF!,#REF!,H13)</f>
        <v>#REF!</v>
      </c>
      <c r="B13" s="5" t="e">
        <f t="shared" si="0"/>
        <v>#REF!</v>
      </c>
      <c r="C13" s="5" t="e">
        <f>IF(B13=FALSE,0,COUNTIF($B$7:B13,TRUE))</f>
        <v>#REF!</v>
      </c>
      <c r="D13" s="5" t="e">
        <f t="shared" si="1"/>
        <v>#REF!</v>
      </c>
      <c r="E13" t="str">
        <f t="shared" si="2"/>
        <v>AS LevelsGCE AS LevelB</v>
      </c>
      <c r="F13" t="s">
        <v>28</v>
      </c>
      <c r="G13" t="s">
        <v>40</v>
      </c>
      <c r="H13" t="s">
        <v>32</v>
      </c>
      <c r="I13">
        <v>8.8800000000000008</v>
      </c>
      <c r="J13">
        <v>1</v>
      </c>
      <c r="K13" t="s">
        <v>42</v>
      </c>
      <c r="L13" s="6" t="str">
        <f t="shared" si="3"/>
        <v>BLANK</v>
      </c>
      <c r="M13" s="6" t="str">
        <f t="shared" si="4"/>
        <v>BLANK</v>
      </c>
      <c r="N13" s="6" t="str">
        <f t="shared" si="5"/>
        <v>BLANK</v>
      </c>
    </row>
    <row r="14" spans="1:14" x14ac:dyDescent="0.25">
      <c r="A14" t="e">
        <f>CONCATENATE(#REF!,#REF!,H14)</f>
        <v>#REF!</v>
      </c>
      <c r="B14" s="5" t="e">
        <f t="shared" si="0"/>
        <v>#REF!</v>
      </c>
      <c r="C14" s="5" t="e">
        <f>IF(B14=FALSE,0,COUNTIF($B$7:B14,TRUE))</f>
        <v>#REF!</v>
      </c>
      <c r="D14" s="5" t="e">
        <f t="shared" si="1"/>
        <v>#REF!</v>
      </c>
      <c r="E14" t="str">
        <f t="shared" si="2"/>
        <v>AS LevelsGCE AS LevelC</v>
      </c>
      <c r="F14" t="s">
        <v>28</v>
      </c>
      <c r="G14" t="s">
        <v>40</v>
      </c>
      <c r="H14" t="s">
        <v>34</v>
      </c>
      <c r="I14">
        <v>7</v>
      </c>
      <c r="J14">
        <v>1</v>
      </c>
      <c r="K14" t="s">
        <v>43</v>
      </c>
      <c r="L14" s="6" t="str">
        <f t="shared" si="3"/>
        <v>BLANK</v>
      </c>
      <c r="M14" s="6" t="str">
        <f t="shared" si="4"/>
        <v>BLANK</v>
      </c>
      <c r="N14" s="6" t="str">
        <f t="shared" si="5"/>
        <v>BLANK</v>
      </c>
    </row>
    <row r="15" spans="1:14" x14ac:dyDescent="0.25">
      <c r="A15" t="e">
        <f>CONCATENATE(#REF!,#REF!,H15)</f>
        <v>#REF!</v>
      </c>
      <c r="B15" s="5" t="e">
        <f t="shared" si="0"/>
        <v>#REF!</v>
      </c>
      <c r="C15" s="5" t="e">
        <f>IF(B15=FALSE,0,COUNTIF($B$7:B15,TRUE))</f>
        <v>#REF!</v>
      </c>
      <c r="D15" s="5" t="e">
        <f t="shared" si="1"/>
        <v>#REF!</v>
      </c>
      <c r="E15" t="str">
        <f t="shared" si="2"/>
        <v>AS LevelsGCE AS LevelD</v>
      </c>
      <c r="F15" t="s">
        <v>28</v>
      </c>
      <c r="G15" t="s">
        <v>40</v>
      </c>
      <c r="H15" t="s">
        <v>36</v>
      </c>
      <c r="I15">
        <v>5.13</v>
      </c>
      <c r="J15">
        <v>1</v>
      </c>
      <c r="K15" t="s">
        <v>44</v>
      </c>
      <c r="L15" s="6" t="str">
        <f t="shared" si="3"/>
        <v>BLANK</v>
      </c>
      <c r="M15" s="6" t="str">
        <f t="shared" si="4"/>
        <v>BLANK</v>
      </c>
      <c r="N15" s="6" t="str">
        <f t="shared" si="5"/>
        <v>BLANK</v>
      </c>
    </row>
    <row r="16" spans="1:14" x14ac:dyDescent="0.25">
      <c r="A16" t="e">
        <f>CONCATENATE(#REF!,#REF!,H16)</f>
        <v>#REF!</v>
      </c>
      <c r="B16" s="5" t="e">
        <f t="shared" si="0"/>
        <v>#REF!</v>
      </c>
      <c r="C16" s="5" t="e">
        <f>IF(B16=FALSE,0,COUNTIF($B$7:B16,TRUE))</f>
        <v>#REF!</v>
      </c>
      <c r="D16" s="5" t="e">
        <f t="shared" si="1"/>
        <v>#REF!</v>
      </c>
      <c r="E16" t="str">
        <f t="shared" si="2"/>
        <v>AS LevelsGCE AS LevelE</v>
      </c>
      <c r="F16" t="s">
        <v>28</v>
      </c>
      <c r="G16" t="s">
        <v>40</v>
      </c>
      <c r="H16" t="s">
        <v>38</v>
      </c>
      <c r="I16">
        <v>3.5</v>
      </c>
      <c r="J16">
        <v>1</v>
      </c>
      <c r="K16" t="s">
        <v>45</v>
      </c>
      <c r="L16" s="6" t="str">
        <f t="shared" si="3"/>
        <v>BLANK</v>
      </c>
      <c r="M16" s="6" t="str">
        <f t="shared" si="4"/>
        <v>BLANK</v>
      </c>
      <c r="N16" s="6" t="str">
        <f t="shared" si="5"/>
        <v>BLANK</v>
      </c>
    </row>
    <row r="17" spans="1:14" x14ac:dyDescent="0.25">
      <c r="A17" t="e">
        <f>CONCATENATE(#REF!,#REF!,H17)</f>
        <v>#REF!</v>
      </c>
      <c r="B17" s="5" t="e">
        <f t="shared" si="0"/>
        <v>#REF!</v>
      </c>
      <c r="C17" s="5" t="e">
        <f>IF(B17=FALSE,0,COUNTIF($B$7:B17,TRUE))</f>
        <v>#REF!</v>
      </c>
      <c r="D17" s="5" t="e">
        <f t="shared" si="1"/>
        <v>#REF!</v>
      </c>
      <c r="E17" t="str">
        <f t="shared" si="2"/>
        <v>AS Levels DoubleApplied GCE AS Level (Double Award)AA</v>
      </c>
      <c r="F17" t="s">
        <v>46</v>
      </c>
      <c r="G17" t="s">
        <v>47</v>
      </c>
      <c r="H17" t="s">
        <v>48</v>
      </c>
      <c r="I17">
        <v>10.75</v>
      </c>
      <c r="J17">
        <v>1</v>
      </c>
      <c r="K17" t="s">
        <v>49</v>
      </c>
      <c r="L17" s="6" t="str">
        <f t="shared" si="3"/>
        <v>BLANK</v>
      </c>
      <c r="M17" s="6" t="str">
        <f t="shared" si="4"/>
        <v>BLANK</v>
      </c>
      <c r="N17" s="6" t="str">
        <f t="shared" si="5"/>
        <v>BLANK</v>
      </c>
    </row>
    <row r="18" spans="1:14" x14ac:dyDescent="0.25">
      <c r="A18" t="e">
        <f>CONCATENATE(#REF!,#REF!,H18)</f>
        <v>#REF!</v>
      </c>
      <c r="B18" s="5" t="e">
        <f t="shared" si="0"/>
        <v>#REF!</v>
      </c>
      <c r="C18" s="5" t="e">
        <f>IF(B18=FALSE,0,COUNTIF($B$7:B18,TRUE))</f>
        <v>#REF!</v>
      </c>
      <c r="D18" s="5" t="e">
        <f t="shared" si="1"/>
        <v>#REF!</v>
      </c>
      <c r="E18" t="str">
        <f t="shared" si="2"/>
        <v>AS Levels DoubleApplied GCE AS Level (Double Award)AB</v>
      </c>
      <c r="F18" t="s">
        <v>46</v>
      </c>
      <c r="G18" t="s">
        <v>47</v>
      </c>
      <c r="H18" t="s">
        <v>50</v>
      </c>
      <c r="I18">
        <v>9.82</v>
      </c>
      <c r="J18">
        <v>1</v>
      </c>
      <c r="K18" t="s">
        <v>51</v>
      </c>
      <c r="L18" s="6" t="str">
        <f t="shared" si="3"/>
        <v>BLANK</v>
      </c>
      <c r="M18" s="6" t="str">
        <f t="shared" si="4"/>
        <v>BLANK</v>
      </c>
      <c r="N18" s="6" t="str">
        <f t="shared" si="5"/>
        <v>BLANK</v>
      </c>
    </row>
    <row r="19" spans="1:14" x14ac:dyDescent="0.25">
      <c r="A19" t="e">
        <f>CONCATENATE(#REF!,#REF!,H19)</f>
        <v>#REF!</v>
      </c>
      <c r="B19" s="5" t="e">
        <f t="shared" si="0"/>
        <v>#REF!</v>
      </c>
      <c r="C19" s="5" t="e">
        <f>IF(B19=FALSE,0,COUNTIF($B$7:B19,TRUE))</f>
        <v>#REF!</v>
      </c>
      <c r="D19" s="5" t="e">
        <f t="shared" si="1"/>
        <v>#REF!</v>
      </c>
      <c r="E19" t="str">
        <f t="shared" si="2"/>
        <v>AS Levels DoubleApplied GCE AS Level (Double Award)BB</v>
      </c>
      <c r="F19" t="s">
        <v>46</v>
      </c>
      <c r="G19" t="s">
        <v>47</v>
      </c>
      <c r="H19" t="s">
        <v>52</v>
      </c>
      <c r="I19">
        <v>8.8800000000000008</v>
      </c>
      <c r="J19">
        <v>1</v>
      </c>
      <c r="K19" t="s">
        <v>53</v>
      </c>
      <c r="L19" s="6" t="str">
        <f t="shared" si="3"/>
        <v>BLANK</v>
      </c>
      <c r="M19" s="6" t="str">
        <f t="shared" si="4"/>
        <v>BLANK</v>
      </c>
      <c r="N19" s="6" t="str">
        <f t="shared" si="5"/>
        <v>BLANK</v>
      </c>
    </row>
    <row r="20" spans="1:14" x14ac:dyDescent="0.25">
      <c r="A20" t="e">
        <f>CONCATENATE(#REF!,#REF!,H20)</f>
        <v>#REF!</v>
      </c>
      <c r="B20" s="5" t="e">
        <f t="shared" si="0"/>
        <v>#REF!</v>
      </c>
      <c r="C20" s="5" t="e">
        <f>IF(B20=FALSE,0,COUNTIF($B$7:B20,TRUE))</f>
        <v>#REF!</v>
      </c>
      <c r="D20" s="5" t="e">
        <f t="shared" si="1"/>
        <v>#REF!</v>
      </c>
      <c r="E20" t="str">
        <f t="shared" si="2"/>
        <v>AS Levels DoubleApplied GCE AS Level (Double Award)BC</v>
      </c>
      <c r="F20" t="s">
        <v>46</v>
      </c>
      <c r="G20" t="s">
        <v>47</v>
      </c>
      <c r="H20" t="s">
        <v>54</v>
      </c>
      <c r="I20">
        <v>7.95</v>
      </c>
      <c r="J20">
        <v>1</v>
      </c>
      <c r="K20" t="s">
        <v>55</v>
      </c>
      <c r="L20" s="6" t="str">
        <f t="shared" si="3"/>
        <v>BLANK</v>
      </c>
      <c r="M20" s="6" t="str">
        <f t="shared" si="4"/>
        <v>BLANK</v>
      </c>
      <c r="N20" s="6" t="str">
        <f t="shared" si="5"/>
        <v>BLANK</v>
      </c>
    </row>
    <row r="21" spans="1:14" x14ac:dyDescent="0.25">
      <c r="A21" t="e">
        <f>CONCATENATE(#REF!,#REF!,H21)</f>
        <v>#REF!</v>
      </c>
      <c r="B21" s="5" t="e">
        <f t="shared" si="0"/>
        <v>#REF!</v>
      </c>
      <c r="C21" s="5" t="e">
        <f>IF(B21=FALSE,0,COUNTIF($B$7:B21,TRUE))</f>
        <v>#REF!</v>
      </c>
      <c r="D21" s="5" t="e">
        <f t="shared" si="1"/>
        <v>#REF!</v>
      </c>
      <c r="E21" t="str">
        <f t="shared" si="2"/>
        <v>AS Levels DoubleApplied GCE AS Level (Double Award)CC</v>
      </c>
      <c r="F21" t="s">
        <v>46</v>
      </c>
      <c r="G21" t="s">
        <v>47</v>
      </c>
      <c r="H21" t="s">
        <v>56</v>
      </c>
      <c r="I21">
        <v>7</v>
      </c>
      <c r="J21">
        <v>1</v>
      </c>
      <c r="K21" t="s">
        <v>57</v>
      </c>
      <c r="L21" s="6" t="str">
        <f t="shared" si="3"/>
        <v>BLANK</v>
      </c>
      <c r="M21" s="6" t="str">
        <f t="shared" si="4"/>
        <v>BLANK</v>
      </c>
      <c r="N21" s="6" t="str">
        <f t="shared" si="5"/>
        <v>BLANK</v>
      </c>
    </row>
    <row r="22" spans="1:14" x14ac:dyDescent="0.25">
      <c r="A22" t="e">
        <f>CONCATENATE(#REF!,#REF!,H22)</f>
        <v>#REF!</v>
      </c>
      <c r="B22" s="5" t="e">
        <f t="shared" si="0"/>
        <v>#REF!</v>
      </c>
      <c r="C22" s="5" t="e">
        <f>IF(B22=FALSE,0,COUNTIF($B$7:B22,TRUE))</f>
        <v>#REF!</v>
      </c>
      <c r="D22" s="5" t="e">
        <f t="shared" si="1"/>
        <v>#REF!</v>
      </c>
      <c r="E22" t="str">
        <f t="shared" si="2"/>
        <v>AS Levels DoubleApplied GCE AS Level (Double Award)CD</v>
      </c>
      <c r="F22" t="s">
        <v>46</v>
      </c>
      <c r="G22" t="s">
        <v>47</v>
      </c>
      <c r="H22" t="s">
        <v>58</v>
      </c>
      <c r="I22">
        <v>6.07</v>
      </c>
      <c r="J22">
        <v>1</v>
      </c>
      <c r="K22" t="s">
        <v>59</v>
      </c>
      <c r="L22" s="6" t="str">
        <f t="shared" si="3"/>
        <v>BLANK</v>
      </c>
      <c r="M22" s="6" t="str">
        <f t="shared" si="4"/>
        <v>BLANK</v>
      </c>
      <c r="N22" s="6" t="str">
        <f t="shared" si="5"/>
        <v>BLANK</v>
      </c>
    </row>
    <row r="23" spans="1:14" x14ac:dyDescent="0.25">
      <c r="A23" t="e">
        <f>CONCATENATE(#REF!,#REF!,H23)</f>
        <v>#REF!</v>
      </c>
      <c r="B23" s="5" t="e">
        <f t="shared" si="0"/>
        <v>#REF!</v>
      </c>
      <c r="C23" s="5" t="e">
        <f>IF(B23=FALSE,0,COUNTIF($B$7:B23,TRUE))</f>
        <v>#REF!</v>
      </c>
      <c r="D23" s="5" t="e">
        <f t="shared" si="1"/>
        <v>#REF!</v>
      </c>
      <c r="E23" t="str">
        <f t="shared" si="2"/>
        <v>AS Levels DoubleApplied GCE AS Level (Double Award)DD</v>
      </c>
      <c r="F23" t="s">
        <v>46</v>
      </c>
      <c r="G23" t="s">
        <v>47</v>
      </c>
      <c r="H23" t="s">
        <v>60</v>
      </c>
      <c r="I23">
        <v>5.13</v>
      </c>
      <c r="J23">
        <v>1</v>
      </c>
      <c r="K23" t="s">
        <v>61</v>
      </c>
      <c r="L23" s="6" t="str">
        <f t="shared" si="3"/>
        <v>BLANK</v>
      </c>
      <c r="M23" s="6" t="str">
        <f t="shared" si="4"/>
        <v>BLANK</v>
      </c>
      <c r="N23" s="6" t="str">
        <f t="shared" si="5"/>
        <v>BLANK</v>
      </c>
    </row>
    <row r="24" spans="1:14" x14ac:dyDescent="0.25">
      <c r="A24" t="e">
        <f>CONCATENATE(#REF!,#REF!,H24)</f>
        <v>#REF!</v>
      </c>
      <c r="B24" s="5" t="e">
        <f t="shared" si="0"/>
        <v>#REF!</v>
      </c>
      <c r="C24" s="5" t="e">
        <f>IF(B24=FALSE,0,COUNTIF($B$7:B24,TRUE))</f>
        <v>#REF!</v>
      </c>
      <c r="D24" s="5" t="e">
        <f t="shared" si="1"/>
        <v>#REF!</v>
      </c>
      <c r="E24" t="str">
        <f t="shared" si="2"/>
        <v>AS Levels DoubleApplied GCE AS Level (Double Award)DE</v>
      </c>
      <c r="F24" t="s">
        <v>46</v>
      </c>
      <c r="G24" t="s">
        <v>47</v>
      </c>
      <c r="H24" t="s">
        <v>62</v>
      </c>
      <c r="I24">
        <v>4.2</v>
      </c>
      <c r="J24">
        <v>1</v>
      </c>
      <c r="K24" t="s">
        <v>63</v>
      </c>
      <c r="L24" s="6" t="str">
        <f t="shared" si="3"/>
        <v>BLANK</v>
      </c>
      <c r="M24" s="6" t="str">
        <f t="shared" si="4"/>
        <v>BLANK</v>
      </c>
      <c r="N24" s="6" t="str">
        <f t="shared" si="5"/>
        <v>BLANK</v>
      </c>
    </row>
    <row r="25" spans="1:14" x14ac:dyDescent="0.25">
      <c r="A25" t="e">
        <f>CONCATENATE(#REF!,#REF!,H25)</f>
        <v>#REF!</v>
      </c>
      <c r="B25" s="5" t="e">
        <f t="shared" si="0"/>
        <v>#REF!</v>
      </c>
      <c r="C25" s="5" t="e">
        <f>IF(B25=FALSE,0,COUNTIF($B$7:B25,TRUE))</f>
        <v>#REF!</v>
      </c>
      <c r="D25" s="5" t="e">
        <f t="shared" si="1"/>
        <v>#REF!</v>
      </c>
      <c r="E25" t="str">
        <f t="shared" si="2"/>
        <v>AS Levels DoubleApplied GCE AS Level (Double Award)EE</v>
      </c>
      <c r="F25" t="s">
        <v>46</v>
      </c>
      <c r="G25" t="s">
        <v>47</v>
      </c>
      <c r="H25" t="s">
        <v>64</v>
      </c>
      <c r="I25">
        <v>3.5</v>
      </c>
      <c r="J25">
        <v>1</v>
      </c>
      <c r="K25" t="s">
        <v>65</v>
      </c>
      <c r="L25" s="6" t="str">
        <f t="shared" si="3"/>
        <v>BLANK</v>
      </c>
      <c r="M25" s="6" t="str">
        <f t="shared" si="4"/>
        <v>BLANK</v>
      </c>
      <c r="N25" s="6" t="str">
        <f t="shared" si="5"/>
        <v>BLANK</v>
      </c>
    </row>
    <row r="26" spans="1:14" x14ac:dyDescent="0.25">
      <c r="A26" t="e">
        <f>CONCATENATE(#REF!,#REF!,H26)</f>
        <v>#REF!</v>
      </c>
      <c r="B26" s="5" t="e">
        <f t="shared" si="0"/>
        <v>#REF!</v>
      </c>
      <c r="C26" s="5" t="e">
        <f>IF(B26=FALSE,0,COUNTIF($B$7:B26,TRUE))</f>
        <v>#REF!</v>
      </c>
      <c r="D26" s="5" t="e">
        <f t="shared" si="1"/>
        <v>#REF!</v>
      </c>
      <c r="E26" t="str">
        <f t="shared" si="2"/>
        <v>BTEC and WJEC AwardsBTEC Level 1/Level 2 First AwardLevel 2 Distinction*</v>
      </c>
      <c r="F26" t="s">
        <v>66</v>
      </c>
      <c r="G26" t="s">
        <v>67</v>
      </c>
      <c r="H26" t="s">
        <v>68</v>
      </c>
      <c r="I26">
        <v>8.5</v>
      </c>
      <c r="J26">
        <v>1</v>
      </c>
      <c r="K26" t="s">
        <v>69</v>
      </c>
      <c r="L26" s="6" t="str">
        <f t="shared" si="3"/>
        <v>BLANK</v>
      </c>
      <c r="M26" s="6" t="str">
        <f t="shared" si="4"/>
        <v>BLANK</v>
      </c>
      <c r="N26" s="6" t="str">
        <f t="shared" si="5"/>
        <v>BLANK</v>
      </c>
    </row>
    <row r="27" spans="1:14" x14ac:dyDescent="0.25">
      <c r="A27" t="e">
        <f>CONCATENATE(#REF!,#REF!,H27)</f>
        <v>#REF!</v>
      </c>
      <c r="B27" s="5" t="e">
        <f t="shared" si="0"/>
        <v>#REF!</v>
      </c>
      <c r="C27" s="5" t="e">
        <f>IF(B27=FALSE,0,COUNTIF($B$7:B27,TRUE))</f>
        <v>#REF!</v>
      </c>
      <c r="D27" s="5" t="e">
        <f t="shared" si="1"/>
        <v>#REF!</v>
      </c>
      <c r="E27" t="str">
        <f t="shared" si="2"/>
        <v>BTEC and WJEC AwardsBTEC Level 1/Level 2 First AwardLevel 2 Distinction</v>
      </c>
      <c r="F27" t="s">
        <v>66</v>
      </c>
      <c r="G27" t="s">
        <v>67</v>
      </c>
      <c r="H27" t="s">
        <v>70</v>
      </c>
      <c r="I27">
        <v>7</v>
      </c>
      <c r="J27">
        <v>1</v>
      </c>
      <c r="K27" t="s">
        <v>71</v>
      </c>
      <c r="L27" s="6" t="str">
        <f t="shared" si="3"/>
        <v>BLANK</v>
      </c>
      <c r="M27" s="6" t="str">
        <f t="shared" si="4"/>
        <v>BLANK</v>
      </c>
      <c r="N27" s="6" t="str">
        <f t="shared" si="5"/>
        <v>BLANK</v>
      </c>
    </row>
    <row r="28" spans="1:14" x14ac:dyDescent="0.25">
      <c r="A28" t="e">
        <f>CONCATENATE(#REF!,#REF!,H28)</f>
        <v>#REF!</v>
      </c>
      <c r="B28" s="5" t="e">
        <f t="shared" si="0"/>
        <v>#REF!</v>
      </c>
      <c r="C28" s="5" t="e">
        <f>IF(B28=FALSE,0,COUNTIF($B$7:B28,TRUE))</f>
        <v>#REF!</v>
      </c>
      <c r="D28" s="5" t="e">
        <f t="shared" si="1"/>
        <v>#REF!</v>
      </c>
      <c r="E28" t="str">
        <f t="shared" si="2"/>
        <v>BTEC and WJEC AwardsBTEC Level 1/Level 2 First AwardLevel 2 Merit</v>
      </c>
      <c r="F28" t="s">
        <v>66</v>
      </c>
      <c r="G28" t="s">
        <v>67</v>
      </c>
      <c r="H28" t="s">
        <v>72</v>
      </c>
      <c r="I28">
        <v>5.5</v>
      </c>
      <c r="J28">
        <v>1</v>
      </c>
      <c r="K28" t="s">
        <v>73</v>
      </c>
      <c r="L28" s="6" t="str">
        <f t="shared" si="3"/>
        <v>BLANK</v>
      </c>
      <c r="M28" s="6" t="str">
        <f t="shared" si="4"/>
        <v>BLANK</v>
      </c>
      <c r="N28" s="6" t="str">
        <f t="shared" si="5"/>
        <v>BLANK</v>
      </c>
    </row>
    <row r="29" spans="1:14" x14ac:dyDescent="0.25">
      <c r="A29" t="e">
        <f>CONCATENATE(#REF!,#REF!,H29)</f>
        <v>#REF!</v>
      </c>
      <c r="B29" s="5" t="e">
        <f t="shared" si="0"/>
        <v>#REF!</v>
      </c>
      <c r="C29" s="5" t="e">
        <f>IF(B29=FALSE,0,COUNTIF($B$7:B29,TRUE))</f>
        <v>#REF!</v>
      </c>
      <c r="D29" s="5" t="e">
        <f t="shared" si="1"/>
        <v>#REF!</v>
      </c>
      <c r="E29" t="str">
        <f t="shared" si="2"/>
        <v>BTEC and WJEC AwardsBTEC Level 1/Level 2 First AwardLevel 2 Pass</v>
      </c>
      <c r="F29" t="s">
        <v>66</v>
      </c>
      <c r="G29" t="s">
        <v>67</v>
      </c>
      <c r="H29" t="s">
        <v>74</v>
      </c>
      <c r="I29">
        <v>4</v>
      </c>
      <c r="J29">
        <v>1</v>
      </c>
      <c r="K29" t="s">
        <v>75</v>
      </c>
      <c r="L29" s="6" t="str">
        <f t="shared" si="3"/>
        <v>BLANK</v>
      </c>
      <c r="M29" s="6" t="str">
        <f t="shared" si="4"/>
        <v>BLANK</v>
      </c>
      <c r="N29" s="6" t="str">
        <f t="shared" si="5"/>
        <v>BLANK</v>
      </c>
    </row>
    <row r="30" spans="1:14" x14ac:dyDescent="0.25">
      <c r="A30" t="e">
        <f>CONCATENATE(#REF!,#REF!,H30)</f>
        <v>#REF!</v>
      </c>
      <c r="B30" s="5" t="e">
        <f t="shared" si="0"/>
        <v>#REF!</v>
      </c>
      <c r="C30" s="5" t="e">
        <f>IF(B30=FALSE,0,COUNTIF($B$7:B30,TRUE))</f>
        <v>#REF!</v>
      </c>
      <c r="D30" s="5" t="e">
        <f t="shared" si="1"/>
        <v>#REF!</v>
      </c>
      <c r="E30" t="str">
        <f t="shared" si="2"/>
        <v>BTEC and WJEC AwardsBTEC Level 1/Level 2 First AwardLevel 1 Pass</v>
      </c>
      <c r="F30" t="s">
        <v>66</v>
      </c>
      <c r="G30" t="s">
        <v>67</v>
      </c>
      <c r="H30" t="s">
        <v>76</v>
      </c>
      <c r="I30">
        <v>1.75</v>
      </c>
      <c r="J30">
        <v>1</v>
      </c>
      <c r="K30" t="s">
        <v>77</v>
      </c>
      <c r="L30" s="6" t="str">
        <f t="shared" si="3"/>
        <v>BLANK</v>
      </c>
      <c r="M30" s="6" t="str">
        <f t="shared" si="4"/>
        <v>BLANK</v>
      </c>
      <c r="N30" s="6" t="str">
        <f t="shared" si="5"/>
        <v>BLANK</v>
      </c>
    </row>
    <row r="31" spans="1:14" x14ac:dyDescent="0.25">
      <c r="A31" t="e">
        <f>CONCATENATE(#REF!,#REF!,H31)</f>
        <v>#REF!</v>
      </c>
      <c r="B31" s="5" t="e">
        <f t="shared" si="0"/>
        <v>#REF!</v>
      </c>
      <c r="C31" s="5" t="e">
        <f>IF(B31=FALSE,0,COUNTIF($B$7:B31,TRUE))</f>
        <v>#REF!</v>
      </c>
      <c r="D31" s="5" t="e">
        <f t="shared" si="1"/>
        <v>#REF!</v>
      </c>
      <c r="E31" t="str">
        <f t="shared" si="2"/>
        <v>BTEC and WJEC AwardsBTEC Level 1/Level 2 Tech AwardL2 Distinction*</v>
      </c>
      <c r="F31" t="s">
        <v>66</v>
      </c>
      <c r="G31" t="s">
        <v>78</v>
      </c>
      <c r="H31" t="s">
        <v>79</v>
      </c>
      <c r="I31">
        <v>8.5</v>
      </c>
      <c r="J31">
        <v>1</v>
      </c>
      <c r="K31" t="s">
        <v>80</v>
      </c>
      <c r="L31" s="6" t="str">
        <f t="shared" si="3"/>
        <v>BLANK</v>
      </c>
      <c r="M31" s="6" t="str">
        <f t="shared" si="4"/>
        <v>BLANK</v>
      </c>
      <c r="N31" s="6" t="str">
        <f t="shared" si="5"/>
        <v>BLANK</v>
      </c>
    </row>
    <row r="32" spans="1:14" x14ac:dyDescent="0.25">
      <c r="A32" t="e">
        <f>CONCATENATE(#REF!,#REF!,H32)</f>
        <v>#REF!</v>
      </c>
      <c r="B32" s="5" t="e">
        <f t="shared" si="0"/>
        <v>#REF!</v>
      </c>
      <c r="C32" s="5" t="e">
        <f>IF(B32=FALSE,0,COUNTIF($B$7:B32,TRUE))</f>
        <v>#REF!</v>
      </c>
      <c r="D32" s="5" t="e">
        <f t="shared" si="1"/>
        <v>#REF!</v>
      </c>
      <c r="E32" t="str">
        <f t="shared" si="2"/>
        <v>BTEC and WJEC AwardsBTEC Level 1/Level 2 Tech AwardL2 Distinction</v>
      </c>
      <c r="F32" t="s">
        <v>66</v>
      </c>
      <c r="G32" t="s">
        <v>78</v>
      </c>
      <c r="H32" t="s">
        <v>81</v>
      </c>
      <c r="I32">
        <v>7</v>
      </c>
      <c r="J32">
        <v>1</v>
      </c>
      <c r="K32" t="s">
        <v>82</v>
      </c>
      <c r="L32" s="6" t="str">
        <f t="shared" si="3"/>
        <v>BLANK</v>
      </c>
      <c r="M32" s="6" t="str">
        <f t="shared" si="4"/>
        <v>BLANK</v>
      </c>
      <c r="N32" s="6" t="str">
        <f t="shared" si="5"/>
        <v>BLANK</v>
      </c>
    </row>
    <row r="33" spans="1:14" x14ac:dyDescent="0.25">
      <c r="A33" t="e">
        <f>CONCATENATE(#REF!,#REF!,H33)</f>
        <v>#REF!</v>
      </c>
      <c r="B33" s="5" t="e">
        <f t="shared" si="0"/>
        <v>#REF!</v>
      </c>
      <c r="C33" s="5" t="e">
        <f>IF(B33=FALSE,0,COUNTIF($B$7:B33,TRUE))</f>
        <v>#REF!</v>
      </c>
      <c r="D33" s="5" t="e">
        <f t="shared" si="1"/>
        <v>#REF!</v>
      </c>
      <c r="E33" t="str">
        <f t="shared" si="2"/>
        <v>BTEC and WJEC AwardsBTEC Level 1/Level 2 Tech AwardL2 Merit</v>
      </c>
      <c r="F33" t="s">
        <v>66</v>
      </c>
      <c r="G33" t="s">
        <v>78</v>
      </c>
      <c r="H33" t="s">
        <v>83</v>
      </c>
      <c r="I33">
        <v>5.5</v>
      </c>
      <c r="J33">
        <v>1</v>
      </c>
      <c r="K33" t="s">
        <v>84</v>
      </c>
      <c r="L33" s="6" t="str">
        <f t="shared" si="3"/>
        <v>BLANK</v>
      </c>
      <c r="M33" s="6" t="str">
        <f t="shared" si="4"/>
        <v>BLANK</v>
      </c>
      <c r="N33" s="6" t="str">
        <f t="shared" si="5"/>
        <v>BLANK</v>
      </c>
    </row>
    <row r="34" spans="1:14" x14ac:dyDescent="0.25">
      <c r="A34" t="e">
        <f>CONCATENATE(#REF!,#REF!,H34)</f>
        <v>#REF!</v>
      </c>
      <c r="B34" s="5" t="e">
        <f t="shared" si="0"/>
        <v>#REF!</v>
      </c>
      <c r="C34" s="5" t="e">
        <f>IF(B34=FALSE,0,COUNTIF($B$7:B34,TRUE))</f>
        <v>#REF!</v>
      </c>
      <c r="D34" s="5" t="e">
        <f t="shared" si="1"/>
        <v>#REF!</v>
      </c>
      <c r="E34" t="str">
        <f t="shared" si="2"/>
        <v>BTEC and WJEC AwardsBTEC Level 1/Level 2 Tech AwardL2 Pass</v>
      </c>
      <c r="F34" t="s">
        <v>66</v>
      </c>
      <c r="G34" t="s">
        <v>78</v>
      </c>
      <c r="H34" t="s">
        <v>85</v>
      </c>
      <c r="I34">
        <v>4</v>
      </c>
      <c r="J34">
        <v>1</v>
      </c>
      <c r="K34" t="s">
        <v>86</v>
      </c>
      <c r="L34" s="6" t="str">
        <f t="shared" si="3"/>
        <v>BLANK</v>
      </c>
      <c r="M34" s="6" t="str">
        <f t="shared" si="4"/>
        <v>BLANK</v>
      </c>
      <c r="N34" s="6" t="str">
        <f t="shared" si="5"/>
        <v>BLANK</v>
      </c>
    </row>
    <row r="35" spans="1:14" x14ac:dyDescent="0.25">
      <c r="A35" t="e">
        <f>CONCATENATE(#REF!,#REF!,H35)</f>
        <v>#REF!</v>
      </c>
      <c r="B35" s="5" t="e">
        <f t="shared" si="0"/>
        <v>#REF!</v>
      </c>
      <c r="C35" s="5" t="e">
        <f>IF(B35=FALSE,0,COUNTIF($B$7:B35,TRUE))</f>
        <v>#REF!</v>
      </c>
      <c r="D35" s="5" t="e">
        <f t="shared" si="1"/>
        <v>#REF!</v>
      </c>
      <c r="E35" t="str">
        <f t="shared" si="2"/>
        <v>BTEC and WJEC AwardsBTEC Level 1/Level 2 Tech AwardL1 Distinction</v>
      </c>
      <c r="F35" t="s">
        <v>66</v>
      </c>
      <c r="G35" t="s">
        <v>78</v>
      </c>
      <c r="H35" t="s">
        <v>87</v>
      </c>
      <c r="I35">
        <v>3</v>
      </c>
      <c r="J35">
        <v>1</v>
      </c>
      <c r="K35" t="s">
        <v>88</v>
      </c>
      <c r="L35" s="6" t="str">
        <f t="shared" si="3"/>
        <v>BLANK</v>
      </c>
      <c r="M35" s="6" t="str">
        <f t="shared" si="4"/>
        <v>BLANK</v>
      </c>
      <c r="N35" s="6" t="str">
        <f t="shared" si="5"/>
        <v>BLANK</v>
      </c>
    </row>
    <row r="36" spans="1:14" x14ac:dyDescent="0.25">
      <c r="A36" t="e">
        <f>CONCATENATE(#REF!,#REF!,H36)</f>
        <v>#REF!</v>
      </c>
      <c r="B36" s="5" t="e">
        <f t="shared" si="0"/>
        <v>#REF!</v>
      </c>
      <c r="C36" s="5" t="e">
        <f>IF(B36=FALSE,0,COUNTIF($B$7:B36,TRUE))</f>
        <v>#REF!</v>
      </c>
      <c r="D36" s="5" t="e">
        <f t="shared" si="1"/>
        <v>#REF!</v>
      </c>
      <c r="E36" t="str">
        <f t="shared" si="2"/>
        <v>BTEC and WJEC AwardsBTEC Level 1/Level 2 Tech AwardL1 Merit</v>
      </c>
      <c r="F36" t="s">
        <v>66</v>
      </c>
      <c r="G36" t="s">
        <v>78</v>
      </c>
      <c r="H36" t="s">
        <v>89</v>
      </c>
      <c r="I36">
        <v>2</v>
      </c>
      <c r="J36">
        <v>1</v>
      </c>
      <c r="K36" t="s">
        <v>90</v>
      </c>
      <c r="L36" s="6" t="str">
        <f t="shared" si="3"/>
        <v>BLANK</v>
      </c>
      <c r="M36" s="6" t="str">
        <f t="shared" si="4"/>
        <v>BLANK</v>
      </c>
      <c r="N36" s="6" t="str">
        <f t="shared" si="5"/>
        <v>BLANK</v>
      </c>
    </row>
    <row r="37" spans="1:14" x14ac:dyDescent="0.25">
      <c r="A37" t="e">
        <f>CONCATENATE(#REF!,#REF!,H37)</f>
        <v>#REF!</v>
      </c>
      <c r="B37" s="5" t="e">
        <f t="shared" si="0"/>
        <v>#REF!</v>
      </c>
      <c r="C37" s="5" t="e">
        <f>IF(B37=FALSE,0,COUNTIF($B$7:B37,TRUE))</f>
        <v>#REF!</v>
      </c>
      <c r="D37" s="5" t="e">
        <f t="shared" si="1"/>
        <v>#REF!</v>
      </c>
      <c r="E37" t="str">
        <f t="shared" si="2"/>
        <v>BTEC and WJEC AwardsBTEC Level 1/Level 2 Tech AwardL1 Pass</v>
      </c>
      <c r="F37" t="s">
        <v>66</v>
      </c>
      <c r="G37" t="s">
        <v>78</v>
      </c>
      <c r="H37" t="s">
        <v>91</v>
      </c>
      <c r="I37">
        <v>1.25</v>
      </c>
      <c r="J37">
        <v>1</v>
      </c>
      <c r="K37" t="s">
        <v>92</v>
      </c>
      <c r="L37" s="6" t="str">
        <f t="shared" si="3"/>
        <v>BLANK</v>
      </c>
      <c r="M37" s="6" t="str">
        <f t="shared" si="4"/>
        <v>BLANK</v>
      </c>
      <c r="N37" s="6" t="str">
        <f t="shared" si="5"/>
        <v>BLANK</v>
      </c>
    </row>
    <row r="38" spans="1:14" x14ac:dyDescent="0.25">
      <c r="A38" t="e">
        <f>CONCATENATE(#REF!,#REF!,H38)</f>
        <v>#REF!</v>
      </c>
      <c r="B38" s="5" t="e">
        <f t="shared" si="0"/>
        <v>#REF!</v>
      </c>
      <c r="C38" s="5" t="e">
        <f>IF(B38=FALSE,0,COUNTIF($B$7:B38,TRUE))</f>
        <v>#REF!</v>
      </c>
      <c r="D38" s="5" t="e">
        <f t="shared" si="1"/>
        <v>#REF!</v>
      </c>
      <c r="E38" t="str">
        <f t="shared" si="2"/>
        <v>BTEC and WJEC AwardsWJEC Level 1/2 AwardLevel 2 Distinction*</v>
      </c>
      <c r="F38" t="s">
        <v>66</v>
      </c>
      <c r="G38" t="s">
        <v>93</v>
      </c>
      <c r="H38" t="s">
        <v>68</v>
      </c>
      <c r="I38">
        <v>8.5</v>
      </c>
      <c r="J38">
        <v>1</v>
      </c>
      <c r="K38" t="s">
        <v>94</v>
      </c>
      <c r="L38" s="6" t="str">
        <f t="shared" si="3"/>
        <v>BLANK</v>
      </c>
      <c r="M38" s="6" t="str">
        <f t="shared" si="4"/>
        <v>BLANK</v>
      </c>
      <c r="N38" s="6" t="str">
        <f t="shared" si="5"/>
        <v>BLANK</v>
      </c>
    </row>
    <row r="39" spans="1:14" x14ac:dyDescent="0.25">
      <c r="A39" t="e">
        <f>CONCATENATE(#REF!,#REF!,H39)</f>
        <v>#REF!</v>
      </c>
      <c r="B39" s="5" t="e">
        <f t="shared" ref="B39:B70" si="6">A39=E39</f>
        <v>#REF!</v>
      </c>
      <c r="C39" s="5" t="e">
        <f>IF(B39=FALSE,0,COUNTIF($B$7:B39,TRUE))</f>
        <v>#REF!</v>
      </c>
      <c r="D39" s="5" t="e">
        <f t="shared" ref="D39:D70" si="7">CONCATENATE(B39,C39)</f>
        <v>#REF!</v>
      </c>
      <c r="E39" t="str">
        <f t="shared" ref="E39:E70" si="8">CONCATENATE(F39,G39,H39)</f>
        <v>BTEC and WJEC AwardsWJEC Level 1/2 AwardLevel 2 Distinction</v>
      </c>
      <c r="F39" t="s">
        <v>66</v>
      </c>
      <c r="G39" t="s">
        <v>93</v>
      </c>
      <c r="H39" t="s">
        <v>70</v>
      </c>
      <c r="I39">
        <v>7</v>
      </c>
      <c r="J39">
        <v>1</v>
      </c>
      <c r="K39" t="s">
        <v>95</v>
      </c>
      <c r="L39" s="6" t="str">
        <f t="shared" ref="L39:L70" si="9">IFERROR(VLOOKUP($K39,D:J,5,FALSE),"BLANK")</f>
        <v>BLANK</v>
      </c>
      <c r="M39" s="6" t="str">
        <f t="shared" ref="M39:M70" si="10">IFERROR(VLOOKUP($K39,D:J,6,FALSE),"BLANK")</f>
        <v>BLANK</v>
      </c>
      <c r="N39" s="6" t="str">
        <f t="shared" ref="N39:N70" si="11">IFERROR(VLOOKUP($K39,D:J,7,FALSE),"BLANK")</f>
        <v>BLANK</v>
      </c>
    </row>
    <row r="40" spans="1:14" x14ac:dyDescent="0.25">
      <c r="A40" t="e">
        <f>CONCATENATE(#REF!,#REF!,H40)</f>
        <v>#REF!</v>
      </c>
      <c r="B40" s="5" t="e">
        <f t="shared" si="6"/>
        <v>#REF!</v>
      </c>
      <c r="C40" s="5" t="e">
        <f>IF(B40=FALSE,0,COUNTIF($B$7:B40,TRUE))</f>
        <v>#REF!</v>
      </c>
      <c r="D40" s="5" t="e">
        <f t="shared" si="7"/>
        <v>#REF!</v>
      </c>
      <c r="E40" t="str">
        <f t="shared" si="8"/>
        <v>BTEC and WJEC AwardsWJEC Level 1/2 AwardLevel 2 Merit</v>
      </c>
      <c r="F40" t="s">
        <v>66</v>
      </c>
      <c r="G40" t="s">
        <v>93</v>
      </c>
      <c r="H40" t="s">
        <v>72</v>
      </c>
      <c r="I40">
        <v>5.5</v>
      </c>
      <c r="J40">
        <v>1</v>
      </c>
      <c r="K40" t="s">
        <v>96</v>
      </c>
      <c r="L40" s="6" t="str">
        <f t="shared" si="9"/>
        <v>BLANK</v>
      </c>
      <c r="M40" s="6" t="str">
        <f t="shared" si="10"/>
        <v>BLANK</v>
      </c>
      <c r="N40" s="6" t="str">
        <f t="shared" si="11"/>
        <v>BLANK</v>
      </c>
    </row>
    <row r="41" spans="1:14" x14ac:dyDescent="0.25">
      <c r="A41" t="e">
        <f>CONCATENATE(#REF!,#REF!,H41)</f>
        <v>#REF!</v>
      </c>
      <c r="B41" s="5" t="e">
        <f t="shared" si="6"/>
        <v>#REF!</v>
      </c>
      <c r="C41" s="5" t="e">
        <f>IF(B41=FALSE,0,COUNTIF($B$7:B41,TRUE))</f>
        <v>#REF!</v>
      </c>
      <c r="D41" s="5" t="e">
        <f t="shared" si="7"/>
        <v>#REF!</v>
      </c>
      <c r="E41" t="str">
        <f t="shared" si="8"/>
        <v>BTEC and WJEC AwardsWJEC Level 1/2 AwardLevel 2 Pass</v>
      </c>
      <c r="F41" t="s">
        <v>66</v>
      </c>
      <c r="G41" t="s">
        <v>93</v>
      </c>
      <c r="H41" t="s">
        <v>74</v>
      </c>
      <c r="I41">
        <v>4</v>
      </c>
      <c r="J41">
        <v>1</v>
      </c>
      <c r="K41" t="s">
        <v>97</v>
      </c>
      <c r="L41" s="6" t="str">
        <f t="shared" si="9"/>
        <v>BLANK</v>
      </c>
      <c r="M41" s="6" t="str">
        <f t="shared" si="10"/>
        <v>BLANK</v>
      </c>
      <c r="N41" s="6" t="str">
        <f t="shared" si="11"/>
        <v>BLANK</v>
      </c>
    </row>
    <row r="42" spans="1:14" x14ac:dyDescent="0.25">
      <c r="A42" t="e">
        <f>CONCATENATE(#REF!,#REF!,H42)</f>
        <v>#REF!</v>
      </c>
      <c r="B42" s="5" t="e">
        <f t="shared" si="6"/>
        <v>#REF!</v>
      </c>
      <c r="C42" s="5" t="e">
        <f>IF(B42=FALSE,0,COUNTIF($B$7:B42,TRUE))</f>
        <v>#REF!</v>
      </c>
      <c r="D42" s="5" t="e">
        <f t="shared" si="7"/>
        <v>#REF!</v>
      </c>
      <c r="E42" t="str">
        <f t="shared" si="8"/>
        <v>BTEC and WJEC AwardsWJEC Level 1/2 AwardLevel 1 Pass</v>
      </c>
      <c r="F42" t="s">
        <v>66</v>
      </c>
      <c r="G42" t="s">
        <v>93</v>
      </c>
      <c r="H42" t="s">
        <v>76</v>
      </c>
      <c r="I42">
        <v>1.75</v>
      </c>
      <c r="J42">
        <v>1</v>
      </c>
      <c r="K42" t="s">
        <v>98</v>
      </c>
      <c r="L42" s="6" t="str">
        <f t="shared" si="9"/>
        <v>BLANK</v>
      </c>
      <c r="M42" s="6" t="str">
        <f t="shared" si="10"/>
        <v>BLANK</v>
      </c>
      <c r="N42" s="6" t="str">
        <f t="shared" si="11"/>
        <v>BLANK</v>
      </c>
    </row>
    <row r="43" spans="1:14" x14ac:dyDescent="0.25">
      <c r="A43" t="e">
        <f>CONCATENATE(#REF!,#REF!,H43)</f>
        <v>#REF!</v>
      </c>
      <c r="B43" s="5" t="e">
        <f t="shared" si="6"/>
        <v>#REF!</v>
      </c>
      <c r="C43" s="5" t="e">
        <f>IF(B43=FALSE,0,COUNTIF($B$7:B43,TRUE))</f>
        <v>#REF!</v>
      </c>
      <c r="D43" s="5" t="e">
        <f t="shared" si="7"/>
        <v>#REF!</v>
      </c>
      <c r="E43" t="str">
        <f t="shared" si="8"/>
        <v>Free Standing MathematicsFree Standing Mathematics (Level 3)A</v>
      </c>
      <c r="F43" t="s">
        <v>99</v>
      </c>
      <c r="G43" t="s">
        <v>100</v>
      </c>
      <c r="H43" t="s">
        <v>30</v>
      </c>
      <c r="I43">
        <v>5.13</v>
      </c>
      <c r="J43">
        <v>0.67</v>
      </c>
      <c r="K43" t="s">
        <v>101</v>
      </c>
      <c r="L43" s="6" t="str">
        <f t="shared" si="9"/>
        <v>BLANK</v>
      </c>
      <c r="M43" s="6" t="str">
        <f t="shared" si="10"/>
        <v>BLANK</v>
      </c>
      <c r="N43" s="6" t="str">
        <f t="shared" si="11"/>
        <v>BLANK</v>
      </c>
    </row>
    <row r="44" spans="1:14" x14ac:dyDescent="0.25">
      <c r="A44" t="e">
        <f>CONCATENATE(#REF!,#REF!,H44)</f>
        <v>#REF!</v>
      </c>
      <c r="B44" s="5" t="e">
        <f t="shared" si="6"/>
        <v>#REF!</v>
      </c>
      <c r="C44" s="5" t="e">
        <f>IF(B44=FALSE,0,COUNTIF($B$7:B44,TRUE))</f>
        <v>#REF!</v>
      </c>
      <c r="D44" s="5" t="e">
        <f t="shared" si="7"/>
        <v>#REF!</v>
      </c>
      <c r="E44" t="str">
        <f t="shared" si="8"/>
        <v>Free Standing MathematicsFree Standing Mathematics (Level 3)B</v>
      </c>
      <c r="F44" t="s">
        <v>99</v>
      </c>
      <c r="G44" t="s">
        <v>100</v>
      </c>
      <c r="H44" t="s">
        <v>32</v>
      </c>
      <c r="I44">
        <v>4</v>
      </c>
      <c r="J44">
        <v>0.67</v>
      </c>
      <c r="K44" t="s">
        <v>102</v>
      </c>
      <c r="L44" s="6" t="str">
        <f t="shared" si="9"/>
        <v>BLANK</v>
      </c>
      <c r="M44" s="6" t="str">
        <f t="shared" si="10"/>
        <v>BLANK</v>
      </c>
      <c r="N44" s="6" t="str">
        <f t="shared" si="11"/>
        <v>BLANK</v>
      </c>
    </row>
    <row r="45" spans="1:14" x14ac:dyDescent="0.25">
      <c r="A45" t="e">
        <f>CONCATENATE(#REF!,#REF!,H45)</f>
        <v>#REF!</v>
      </c>
      <c r="B45" s="5" t="e">
        <f t="shared" si="6"/>
        <v>#REF!</v>
      </c>
      <c r="C45" s="5" t="e">
        <f>IF(B45=FALSE,0,COUNTIF($B$7:B45,TRUE))</f>
        <v>#REF!</v>
      </c>
      <c r="D45" s="5" t="e">
        <f t="shared" si="7"/>
        <v>#REF!</v>
      </c>
      <c r="E45" t="str">
        <f t="shared" si="8"/>
        <v>Free Standing MathematicsFree Standing Mathematics (Level 3)C</v>
      </c>
      <c r="F45" t="s">
        <v>99</v>
      </c>
      <c r="G45" t="s">
        <v>100</v>
      </c>
      <c r="H45" t="s">
        <v>34</v>
      </c>
      <c r="I45">
        <v>3.25</v>
      </c>
      <c r="J45">
        <v>0.67</v>
      </c>
      <c r="K45" t="s">
        <v>103</v>
      </c>
      <c r="L45" s="6" t="str">
        <f t="shared" si="9"/>
        <v>BLANK</v>
      </c>
      <c r="M45" s="6" t="str">
        <f t="shared" si="10"/>
        <v>BLANK</v>
      </c>
      <c r="N45" s="6" t="str">
        <f t="shared" si="11"/>
        <v>BLANK</v>
      </c>
    </row>
    <row r="46" spans="1:14" x14ac:dyDescent="0.25">
      <c r="A46" t="e">
        <f>CONCATENATE(#REF!,#REF!,H46)</f>
        <v>#REF!</v>
      </c>
      <c r="B46" s="5" t="e">
        <f t="shared" si="6"/>
        <v>#REF!</v>
      </c>
      <c r="C46" s="5" t="e">
        <f>IF(B46=FALSE,0,COUNTIF($B$7:B46,TRUE))</f>
        <v>#REF!</v>
      </c>
      <c r="D46" s="5" t="e">
        <f t="shared" si="7"/>
        <v>#REF!</v>
      </c>
      <c r="E46" t="str">
        <f t="shared" si="8"/>
        <v>Free Standing MathematicsFree Standing Mathematics (Level 3)D</v>
      </c>
      <c r="F46" t="s">
        <v>99</v>
      </c>
      <c r="G46" t="s">
        <v>100</v>
      </c>
      <c r="H46" t="s">
        <v>36</v>
      </c>
      <c r="I46">
        <v>2.5</v>
      </c>
      <c r="J46">
        <v>0.67</v>
      </c>
      <c r="K46" t="s">
        <v>104</v>
      </c>
      <c r="L46" s="6" t="str">
        <f t="shared" si="9"/>
        <v>BLANK</v>
      </c>
      <c r="M46" s="6" t="str">
        <f t="shared" si="10"/>
        <v>BLANK</v>
      </c>
      <c r="N46" s="6" t="str">
        <f t="shared" si="11"/>
        <v>BLANK</v>
      </c>
    </row>
    <row r="47" spans="1:14" x14ac:dyDescent="0.25">
      <c r="A47" t="e">
        <f>CONCATENATE(#REF!,#REF!,H47)</f>
        <v>#REF!</v>
      </c>
      <c r="B47" s="5" t="e">
        <f t="shared" si="6"/>
        <v>#REF!</v>
      </c>
      <c r="C47" s="5" t="e">
        <f>IF(B47=FALSE,0,COUNTIF($B$7:B47,TRUE))</f>
        <v>#REF!</v>
      </c>
      <c r="D47" s="5" t="e">
        <f t="shared" si="7"/>
        <v>#REF!</v>
      </c>
      <c r="E47" t="str">
        <f t="shared" si="8"/>
        <v>Free Standing MathematicsFree Standing Mathematics (Level 3)E</v>
      </c>
      <c r="F47" t="s">
        <v>99</v>
      </c>
      <c r="G47" t="s">
        <v>100</v>
      </c>
      <c r="H47" t="s">
        <v>38</v>
      </c>
      <c r="I47">
        <v>1.88</v>
      </c>
      <c r="J47">
        <v>0.67</v>
      </c>
      <c r="K47" t="s">
        <v>105</v>
      </c>
      <c r="L47" s="6" t="str">
        <f t="shared" si="9"/>
        <v>BLANK</v>
      </c>
      <c r="M47" s="6" t="str">
        <f t="shared" si="10"/>
        <v>BLANK</v>
      </c>
      <c r="N47" s="6" t="str">
        <f t="shared" si="11"/>
        <v>BLANK</v>
      </c>
    </row>
    <row r="48" spans="1:14" x14ac:dyDescent="0.25">
      <c r="A48" t="e">
        <f>CONCATENATE(#REF!,#REF!,H48)</f>
        <v>#REF!</v>
      </c>
      <c r="B48" s="5" t="e">
        <f t="shared" si="6"/>
        <v>#REF!</v>
      </c>
      <c r="C48" s="5" t="e">
        <f>IF(B48=FALSE,0,COUNTIF($B$7:B48,TRUE))</f>
        <v>#REF!</v>
      </c>
      <c r="D48" s="5" t="e">
        <f t="shared" si="7"/>
        <v>#REF!</v>
      </c>
      <c r="E48" t="str">
        <f t="shared" si="8"/>
        <v>GCSEs and CertificatesGCSE (9-1) Full Course9</v>
      </c>
      <c r="F48" t="s">
        <v>106</v>
      </c>
      <c r="G48" t="s">
        <v>107</v>
      </c>
      <c r="H48">
        <v>9</v>
      </c>
      <c r="I48">
        <v>9</v>
      </c>
      <c r="J48">
        <v>1</v>
      </c>
      <c r="K48" t="s">
        <v>108</v>
      </c>
      <c r="L48" s="6" t="str">
        <f t="shared" si="9"/>
        <v>BLANK</v>
      </c>
      <c r="M48" s="6" t="str">
        <f t="shared" si="10"/>
        <v>BLANK</v>
      </c>
      <c r="N48" s="6" t="str">
        <f t="shared" si="11"/>
        <v>BLANK</v>
      </c>
    </row>
    <row r="49" spans="1:14" x14ac:dyDescent="0.25">
      <c r="A49" t="e">
        <f>CONCATENATE(#REF!,#REF!,H49)</f>
        <v>#REF!</v>
      </c>
      <c r="B49" s="5" t="e">
        <f t="shared" si="6"/>
        <v>#REF!</v>
      </c>
      <c r="C49" s="5" t="e">
        <f>IF(B49=FALSE,0,COUNTIF($B$7:B49,TRUE))</f>
        <v>#REF!</v>
      </c>
      <c r="D49" s="5" t="e">
        <f t="shared" si="7"/>
        <v>#REF!</v>
      </c>
      <c r="E49" t="str">
        <f t="shared" si="8"/>
        <v>GCSEs and CertificatesGCSE (9-1) Full Course8</v>
      </c>
      <c r="F49" t="s">
        <v>106</v>
      </c>
      <c r="G49" t="s">
        <v>107</v>
      </c>
      <c r="H49">
        <v>8</v>
      </c>
      <c r="I49">
        <v>8</v>
      </c>
      <c r="J49">
        <v>1</v>
      </c>
      <c r="K49" t="s">
        <v>109</v>
      </c>
      <c r="L49" s="6" t="str">
        <f t="shared" si="9"/>
        <v>BLANK</v>
      </c>
      <c r="M49" s="6" t="str">
        <f t="shared" si="10"/>
        <v>BLANK</v>
      </c>
      <c r="N49" s="6" t="str">
        <f t="shared" si="11"/>
        <v>BLANK</v>
      </c>
    </row>
    <row r="50" spans="1:14" x14ac:dyDescent="0.25">
      <c r="A50" t="e">
        <f>CONCATENATE(#REF!,#REF!,H50)</f>
        <v>#REF!</v>
      </c>
      <c r="B50" s="5" t="e">
        <f t="shared" si="6"/>
        <v>#REF!</v>
      </c>
      <c r="C50" s="5" t="e">
        <f>IF(B50=FALSE,0,COUNTIF($B$7:B50,TRUE))</f>
        <v>#REF!</v>
      </c>
      <c r="D50" s="5" t="e">
        <f t="shared" si="7"/>
        <v>#REF!</v>
      </c>
      <c r="E50" t="str">
        <f t="shared" si="8"/>
        <v>GCSEs and CertificatesGCSE (9-1) Full Course7</v>
      </c>
      <c r="F50" t="s">
        <v>106</v>
      </c>
      <c r="G50" t="s">
        <v>107</v>
      </c>
      <c r="H50">
        <v>7</v>
      </c>
      <c r="I50">
        <v>7</v>
      </c>
      <c r="J50">
        <v>1</v>
      </c>
      <c r="K50" t="s">
        <v>110</v>
      </c>
      <c r="L50" s="6" t="str">
        <f t="shared" si="9"/>
        <v>BLANK</v>
      </c>
      <c r="M50" s="6" t="str">
        <f t="shared" si="10"/>
        <v>BLANK</v>
      </c>
      <c r="N50" s="6" t="str">
        <f t="shared" si="11"/>
        <v>BLANK</v>
      </c>
    </row>
    <row r="51" spans="1:14" x14ac:dyDescent="0.25">
      <c r="A51" t="e">
        <f>CONCATENATE(#REF!,#REF!,H51)</f>
        <v>#REF!</v>
      </c>
      <c r="B51" s="5" t="e">
        <f t="shared" si="6"/>
        <v>#REF!</v>
      </c>
      <c r="C51" s="5" t="e">
        <f>IF(B51=FALSE,0,COUNTIF($B$7:B51,TRUE))</f>
        <v>#REF!</v>
      </c>
      <c r="D51" s="5" t="e">
        <f t="shared" si="7"/>
        <v>#REF!</v>
      </c>
      <c r="E51" t="str">
        <f t="shared" si="8"/>
        <v>GCSEs and CertificatesGCSE (9-1) Full Course6</v>
      </c>
      <c r="F51" t="s">
        <v>106</v>
      </c>
      <c r="G51" t="s">
        <v>107</v>
      </c>
      <c r="H51">
        <v>6</v>
      </c>
      <c r="I51">
        <v>6</v>
      </c>
      <c r="J51">
        <v>1</v>
      </c>
      <c r="K51" t="s">
        <v>111</v>
      </c>
      <c r="L51" s="6" t="str">
        <f t="shared" si="9"/>
        <v>BLANK</v>
      </c>
      <c r="M51" s="6" t="str">
        <f t="shared" si="10"/>
        <v>BLANK</v>
      </c>
      <c r="N51" s="6" t="str">
        <f t="shared" si="11"/>
        <v>BLANK</v>
      </c>
    </row>
    <row r="52" spans="1:14" x14ac:dyDescent="0.25">
      <c r="A52" t="e">
        <f>CONCATENATE(#REF!,#REF!,H52)</f>
        <v>#REF!</v>
      </c>
      <c r="B52" s="5" t="e">
        <f t="shared" si="6"/>
        <v>#REF!</v>
      </c>
      <c r="C52" s="5" t="e">
        <f>IF(B52=FALSE,0,COUNTIF($B$7:B52,TRUE))</f>
        <v>#REF!</v>
      </c>
      <c r="D52" s="5" t="e">
        <f t="shared" si="7"/>
        <v>#REF!</v>
      </c>
      <c r="E52" t="str">
        <f t="shared" si="8"/>
        <v>GCSEs and CertificatesGCSE (9-1) Full Course5</v>
      </c>
      <c r="F52" t="s">
        <v>106</v>
      </c>
      <c r="G52" t="s">
        <v>107</v>
      </c>
      <c r="H52">
        <v>5</v>
      </c>
      <c r="I52">
        <v>5</v>
      </c>
      <c r="J52">
        <v>1</v>
      </c>
      <c r="K52" t="s">
        <v>112</v>
      </c>
      <c r="L52" s="6" t="str">
        <f t="shared" si="9"/>
        <v>BLANK</v>
      </c>
      <c r="M52" s="6" t="str">
        <f t="shared" si="10"/>
        <v>BLANK</v>
      </c>
      <c r="N52" s="6" t="str">
        <f t="shared" si="11"/>
        <v>BLANK</v>
      </c>
    </row>
    <row r="53" spans="1:14" x14ac:dyDescent="0.25">
      <c r="A53" t="e">
        <f>CONCATENATE(#REF!,#REF!,H53)</f>
        <v>#REF!</v>
      </c>
      <c r="B53" s="5" t="e">
        <f t="shared" si="6"/>
        <v>#REF!</v>
      </c>
      <c r="C53" s="5" t="e">
        <f>IF(B53=FALSE,0,COUNTIF($B$7:B53,TRUE))</f>
        <v>#REF!</v>
      </c>
      <c r="D53" s="5" t="e">
        <f t="shared" si="7"/>
        <v>#REF!</v>
      </c>
      <c r="E53" t="str">
        <f t="shared" si="8"/>
        <v>GCSEs and CertificatesGCSE (9-1) Full Course4</v>
      </c>
      <c r="F53" t="s">
        <v>106</v>
      </c>
      <c r="G53" t="s">
        <v>107</v>
      </c>
      <c r="H53">
        <v>4</v>
      </c>
      <c r="I53">
        <v>4</v>
      </c>
      <c r="J53">
        <v>1</v>
      </c>
      <c r="K53" t="s">
        <v>113</v>
      </c>
      <c r="L53" s="6" t="str">
        <f t="shared" si="9"/>
        <v>BLANK</v>
      </c>
      <c r="M53" s="6" t="str">
        <f t="shared" si="10"/>
        <v>BLANK</v>
      </c>
      <c r="N53" s="6" t="str">
        <f t="shared" si="11"/>
        <v>BLANK</v>
      </c>
    </row>
    <row r="54" spans="1:14" x14ac:dyDescent="0.25">
      <c r="A54" t="e">
        <f>CONCATENATE(#REF!,#REF!,H54)</f>
        <v>#REF!</v>
      </c>
      <c r="B54" s="5" t="e">
        <f t="shared" si="6"/>
        <v>#REF!</v>
      </c>
      <c r="C54" s="5" t="e">
        <f>IF(B54=FALSE,0,COUNTIF($B$7:B54,TRUE))</f>
        <v>#REF!</v>
      </c>
      <c r="D54" s="5" t="e">
        <f t="shared" si="7"/>
        <v>#REF!</v>
      </c>
      <c r="E54" t="str">
        <f t="shared" si="8"/>
        <v>GCSEs and CertificatesGCSE (9-1) Full Course3</v>
      </c>
      <c r="F54" t="s">
        <v>106</v>
      </c>
      <c r="G54" t="s">
        <v>107</v>
      </c>
      <c r="H54">
        <v>3</v>
      </c>
      <c r="I54">
        <v>3</v>
      </c>
      <c r="J54">
        <v>1</v>
      </c>
      <c r="K54" t="s">
        <v>114</v>
      </c>
      <c r="L54" s="6" t="str">
        <f t="shared" si="9"/>
        <v>BLANK</v>
      </c>
      <c r="M54" s="6" t="str">
        <f t="shared" si="10"/>
        <v>BLANK</v>
      </c>
      <c r="N54" s="6" t="str">
        <f t="shared" si="11"/>
        <v>BLANK</v>
      </c>
    </row>
    <row r="55" spans="1:14" x14ac:dyDescent="0.25">
      <c r="A55" t="e">
        <f>CONCATENATE(#REF!,#REF!,H55)</f>
        <v>#REF!</v>
      </c>
      <c r="B55" s="5" t="e">
        <f t="shared" si="6"/>
        <v>#REF!</v>
      </c>
      <c r="C55" s="5" t="e">
        <f>IF(B55=FALSE,0,COUNTIF($B$7:B55,TRUE))</f>
        <v>#REF!</v>
      </c>
      <c r="D55" s="5" t="e">
        <f t="shared" si="7"/>
        <v>#REF!</v>
      </c>
      <c r="E55" t="str">
        <f t="shared" si="8"/>
        <v>GCSEs and CertificatesGCSE (9-1) Full Course2</v>
      </c>
      <c r="F55" t="s">
        <v>106</v>
      </c>
      <c r="G55" t="s">
        <v>107</v>
      </c>
      <c r="H55">
        <v>2</v>
      </c>
      <c r="I55">
        <v>2</v>
      </c>
      <c r="J55">
        <v>1</v>
      </c>
      <c r="K55" t="s">
        <v>115</v>
      </c>
      <c r="L55" s="6" t="str">
        <f t="shared" si="9"/>
        <v>BLANK</v>
      </c>
      <c r="M55" s="6" t="str">
        <f t="shared" si="10"/>
        <v>BLANK</v>
      </c>
      <c r="N55" s="6" t="str">
        <f t="shared" si="11"/>
        <v>BLANK</v>
      </c>
    </row>
    <row r="56" spans="1:14" x14ac:dyDescent="0.25">
      <c r="A56" t="e">
        <f>CONCATENATE(#REF!,#REF!,H56)</f>
        <v>#REF!</v>
      </c>
      <c r="B56" s="5" t="e">
        <f t="shared" si="6"/>
        <v>#REF!</v>
      </c>
      <c r="C56" s="5" t="e">
        <f>IF(B56=FALSE,0,COUNTIF($B$7:B56,TRUE))</f>
        <v>#REF!</v>
      </c>
      <c r="D56" s="5" t="e">
        <f t="shared" si="7"/>
        <v>#REF!</v>
      </c>
      <c r="E56" t="str">
        <f t="shared" si="8"/>
        <v>GCSEs and CertificatesGCSE (9-1) Full Course1</v>
      </c>
      <c r="F56" t="s">
        <v>106</v>
      </c>
      <c r="G56" t="s">
        <v>107</v>
      </c>
      <c r="H56">
        <v>1</v>
      </c>
      <c r="I56">
        <v>1</v>
      </c>
      <c r="J56">
        <v>1</v>
      </c>
      <c r="K56" t="s">
        <v>116</v>
      </c>
      <c r="L56" s="6" t="str">
        <f t="shared" si="9"/>
        <v>BLANK</v>
      </c>
      <c r="M56" s="6" t="str">
        <f t="shared" si="10"/>
        <v>BLANK</v>
      </c>
      <c r="N56" s="6" t="str">
        <f t="shared" si="11"/>
        <v>BLANK</v>
      </c>
    </row>
    <row r="57" spans="1:14" x14ac:dyDescent="0.25">
      <c r="A57" t="e">
        <f>CONCATENATE(#REF!,#REF!,H57)</f>
        <v>#REF!</v>
      </c>
      <c r="B57" s="5" t="e">
        <f t="shared" si="6"/>
        <v>#REF!</v>
      </c>
      <c r="C57" s="5" t="e">
        <f>IF(B57=FALSE,0,COUNTIF($B$7:B57,TRUE))</f>
        <v>#REF!</v>
      </c>
      <c r="D57" s="5" t="e">
        <f t="shared" si="7"/>
        <v>#REF!</v>
      </c>
      <c r="E57" t="str">
        <f t="shared" si="8"/>
        <v>GCSEs and CertificatesGCSE (A*-G) Full CourseA*</v>
      </c>
      <c r="F57" t="s">
        <v>106</v>
      </c>
      <c r="G57" t="s">
        <v>117</v>
      </c>
      <c r="H57" t="s">
        <v>118</v>
      </c>
      <c r="I57">
        <v>8.5</v>
      </c>
      <c r="J57">
        <v>1</v>
      </c>
      <c r="K57" t="s">
        <v>119</v>
      </c>
      <c r="L57" s="6" t="str">
        <f t="shared" si="9"/>
        <v>BLANK</v>
      </c>
      <c r="M57" s="6" t="str">
        <f t="shared" si="10"/>
        <v>BLANK</v>
      </c>
      <c r="N57" s="6" t="str">
        <f t="shared" si="11"/>
        <v>BLANK</v>
      </c>
    </row>
    <row r="58" spans="1:14" x14ac:dyDescent="0.25">
      <c r="A58" t="e">
        <f>CONCATENATE(#REF!,#REF!,H58)</f>
        <v>#REF!</v>
      </c>
      <c r="B58" s="5" t="e">
        <f t="shared" si="6"/>
        <v>#REF!</v>
      </c>
      <c r="C58" s="5" t="e">
        <f>IF(B58=FALSE,0,COUNTIF($B$7:B58,TRUE))</f>
        <v>#REF!</v>
      </c>
      <c r="D58" s="5" t="e">
        <f t="shared" si="7"/>
        <v>#REF!</v>
      </c>
      <c r="E58" t="str">
        <f t="shared" si="8"/>
        <v>GCSEs and CertificatesGCSE (A*-G) Full CourseA</v>
      </c>
      <c r="F58" t="s">
        <v>106</v>
      </c>
      <c r="G58" t="s">
        <v>117</v>
      </c>
      <c r="H58" t="s">
        <v>30</v>
      </c>
      <c r="I58">
        <v>7</v>
      </c>
      <c r="J58">
        <v>1</v>
      </c>
      <c r="K58" t="s">
        <v>120</v>
      </c>
      <c r="L58" s="6" t="str">
        <f t="shared" si="9"/>
        <v>BLANK</v>
      </c>
      <c r="M58" s="6" t="str">
        <f t="shared" si="10"/>
        <v>BLANK</v>
      </c>
      <c r="N58" s="6" t="str">
        <f t="shared" si="11"/>
        <v>BLANK</v>
      </c>
    </row>
    <row r="59" spans="1:14" x14ac:dyDescent="0.25">
      <c r="A59" t="e">
        <f>CONCATENATE(#REF!,#REF!,H59)</f>
        <v>#REF!</v>
      </c>
      <c r="B59" s="5" t="e">
        <f t="shared" si="6"/>
        <v>#REF!</v>
      </c>
      <c r="C59" s="5" t="e">
        <f>IF(B59=FALSE,0,COUNTIF($B$7:B59,TRUE))</f>
        <v>#REF!</v>
      </c>
      <c r="D59" s="5" t="e">
        <f t="shared" si="7"/>
        <v>#REF!</v>
      </c>
      <c r="E59" t="str">
        <f t="shared" si="8"/>
        <v>GCSEs and CertificatesGCSE (A*-G) Full CourseB</v>
      </c>
      <c r="F59" t="s">
        <v>106</v>
      </c>
      <c r="G59" t="s">
        <v>117</v>
      </c>
      <c r="H59" t="s">
        <v>32</v>
      </c>
      <c r="I59">
        <v>5.5</v>
      </c>
      <c r="J59">
        <v>1</v>
      </c>
      <c r="K59" t="s">
        <v>121</v>
      </c>
      <c r="L59" s="6" t="str">
        <f t="shared" si="9"/>
        <v>BLANK</v>
      </c>
      <c r="M59" s="6" t="str">
        <f t="shared" si="10"/>
        <v>BLANK</v>
      </c>
      <c r="N59" s="6" t="str">
        <f t="shared" si="11"/>
        <v>BLANK</v>
      </c>
    </row>
    <row r="60" spans="1:14" x14ac:dyDescent="0.25">
      <c r="A60" t="e">
        <f>CONCATENATE(#REF!,#REF!,H60)</f>
        <v>#REF!</v>
      </c>
      <c r="B60" s="5" t="e">
        <f t="shared" si="6"/>
        <v>#REF!</v>
      </c>
      <c r="C60" s="5" t="e">
        <f>IF(B60=FALSE,0,COUNTIF($B$7:B60,TRUE))</f>
        <v>#REF!</v>
      </c>
      <c r="D60" s="5" t="e">
        <f t="shared" si="7"/>
        <v>#REF!</v>
      </c>
      <c r="E60" t="str">
        <f t="shared" si="8"/>
        <v>GCSEs and CertificatesGCSE (A*-G) Full CourseC</v>
      </c>
      <c r="F60" t="s">
        <v>106</v>
      </c>
      <c r="G60" t="s">
        <v>117</v>
      </c>
      <c r="H60" t="s">
        <v>34</v>
      </c>
      <c r="I60">
        <v>4</v>
      </c>
      <c r="J60">
        <v>1</v>
      </c>
      <c r="K60" t="s">
        <v>122</v>
      </c>
      <c r="L60" s="6" t="str">
        <f t="shared" si="9"/>
        <v>BLANK</v>
      </c>
      <c r="M60" s="6" t="str">
        <f t="shared" si="10"/>
        <v>BLANK</v>
      </c>
      <c r="N60" s="6" t="str">
        <f t="shared" si="11"/>
        <v>BLANK</v>
      </c>
    </row>
    <row r="61" spans="1:14" x14ac:dyDescent="0.25">
      <c r="A61" t="e">
        <f>CONCATENATE(#REF!,#REF!,H61)</f>
        <v>#REF!</v>
      </c>
      <c r="B61" s="5" t="e">
        <f t="shared" si="6"/>
        <v>#REF!</v>
      </c>
      <c r="C61" s="5" t="e">
        <f>IF(B61=FALSE,0,COUNTIF($B$7:B61,TRUE))</f>
        <v>#REF!</v>
      </c>
      <c r="D61" s="5" t="e">
        <f t="shared" si="7"/>
        <v>#REF!</v>
      </c>
      <c r="E61" t="str">
        <f t="shared" si="8"/>
        <v>GCSEs and CertificatesGCSE (A*-G) Full CourseD</v>
      </c>
      <c r="F61" t="s">
        <v>106</v>
      </c>
      <c r="G61" t="s">
        <v>117</v>
      </c>
      <c r="H61" t="s">
        <v>36</v>
      </c>
      <c r="I61">
        <v>3</v>
      </c>
      <c r="J61">
        <v>1</v>
      </c>
      <c r="K61" t="s">
        <v>123</v>
      </c>
      <c r="L61" s="6" t="str">
        <f t="shared" si="9"/>
        <v>BLANK</v>
      </c>
      <c r="M61" s="6" t="str">
        <f t="shared" si="10"/>
        <v>BLANK</v>
      </c>
      <c r="N61" s="6" t="str">
        <f t="shared" si="11"/>
        <v>BLANK</v>
      </c>
    </row>
    <row r="62" spans="1:14" x14ac:dyDescent="0.25">
      <c r="A62" t="e">
        <f>CONCATENATE(#REF!,#REF!,H62)</f>
        <v>#REF!</v>
      </c>
      <c r="B62" s="5" t="e">
        <f t="shared" si="6"/>
        <v>#REF!</v>
      </c>
      <c r="C62" s="5" t="e">
        <f>IF(B62=FALSE,0,COUNTIF($B$7:B62,TRUE))</f>
        <v>#REF!</v>
      </c>
      <c r="D62" s="5" t="e">
        <f t="shared" si="7"/>
        <v>#REF!</v>
      </c>
      <c r="E62" t="str">
        <f t="shared" si="8"/>
        <v>GCSEs and CertificatesGCSE (A*-G) Full CourseE</v>
      </c>
      <c r="F62" t="s">
        <v>106</v>
      </c>
      <c r="G62" t="s">
        <v>117</v>
      </c>
      <c r="H62" t="s">
        <v>38</v>
      </c>
      <c r="I62">
        <v>2</v>
      </c>
      <c r="J62">
        <v>1</v>
      </c>
      <c r="K62" t="s">
        <v>124</v>
      </c>
      <c r="L62" s="6" t="str">
        <f t="shared" si="9"/>
        <v>BLANK</v>
      </c>
      <c r="M62" s="6" t="str">
        <f t="shared" si="10"/>
        <v>BLANK</v>
      </c>
      <c r="N62" s="6" t="str">
        <f t="shared" si="11"/>
        <v>BLANK</v>
      </c>
    </row>
    <row r="63" spans="1:14" x14ac:dyDescent="0.25">
      <c r="A63" t="e">
        <f>CONCATENATE(#REF!,#REF!,H63)</f>
        <v>#REF!</v>
      </c>
      <c r="B63" s="5" t="e">
        <f t="shared" si="6"/>
        <v>#REF!</v>
      </c>
      <c r="C63" s="5" t="e">
        <f>IF(B63=FALSE,0,COUNTIF($B$7:B63,TRUE))</f>
        <v>#REF!</v>
      </c>
      <c r="D63" s="5" t="e">
        <f t="shared" si="7"/>
        <v>#REF!</v>
      </c>
      <c r="E63" t="str">
        <f t="shared" si="8"/>
        <v>GCSEs and CertificatesGCSE (A*-G) Full CourseF</v>
      </c>
      <c r="F63" t="s">
        <v>106</v>
      </c>
      <c r="G63" t="s">
        <v>117</v>
      </c>
      <c r="H63" t="s">
        <v>125</v>
      </c>
      <c r="I63">
        <v>1.5</v>
      </c>
      <c r="J63">
        <v>1</v>
      </c>
      <c r="K63" t="s">
        <v>126</v>
      </c>
      <c r="L63" s="6" t="str">
        <f t="shared" si="9"/>
        <v>BLANK</v>
      </c>
      <c r="M63" s="6" t="str">
        <f t="shared" si="10"/>
        <v>BLANK</v>
      </c>
      <c r="N63" s="6" t="str">
        <f t="shared" si="11"/>
        <v>BLANK</v>
      </c>
    </row>
    <row r="64" spans="1:14" x14ac:dyDescent="0.25">
      <c r="A64" t="e">
        <f>CONCATENATE(#REF!,#REF!,H64)</f>
        <v>#REF!</v>
      </c>
      <c r="B64" s="5" t="e">
        <f t="shared" si="6"/>
        <v>#REF!</v>
      </c>
      <c r="C64" s="5" t="e">
        <f>IF(B64=FALSE,0,COUNTIF($B$7:B64,TRUE))</f>
        <v>#REF!</v>
      </c>
      <c r="D64" s="5" t="e">
        <f t="shared" si="7"/>
        <v>#REF!</v>
      </c>
      <c r="E64" t="str">
        <f t="shared" si="8"/>
        <v>GCSEs and CertificatesGCSE (A*-G) Full CourseG</v>
      </c>
      <c r="F64" t="s">
        <v>106</v>
      </c>
      <c r="G64" t="s">
        <v>117</v>
      </c>
      <c r="H64" t="s">
        <v>127</v>
      </c>
      <c r="I64">
        <v>1</v>
      </c>
      <c r="J64">
        <v>1</v>
      </c>
      <c r="K64" t="s">
        <v>128</v>
      </c>
      <c r="L64" s="6" t="str">
        <f t="shared" si="9"/>
        <v>BLANK</v>
      </c>
      <c r="M64" s="6" t="str">
        <f t="shared" si="10"/>
        <v>BLANK</v>
      </c>
      <c r="N64" s="6" t="str">
        <f t="shared" si="11"/>
        <v>BLANK</v>
      </c>
    </row>
    <row r="65" spans="1:14" x14ac:dyDescent="0.25">
      <c r="A65" t="e">
        <f>CONCATENATE(#REF!,#REF!,H65)</f>
        <v>#REF!</v>
      </c>
      <c r="B65" s="5" t="e">
        <f t="shared" si="6"/>
        <v>#REF!</v>
      </c>
      <c r="C65" s="5" t="e">
        <f>IF(B65=FALSE,0,COUNTIF($B$7:B65,TRUE))</f>
        <v>#REF!</v>
      </c>
      <c r="D65" s="5" t="e">
        <f t="shared" si="7"/>
        <v>#REF!</v>
      </c>
      <c r="E65" t="str">
        <f t="shared" si="8"/>
        <v xml:space="preserve">GCSEs and Certificates DoubleGCSE (9-1) Full Course (Double Award)Grade 1-1 </v>
      </c>
      <c r="F65" t="s">
        <v>129</v>
      </c>
      <c r="G65" t="s">
        <v>130</v>
      </c>
      <c r="H65" t="s">
        <v>131</v>
      </c>
      <c r="I65">
        <v>1</v>
      </c>
      <c r="J65">
        <v>1</v>
      </c>
      <c r="K65" t="s">
        <v>132</v>
      </c>
      <c r="L65" s="6" t="str">
        <f t="shared" si="9"/>
        <v>BLANK</v>
      </c>
      <c r="M65" s="6" t="str">
        <f t="shared" si="10"/>
        <v>BLANK</v>
      </c>
      <c r="N65" s="6" t="str">
        <f t="shared" si="11"/>
        <v>BLANK</v>
      </c>
    </row>
    <row r="66" spans="1:14" x14ac:dyDescent="0.25">
      <c r="A66" t="e">
        <f>CONCATENATE(#REF!,#REF!,H66)</f>
        <v>#REF!</v>
      </c>
      <c r="B66" s="5" t="e">
        <f t="shared" si="6"/>
        <v>#REF!</v>
      </c>
      <c r="C66" s="5" t="e">
        <f>IF(B66=FALSE,0,COUNTIF($B$7:B66,TRUE))</f>
        <v>#REF!</v>
      </c>
      <c r="D66" s="5" t="e">
        <f t="shared" si="7"/>
        <v>#REF!</v>
      </c>
      <c r="E66" t="str">
        <f t="shared" si="8"/>
        <v xml:space="preserve">GCSEs and Certificates DoubleGCSE (9-1) Full Course (Double Award)Grade 2-1 </v>
      </c>
      <c r="F66" t="s">
        <v>129</v>
      </c>
      <c r="G66" t="s">
        <v>130</v>
      </c>
      <c r="H66" t="s">
        <v>133</v>
      </c>
      <c r="I66">
        <v>1.5</v>
      </c>
      <c r="J66">
        <v>1</v>
      </c>
      <c r="K66" t="s">
        <v>134</v>
      </c>
      <c r="L66" s="6" t="str">
        <f t="shared" si="9"/>
        <v>BLANK</v>
      </c>
      <c r="M66" s="6" t="str">
        <f t="shared" si="10"/>
        <v>BLANK</v>
      </c>
      <c r="N66" s="6" t="str">
        <f t="shared" si="11"/>
        <v>BLANK</v>
      </c>
    </row>
    <row r="67" spans="1:14" x14ac:dyDescent="0.25">
      <c r="A67" t="e">
        <f>CONCATENATE(#REF!,#REF!,H67)</f>
        <v>#REF!</v>
      </c>
      <c r="B67" s="5" t="e">
        <f t="shared" si="6"/>
        <v>#REF!</v>
      </c>
      <c r="C67" s="5" t="e">
        <f>IF(B67=FALSE,0,COUNTIF($B$7:B67,TRUE))</f>
        <v>#REF!</v>
      </c>
      <c r="D67" s="5" t="e">
        <f t="shared" si="7"/>
        <v>#REF!</v>
      </c>
      <c r="E67" t="str">
        <f t="shared" si="8"/>
        <v xml:space="preserve">GCSEs and Certificates DoubleGCSE (9-1) Full Course (Double Award)Grade 2-2 </v>
      </c>
      <c r="F67" t="s">
        <v>129</v>
      </c>
      <c r="G67" t="s">
        <v>130</v>
      </c>
      <c r="H67" t="s">
        <v>135</v>
      </c>
      <c r="I67">
        <v>2</v>
      </c>
      <c r="J67">
        <v>1</v>
      </c>
      <c r="K67" t="s">
        <v>136</v>
      </c>
      <c r="L67" s="6" t="str">
        <f t="shared" si="9"/>
        <v>BLANK</v>
      </c>
      <c r="M67" s="6" t="str">
        <f t="shared" si="10"/>
        <v>BLANK</v>
      </c>
      <c r="N67" s="6" t="str">
        <f t="shared" si="11"/>
        <v>BLANK</v>
      </c>
    </row>
    <row r="68" spans="1:14" x14ac:dyDescent="0.25">
      <c r="A68" t="e">
        <f>CONCATENATE(#REF!,#REF!,H68)</f>
        <v>#REF!</v>
      </c>
      <c r="B68" s="5" t="e">
        <f t="shared" si="6"/>
        <v>#REF!</v>
      </c>
      <c r="C68" s="5" t="e">
        <f>IF(B68=FALSE,0,COUNTIF($B$7:B68,TRUE))</f>
        <v>#REF!</v>
      </c>
      <c r="D68" s="5" t="e">
        <f t="shared" si="7"/>
        <v>#REF!</v>
      </c>
      <c r="E68" t="str">
        <f t="shared" si="8"/>
        <v xml:space="preserve">GCSEs and Certificates DoubleGCSE (9-1) Full Course (Double Award)Grade 3-2 </v>
      </c>
      <c r="F68" t="s">
        <v>129</v>
      </c>
      <c r="G68" t="s">
        <v>130</v>
      </c>
      <c r="H68" t="s">
        <v>137</v>
      </c>
      <c r="I68">
        <v>2.5</v>
      </c>
      <c r="J68">
        <v>1</v>
      </c>
      <c r="K68" t="s">
        <v>138</v>
      </c>
      <c r="L68" s="6" t="str">
        <f t="shared" si="9"/>
        <v>BLANK</v>
      </c>
      <c r="M68" s="6" t="str">
        <f t="shared" si="10"/>
        <v>BLANK</v>
      </c>
      <c r="N68" s="6" t="str">
        <f t="shared" si="11"/>
        <v>BLANK</v>
      </c>
    </row>
    <row r="69" spans="1:14" x14ac:dyDescent="0.25">
      <c r="A69" t="e">
        <f>CONCATENATE(#REF!,#REF!,H69)</f>
        <v>#REF!</v>
      </c>
      <c r="B69" s="5" t="e">
        <f t="shared" si="6"/>
        <v>#REF!</v>
      </c>
      <c r="C69" s="5" t="e">
        <f>IF(B69=FALSE,0,COUNTIF($B$7:B69,TRUE))</f>
        <v>#REF!</v>
      </c>
      <c r="D69" s="5" t="e">
        <f t="shared" si="7"/>
        <v>#REF!</v>
      </c>
      <c r="E69" t="str">
        <f t="shared" si="8"/>
        <v xml:space="preserve">GCSEs and Certificates DoubleGCSE (9-1) Full Course (Double Award)Grade 3-3 </v>
      </c>
      <c r="F69" t="s">
        <v>129</v>
      </c>
      <c r="G69" t="s">
        <v>130</v>
      </c>
      <c r="H69" t="s">
        <v>139</v>
      </c>
      <c r="I69">
        <v>3</v>
      </c>
      <c r="J69">
        <v>1</v>
      </c>
      <c r="K69" t="s">
        <v>140</v>
      </c>
      <c r="L69" s="6" t="str">
        <f t="shared" si="9"/>
        <v>BLANK</v>
      </c>
      <c r="M69" s="6" t="str">
        <f t="shared" si="10"/>
        <v>BLANK</v>
      </c>
      <c r="N69" s="6" t="str">
        <f t="shared" si="11"/>
        <v>BLANK</v>
      </c>
    </row>
    <row r="70" spans="1:14" x14ac:dyDescent="0.25">
      <c r="A70" t="e">
        <f>CONCATENATE(#REF!,#REF!,H70)</f>
        <v>#REF!</v>
      </c>
      <c r="B70" s="5" t="e">
        <f t="shared" si="6"/>
        <v>#REF!</v>
      </c>
      <c r="C70" s="5" t="e">
        <f>IF(B70=FALSE,0,COUNTIF($B$7:B70,TRUE))</f>
        <v>#REF!</v>
      </c>
      <c r="D70" s="5" t="e">
        <f t="shared" si="7"/>
        <v>#REF!</v>
      </c>
      <c r="E70" t="str">
        <f t="shared" si="8"/>
        <v xml:space="preserve">GCSEs and Certificates DoubleGCSE (9-1) Full Course (Double Award)Grade 4-3 </v>
      </c>
      <c r="F70" t="s">
        <v>129</v>
      </c>
      <c r="G70" t="s">
        <v>130</v>
      </c>
      <c r="H70" t="s">
        <v>141</v>
      </c>
      <c r="I70">
        <v>3.5</v>
      </c>
      <c r="J70">
        <v>1</v>
      </c>
      <c r="K70" t="s">
        <v>142</v>
      </c>
      <c r="L70" s="6" t="str">
        <f t="shared" si="9"/>
        <v>BLANK</v>
      </c>
      <c r="M70" s="6" t="str">
        <f t="shared" si="10"/>
        <v>BLANK</v>
      </c>
      <c r="N70" s="6" t="str">
        <f t="shared" si="11"/>
        <v>BLANK</v>
      </c>
    </row>
    <row r="71" spans="1:14" x14ac:dyDescent="0.25">
      <c r="A71" t="e">
        <f>CONCATENATE(#REF!,#REF!,H71)</f>
        <v>#REF!</v>
      </c>
      <c r="B71" s="5" t="e">
        <f t="shared" ref="B71:B102" si="12">A71=E71</f>
        <v>#REF!</v>
      </c>
      <c r="C71" s="5" t="e">
        <f>IF(B71=FALSE,0,COUNTIF($B$7:B71,TRUE))</f>
        <v>#REF!</v>
      </c>
      <c r="D71" s="5" t="e">
        <f t="shared" ref="D71:D102" si="13">CONCATENATE(B71,C71)</f>
        <v>#REF!</v>
      </c>
      <c r="E71" t="str">
        <f t="shared" ref="E71:E102" si="14">CONCATENATE(F71,G71,H71)</f>
        <v>GCSEs and Certificates DoubleGCSE (9-1) Full Course (Double Award)Grade 4-4</v>
      </c>
      <c r="F71" t="s">
        <v>129</v>
      </c>
      <c r="G71" t="s">
        <v>130</v>
      </c>
      <c r="H71" t="s">
        <v>143</v>
      </c>
      <c r="I71">
        <v>4</v>
      </c>
      <c r="J71">
        <v>1</v>
      </c>
      <c r="K71" t="s">
        <v>144</v>
      </c>
      <c r="L71" s="6" t="str">
        <f t="shared" ref="L71:L102" si="15">IFERROR(VLOOKUP($K71,D:J,5,FALSE),"BLANK")</f>
        <v>BLANK</v>
      </c>
      <c r="M71" s="6" t="str">
        <f t="shared" ref="M71:M102" si="16">IFERROR(VLOOKUP($K71,D:J,6,FALSE),"BLANK")</f>
        <v>BLANK</v>
      </c>
      <c r="N71" s="6" t="str">
        <f t="shared" ref="N71:N102" si="17">IFERROR(VLOOKUP($K71,D:J,7,FALSE),"BLANK")</f>
        <v>BLANK</v>
      </c>
    </row>
    <row r="72" spans="1:14" x14ac:dyDescent="0.25">
      <c r="A72" t="e">
        <f>CONCATENATE(#REF!,#REF!,H72)</f>
        <v>#REF!</v>
      </c>
      <c r="B72" s="5" t="e">
        <f t="shared" si="12"/>
        <v>#REF!</v>
      </c>
      <c r="C72" s="5" t="e">
        <f>IF(B72=FALSE,0,COUNTIF($B$7:B72,TRUE))</f>
        <v>#REF!</v>
      </c>
      <c r="D72" s="5" t="e">
        <f t="shared" si="13"/>
        <v>#REF!</v>
      </c>
      <c r="E72" t="str">
        <f t="shared" si="14"/>
        <v xml:space="preserve">GCSEs and Certificates DoubleGCSE (9-1) Full Course (Double Award)Grade 5-4 </v>
      </c>
      <c r="F72" t="s">
        <v>129</v>
      </c>
      <c r="G72" t="s">
        <v>130</v>
      </c>
      <c r="H72" t="s">
        <v>145</v>
      </c>
      <c r="I72">
        <v>4.5</v>
      </c>
      <c r="J72">
        <v>1</v>
      </c>
      <c r="K72" t="s">
        <v>146</v>
      </c>
      <c r="L72" s="6" t="str">
        <f t="shared" si="15"/>
        <v>BLANK</v>
      </c>
      <c r="M72" s="6" t="str">
        <f t="shared" si="16"/>
        <v>BLANK</v>
      </c>
      <c r="N72" s="6" t="str">
        <f t="shared" si="17"/>
        <v>BLANK</v>
      </c>
    </row>
    <row r="73" spans="1:14" x14ac:dyDescent="0.25">
      <c r="A73" t="e">
        <f>CONCATENATE(#REF!,#REF!,H73)</f>
        <v>#REF!</v>
      </c>
      <c r="B73" s="5" t="e">
        <f t="shared" si="12"/>
        <v>#REF!</v>
      </c>
      <c r="C73" s="5" t="e">
        <f>IF(B73=FALSE,0,COUNTIF($B$7:B73,TRUE))</f>
        <v>#REF!</v>
      </c>
      <c r="D73" s="5" t="e">
        <f t="shared" si="13"/>
        <v>#REF!</v>
      </c>
      <c r="E73" t="str">
        <f t="shared" si="14"/>
        <v xml:space="preserve">GCSEs and Certificates DoubleGCSE (9-1) Full Course (Double Award)Grade 5-5 </v>
      </c>
      <c r="F73" t="s">
        <v>129</v>
      </c>
      <c r="G73" t="s">
        <v>130</v>
      </c>
      <c r="H73" t="s">
        <v>147</v>
      </c>
      <c r="I73">
        <v>5</v>
      </c>
      <c r="J73">
        <v>1</v>
      </c>
      <c r="K73" t="s">
        <v>148</v>
      </c>
      <c r="L73" s="6" t="str">
        <f t="shared" si="15"/>
        <v>BLANK</v>
      </c>
      <c r="M73" s="6" t="str">
        <f t="shared" si="16"/>
        <v>BLANK</v>
      </c>
      <c r="N73" s="6" t="str">
        <f t="shared" si="17"/>
        <v>BLANK</v>
      </c>
    </row>
    <row r="74" spans="1:14" x14ac:dyDescent="0.25">
      <c r="A74" t="e">
        <f>CONCATENATE(#REF!,#REF!,H74)</f>
        <v>#REF!</v>
      </c>
      <c r="B74" s="5" t="e">
        <f t="shared" si="12"/>
        <v>#REF!</v>
      </c>
      <c r="C74" s="5" t="e">
        <f>IF(B74=FALSE,0,COUNTIF($B$7:B74,TRUE))</f>
        <v>#REF!</v>
      </c>
      <c r="D74" s="5" t="e">
        <f t="shared" si="13"/>
        <v>#REF!</v>
      </c>
      <c r="E74" t="str">
        <f t="shared" si="14"/>
        <v xml:space="preserve">GCSEs and Certificates DoubleGCSE (9-1) Full Course (Double Award)Grade 6-5 </v>
      </c>
      <c r="F74" t="s">
        <v>129</v>
      </c>
      <c r="G74" t="s">
        <v>130</v>
      </c>
      <c r="H74" t="s">
        <v>149</v>
      </c>
      <c r="I74">
        <v>5.5</v>
      </c>
      <c r="J74">
        <v>1</v>
      </c>
      <c r="K74" t="s">
        <v>150</v>
      </c>
      <c r="L74" s="6" t="str">
        <f t="shared" si="15"/>
        <v>BLANK</v>
      </c>
      <c r="M74" s="6" t="str">
        <f t="shared" si="16"/>
        <v>BLANK</v>
      </c>
      <c r="N74" s="6" t="str">
        <f t="shared" si="17"/>
        <v>BLANK</v>
      </c>
    </row>
    <row r="75" spans="1:14" x14ac:dyDescent="0.25">
      <c r="A75" t="e">
        <f>CONCATENATE(#REF!,#REF!,H75)</f>
        <v>#REF!</v>
      </c>
      <c r="B75" s="5" t="e">
        <f t="shared" si="12"/>
        <v>#REF!</v>
      </c>
      <c r="C75" s="5" t="e">
        <f>IF(B75=FALSE,0,COUNTIF($B$7:B75,TRUE))</f>
        <v>#REF!</v>
      </c>
      <c r="D75" s="5" t="e">
        <f t="shared" si="13"/>
        <v>#REF!</v>
      </c>
      <c r="E75" t="str">
        <f t="shared" si="14"/>
        <v xml:space="preserve">GCSEs and Certificates DoubleGCSE (9-1) Full Course (Double Award)Grade 6-6 </v>
      </c>
      <c r="F75" t="s">
        <v>129</v>
      </c>
      <c r="G75" t="s">
        <v>130</v>
      </c>
      <c r="H75" t="s">
        <v>151</v>
      </c>
      <c r="I75">
        <v>6</v>
      </c>
      <c r="J75">
        <v>1</v>
      </c>
      <c r="K75" t="s">
        <v>152</v>
      </c>
      <c r="L75" s="6" t="str">
        <f t="shared" si="15"/>
        <v>BLANK</v>
      </c>
      <c r="M75" s="6" t="str">
        <f t="shared" si="16"/>
        <v>BLANK</v>
      </c>
      <c r="N75" s="6" t="str">
        <f t="shared" si="17"/>
        <v>BLANK</v>
      </c>
    </row>
    <row r="76" spans="1:14" x14ac:dyDescent="0.25">
      <c r="A76" t="e">
        <f>CONCATENATE(#REF!,#REF!,H76)</f>
        <v>#REF!</v>
      </c>
      <c r="B76" s="5" t="e">
        <f t="shared" si="12"/>
        <v>#REF!</v>
      </c>
      <c r="C76" s="5" t="e">
        <f>IF(B76=FALSE,0,COUNTIF($B$7:B76,TRUE))</f>
        <v>#REF!</v>
      </c>
      <c r="D76" s="5" t="e">
        <f t="shared" si="13"/>
        <v>#REF!</v>
      </c>
      <c r="E76" t="str">
        <f t="shared" si="14"/>
        <v xml:space="preserve">GCSEs and Certificates DoubleGCSE (9-1) Full Course (Double Award)Grade 7-6 </v>
      </c>
      <c r="F76" t="s">
        <v>129</v>
      </c>
      <c r="G76" t="s">
        <v>130</v>
      </c>
      <c r="H76" t="s">
        <v>153</v>
      </c>
      <c r="I76">
        <v>6.5</v>
      </c>
      <c r="J76">
        <v>1</v>
      </c>
      <c r="K76" t="s">
        <v>154</v>
      </c>
      <c r="L76" s="6" t="str">
        <f t="shared" si="15"/>
        <v>BLANK</v>
      </c>
      <c r="M76" s="6" t="str">
        <f t="shared" si="16"/>
        <v>BLANK</v>
      </c>
      <c r="N76" s="6" t="str">
        <f t="shared" si="17"/>
        <v>BLANK</v>
      </c>
    </row>
    <row r="77" spans="1:14" x14ac:dyDescent="0.25">
      <c r="A77" t="e">
        <f>CONCATENATE(#REF!,#REF!,H77)</f>
        <v>#REF!</v>
      </c>
      <c r="B77" s="5" t="e">
        <f t="shared" si="12"/>
        <v>#REF!</v>
      </c>
      <c r="C77" s="5" t="e">
        <f>IF(B77=FALSE,0,COUNTIF($B$7:B77,TRUE))</f>
        <v>#REF!</v>
      </c>
      <c r="D77" s="5" t="e">
        <f t="shared" si="13"/>
        <v>#REF!</v>
      </c>
      <c r="E77" t="str">
        <f t="shared" si="14"/>
        <v xml:space="preserve">GCSEs and Certificates DoubleGCSE (9-1) Full Course (Double Award)Grade 7-7 </v>
      </c>
      <c r="F77" t="s">
        <v>129</v>
      </c>
      <c r="G77" t="s">
        <v>130</v>
      </c>
      <c r="H77" t="s">
        <v>155</v>
      </c>
      <c r="I77">
        <v>7</v>
      </c>
      <c r="J77">
        <v>1</v>
      </c>
      <c r="K77" t="s">
        <v>156</v>
      </c>
      <c r="L77" s="6" t="str">
        <f t="shared" si="15"/>
        <v>BLANK</v>
      </c>
      <c r="M77" s="6" t="str">
        <f t="shared" si="16"/>
        <v>BLANK</v>
      </c>
      <c r="N77" s="6" t="str">
        <f t="shared" si="17"/>
        <v>BLANK</v>
      </c>
    </row>
    <row r="78" spans="1:14" x14ac:dyDescent="0.25">
      <c r="A78" t="e">
        <f>CONCATENATE(#REF!,#REF!,H78)</f>
        <v>#REF!</v>
      </c>
      <c r="B78" s="5" t="e">
        <f t="shared" si="12"/>
        <v>#REF!</v>
      </c>
      <c r="C78" s="5" t="e">
        <f>IF(B78=FALSE,0,COUNTIF($B$7:B78,TRUE))</f>
        <v>#REF!</v>
      </c>
      <c r="D78" s="5" t="e">
        <f t="shared" si="13"/>
        <v>#REF!</v>
      </c>
      <c r="E78" t="str">
        <f t="shared" si="14"/>
        <v xml:space="preserve">GCSEs and Certificates DoubleGCSE (9-1) Full Course (Double Award)Grade 8-7 </v>
      </c>
      <c r="F78" t="s">
        <v>129</v>
      </c>
      <c r="G78" t="s">
        <v>130</v>
      </c>
      <c r="H78" t="s">
        <v>157</v>
      </c>
      <c r="I78">
        <v>7.5</v>
      </c>
      <c r="J78">
        <v>1</v>
      </c>
      <c r="K78" t="s">
        <v>158</v>
      </c>
      <c r="L78" s="6" t="str">
        <f t="shared" si="15"/>
        <v>BLANK</v>
      </c>
      <c r="M78" s="6" t="str">
        <f t="shared" si="16"/>
        <v>BLANK</v>
      </c>
      <c r="N78" s="6" t="str">
        <f t="shared" si="17"/>
        <v>BLANK</v>
      </c>
    </row>
    <row r="79" spans="1:14" x14ac:dyDescent="0.25">
      <c r="A79" t="e">
        <f>CONCATENATE(#REF!,#REF!,H79)</f>
        <v>#REF!</v>
      </c>
      <c r="B79" s="5" t="e">
        <f t="shared" si="12"/>
        <v>#REF!</v>
      </c>
      <c r="C79" s="5" t="e">
        <f>IF(B79=FALSE,0,COUNTIF($B$7:B79,TRUE))</f>
        <v>#REF!</v>
      </c>
      <c r="D79" s="5" t="e">
        <f t="shared" si="13"/>
        <v>#REF!</v>
      </c>
      <c r="E79" t="str">
        <f t="shared" si="14"/>
        <v xml:space="preserve">GCSEs and Certificates DoubleGCSE (9-1) Full Course (Double Award)Grade 8-8 </v>
      </c>
      <c r="F79" t="s">
        <v>129</v>
      </c>
      <c r="G79" t="s">
        <v>130</v>
      </c>
      <c r="H79" t="s">
        <v>159</v>
      </c>
      <c r="I79">
        <v>8</v>
      </c>
      <c r="J79">
        <v>1</v>
      </c>
      <c r="K79" t="s">
        <v>160</v>
      </c>
      <c r="L79" s="6" t="str">
        <f t="shared" si="15"/>
        <v>BLANK</v>
      </c>
      <c r="M79" s="6" t="str">
        <f t="shared" si="16"/>
        <v>BLANK</v>
      </c>
      <c r="N79" s="6" t="str">
        <f t="shared" si="17"/>
        <v>BLANK</v>
      </c>
    </row>
    <row r="80" spans="1:14" x14ac:dyDescent="0.25">
      <c r="A80" t="e">
        <f>CONCATENATE(#REF!,#REF!,H80)</f>
        <v>#REF!</v>
      </c>
      <c r="B80" s="5" t="e">
        <f t="shared" si="12"/>
        <v>#REF!</v>
      </c>
      <c r="C80" s="5" t="e">
        <f>IF(B80=FALSE,0,COUNTIF($B$7:B80,TRUE))</f>
        <v>#REF!</v>
      </c>
      <c r="D80" s="5" t="e">
        <f t="shared" si="13"/>
        <v>#REF!</v>
      </c>
      <c r="E80" t="str">
        <f t="shared" si="14"/>
        <v>GCSEs and Certificates DoubleGCSE (9-1) Full Course (Double Award)Grade 9-8</v>
      </c>
      <c r="F80" t="s">
        <v>129</v>
      </c>
      <c r="G80" t="s">
        <v>130</v>
      </c>
      <c r="H80" t="s">
        <v>161</v>
      </c>
      <c r="I80">
        <v>8.5</v>
      </c>
      <c r="J80">
        <v>1</v>
      </c>
      <c r="K80" t="s">
        <v>162</v>
      </c>
      <c r="L80" s="6" t="str">
        <f t="shared" si="15"/>
        <v>BLANK</v>
      </c>
      <c r="M80" s="6" t="str">
        <f t="shared" si="16"/>
        <v>BLANK</v>
      </c>
      <c r="N80" s="6" t="str">
        <f t="shared" si="17"/>
        <v>BLANK</v>
      </c>
    </row>
    <row r="81" spans="1:14" x14ac:dyDescent="0.25">
      <c r="A81" t="e">
        <f>CONCATENATE(#REF!,#REF!,H81)</f>
        <v>#REF!</v>
      </c>
      <c r="B81" s="5" t="e">
        <f t="shared" si="12"/>
        <v>#REF!</v>
      </c>
      <c r="C81" s="5" t="e">
        <f>IF(B81=FALSE,0,COUNTIF($B$7:B81,TRUE))</f>
        <v>#REF!</v>
      </c>
      <c r="D81" s="5" t="e">
        <f t="shared" si="13"/>
        <v>#REF!</v>
      </c>
      <c r="E81" t="str">
        <f t="shared" si="14"/>
        <v>GCSEs and Certificates DoubleGCSE (9-1) Full Course (Double Award)Grade 9-9</v>
      </c>
      <c r="F81" t="s">
        <v>129</v>
      </c>
      <c r="G81" t="s">
        <v>130</v>
      </c>
      <c r="H81" t="s">
        <v>163</v>
      </c>
      <c r="I81">
        <v>9</v>
      </c>
      <c r="J81">
        <v>1</v>
      </c>
      <c r="K81" t="s">
        <v>164</v>
      </c>
      <c r="L81" s="6" t="str">
        <f t="shared" si="15"/>
        <v>BLANK</v>
      </c>
      <c r="M81" s="6" t="str">
        <f t="shared" si="16"/>
        <v>BLANK</v>
      </c>
      <c r="N81" s="6" t="str">
        <f t="shared" si="17"/>
        <v>BLANK</v>
      </c>
    </row>
    <row r="82" spans="1:14" x14ac:dyDescent="0.25">
      <c r="A82" t="e">
        <f>CONCATENATE(#REF!,#REF!,H82)</f>
        <v>#REF!</v>
      </c>
      <c r="B82" s="5" t="e">
        <f t="shared" si="12"/>
        <v>#REF!</v>
      </c>
      <c r="C82" s="5" t="e">
        <f>IF(B82=FALSE,0,COUNTIF($B$7:B82,TRUE))</f>
        <v>#REF!</v>
      </c>
      <c r="D82" s="5" t="e">
        <f t="shared" si="13"/>
        <v>#REF!</v>
      </c>
      <c r="E82" t="str">
        <f t="shared" si="14"/>
        <v>Graded MusicGrade 8 MusicDistinction</v>
      </c>
      <c r="F82" t="s">
        <v>165</v>
      </c>
      <c r="G82" t="s">
        <v>166</v>
      </c>
      <c r="H82" t="s">
        <v>167</v>
      </c>
      <c r="I82">
        <v>8.5</v>
      </c>
      <c r="J82">
        <v>1</v>
      </c>
      <c r="K82" t="s">
        <v>168</v>
      </c>
      <c r="L82" s="6" t="str">
        <f t="shared" si="15"/>
        <v>BLANK</v>
      </c>
      <c r="M82" s="6" t="str">
        <f t="shared" si="16"/>
        <v>BLANK</v>
      </c>
      <c r="N82" s="6" t="str">
        <f t="shared" si="17"/>
        <v>BLANK</v>
      </c>
    </row>
    <row r="83" spans="1:14" x14ac:dyDescent="0.25">
      <c r="A83" t="e">
        <f>CONCATENATE(#REF!,#REF!,H83)</f>
        <v>#REF!</v>
      </c>
      <c r="B83" s="5" t="e">
        <f t="shared" si="12"/>
        <v>#REF!</v>
      </c>
      <c r="C83" s="5" t="e">
        <f>IF(B83=FALSE,0,COUNTIF($B$7:B83,TRUE))</f>
        <v>#REF!</v>
      </c>
      <c r="D83" s="5" t="e">
        <f t="shared" si="13"/>
        <v>#REF!</v>
      </c>
      <c r="E83" t="str">
        <f t="shared" si="14"/>
        <v>Graded MusicGrade 8 MusicMerit</v>
      </c>
      <c r="F83" t="s">
        <v>165</v>
      </c>
      <c r="G83" t="s">
        <v>166</v>
      </c>
      <c r="H83" t="s">
        <v>169</v>
      </c>
      <c r="I83">
        <v>8.5</v>
      </c>
      <c r="J83">
        <v>1</v>
      </c>
      <c r="K83" t="s">
        <v>170</v>
      </c>
      <c r="L83" s="6" t="str">
        <f t="shared" si="15"/>
        <v>BLANK</v>
      </c>
      <c r="M83" s="6" t="str">
        <f t="shared" si="16"/>
        <v>BLANK</v>
      </c>
      <c r="N83" s="6" t="str">
        <f t="shared" si="17"/>
        <v>BLANK</v>
      </c>
    </row>
    <row r="84" spans="1:14" x14ac:dyDescent="0.25">
      <c r="A84" t="e">
        <f>CONCATENATE(#REF!,#REF!,H84)</f>
        <v>#REF!</v>
      </c>
      <c r="B84" s="5" t="e">
        <f t="shared" si="12"/>
        <v>#REF!</v>
      </c>
      <c r="C84" s="5" t="e">
        <f>IF(B84=FALSE,0,COUNTIF($B$7:B84,TRUE))</f>
        <v>#REF!</v>
      </c>
      <c r="D84" s="5" t="e">
        <f t="shared" si="13"/>
        <v>#REF!</v>
      </c>
      <c r="E84" t="str">
        <f t="shared" si="14"/>
        <v>Graded MusicGrade 8 MusicPass</v>
      </c>
      <c r="F84" t="s">
        <v>165</v>
      </c>
      <c r="G84" t="s">
        <v>166</v>
      </c>
      <c r="H84" t="s">
        <v>171</v>
      </c>
      <c r="I84">
        <v>8.5</v>
      </c>
      <c r="J84">
        <v>1</v>
      </c>
      <c r="K84" t="s">
        <v>172</v>
      </c>
      <c r="L84" s="6" t="str">
        <f t="shared" si="15"/>
        <v>BLANK</v>
      </c>
      <c r="M84" s="6" t="str">
        <f t="shared" si="16"/>
        <v>BLANK</v>
      </c>
      <c r="N84" s="6" t="str">
        <f t="shared" si="17"/>
        <v>BLANK</v>
      </c>
    </row>
    <row r="85" spans="1:14" x14ac:dyDescent="0.25">
      <c r="A85" t="e">
        <f>CONCATENATE(#REF!,#REF!,H85)</f>
        <v>#REF!</v>
      </c>
      <c r="B85" s="5" t="e">
        <f t="shared" si="12"/>
        <v>#REF!</v>
      </c>
      <c r="C85" s="5" t="e">
        <f>IF(B85=FALSE,0,COUNTIF($B$7:B85,TRUE))</f>
        <v>#REF!</v>
      </c>
      <c r="D85" s="5" t="e">
        <f t="shared" si="13"/>
        <v>#REF!</v>
      </c>
      <c r="E85" t="str">
        <f t="shared" si="14"/>
        <v>Graded MusicGrade 7 MusicDistinction</v>
      </c>
      <c r="F85" t="s">
        <v>165</v>
      </c>
      <c r="G85" t="s">
        <v>173</v>
      </c>
      <c r="H85" t="s">
        <v>167</v>
      </c>
      <c r="I85">
        <v>8.5</v>
      </c>
      <c r="J85">
        <v>1</v>
      </c>
      <c r="K85" t="s">
        <v>174</v>
      </c>
      <c r="L85" s="6" t="str">
        <f t="shared" si="15"/>
        <v>BLANK</v>
      </c>
      <c r="M85" s="6" t="str">
        <f t="shared" si="16"/>
        <v>BLANK</v>
      </c>
      <c r="N85" s="6" t="str">
        <f t="shared" si="17"/>
        <v>BLANK</v>
      </c>
    </row>
    <row r="86" spans="1:14" x14ac:dyDescent="0.25">
      <c r="A86" t="e">
        <f>CONCATENATE(#REF!,#REF!,H86)</f>
        <v>#REF!</v>
      </c>
      <c r="B86" s="5" t="e">
        <f t="shared" si="12"/>
        <v>#REF!</v>
      </c>
      <c r="C86" s="5" t="e">
        <f>IF(B86=FALSE,0,COUNTIF($B$7:B86,TRUE))</f>
        <v>#REF!</v>
      </c>
      <c r="D86" s="5" t="e">
        <f t="shared" si="13"/>
        <v>#REF!</v>
      </c>
      <c r="E86" t="str">
        <f t="shared" si="14"/>
        <v>Graded MusicGrade 7 MusicMerit</v>
      </c>
      <c r="F86" t="s">
        <v>165</v>
      </c>
      <c r="G86" t="s">
        <v>173</v>
      </c>
      <c r="H86" t="s">
        <v>169</v>
      </c>
      <c r="I86">
        <v>8.5</v>
      </c>
      <c r="J86">
        <v>1</v>
      </c>
      <c r="K86" t="s">
        <v>175</v>
      </c>
      <c r="L86" s="6" t="str">
        <f t="shared" si="15"/>
        <v>BLANK</v>
      </c>
      <c r="M86" s="6" t="str">
        <f t="shared" si="16"/>
        <v>BLANK</v>
      </c>
      <c r="N86" s="6" t="str">
        <f t="shared" si="17"/>
        <v>BLANK</v>
      </c>
    </row>
    <row r="87" spans="1:14" x14ac:dyDescent="0.25">
      <c r="A87" t="e">
        <f>CONCATENATE(#REF!,#REF!,H87)</f>
        <v>#REF!</v>
      </c>
      <c r="B87" s="5" t="e">
        <f t="shared" si="12"/>
        <v>#REF!</v>
      </c>
      <c r="C87" s="5" t="e">
        <f>IF(B87=FALSE,0,COUNTIF($B$7:B87,TRUE))</f>
        <v>#REF!</v>
      </c>
      <c r="D87" s="5" t="e">
        <f t="shared" si="13"/>
        <v>#REF!</v>
      </c>
      <c r="E87" t="str">
        <f t="shared" si="14"/>
        <v>Graded MusicGrade 7 MusicPass</v>
      </c>
      <c r="F87" t="s">
        <v>165</v>
      </c>
      <c r="G87" t="s">
        <v>173</v>
      </c>
      <c r="H87" t="s">
        <v>171</v>
      </c>
      <c r="I87">
        <v>7</v>
      </c>
      <c r="J87">
        <v>1</v>
      </c>
      <c r="K87" t="s">
        <v>176</v>
      </c>
      <c r="L87" s="6" t="str">
        <f t="shared" si="15"/>
        <v>BLANK</v>
      </c>
      <c r="M87" s="6" t="str">
        <f t="shared" si="16"/>
        <v>BLANK</v>
      </c>
      <c r="N87" s="6" t="str">
        <f t="shared" si="17"/>
        <v>BLANK</v>
      </c>
    </row>
    <row r="88" spans="1:14" x14ac:dyDescent="0.25">
      <c r="A88" t="e">
        <f>CONCATENATE(#REF!,#REF!,H88)</f>
        <v>#REF!</v>
      </c>
      <c r="B88" s="5" t="e">
        <f t="shared" si="12"/>
        <v>#REF!</v>
      </c>
      <c r="C88" s="5" t="e">
        <f>IF(B88=FALSE,0,COUNTIF($B$7:B88,TRUE))</f>
        <v>#REF!</v>
      </c>
      <c r="D88" s="5" t="e">
        <f t="shared" si="13"/>
        <v>#REF!</v>
      </c>
      <c r="E88" t="str">
        <f t="shared" si="14"/>
        <v>Graded MusicGrade 6 MusicDistinction</v>
      </c>
      <c r="F88" t="s">
        <v>165</v>
      </c>
      <c r="G88" t="s">
        <v>177</v>
      </c>
      <c r="H88" t="s">
        <v>167</v>
      </c>
      <c r="I88">
        <v>8.5</v>
      </c>
      <c r="J88">
        <v>1</v>
      </c>
      <c r="K88" t="s">
        <v>178</v>
      </c>
      <c r="L88" s="6" t="str">
        <f t="shared" si="15"/>
        <v>BLANK</v>
      </c>
      <c r="M88" s="6" t="str">
        <f t="shared" si="16"/>
        <v>BLANK</v>
      </c>
      <c r="N88" s="6" t="str">
        <f t="shared" si="17"/>
        <v>BLANK</v>
      </c>
    </row>
    <row r="89" spans="1:14" x14ac:dyDescent="0.25">
      <c r="A89" t="e">
        <f>CONCATENATE(#REF!,#REF!,H89)</f>
        <v>#REF!</v>
      </c>
      <c r="B89" s="5" t="e">
        <f t="shared" si="12"/>
        <v>#REF!</v>
      </c>
      <c r="C89" s="5" t="e">
        <f>IF(B89=FALSE,0,COUNTIF($B$7:B89,TRUE))</f>
        <v>#REF!</v>
      </c>
      <c r="D89" s="5" t="e">
        <f t="shared" si="13"/>
        <v>#REF!</v>
      </c>
      <c r="E89" t="str">
        <f t="shared" si="14"/>
        <v>Graded MusicGrade 6 MusicMerit</v>
      </c>
      <c r="F89" t="s">
        <v>165</v>
      </c>
      <c r="G89" t="s">
        <v>177</v>
      </c>
      <c r="H89" t="s">
        <v>169</v>
      </c>
      <c r="I89">
        <v>8.5</v>
      </c>
      <c r="J89">
        <v>1</v>
      </c>
      <c r="K89" t="s">
        <v>179</v>
      </c>
      <c r="L89" s="6" t="str">
        <f t="shared" si="15"/>
        <v>BLANK</v>
      </c>
      <c r="M89" s="6" t="str">
        <f t="shared" si="16"/>
        <v>BLANK</v>
      </c>
      <c r="N89" s="6" t="str">
        <f t="shared" si="17"/>
        <v>BLANK</v>
      </c>
    </row>
    <row r="90" spans="1:14" x14ac:dyDescent="0.25">
      <c r="A90" t="e">
        <f>CONCATENATE(#REF!,#REF!,H90)</f>
        <v>#REF!</v>
      </c>
      <c r="B90" s="5" t="e">
        <f t="shared" si="12"/>
        <v>#REF!</v>
      </c>
      <c r="C90" s="5" t="e">
        <f>IF(B90=FALSE,0,COUNTIF($B$7:B90,TRUE))</f>
        <v>#REF!</v>
      </c>
      <c r="D90" s="5" t="e">
        <f t="shared" si="13"/>
        <v>#REF!</v>
      </c>
      <c r="E90" t="str">
        <f t="shared" si="14"/>
        <v>Graded MusicGrade 6 MusicPass</v>
      </c>
      <c r="F90" t="s">
        <v>165</v>
      </c>
      <c r="G90" t="s">
        <v>177</v>
      </c>
      <c r="H90" t="s">
        <v>171</v>
      </c>
      <c r="I90">
        <v>7</v>
      </c>
      <c r="J90">
        <v>1</v>
      </c>
      <c r="K90" t="s">
        <v>180</v>
      </c>
      <c r="L90" s="6" t="str">
        <f t="shared" si="15"/>
        <v>BLANK</v>
      </c>
      <c r="M90" s="6" t="str">
        <f t="shared" si="16"/>
        <v>BLANK</v>
      </c>
      <c r="N90" s="6" t="str">
        <f t="shared" si="17"/>
        <v>BLANK</v>
      </c>
    </row>
    <row r="91" spans="1:14" x14ac:dyDescent="0.25">
      <c r="A91" t="e">
        <f>CONCATENATE(#REF!,#REF!,H91)</f>
        <v>#REF!</v>
      </c>
      <c r="B91" s="5" t="e">
        <f t="shared" si="12"/>
        <v>#REF!</v>
      </c>
      <c r="C91" s="5" t="e">
        <f>IF(B91=FALSE,0,COUNTIF($B$7:B91,TRUE))</f>
        <v>#REF!</v>
      </c>
      <c r="D91" s="5" t="e">
        <f t="shared" si="13"/>
        <v>#REF!</v>
      </c>
      <c r="E91" t="str">
        <f t="shared" si="14"/>
        <v>Graded MusicGrade 8 Music LiteracyDistinction</v>
      </c>
      <c r="F91" t="s">
        <v>165</v>
      </c>
      <c r="G91" t="s">
        <v>181</v>
      </c>
      <c r="H91" t="s">
        <v>167</v>
      </c>
      <c r="I91">
        <v>8.5</v>
      </c>
      <c r="J91">
        <v>1</v>
      </c>
      <c r="K91" t="s">
        <v>182</v>
      </c>
      <c r="L91" s="6" t="str">
        <f t="shared" si="15"/>
        <v>BLANK</v>
      </c>
      <c r="M91" s="6" t="str">
        <f t="shared" si="16"/>
        <v>BLANK</v>
      </c>
      <c r="N91" s="6" t="str">
        <f t="shared" si="17"/>
        <v>BLANK</v>
      </c>
    </row>
    <row r="92" spans="1:14" x14ac:dyDescent="0.25">
      <c r="A92" t="e">
        <f>CONCATENATE(#REF!,#REF!,H92)</f>
        <v>#REF!</v>
      </c>
      <c r="B92" s="5" t="e">
        <f t="shared" si="12"/>
        <v>#REF!</v>
      </c>
      <c r="C92" s="5" t="e">
        <f>IF(B92=FALSE,0,COUNTIF($B$7:B92,TRUE))</f>
        <v>#REF!</v>
      </c>
      <c r="D92" s="5" t="e">
        <f t="shared" si="13"/>
        <v>#REF!</v>
      </c>
      <c r="E92" t="str">
        <f t="shared" si="14"/>
        <v>Graded MusicGrade 8 Music LiteracyMerit</v>
      </c>
      <c r="F92" t="s">
        <v>165</v>
      </c>
      <c r="G92" t="s">
        <v>181</v>
      </c>
      <c r="H92" t="s">
        <v>169</v>
      </c>
      <c r="I92">
        <v>8.5</v>
      </c>
      <c r="J92">
        <v>1</v>
      </c>
      <c r="K92" t="s">
        <v>183</v>
      </c>
      <c r="L92" s="6" t="str">
        <f t="shared" si="15"/>
        <v>BLANK</v>
      </c>
      <c r="M92" s="6" t="str">
        <f t="shared" si="16"/>
        <v>BLANK</v>
      </c>
      <c r="N92" s="6" t="str">
        <f t="shared" si="17"/>
        <v>BLANK</v>
      </c>
    </row>
    <row r="93" spans="1:14" x14ac:dyDescent="0.25">
      <c r="A93" t="e">
        <f>CONCATENATE(#REF!,#REF!,H93)</f>
        <v>#REF!</v>
      </c>
      <c r="B93" s="5" t="e">
        <f t="shared" si="12"/>
        <v>#REF!</v>
      </c>
      <c r="C93" s="5" t="e">
        <f>IF(B93=FALSE,0,COUNTIF($B$7:B93,TRUE))</f>
        <v>#REF!</v>
      </c>
      <c r="D93" s="5" t="e">
        <f t="shared" si="13"/>
        <v>#REF!</v>
      </c>
      <c r="E93" t="str">
        <f t="shared" si="14"/>
        <v>Graded MusicGrade 8 Music LiteracyPass</v>
      </c>
      <c r="F93" t="s">
        <v>165</v>
      </c>
      <c r="G93" t="s">
        <v>181</v>
      </c>
      <c r="H93" t="s">
        <v>171</v>
      </c>
      <c r="I93">
        <v>8.5</v>
      </c>
      <c r="J93">
        <v>1</v>
      </c>
      <c r="K93" t="s">
        <v>184</v>
      </c>
      <c r="L93" s="6" t="str">
        <f t="shared" si="15"/>
        <v>BLANK</v>
      </c>
      <c r="M93" s="6" t="str">
        <f t="shared" si="16"/>
        <v>BLANK</v>
      </c>
      <c r="N93" s="6" t="str">
        <f t="shared" si="17"/>
        <v>BLANK</v>
      </c>
    </row>
    <row r="94" spans="1:14" x14ac:dyDescent="0.25">
      <c r="A94" t="e">
        <f>CONCATENATE(#REF!,#REF!,H94)</f>
        <v>#REF!</v>
      </c>
      <c r="B94" s="5" t="e">
        <f t="shared" si="12"/>
        <v>#REF!</v>
      </c>
      <c r="C94" s="5" t="e">
        <f>IF(B94=FALSE,0,COUNTIF($B$7:B94,TRUE))</f>
        <v>#REF!</v>
      </c>
      <c r="D94" s="5" t="e">
        <f t="shared" si="13"/>
        <v>#REF!</v>
      </c>
      <c r="E94" t="str">
        <f t="shared" si="14"/>
        <v>Graded MusicGrade 7 Music LiteracyDistinction</v>
      </c>
      <c r="F94" t="s">
        <v>165</v>
      </c>
      <c r="G94" t="s">
        <v>185</v>
      </c>
      <c r="H94" t="s">
        <v>167</v>
      </c>
      <c r="I94">
        <v>8.5</v>
      </c>
      <c r="J94">
        <v>1</v>
      </c>
      <c r="K94" t="s">
        <v>186</v>
      </c>
      <c r="L94" s="6" t="str">
        <f t="shared" si="15"/>
        <v>BLANK</v>
      </c>
      <c r="M94" s="6" t="str">
        <f t="shared" si="16"/>
        <v>BLANK</v>
      </c>
      <c r="N94" s="6" t="str">
        <f t="shared" si="17"/>
        <v>BLANK</v>
      </c>
    </row>
    <row r="95" spans="1:14" x14ac:dyDescent="0.25">
      <c r="A95" t="e">
        <f>CONCATENATE(#REF!,#REF!,H95)</f>
        <v>#REF!</v>
      </c>
      <c r="B95" s="5" t="e">
        <f t="shared" si="12"/>
        <v>#REF!</v>
      </c>
      <c r="C95" s="5" t="e">
        <f>IF(B95=FALSE,0,COUNTIF($B$7:B95,TRUE))</f>
        <v>#REF!</v>
      </c>
      <c r="D95" s="5" t="e">
        <f t="shared" si="13"/>
        <v>#REF!</v>
      </c>
      <c r="E95" t="str">
        <f t="shared" si="14"/>
        <v>Graded MusicGrade 7 Music LiteracyMerit</v>
      </c>
      <c r="F95" t="s">
        <v>165</v>
      </c>
      <c r="G95" t="s">
        <v>185</v>
      </c>
      <c r="H95" t="s">
        <v>169</v>
      </c>
      <c r="I95">
        <v>8.5</v>
      </c>
      <c r="J95">
        <v>1</v>
      </c>
      <c r="K95" t="s">
        <v>187</v>
      </c>
      <c r="L95" s="6" t="str">
        <f t="shared" si="15"/>
        <v>BLANK</v>
      </c>
      <c r="M95" s="6" t="str">
        <f t="shared" si="16"/>
        <v>BLANK</v>
      </c>
      <c r="N95" s="6" t="str">
        <f t="shared" si="17"/>
        <v>BLANK</v>
      </c>
    </row>
    <row r="96" spans="1:14" x14ac:dyDescent="0.25">
      <c r="A96" t="e">
        <f>CONCATENATE(#REF!,#REF!,H96)</f>
        <v>#REF!</v>
      </c>
      <c r="B96" s="5" t="e">
        <f t="shared" si="12"/>
        <v>#REF!</v>
      </c>
      <c r="C96" s="5" t="e">
        <f>IF(B96=FALSE,0,COUNTIF($B$7:B96,TRUE))</f>
        <v>#REF!</v>
      </c>
      <c r="D96" s="5" t="e">
        <f t="shared" si="13"/>
        <v>#REF!</v>
      </c>
      <c r="E96" t="str">
        <f t="shared" si="14"/>
        <v>Graded MusicGrade 7 Music LiteracyPass</v>
      </c>
      <c r="F96" t="s">
        <v>165</v>
      </c>
      <c r="G96" t="s">
        <v>185</v>
      </c>
      <c r="H96" t="s">
        <v>171</v>
      </c>
      <c r="I96">
        <v>7</v>
      </c>
      <c r="J96">
        <v>1</v>
      </c>
      <c r="K96" t="s">
        <v>188</v>
      </c>
      <c r="L96" s="6" t="str">
        <f t="shared" si="15"/>
        <v>BLANK</v>
      </c>
      <c r="M96" s="6" t="str">
        <f t="shared" si="16"/>
        <v>BLANK</v>
      </c>
      <c r="N96" s="6" t="str">
        <f t="shared" si="17"/>
        <v>BLANK</v>
      </c>
    </row>
    <row r="97" spans="1:14" x14ac:dyDescent="0.25">
      <c r="A97" t="e">
        <f>CONCATENATE(#REF!,#REF!,H97)</f>
        <v>#REF!</v>
      </c>
      <c r="B97" s="5" t="e">
        <f t="shared" si="12"/>
        <v>#REF!</v>
      </c>
      <c r="C97" s="5" t="e">
        <f>IF(B97=FALSE,0,COUNTIF($B$7:B97,TRUE))</f>
        <v>#REF!</v>
      </c>
      <c r="D97" s="5" t="e">
        <f t="shared" si="13"/>
        <v>#REF!</v>
      </c>
      <c r="E97" t="str">
        <f t="shared" si="14"/>
        <v>Graded MusicGrade 6 Music LiteracyDistinction</v>
      </c>
      <c r="F97" t="s">
        <v>165</v>
      </c>
      <c r="G97" t="s">
        <v>189</v>
      </c>
      <c r="H97" t="s">
        <v>167</v>
      </c>
      <c r="I97">
        <v>8.5</v>
      </c>
      <c r="J97">
        <v>0.8</v>
      </c>
      <c r="K97" t="s">
        <v>190</v>
      </c>
      <c r="L97" s="6" t="str">
        <f t="shared" si="15"/>
        <v>BLANK</v>
      </c>
      <c r="M97" s="6" t="str">
        <f t="shared" si="16"/>
        <v>BLANK</v>
      </c>
      <c r="N97" s="6" t="str">
        <f t="shared" si="17"/>
        <v>BLANK</v>
      </c>
    </row>
    <row r="98" spans="1:14" x14ac:dyDescent="0.25">
      <c r="A98" t="e">
        <f>CONCATENATE(#REF!,#REF!,H98)</f>
        <v>#REF!</v>
      </c>
      <c r="B98" s="5" t="e">
        <f t="shared" si="12"/>
        <v>#REF!</v>
      </c>
      <c r="C98" s="5" t="e">
        <f>IF(B98=FALSE,0,COUNTIF($B$7:B98,TRUE))</f>
        <v>#REF!</v>
      </c>
      <c r="D98" s="5" t="e">
        <f t="shared" si="13"/>
        <v>#REF!</v>
      </c>
      <c r="E98" t="str">
        <f t="shared" si="14"/>
        <v>Graded MusicGrade 6 Music LiteracyMerit</v>
      </c>
      <c r="F98" t="s">
        <v>165</v>
      </c>
      <c r="G98" t="s">
        <v>189</v>
      </c>
      <c r="H98" t="s">
        <v>169</v>
      </c>
      <c r="I98">
        <v>8.5</v>
      </c>
      <c r="J98">
        <v>0.8</v>
      </c>
      <c r="K98" t="s">
        <v>191</v>
      </c>
      <c r="L98" s="6" t="str">
        <f t="shared" si="15"/>
        <v>BLANK</v>
      </c>
      <c r="M98" s="6" t="str">
        <f t="shared" si="16"/>
        <v>BLANK</v>
      </c>
      <c r="N98" s="6" t="str">
        <f t="shared" si="17"/>
        <v>BLANK</v>
      </c>
    </row>
    <row r="99" spans="1:14" x14ac:dyDescent="0.25">
      <c r="A99" t="e">
        <f>CONCATENATE(#REF!,#REF!,H99)</f>
        <v>#REF!</v>
      </c>
      <c r="B99" s="5" t="e">
        <f t="shared" si="12"/>
        <v>#REF!</v>
      </c>
      <c r="C99" s="5" t="e">
        <f>IF(B99=FALSE,0,COUNTIF($B$7:B99,TRUE))</f>
        <v>#REF!</v>
      </c>
      <c r="D99" s="5" t="e">
        <f t="shared" si="13"/>
        <v>#REF!</v>
      </c>
      <c r="E99" t="str">
        <f t="shared" si="14"/>
        <v>Graded MusicGrade 6 Music LiteracyPass</v>
      </c>
      <c r="F99" t="s">
        <v>165</v>
      </c>
      <c r="G99" t="s">
        <v>189</v>
      </c>
      <c r="H99" t="s">
        <v>171</v>
      </c>
      <c r="I99">
        <v>7</v>
      </c>
      <c r="J99">
        <v>0.8</v>
      </c>
      <c r="K99" t="s">
        <v>192</v>
      </c>
      <c r="L99" s="6" t="str">
        <f t="shared" si="15"/>
        <v>BLANK</v>
      </c>
      <c r="M99" s="6" t="str">
        <f t="shared" si="16"/>
        <v>BLANK</v>
      </c>
      <c r="N99" s="6" t="str">
        <f t="shared" si="17"/>
        <v>BLANK</v>
      </c>
    </row>
    <row r="100" spans="1:14" x14ac:dyDescent="0.25">
      <c r="A100" t="e">
        <f>CONCATENATE(#REF!,#REF!,H100)</f>
        <v>#REF!</v>
      </c>
      <c r="B100" s="5" t="e">
        <f t="shared" si="12"/>
        <v>#REF!</v>
      </c>
      <c r="C100" s="5" t="e">
        <f>IF(B100=FALSE,0,COUNTIF($B$7:B100,TRUE))</f>
        <v>#REF!</v>
      </c>
      <c r="D100" s="5" t="e">
        <f t="shared" si="13"/>
        <v>#REF!</v>
      </c>
      <c r="E100" t="str">
        <f t="shared" si="14"/>
        <v>OCR National CertificatesOCR Level 1/2 Cambridge National CertificateLevel 2 Distinction*</v>
      </c>
      <c r="F100" t="s">
        <v>193</v>
      </c>
      <c r="G100" t="s">
        <v>194</v>
      </c>
      <c r="H100" t="s">
        <v>68</v>
      </c>
      <c r="I100">
        <v>8.5</v>
      </c>
      <c r="J100">
        <v>1</v>
      </c>
      <c r="K100" t="s">
        <v>195</v>
      </c>
      <c r="L100" s="6" t="str">
        <f t="shared" si="15"/>
        <v>BLANK</v>
      </c>
      <c r="M100" s="6" t="str">
        <f t="shared" si="16"/>
        <v>BLANK</v>
      </c>
      <c r="N100" s="6" t="str">
        <f t="shared" si="17"/>
        <v>BLANK</v>
      </c>
    </row>
    <row r="101" spans="1:14" x14ac:dyDescent="0.25">
      <c r="A101" t="e">
        <f>CONCATENATE(#REF!,#REF!,H101)</f>
        <v>#REF!</v>
      </c>
      <c r="B101" s="5" t="e">
        <f t="shared" si="12"/>
        <v>#REF!</v>
      </c>
      <c r="C101" s="5" t="e">
        <f>IF(B101=FALSE,0,COUNTIF($B$7:B101,TRUE))</f>
        <v>#REF!</v>
      </c>
      <c r="D101" s="5" t="e">
        <f t="shared" si="13"/>
        <v>#REF!</v>
      </c>
      <c r="E101" t="str">
        <f t="shared" si="14"/>
        <v>OCR National CertificatesOCR Level 1/2 Cambridge National CertificateLevel 2 Distinction</v>
      </c>
      <c r="F101" t="s">
        <v>193</v>
      </c>
      <c r="G101" t="s">
        <v>194</v>
      </c>
      <c r="H101" t="s">
        <v>70</v>
      </c>
      <c r="I101">
        <v>7</v>
      </c>
      <c r="J101">
        <v>1</v>
      </c>
      <c r="K101" t="s">
        <v>196</v>
      </c>
      <c r="L101" s="6" t="str">
        <f t="shared" si="15"/>
        <v>BLANK</v>
      </c>
      <c r="M101" s="6" t="str">
        <f t="shared" si="16"/>
        <v>BLANK</v>
      </c>
      <c r="N101" s="6" t="str">
        <f t="shared" si="17"/>
        <v>BLANK</v>
      </c>
    </row>
    <row r="102" spans="1:14" x14ac:dyDescent="0.25">
      <c r="A102" t="e">
        <f>CONCATENATE(#REF!,#REF!,H102)</f>
        <v>#REF!</v>
      </c>
      <c r="B102" s="5" t="e">
        <f t="shared" si="12"/>
        <v>#REF!</v>
      </c>
      <c r="C102" s="5" t="e">
        <f>IF(B102=FALSE,0,COUNTIF($B$7:B102,TRUE))</f>
        <v>#REF!</v>
      </c>
      <c r="D102" s="5" t="e">
        <f t="shared" si="13"/>
        <v>#REF!</v>
      </c>
      <c r="E102" t="str">
        <f t="shared" si="14"/>
        <v>OCR National CertificatesOCR Level 1/2 Cambridge National CertificateLevel 2 Merit</v>
      </c>
      <c r="F102" t="s">
        <v>193</v>
      </c>
      <c r="G102" t="s">
        <v>194</v>
      </c>
      <c r="H102" t="s">
        <v>72</v>
      </c>
      <c r="I102">
        <v>5.5</v>
      </c>
      <c r="J102">
        <v>1</v>
      </c>
      <c r="K102" t="s">
        <v>197</v>
      </c>
      <c r="L102" s="6" t="str">
        <f t="shared" si="15"/>
        <v>BLANK</v>
      </c>
      <c r="M102" s="6" t="str">
        <f t="shared" si="16"/>
        <v>BLANK</v>
      </c>
      <c r="N102" s="6" t="str">
        <f t="shared" si="17"/>
        <v>BLANK</v>
      </c>
    </row>
    <row r="103" spans="1:14" x14ac:dyDescent="0.25">
      <c r="A103" t="e">
        <f>CONCATENATE(#REF!,#REF!,H103)</f>
        <v>#REF!</v>
      </c>
      <c r="B103" s="5" t="e">
        <f t="shared" ref="B103:B134" si="18">A103=E103</f>
        <v>#REF!</v>
      </c>
      <c r="C103" s="5" t="e">
        <f>IF(B103=FALSE,0,COUNTIF($B$7:B103,TRUE))</f>
        <v>#REF!</v>
      </c>
      <c r="D103" s="5" t="e">
        <f t="shared" ref="D103:D134" si="19">CONCATENATE(B103,C103)</f>
        <v>#REF!</v>
      </c>
      <c r="E103" t="str">
        <f t="shared" ref="E103:E134" si="20">CONCATENATE(F103,G103,H103)</f>
        <v>OCR National CertificatesOCR Level 1/2 Cambridge National CertificateLevel 2 Pass</v>
      </c>
      <c r="F103" t="s">
        <v>193</v>
      </c>
      <c r="G103" t="s">
        <v>194</v>
      </c>
      <c r="H103" t="s">
        <v>74</v>
      </c>
      <c r="I103">
        <v>4</v>
      </c>
      <c r="J103">
        <v>1</v>
      </c>
      <c r="K103" t="s">
        <v>198</v>
      </c>
      <c r="L103" s="6" t="str">
        <f t="shared" ref="L103:L134" si="21">IFERROR(VLOOKUP($K103,D:J,5,FALSE),"BLANK")</f>
        <v>BLANK</v>
      </c>
      <c r="M103" s="6" t="str">
        <f t="shared" ref="M103:M134" si="22">IFERROR(VLOOKUP($K103,D:J,6,FALSE),"BLANK")</f>
        <v>BLANK</v>
      </c>
      <c r="N103" s="6" t="str">
        <f t="shared" ref="N103:N134" si="23">IFERROR(VLOOKUP($K103,D:J,7,FALSE),"BLANK")</f>
        <v>BLANK</v>
      </c>
    </row>
    <row r="104" spans="1:14" x14ac:dyDescent="0.25">
      <c r="A104" t="e">
        <f>CONCATENATE(#REF!,#REF!,H104)</f>
        <v>#REF!</v>
      </c>
      <c r="B104" s="5" t="e">
        <f t="shared" si="18"/>
        <v>#REF!</v>
      </c>
      <c r="C104" s="5" t="e">
        <f>IF(B104=FALSE,0,COUNTIF($B$7:B104,TRUE))</f>
        <v>#REF!</v>
      </c>
      <c r="D104" s="5" t="e">
        <f t="shared" si="19"/>
        <v>#REF!</v>
      </c>
      <c r="E104" t="str">
        <f t="shared" si="20"/>
        <v>OCR National CertificatesOCR Level 1/2 Cambridge National CertificateLevel 1 Distinction</v>
      </c>
      <c r="F104" t="s">
        <v>193</v>
      </c>
      <c r="G104" t="s">
        <v>194</v>
      </c>
      <c r="H104" t="s">
        <v>199</v>
      </c>
      <c r="I104">
        <v>3</v>
      </c>
      <c r="J104">
        <v>1</v>
      </c>
      <c r="K104" t="s">
        <v>200</v>
      </c>
      <c r="L104" s="6" t="str">
        <f t="shared" si="21"/>
        <v>BLANK</v>
      </c>
      <c r="M104" s="6" t="str">
        <f t="shared" si="22"/>
        <v>BLANK</v>
      </c>
      <c r="N104" s="6" t="str">
        <f t="shared" si="23"/>
        <v>BLANK</v>
      </c>
    </row>
    <row r="105" spans="1:14" x14ac:dyDescent="0.25">
      <c r="A105" t="e">
        <f>CONCATENATE(#REF!,#REF!,H105)</f>
        <v>#REF!</v>
      </c>
      <c r="B105" s="5" t="e">
        <f t="shared" si="18"/>
        <v>#REF!</v>
      </c>
      <c r="C105" s="5" t="e">
        <f>IF(B105=FALSE,0,COUNTIF($B$7:B105,TRUE))</f>
        <v>#REF!</v>
      </c>
      <c r="D105" s="5" t="e">
        <f t="shared" si="19"/>
        <v>#REF!</v>
      </c>
      <c r="E105" t="str">
        <f t="shared" si="20"/>
        <v>OCR National CertificatesOCR Level 1/2 Cambridge National CertificateLevel 1 Merit</v>
      </c>
      <c r="F105" t="s">
        <v>193</v>
      </c>
      <c r="G105" t="s">
        <v>194</v>
      </c>
      <c r="H105" t="s">
        <v>201</v>
      </c>
      <c r="I105">
        <v>2</v>
      </c>
      <c r="J105">
        <v>1</v>
      </c>
      <c r="K105" t="s">
        <v>202</v>
      </c>
      <c r="L105" s="6" t="str">
        <f t="shared" si="21"/>
        <v>BLANK</v>
      </c>
      <c r="M105" s="6" t="str">
        <f t="shared" si="22"/>
        <v>BLANK</v>
      </c>
      <c r="N105" s="6" t="str">
        <f t="shared" si="23"/>
        <v>BLANK</v>
      </c>
    </row>
    <row r="106" spans="1:14" x14ac:dyDescent="0.25">
      <c r="A106" t="e">
        <f>CONCATENATE(#REF!,#REF!,H106)</f>
        <v>#REF!</v>
      </c>
      <c r="B106" s="5" t="e">
        <f t="shared" si="18"/>
        <v>#REF!</v>
      </c>
      <c r="C106" s="5" t="e">
        <f>IF(B106=FALSE,0,COUNTIF($B$7:B106,TRUE))</f>
        <v>#REF!</v>
      </c>
      <c r="D106" s="5" t="e">
        <f t="shared" si="19"/>
        <v>#REF!</v>
      </c>
      <c r="E106" t="str">
        <f t="shared" si="20"/>
        <v>OCR National CertificatesOCR Level 1/2 Cambridge National CertificateLevel 1 Pass</v>
      </c>
      <c r="F106" t="s">
        <v>193</v>
      </c>
      <c r="G106" t="s">
        <v>194</v>
      </c>
      <c r="H106" t="s">
        <v>76</v>
      </c>
      <c r="I106">
        <v>1.25</v>
      </c>
      <c r="J106">
        <v>1</v>
      </c>
      <c r="K106" t="s">
        <v>203</v>
      </c>
      <c r="L106" s="6" t="str">
        <f t="shared" si="21"/>
        <v>BLANK</v>
      </c>
      <c r="M106" s="6" t="str">
        <f t="shared" si="22"/>
        <v>BLANK</v>
      </c>
      <c r="N106" s="6" t="str">
        <f t="shared" si="23"/>
        <v>BLANK</v>
      </c>
    </row>
    <row r="107" spans="1:14" x14ac:dyDescent="0.25">
      <c r="A107" t="e">
        <f>CONCATENATE(#REF!,#REF!,H107)</f>
        <v>#REF!</v>
      </c>
      <c r="B107" s="5" t="e">
        <f t="shared" si="18"/>
        <v>#REF!</v>
      </c>
      <c r="C107" s="5" t="e">
        <f>IF(B107=FALSE,0,COUNTIF($B$7:B107,TRUE))</f>
        <v>#REF!</v>
      </c>
      <c r="D107" s="5" t="e">
        <f t="shared" si="19"/>
        <v>#REF!</v>
      </c>
      <c r="E107" t="str">
        <f t="shared" si="20"/>
        <v>Other Qualifications1st4sport Level 2 CertificateDistinction</v>
      </c>
      <c r="F107" t="s">
        <v>204</v>
      </c>
      <c r="G107" t="s">
        <v>205</v>
      </c>
      <c r="H107" t="s">
        <v>167</v>
      </c>
      <c r="I107">
        <v>7.75</v>
      </c>
      <c r="J107">
        <v>1</v>
      </c>
      <c r="K107" t="s">
        <v>206</v>
      </c>
      <c r="L107" s="6" t="str">
        <f t="shared" si="21"/>
        <v>BLANK</v>
      </c>
      <c r="M107" s="6" t="str">
        <f t="shared" si="22"/>
        <v>BLANK</v>
      </c>
      <c r="N107" s="6" t="str">
        <f t="shared" si="23"/>
        <v>BLANK</v>
      </c>
    </row>
    <row r="108" spans="1:14" x14ac:dyDescent="0.25">
      <c r="A108" t="e">
        <f>CONCATENATE(#REF!,#REF!,H108)</f>
        <v>#REF!</v>
      </c>
      <c r="B108" s="5" t="e">
        <f t="shared" si="18"/>
        <v>#REF!</v>
      </c>
      <c r="C108" s="5" t="e">
        <f>IF(B108=FALSE,0,COUNTIF($B$7:B108,TRUE))</f>
        <v>#REF!</v>
      </c>
      <c r="D108" s="5" t="e">
        <f t="shared" si="19"/>
        <v>#REF!</v>
      </c>
      <c r="E108" t="str">
        <f t="shared" si="20"/>
        <v>Other Qualifications1st4sport Level 2 CertificateMerit</v>
      </c>
      <c r="F108" t="s">
        <v>204</v>
      </c>
      <c r="G108" t="s">
        <v>205</v>
      </c>
      <c r="H108" t="s">
        <v>169</v>
      </c>
      <c r="I108">
        <v>6.25</v>
      </c>
      <c r="J108">
        <v>1</v>
      </c>
      <c r="K108" t="s">
        <v>207</v>
      </c>
      <c r="L108" s="6" t="str">
        <f t="shared" si="21"/>
        <v>BLANK</v>
      </c>
      <c r="M108" s="6" t="str">
        <f t="shared" si="22"/>
        <v>BLANK</v>
      </c>
      <c r="N108" s="6" t="str">
        <f t="shared" si="23"/>
        <v>BLANK</v>
      </c>
    </row>
    <row r="109" spans="1:14" x14ac:dyDescent="0.25">
      <c r="A109" t="e">
        <f>CONCATENATE(#REF!,#REF!,H109)</f>
        <v>#REF!</v>
      </c>
      <c r="B109" s="5" t="e">
        <f t="shared" si="18"/>
        <v>#REF!</v>
      </c>
      <c r="C109" s="5" t="e">
        <f>IF(B109=FALSE,0,COUNTIF($B$7:B109,TRUE))</f>
        <v>#REF!</v>
      </c>
      <c r="D109" s="5" t="e">
        <f t="shared" si="19"/>
        <v>#REF!</v>
      </c>
      <c r="E109" t="str">
        <f t="shared" si="20"/>
        <v>Other Qualifications1st4sport Level 2 CertificatePass</v>
      </c>
      <c r="F109" t="s">
        <v>204</v>
      </c>
      <c r="G109" t="s">
        <v>205</v>
      </c>
      <c r="H109" t="s">
        <v>171</v>
      </c>
      <c r="I109">
        <v>4</v>
      </c>
      <c r="J109">
        <v>1</v>
      </c>
      <c r="K109" t="s">
        <v>208</v>
      </c>
      <c r="L109" s="6" t="str">
        <f t="shared" si="21"/>
        <v>BLANK</v>
      </c>
      <c r="M109" s="6" t="str">
        <f t="shared" si="22"/>
        <v>BLANK</v>
      </c>
      <c r="N109" s="6" t="str">
        <f t="shared" si="23"/>
        <v>BLANK</v>
      </c>
    </row>
    <row r="110" spans="1:14" x14ac:dyDescent="0.25">
      <c r="A110" t="e">
        <f>CONCATENATE(#REF!,#REF!,H110)</f>
        <v>#REF!</v>
      </c>
      <c r="B110" s="5" t="e">
        <f t="shared" si="18"/>
        <v>#REF!</v>
      </c>
      <c r="C110" s="5" t="e">
        <f>IF(B110=FALSE,0,COUNTIF($B$7:B110,TRUE))</f>
        <v>#REF!</v>
      </c>
      <c r="D110" s="5" t="e">
        <f t="shared" si="19"/>
        <v>#REF!</v>
      </c>
      <c r="E110" t="str">
        <f t="shared" si="20"/>
        <v>Other QualificationsAQA Level 1/2 Technical AwardL2 Distinction*</v>
      </c>
      <c r="F110" t="s">
        <v>204</v>
      </c>
      <c r="G110" t="s">
        <v>209</v>
      </c>
      <c r="H110" t="s">
        <v>79</v>
      </c>
      <c r="I110">
        <v>8.5</v>
      </c>
      <c r="J110">
        <v>1</v>
      </c>
      <c r="K110" t="s">
        <v>210</v>
      </c>
      <c r="L110" s="6" t="str">
        <f t="shared" si="21"/>
        <v>BLANK</v>
      </c>
      <c r="M110" s="6" t="str">
        <f t="shared" si="22"/>
        <v>BLANK</v>
      </c>
      <c r="N110" s="6" t="str">
        <f t="shared" si="23"/>
        <v>BLANK</v>
      </c>
    </row>
    <row r="111" spans="1:14" x14ac:dyDescent="0.25">
      <c r="A111" t="e">
        <f>CONCATENATE(#REF!,#REF!,H111)</f>
        <v>#REF!</v>
      </c>
      <c r="B111" s="5" t="e">
        <f t="shared" si="18"/>
        <v>#REF!</v>
      </c>
      <c r="C111" s="5" t="e">
        <f>IF(B111=FALSE,0,COUNTIF($B$7:B111,TRUE))</f>
        <v>#REF!</v>
      </c>
      <c r="D111" s="5" t="e">
        <f t="shared" si="19"/>
        <v>#REF!</v>
      </c>
      <c r="E111" t="str">
        <f t="shared" si="20"/>
        <v>Other QualificationsAQA Level 1/2 Technical AwardL2 Distinction</v>
      </c>
      <c r="F111" t="s">
        <v>204</v>
      </c>
      <c r="G111" t="s">
        <v>209</v>
      </c>
      <c r="H111" t="s">
        <v>81</v>
      </c>
      <c r="I111">
        <v>7</v>
      </c>
      <c r="J111">
        <v>1</v>
      </c>
      <c r="K111" t="s">
        <v>211</v>
      </c>
      <c r="L111" s="6" t="str">
        <f t="shared" si="21"/>
        <v>BLANK</v>
      </c>
      <c r="M111" s="6" t="str">
        <f t="shared" si="22"/>
        <v>BLANK</v>
      </c>
      <c r="N111" s="6" t="str">
        <f t="shared" si="23"/>
        <v>BLANK</v>
      </c>
    </row>
    <row r="112" spans="1:14" x14ac:dyDescent="0.25">
      <c r="A112" t="e">
        <f>CONCATENATE(#REF!,#REF!,H112)</f>
        <v>#REF!</v>
      </c>
      <c r="B112" s="5" t="e">
        <f t="shared" si="18"/>
        <v>#REF!</v>
      </c>
      <c r="C112" s="5" t="e">
        <f>IF(B112=FALSE,0,COUNTIF($B$7:B112,TRUE))</f>
        <v>#REF!</v>
      </c>
      <c r="D112" s="5" t="e">
        <f t="shared" si="19"/>
        <v>#REF!</v>
      </c>
      <c r="E112" t="str">
        <f t="shared" si="20"/>
        <v>Other QualificationsAQA Level 1/2 Technical AwardL2 Merit</v>
      </c>
      <c r="F112" t="s">
        <v>204</v>
      </c>
      <c r="G112" t="s">
        <v>209</v>
      </c>
      <c r="H112" t="s">
        <v>83</v>
      </c>
      <c r="I112">
        <v>5.5</v>
      </c>
      <c r="J112">
        <v>1</v>
      </c>
      <c r="K112" t="s">
        <v>212</v>
      </c>
      <c r="L112" s="6" t="str">
        <f t="shared" si="21"/>
        <v>BLANK</v>
      </c>
      <c r="M112" s="6" t="str">
        <f t="shared" si="22"/>
        <v>BLANK</v>
      </c>
      <c r="N112" s="6" t="str">
        <f t="shared" si="23"/>
        <v>BLANK</v>
      </c>
    </row>
    <row r="113" spans="1:14" x14ac:dyDescent="0.25">
      <c r="A113" t="e">
        <f>CONCATENATE(#REF!,#REF!,H113)</f>
        <v>#REF!</v>
      </c>
      <c r="B113" s="5" t="e">
        <f t="shared" si="18"/>
        <v>#REF!</v>
      </c>
      <c r="C113" s="5" t="e">
        <f>IF(B113=FALSE,0,COUNTIF($B$7:B113,TRUE))</f>
        <v>#REF!</v>
      </c>
      <c r="D113" s="5" t="e">
        <f t="shared" si="19"/>
        <v>#REF!</v>
      </c>
      <c r="E113" t="str">
        <f t="shared" si="20"/>
        <v>Other QualificationsAQA Level 1/2 Technical AwardL2 Pass</v>
      </c>
      <c r="F113" t="s">
        <v>204</v>
      </c>
      <c r="G113" t="s">
        <v>209</v>
      </c>
      <c r="H113" t="s">
        <v>85</v>
      </c>
      <c r="I113">
        <v>4</v>
      </c>
      <c r="J113">
        <v>1</v>
      </c>
      <c r="K113" t="s">
        <v>213</v>
      </c>
      <c r="L113" s="6" t="str">
        <f t="shared" si="21"/>
        <v>BLANK</v>
      </c>
      <c r="M113" s="6" t="str">
        <f t="shared" si="22"/>
        <v>BLANK</v>
      </c>
      <c r="N113" s="6" t="str">
        <f t="shared" si="23"/>
        <v>BLANK</v>
      </c>
    </row>
    <row r="114" spans="1:14" x14ac:dyDescent="0.25">
      <c r="A114" t="e">
        <f>CONCATENATE(#REF!,#REF!,H114)</f>
        <v>#REF!</v>
      </c>
      <c r="B114" s="5" t="e">
        <f t="shared" si="18"/>
        <v>#REF!</v>
      </c>
      <c r="C114" s="5" t="e">
        <f>IF(B114=FALSE,0,COUNTIF($B$7:B114,TRUE))</f>
        <v>#REF!</v>
      </c>
      <c r="D114" s="5" t="e">
        <f t="shared" si="19"/>
        <v>#REF!</v>
      </c>
      <c r="E114" t="str">
        <f t="shared" si="20"/>
        <v>Other QualificationsAQA Level 1/2 Technical AwardL1 Advanced Credit</v>
      </c>
      <c r="F114" t="s">
        <v>204</v>
      </c>
      <c r="G114" t="s">
        <v>209</v>
      </c>
      <c r="H114" t="s">
        <v>214</v>
      </c>
      <c r="I114">
        <v>2.5</v>
      </c>
      <c r="J114">
        <v>1</v>
      </c>
      <c r="K114" t="s">
        <v>215</v>
      </c>
      <c r="L114" s="6" t="str">
        <f t="shared" si="21"/>
        <v>BLANK</v>
      </c>
      <c r="M114" s="6" t="str">
        <f t="shared" si="22"/>
        <v>BLANK</v>
      </c>
      <c r="N114" s="6" t="str">
        <f t="shared" si="23"/>
        <v>BLANK</v>
      </c>
    </row>
    <row r="115" spans="1:14" x14ac:dyDescent="0.25">
      <c r="A115" t="e">
        <f>CONCATENATE(#REF!,#REF!,H115)</f>
        <v>#REF!</v>
      </c>
      <c r="B115" s="5" t="e">
        <f t="shared" si="18"/>
        <v>#REF!</v>
      </c>
      <c r="C115" s="5" t="e">
        <f>IF(B115=FALSE,0,COUNTIF($B$7:B115,TRUE))</f>
        <v>#REF!</v>
      </c>
      <c r="D115" s="5" t="e">
        <f t="shared" si="19"/>
        <v>#REF!</v>
      </c>
      <c r="E115" t="str">
        <f t="shared" si="20"/>
        <v>Other QualificationsAQA Level 1/2 Technical AwardL1 Credit</v>
      </c>
      <c r="F115" t="s">
        <v>204</v>
      </c>
      <c r="G115" t="s">
        <v>209</v>
      </c>
      <c r="H115" t="s">
        <v>216</v>
      </c>
      <c r="I115">
        <v>1.25</v>
      </c>
      <c r="J115">
        <v>1</v>
      </c>
      <c r="K115" t="s">
        <v>217</v>
      </c>
      <c r="L115" s="6" t="str">
        <f t="shared" si="21"/>
        <v>BLANK</v>
      </c>
      <c r="M115" s="6" t="str">
        <f t="shared" si="22"/>
        <v>BLANK</v>
      </c>
      <c r="N115" s="6" t="str">
        <f t="shared" si="23"/>
        <v>BLANK</v>
      </c>
    </row>
    <row r="116" spans="1:14" x14ac:dyDescent="0.25">
      <c r="A116" t="e">
        <f>CONCATENATE(#REF!,#REF!,H116)</f>
        <v>#REF!</v>
      </c>
      <c r="B116" s="5" t="e">
        <f t="shared" si="18"/>
        <v>#REF!</v>
      </c>
      <c r="C116" s="5" t="e">
        <f>IF(B116=FALSE,0,COUNTIF($B$7:B116,TRUE))</f>
        <v>#REF!</v>
      </c>
      <c r="D116" s="5" t="e">
        <f t="shared" si="19"/>
        <v>#REF!</v>
      </c>
      <c r="E116" t="str">
        <f t="shared" si="20"/>
        <v>Other QualificationsCity &amp; Guilds Level 2 Technical AwardDistinction*</v>
      </c>
      <c r="F116" t="s">
        <v>204</v>
      </c>
      <c r="G116" t="s">
        <v>218</v>
      </c>
      <c r="H116" t="s">
        <v>219</v>
      </c>
      <c r="I116">
        <v>8.5</v>
      </c>
      <c r="J116">
        <v>1</v>
      </c>
      <c r="K116" t="s">
        <v>220</v>
      </c>
      <c r="L116" s="6" t="str">
        <f t="shared" si="21"/>
        <v>BLANK</v>
      </c>
      <c r="M116" s="6" t="str">
        <f t="shared" si="22"/>
        <v>BLANK</v>
      </c>
      <c r="N116" s="6" t="str">
        <f t="shared" si="23"/>
        <v>BLANK</v>
      </c>
    </row>
    <row r="117" spans="1:14" x14ac:dyDescent="0.25">
      <c r="A117" t="e">
        <f>CONCATENATE(#REF!,#REF!,H117)</f>
        <v>#REF!</v>
      </c>
      <c r="B117" s="5" t="e">
        <f t="shared" si="18"/>
        <v>#REF!</v>
      </c>
      <c r="C117" s="5" t="e">
        <f>IF(B117=FALSE,0,COUNTIF($B$7:B117,TRUE))</f>
        <v>#REF!</v>
      </c>
      <c r="D117" s="5" t="e">
        <f t="shared" si="19"/>
        <v>#REF!</v>
      </c>
      <c r="E117" t="str">
        <f t="shared" si="20"/>
        <v>Other QualificationsCity &amp; Guilds Level 2 Technical AwardDistinction</v>
      </c>
      <c r="F117" t="s">
        <v>204</v>
      </c>
      <c r="G117" t="s">
        <v>218</v>
      </c>
      <c r="H117" t="s">
        <v>167</v>
      </c>
      <c r="I117">
        <v>7</v>
      </c>
      <c r="J117">
        <v>1</v>
      </c>
      <c r="K117" t="s">
        <v>221</v>
      </c>
      <c r="L117" s="6" t="str">
        <f t="shared" si="21"/>
        <v>BLANK</v>
      </c>
      <c r="M117" s="6" t="str">
        <f t="shared" si="22"/>
        <v>BLANK</v>
      </c>
      <c r="N117" s="6" t="str">
        <f t="shared" si="23"/>
        <v>BLANK</v>
      </c>
    </row>
    <row r="118" spans="1:14" x14ac:dyDescent="0.25">
      <c r="A118" t="e">
        <f>CONCATENATE(#REF!,#REF!,H118)</f>
        <v>#REF!</v>
      </c>
      <c r="B118" s="5" t="e">
        <f t="shared" si="18"/>
        <v>#REF!</v>
      </c>
      <c r="C118" s="5" t="e">
        <f>IF(B118=FALSE,0,COUNTIF($B$7:B118,TRUE))</f>
        <v>#REF!</v>
      </c>
      <c r="D118" s="5" t="e">
        <f t="shared" si="19"/>
        <v>#REF!</v>
      </c>
      <c r="E118" t="str">
        <f t="shared" si="20"/>
        <v>Other QualificationsCity &amp; Guilds Level 2 Technical AwardMerit</v>
      </c>
      <c r="F118" t="s">
        <v>204</v>
      </c>
      <c r="G118" t="s">
        <v>218</v>
      </c>
      <c r="H118" t="s">
        <v>169</v>
      </c>
      <c r="I118">
        <v>5.5</v>
      </c>
      <c r="J118">
        <v>1</v>
      </c>
      <c r="K118" t="s">
        <v>222</v>
      </c>
      <c r="L118" s="6" t="str">
        <f t="shared" si="21"/>
        <v>BLANK</v>
      </c>
      <c r="M118" s="6" t="str">
        <f t="shared" si="22"/>
        <v>BLANK</v>
      </c>
      <c r="N118" s="6" t="str">
        <f t="shared" si="23"/>
        <v>BLANK</v>
      </c>
    </row>
    <row r="119" spans="1:14" x14ac:dyDescent="0.25">
      <c r="A119" t="e">
        <f>CONCATENATE(#REF!,#REF!,H119)</f>
        <v>#REF!</v>
      </c>
      <c r="B119" s="5" t="e">
        <f t="shared" si="18"/>
        <v>#REF!</v>
      </c>
      <c r="C119" s="5" t="e">
        <f>IF(B119=FALSE,0,COUNTIF($B$7:B119,TRUE))</f>
        <v>#REF!</v>
      </c>
      <c r="D119" s="5" t="e">
        <f t="shared" si="19"/>
        <v>#REF!</v>
      </c>
      <c r="E119" t="str">
        <f t="shared" si="20"/>
        <v>Other QualificationsCity &amp; Guilds Level 2 Technical AwardPass</v>
      </c>
      <c r="F119" t="s">
        <v>204</v>
      </c>
      <c r="G119" t="s">
        <v>218</v>
      </c>
      <c r="H119" t="s">
        <v>171</v>
      </c>
      <c r="I119">
        <v>4</v>
      </c>
      <c r="J119">
        <v>1</v>
      </c>
      <c r="K119" t="s">
        <v>223</v>
      </c>
      <c r="L119" s="6" t="str">
        <f t="shared" si="21"/>
        <v>BLANK</v>
      </c>
      <c r="M119" s="6" t="str">
        <f t="shared" si="22"/>
        <v>BLANK</v>
      </c>
      <c r="N119" s="6" t="str">
        <f t="shared" si="23"/>
        <v>BLANK</v>
      </c>
    </row>
    <row r="120" spans="1:14" x14ac:dyDescent="0.25">
      <c r="A120" t="e">
        <f>CONCATENATE(#REF!,#REF!,H120)</f>
        <v>#REF!</v>
      </c>
      <c r="B120" s="5" t="e">
        <f t="shared" si="18"/>
        <v>#REF!</v>
      </c>
      <c r="C120" s="5" t="e">
        <f>IF(B120=FALSE,0,COUNTIF($B$7:B120,TRUE))</f>
        <v>#REF!</v>
      </c>
      <c r="D120" s="5" t="e">
        <f t="shared" si="19"/>
        <v>#REF!</v>
      </c>
      <c r="E120" t="str">
        <f t="shared" si="20"/>
        <v>Other QualificationsEAL Level 1 Foundation CertificateDistinction</v>
      </c>
      <c r="F120" t="s">
        <v>204</v>
      </c>
      <c r="G120" t="s">
        <v>224</v>
      </c>
      <c r="H120" t="s">
        <v>167</v>
      </c>
      <c r="I120">
        <v>3</v>
      </c>
      <c r="J120">
        <v>1</v>
      </c>
      <c r="K120" t="s">
        <v>225</v>
      </c>
      <c r="L120" s="6" t="str">
        <f t="shared" si="21"/>
        <v>BLANK</v>
      </c>
      <c r="M120" s="6" t="str">
        <f t="shared" si="22"/>
        <v>BLANK</v>
      </c>
      <c r="N120" s="6" t="str">
        <f t="shared" si="23"/>
        <v>BLANK</v>
      </c>
    </row>
    <row r="121" spans="1:14" x14ac:dyDescent="0.25">
      <c r="A121" t="e">
        <f>CONCATENATE(#REF!,#REF!,H121)</f>
        <v>#REF!</v>
      </c>
      <c r="B121" s="5" t="e">
        <f t="shared" si="18"/>
        <v>#REF!</v>
      </c>
      <c r="C121" s="5" t="e">
        <f>IF(B121=FALSE,0,COUNTIF($B$7:B121,TRUE))</f>
        <v>#REF!</v>
      </c>
      <c r="D121" s="5" t="e">
        <f t="shared" si="19"/>
        <v>#REF!</v>
      </c>
      <c r="E121" t="str">
        <f t="shared" si="20"/>
        <v>Other QualificationsEAL Level 1 Foundation CertificateMerit</v>
      </c>
      <c r="F121" t="s">
        <v>204</v>
      </c>
      <c r="G121" t="s">
        <v>224</v>
      </c>
      <c r="H121" t="s">
        <v>169</v>
      </c>
      <c r="I121">
        <v>2</v>
      </c>
      <c r="J121">
        <v>1</v>
      </c>
      <c r="K121" t="s">
        <v>226</v>
      </c>
      <c r="L121" s="6" t="str">
        <f t="shared" si="21"/>
        <v>BLANK</v>
      </c>
      <c r="M121" s="6" t="str">
        <f t="shared" si="22"/>
        <v>BLANK</v>
      </c>
      <c r="N121" s="6" t="str">
        <f t="shared" si="23"/>
        <v>BLANK</v>
      </c>
    </row>
    <row r="122" spans="1:14" x14ac:dyDescent="0.25">
      <c r="A122" t="e">
        <f>CONCATENATE(#REF!,#REF!,H122)</f>
        <v>#REF!</v>
      </c>
      <c r="B122" s="5" t="e">
        <f t="shared" si="18"/>
        <v>#REF!</v>
      </c>
      <c r="C122" s="5" t="e">
        <f>IF(B122=FALSE,0,COUNTIF($B$7:B122,TRUE))</f>
        <v>#REF!</v>
      </c>
      <c r="D122" s="5" t="e">
        <f t="shared" si="19"/>
        <v>#REF!</v>
      </c>
      <c r="E122" t="str">
        <f t="shared" si="20"/>
        <v>Other QualificationsEAL Level 1 Foundation CertificatePass</v>
      </c>
      <c r="F122" t="s">
        <v>204</v>
      </c>
      <c r="G122" t="s">
        <v>224</v>
      </c>
      <c r="H122" t="s">
        <v>171</v>
      </c>
      <c r="I122">
        <v>1.25</v>
      </c>
      <c r="J122">
        <v>1</v>
      </c>
      <c r="K122" t="s">
        <v>227</v>
      </c>
      <c r="L122" s="6" t="str">
        <f t="shared" si="21"/>
        <v>BLANK</v>
      </c>
      <c r="M122" s="6" t="str">
        <f t="shared" si="22"/>
        <v>BLANK</v>
      </c>
      <c r="N122" s="6" t="str">
        <f t="shared" si="23"/>
        <v>BLANK</v>
      </c>
    </row>
    <row r="123" spans="1:14" x14ac:dyDescent="0.25">
      <c r="A123" t="e">
        <f>CONCATENATE(#REF!,#REF!,H123)</f>
        <v>#REF!</v>
      </c>
      <c r="B123" s="5" t="e">
        <f t="shared" si="18"/>
        <v>#REF!</v>
      </c>
      <c r="C123" s="5" t="e">
        <f>IF(B123=FALSE,0,COUNTIF($B$7:B123,TRUE))</f>
        <v>#REF!</v>
      </c>
      <c r="D123" s="5" t="e">
        <f t="shared" si="19"/>
        <v>#REF!</v>
      </c>
      <c r="E123" t="str">
        <f t="shared" si="20"/>
        <v>Other QualificationsEAL Level 2 First CertificateDistinction</v>
      </c>
      <c r="F123" t="s">
        <v>204</v>
      </c>
      <c r="G123" t="s">
        <v>228</v>
      </c>
      <c r="H123" t="s">
        <v>167</v>
      </c>
      <c r="I123">
        <v>3</v>
      </c>
      <c r="J123">
        <v>1</v>
      </c>
      <c r="K123" t="s">
        <v>229</v>
      </c>
      <c r="L123" s="6" t="str">
        <f t="shared" si="21"/>
        <v>BLANK</v>
      </c>
      <c r="M123" s="6" t="str">
        <f t="shared" si="22"/>
        <v>BLANK</v>
      </c>
      <c r="N123" s="6" t="str">
        <f t="shared" si="23"/>
        <v>BLANK</v>
      </c>
    </row>
    <row r="124" spans="1:14" x14ac:dyDescent="0.25">
      <c r="A124" t="e">
        <f>CONCATENATE(#REF!,#REF!,H124)</f>
        <v>#REF!</v>
      </c>
      <c r="B124" s="5" t="e">
        <f t="shared" si="18"/>
        <v>#REF!</v>
      </c>
      <c r="C124" s="5" t="e">
        <f>IF(B124=FALSE,0,COUNTIF($B$7:B124,TRUE))</f>
        <v>#REF!</v>
      </c>
      <c r="D124" s="5" t="e">
        <f t="shared" si="19"/>
        <v>#REF!</v>
      </c>
      <c r="E124" t="str">
        <f t="shared" si="20"/>
        <v>Other QualificationsEAL Level 2 First CertificateMerit</v>
      </c>
      <c r="F124" t="s">
        <v>204</v>
      </c>
      <c r="G124" t="s">
        <v>228</v>
      </c>
      <c r="H124" t="s">
        <v>169</v>
      </c>
      <c r="I124">
        <v>2</v>
      </c>
      <c r="J124">
        <v>1</v>
      </c>
      <c r="K124" t="s">
        <v>230</v>
      </c>
      <c r="L124" s="6" t="str">
        <f t="shared" si="21"/>
        <v>BLANK</v>
      </c>
      <c r="M124" s="6" t="str">
        <f t="shared" si="22"/>
        <v>BLANK</v>
      </c>
      <c r="N124" s="6" t="str">
        <f t="shared" si="23"/>
        <v>BLANK</v>
      </c>
    </row>
    <row r="125" spans="1:14" x14ac:dyDescent="0.25">
      <c r="A125" t="e">
        <f>CONCATENATE(#REF!,#REF!,H125)</f>
        <v>#REF!</v>
      </c>
      <c r="B125" s="5" t="e">
        <f t="shared" si="18"/>
        <v>#REF!</v>
      </c>
      <c r="C125" s="5" t="e">
        <f>IF(B125=FALSE,0,COUNTIF($B$7:B125,TRUE))</f>
        <v>#REF!</v>
      </c>
      <c r="D125" s="5" t="e">
        <f t="shared" si="19"/>
        <v>#REF!</v>
      </c>
      <c r="E125" t="str">
        <f t="shared" si="20"/>
        <v>Other QualificationsEAL Level 2 First CertificatePass</v>
      </c>
      <c r="F125" t="s">
        <v>204</v>
      </c>
      <c r="G125" t="s">
        <v>228</v>
      </c>
      <c r="H125" t="s">
        <v>171</v>
      </c>
      <c r="I125">
        <v>1.25</v>
      </c>
      <c r="J125">
        <v>1</v>
      </c>
      <c r="K125" t="s">
        <v>231</v>
      </c>
      <c r="L125" s="6" t="str">
        <f t="shared" si="21"/>
        <v>BLANK</v>
      </c>
      <c r="M125" s="6" t="str">
        <f t="shared" si="22"/>
        <v>BLANK</v>
      </c>
      <c r="N125" s="6" t="str">
        <f t="shared" si="23"/>
        <v>BLANK</v>
      </c>
    </row>
    <row r="126" spans="1:14" x14ac:dyDescent="0.25">
      <c r="A126" t="e">
        <f>CONCATENATE(#REF!,#REF!,H126)</f>
        <v>#REF!</v>
      </c>
      <c r="B126" s="5" t="e">
        <f t="shared" si="18"/>
        <v>#REF!</v>
      </c>
      <c r="C126" s="5" t="e">
        <f>IF(B126=FALSE,0,COUNTIF($B$7:B126,TRUE))</f>
        <v>#REF!</v>
      </c>
      <c r="D126" s="5" t="e">
        <f t="shared" si="19"/>
        <v>#REF!</v>
      </c>
      <c r="E126" t="str">
        <f t="shared" si="20"/>
        <v>Other QualificationsEAL Level 2 First CertificateDistinction</v>
      </c>
      <c r="F126" t="s">
        <v>204</v>
      </c>
      <c r="G126" t="s">
        <v>228</v>
      </c>
      <c r="H126" t="s">
        <v>167</v>
      </c>
      <c r="I126">
        <v>7.75</v>
      </c>
      <c r="J126">
        <v>1</v>
      </c>
      <c r="K126" t="s">
        <v>232</v>
      </c>
      <c r="L126" s="6" t="str">
        <f t="shared" si="21"/>
        <v>BLANK</v>
      </c>
      <c r="M126" s="6" t="str">
        <f t="shared" si="22"/>
        <v>BLANK</v>
      </c>
      <c r="N126" s="6" t="str">
        <f t="shared" si="23"/>
        <v>BLANK</v>
      </c>
    </row>
    <row r="127" spans="1:14" x14ac:dyDescent="0.25">
      <c r="A127" t="e">
        <f>CONCATENATE(#REF!,#REF!,H127)</f>
        <v>#REF!</v>
      </c>
      <c r="B127" s="5" t="e">
        <f t="shared" si="18"/>
        <v>#REF!</v>
      </c>
      <c r="C127" s="5" t="e">
        <f>IF(B127=FALSE,0,COUNTIF($B$7:B127,TRUE))</f>
        <v>#REF!</v>
      </c>
      <c r="D127" s="5" t="e">
        <f t="shared" si="19"/>
        <v>#REF!</v>
      </c>
      <c r="E127" t="str">
        <f t="shared" si="20"/>
        <v>Other QualificationsEAL Level 2 First CertificateMerit</v>
      </c>
      <c r="F127" t="s">
        <v>204</v>
      </c>
      <c r="G127" t="s">
        <v>228</v>
      </c>
      <c r="H127" t="s">
        <v>169</v>
      </c>
      <c r="I127">
        <v>6.25</v>
      </c>
      <c r="J127">
        <v>1</v>
      </c>
      <c r="K127" t="s">
        <v>233</v>
      </c>
      <c r="L127" s="6" t="str">
        <f t="shared" si="21"/>
        <v>BLANK</v>
      </c>
      <c r="M127" s="6" t="str">
        <f t="shared" si="22"/>
        <v>BLANK</v>
      </c>
      <c r="N127" s="6" t="str">
        <f t="shared" si="23"/>
        <v>BLANK</v>
      </c>
    </row>
    <row r="128" spans="1:14" x14ac:dyDescent="0.25">
      <c r="A128" t="e">
        <f>CONCATENATE(#REF!,#REF!,H128)</f>
        <v>#REF!</v>
      </c>
      <c r="B128" s="5" t="e">
        <f t="shared" si="18"/>
        <v>#REF!</v>
      </c>
      <c r="C128" s="5" t="e">
        <f>IF(B128=FALSE,0,COUNTIF($B$7:B128,TRUE))</f>
        <v>#REF!</v>
      </c>
      <c r="D128" s="5" t="e">
        <f t="shared" si="19"/>
        <v>#REF!</v>
      </c>
      <c r="E128" t="str">
        <f t="shared" si="20"/>
        <v>Other QualificationsEAL Level 2 First CertificatePass</v>
      </c>
      <c r="F128" t="s">
        <v>204</v>
      </c>
      <c r="G128" t="s">
        <v>228</v>
      </c>
      <c r="H128" t="s">
        <v>171</v>
      </c>
      <c r="I128">
        <v>4</v>
      </c>
      <c r="J128">
        <v>1</v>
      </c>
      <c r="K128" t="s">
        <v>234</v>
      </c>
      <c r="L128" s="6" t="str">
        <f t="shared" si="21"/>
        <v>BLANK</v>
      </c>
      <c r="M128" s="6" t="str">
        <f t="shared" si="22"/>
        <v>BLANK</v>
      </c>
      <c r="N128" s="6" t="str">
        <f t="shared" si="23"/>
        <v>BLANK</v>
      </c>
    </row>
    <row r="129" spans="1:14" x14ac:dyDescent="0.25">
      <c r="A129" t="e">
        <f>CONCATENATE(#REF!,#REF!,H129)</f>
        <v>#REF!</v>
      </c>
      <c r="B129" s="5" t="e">
        <f t="shared" si="18"/>
        <v>#REF!</v>
      </c>
      <c r="C129" s="5" t="e">
        <f>IF(B129=FALSE,0,COUNTIF($B$7:B129,TRUE))</f>
        <v>#REF!</v>
      </c>
      <c r="D129" s="5" t="e">
        <f t="shared" si="19"/>
        <v>#REF!</v>
      </c>
      <c r="E129" t="str">
        <f t="shared" si="20"/>
        <v>Other QualificationsIMI Level 1 CertificateDistinction</v>
      </c>
      <c r="F129" t="s">
        <v>204</v>
      </c>
      <c r="G129" t="s">
        <v>235</v>
      </c>
      <c r="H129" t="s">
        <v>167</v>
      </c>
      <c r="I129">
        <v>3</v>
      </c>
      <c r="J129">
        <v>1</v>
      </c>
      <c r="K129" t="s">
        <v>236</v>
      </c>
      <c r="L129" s="6" t="str">
        <f t="shared" si="21"/>
        <v>BLANK</v>
      </c>
      <c r="M129" s="6" t="str">
        <f t="shared" si="22"/>
        <v>BLANK</v>
      </c>
      <c r="N129" s="6" t="str">
        <f t="shared" si="23"/>
        <v>BLANK</v>
      </c>
    </row>
    <row r="130" spans="1:14" x14ac:dyDescent="0.25">
      <c r="A130" t="e">
        <f>CONCATENATE(#REF!,#REF!,H130)</f>
        <v>#REF!</v>
      </c>
      <c r="B130" s="5" t="e">
        <f t="shared" si="18"/>
        <v>#REF!</v>
      </c>
      <c r="C130" s="5" t="e">
        <f>IF(B130=FALSE,0,COUNTIF($B$7:B130,TRUE))</f>
        <v>#REF!</v>
      </c>
      <c r="D130" s="5" t="e">
        <f t="shared" si="19"/>
        <v>#REF!</v>
      </c>
      <c r="E130" t="str">
        <f t="shared" si="20"/>
        <v>Other QualificationsIMI Level 1 CertificateMerit</v>
      </c>
      <c r="F130" t="s">
        <v>204</v>
      </c>
      <c r="G130" t="s">
        <v>235</v>
      </c>
      <c r="H130" t="s">
        <v>169</v>
      </c>
      <c r="I130">
        <v>2</v>
      </c>
      <c r="J130">
        <v>1</v>
      </c>
      <c r="K130" t="s">
        <v>237</v>
      </c>
      <c r="L130" s="6" t="str">
        <f t="shared" si="21"/>
        <v>BLANK</v>
      </c>
      <c r="M130" s="6" t="str">
        <f t="shared" si="22"/>
        <v>BLANK</v>
      </c>
      <c r="N130" s="6" t="str">
        <f t="shared" si="23"/>
        <v>BLANK</v>
      </c>
    </row>
    <row r="131" spans="1:14" x14ac:dyDescent="0.25">
      <c r="A131" t="e">
        <f>CONCATENATE(#REF!,#REF!,H131)</f>
        <v>#REF!</v>
      </c>
      <c r="B131" s="5" t="e">
        <f t="shared" si="18"/>
        <v>#REF!</v>
      </c>
      <c r="C131" s="5" t="e">
        <f>IF(B131=FALSE,0,COUNTIF($B$7:B131,TRUE))</f>
        <v>#REF!</v>
      </c>
      <c r="D131" s="5" t="e">
        <f t="shared" si="19"/>
        <v>#REF!</v>
      </c>
      <c r="E131" t="str">
        <f t="shared" si="20"/>
        <v>Other QualificationsIMI Level 1 CertificatePass</v>
      </c>
      <c r="F131" t="s">
        <v>204</v>
      </c>
      <c r="G131" t="s">
        <v>235</v>
      </c>
      <c r="H131" t="s">
        <v>171</v>
      </c>
      <c r="I131">
        <v>1.25</v>
      </c>
      <c r="J131">
        <v>1</v>
      </c>
      <c r="K131" t="s">
        <v>238</v>
      </c>
      <c r="L131" s="6" t="str">
        <f t="shared" si="21"/>
        <v>BLANK</v>
      </c>
      <c r="M131" s="6" t="str">
        <f t="shared" si="22"/>
        <v>BLANK</v>
      </c>
      <c r="N131" s="6" t="str">
        <f t="shared" si="23"/>
        <v>BLANK</v>
      </c>
    </row>
    <row r="132" spans="1:14" x14ac:dyDescent="0.25">
      <c r="A132" t="e">
        <f>CONCATENATE(#REF!,#REF!,H132)</f>
        <v>#REF!</v>
      </c>
      <c r="B132" s="5" t="e">
        <f t="shared" si="18"/>
        <v>#REF!</v>
      </c>
      <c r="C132" s="5" t="e">
        <f>IF(B132=FALSE,0,COUNTIF($B$7:B132,TRUE))</f>
        <v>#REF!</v>
      </c>
      <c r="D132" s="5" t="e">
        <f t="shared" si="19"/>
        <v>#REF!</v>
      </c>
      <c r="E132" t="str">
        <f t="shared" si="20"/>
        <v>Other QualificationsIMI Level 1 DiplomaDistinction</v>
      </c>
      <c r="F132" t="s">
        <v>204</v>
      </c>
      <c r="G132" t="s">
        <v>239</v>
      </c>
      <c r="H132" t="s">
        <v>167</v>
      </c>
      <c r="I132">
        <v>3</v>
      </c>
      <c r="J132">
        <v>1</v>
      </c>
      <c r="K132" t="s">
        <v>240</v>
      </c>
      <c r="L132" s="6" t="str">
        <f t="shared" si="21"/>
        <v>BLANK</v>
      </c>
      <c r="M132" s="6" t="str">
        <f t="shared" si="22"/>
        <v>BLANK</v>
      </c>
      <c r="N132" s="6" t="str">
        <f t="shared" si="23"/>
        <v>BLANK</v>
      </c>
    </row>
    <row r="133" spans="1:14" x14ac:dyDescent="0.25">
      <c r="A133" t="e">
        <f>CONCATENATE(#REF!,#REF!,H133)</f>
        <v>#REF!</v>
      </c>
      <c r="B133" s="5" t="e">
        <f t="shared" si="18"/>
        <v>#REF!</v>
      </c>
      <c r="C133" s="5" t="e">
        <f>IF(B133=FALSE,0,COUNTIF($B$7:B133,TRUE))</f>
        <v>#REF!</v>
      </c>
      <c r="D133" s="5" t="e">
        <f t="shared" si="19"/>
        <v>#REF!</v>
      </c>
      <c r="E133" t="str">
        <f t="shared" si="20"/>
        <v>Other QualificationsIMI Level 1 DiplomaMerit</v>
      </c>
      <c r="F133" t="s">
        <v>204</v>
      </c>
      <c r="G133" t="s">
        <v>239</v>
      </c>
      <c r="H133" t="s">
        <v>169</v>
      </c>
      <c r="I133">
        <v>2</v>
      </c>
      <c r="J133">
        <v>1</v>
      </c>
      <c r="K133" t="s">
        <v>241</v>
      </c>
      <c r="L133" s="6" t="str">
        <f t="shared" si="21"/>
        <v>BLANK</v>
      </c>
      <c r="M133" s="6" t="str">
        <f t="shared" si="22"/>
        <v>BLANK</v>
      </c>
      <c r="N133" s="6" t="str">
        <f t="shared" si="23"/>
        <v>BLANK</v>
      </c>
    </row>
    <row r="134" spans="1:14" x14ac:dyDescent="0.25">
      <c r="A134" t="e">
        <f>CONCATENATE(#REF!,#REF!,H134)</f>
        <v>#REF!</v>
      </c>
      <c r="B134" s="5" t="e">
        <f t="shared" si="18"/>
        <v>#REF!</v>
      </c>
      <c r="C134" s="5" t="e">
        <f>IF(B134=FALSE,0,COUNTIF($B$7:B134,TRUE))</f>
        <v>#REF!</v>
      </c>
      <c r="D134" s="5" t="e">
        <f t="shared" si="19"/>
        <v>#REF!</v>
      </c>
      <c r="E134" t="str">
        <f t="shared" si="20"/>
        <v>Other QualificationsIMI Level 1 DiplomaPass</v>
      </c>
      <c r="F134" t="s">
        <v>204</v>
      </c>
      <c r="G134" t="s">
        <v>239</v>
      </c>
      <c r="H134" t="s">
        <v>171</v>
      </c>
      <c r="I134">
        <v>1.25</v>
      </c>
      <c r="J134">
        <v>1</v>
      </c>
      <c r="K134" t="s">
        <v>242</v>
      </c>
      <c r="L134" s="6" t="str">
        <f t="shared" si="21"/>
        <v>BLANK</v>
      </c>
      <c r="M134" s="6" t="str">
        <f t="shared" si="22"/>
        <v>BLANK</v>
      </c>
      <c r="N134" s="6" t="str">
        <f t="shared" si="23"/>
        <v>BLANK</v>
      </c>
    </row>
    <row r="135" spans="1:14" x14ac:dyDescent="0.25">
      <c r="A135" t="e">
        <f>CONCATENATE(#REF!,#REF!,H135)</f>
        <v>#REF!</v>
      </c>
      <c r="B135" s="5" t="e">
        <f t="shared" ref="B135:B166" si="24">A135=E135</f>
        <v>#REF!</v>
      </c>
      <c r="C135" s="5" t="e">
        <f>IF(B135=FALSE,0,COUNTIF($B$7:B135,TRUE))</f>
        <v>#REF!</v>
      </c>
      <c r="D135" s="5" t="e">
        <f t="shared" ref="D135:D166" si="25">CONCATENATE(B135,C135)</f>
        <v>#REF!</v>
      </c>
      <c r="E135" t="str">
        <f t="shared" ref="E135:E166" si="26">CONCATENATE(F135,G135,H135)</f>
        <v>Other QualificationsIMI Level 2 CertificateDistinction</v>
      </c>
      <c r="F135" t="s">
        <v>204</v>
      </c>
      <c r="G135" t="s">
        <v>243</v>
      </c>
      <c r="H135" t="s">
        <v>167</v>
      </c>
      <c r="I135">
        <v>7.75</v>
      </c>
      <c r="J135">
        <v>1</v>
      </c>
      <c r="K135" t="s">
        <v>244</v>
      </c>
      <c r="L135" s="6" t="str">
        <f t="shared" ref="L135:L166" si="27">IFERROR(VLOOKUP($K135,D:J,5,FALSE),"BLANK")</f>
        <v>BLANK</v>
      </c>
      <c r="M135" s="6" t="str">
        <f t="shared" ref="M135:M166" si="28">IFERROR(VLOOKUP($K135,D:J,6,FALSE),"BLANK")</f>
        <v>BLANK</v>
      </c>
      <c r="N135" s="6" t="str">
        <f t="shared" ref="N135:N166" si="29">IFERROR(VLOOKUP($K135,D:J,7,FALSE),"BLANK")</f>
        <v>BLANK</v>
      </c>
    </row>
    <row r="136" spans="1:14" x14ac:dyDescent="0.25">
      <c r="A136" t="e">
        <f>CONCATENATE(#REF!,#REF!,H136)</f>
        <v>#REF!</v>
      </c>
      <c r="B136" s="5" t="e">
        <f t="shared" si="24"/>
        <v>#REF!</v>
      </c>
      <c r="C136" s="5" t="e">
        <f>IF(B136=FALSE,0,COUNTIF($B$7:B136,TRUE))</f>
        <v>#REF!</v>
      </c>
      <c r="D136" s="5" t="e">
        <f t="shared" si="25"/>
        <v>#REF!</v>
      </c>
      <c r="E136" t="str">
        <f t="shared" si="26"/>
        <v>Other QualificationsIMI Level 2 CertificateMerit</v>
      </c>
      <c r="F136" t="s">
        <v>204</v>
      </c>
      <c r="G136" t="s">
        <v>243</v>
      </c>
      <c r="H136" t="s">
        <v>169</v>
      </c>
      <c r="I136">
        <v>6.25</v>
      </c>
      <c r="J136">
        <v>1</v>
      </c>
      <c r="K136" t="s">
        <v>245</v>
      </c>
      <c r="L136" s="6" t="str">
        <f t="shared" si="27"/>
        <v>BLANK</v>
      </c>
      <c r="M136" s="6" t="str">
        <f t="shared" si="28"/>
        <v>BLANK</v>
      </c>
      <c r="N136" s="6" t="str">
        <f t="shared" si="29"/>
        <v>BLANK</v>
      </c>
    </row>
    <row r="137" spans="1:14" x14ac:dyDescent="0.25">
      <c r="A137" t="e">
        <f>CONCATENATE(#REF!,#REF!,H137)</f>
        <v>#REF!</v>
      </c>
      <c r="B137" s="5" t="e">
        <f t="shared" si="24"/>
        <v>#REF!</v>
      </c>
      <c r="C137" s="5" t="e">
        <f>IF(B137=FALSE,0,COUNTIF($B$7:B137,TRUE))</f>
        <v>#REF!</v>
      </c>
      <c r="D137" s="5" t="e">
        <f t="shared" si="25"/>
        <v>#REF!</v>
      </c>
      <c r="E137" t="str">
        <f t="shared" si="26"/>
        <v>Other QualificationsIMI Level 2 CertificatePass</v>
      </c>
      <c r="F137" t="s">
        <v>204</v>
      </c>
      <c r="G137" t="s">
        <v>243</v>
      </c>
      <c r="H137" t="s">
        <v>171</v>
      </c>
      <c r="I137">
        <v>4</v>
      </c>
      <c r="J137">
        <v>1</v>
      </c>
      <c r="K137" t="s">
        <v>246</v>
      </c>
      <c r="L137" s="6" t="str">
        <f t="shared" si="27"/>
        <v>BLANK</v>
      </c>
      <c r="M137" s="6" t="str">
        <f t="shared" si="28"/>
        <v>BLANK</v>
      </c>
      <c r="N137" s="6" t="str">
        <f t="shared" si="29"/>
        <v>BLANK</v>
      </c>
    </row>
    <row r="138" spans="1:14" x14ac:dyDescent="0.25">
      <c r="A138" t="e">
        <f>CONCATENATE(#REF!,#REF!,H138)</f>
        <v>#REF!</v>
      </c>
      <c r="B138" s="5" t="e">
        <f t="shared" si="24"/>
        <v>#REF!</v>
      </c>
      <c r="C138" s="5" t="e">
        <f>IF(B138=FALSE,0,COUNTIF($B$7:B138,TRUE))</f>
        <v>#REF!</v>
      </c>
      <c r="D138" s="5" t="e">
        <f t="shared" si="25"/>
        <v>#REF!</v>
      </c>
      <c r="E138" t="str">
        <f t="shared" si="26"/>
        <v>Other QualificationsIMI Level 2 DiplomaDistinction</v>
      </c>
      <c r="F138" t="s">
        <v>204</v>
      </c>
      <c r="G138" t="s">
        <v>247</v>
      </c>
      <c r="H138" t="s">
        <v>167</v>
      </c>
      <c r="I138">
        <v>7.75</v>
      </c>
      <c r="J138">
        <v>1</v>
      </c>
      <c r="K138" t="s">
        <v>248</v>
      </c>
      <c r="L138" s="6" t="str">
        <f t="shared" si="27"/>
        <v>BLANK</v>
      </c>
      <c r="M138" s="6" t="str">
        <f t="shared" si="28"/>
        <v>BLANK</v>
      </c>
      <c r="N138" s="6" t="str">
        <f t="shared" si="29"/>
        <v>BLANK</v>
      </c>
    </row>
    <row r="139" spans="1:14" x14ac:dyDescent="0.25">
      <c r="A139" t="e">
        <f>CONCATENATE(#REF!,#REF!,H139)</f>
        <v>#REF!</v>
      </c>
      <c r="B139" s="5" t="e">
        <f t="shared" si="24"/>
        <v>#REF!</v>
      </c>
      <c r="C139" s="5" t="e">
        <f>IF(B139=FALSE,0,COUNTIF($B$7:B139,TRUE))</f>
        <v>#REF!</v>
      </c>
      <c r="D139" s="5" t="e">
        <f t="shared" si="25"/>
        <v>#REF!</v>
      </c>
      <c r="E139" t="str">
        <f t="shared" si="26"/>
        <v>Other QualificationsIMI Level 2 DiplomaMerit</v>
      </c>
      <c r="F139" t="s">
        <v>204</v>
      </c>
      <c r="G139" t="s">
        <v>247</v>
      </c>
      <c r="H139" t="s">
        <v>169</v>
      </c>
      <c r="I139">
        <v>6.25</v>
      </c>
      <c r="J139">
        <v>1</v>
      </c>
      <c r="K139" t="s">
        <v>249</v>
      </c>
      <c r="L139" s="6" t="str">
        <f t="shared" si="27"/>
        <v>BLANK</v>
      </c>
      <c r="M139" s="6" t="str">
        <f t="shared" si="28"/>
        <v>BLANK</v>
      </c>
      <c r="N139" s="6" t="str">
        <f t="shared" si="29"/>
        <v>BLANK</v>
      </c>
    </row>
    <row r="140" spans="1:14" x14ac:dyDescent="0.25">
      <c r="A140" t="e">
        <f>CONCATENATE(#REF!,#REF!,H140)</f>
        <v>#REF!</v>
      </c>
      <c r="B140" s="5" t="e">
        <f t="shared" si="24"/>
        <v>#REF!</v>
      </c>
      <c r="C140" s="5" t="e">
        <f>IF(B140=FALSE,0,COUNTIF($B$7:B140,TRUE))</f>
        <v>#REF!</v>
      </c>
      <c r="D140" s="5" t="e">
        <f t="shared" si="25"/>
        <v>#REF!</v>
      </c>
      <c r="E140" t="str">
        <f t="shared" si="26"/>
        <v>Other QualificationsIMI Level 2 DiplomaPass</v>
      </c>
      <c r="F140" t="s">
        <v>204</v>
      </c>
      <c r="G140" t="s">
        <v>247</v>
      </c>
      <c r="H140" t="s">
        <v>171</v>
      </c>
      <c r="I140">
        <v>4</v>
      </c>
      <c r="J140">
        <v>1</v>
      </c>
      <c r="K140" t="s">
        <v>250</v>
      </c>
      <c r="L140" s="6" t="str">
        <f t="shared" si="27"/>
        <v>BLANK</v>
      </c>
      <c r="M140" s="6" t="str">
        <f t="shared" si="28"/>
        <v>BLANK</v>
      </c>
      <c r="N140" s="6" t="str">
        <f t="shared" si="29"/>
        <v>BLANK</v>
      </c>
    </row>
    <row r="141" spans="1:14" x14ac:dyDescent="0.25">
      <c r="A141" t="e">
        <f>CONCATENATE(#REF!,#REF!,H141)</f>
        <v>#REF!</v>
      </c>
      <c r="B141" s="5" t="e">
        <f t="shared" si="24"/>
        <v>#REF!</v>
      </c>
      <c r="C141" s="5" t="e">
        <f>IF(B141=FALSE,0,COUNTIF($B$7:B141,TRUE))</f>
        <v>#REF!</v>
      </c>
      <c r="D141" s="5" t="e">
        <f t="shared" si="25"/>
        <v>#REF!</v>
      </c>
      <c r="E141" t="str">
        <f t="shared" si="26"/>
        <v>Other QualificationsLIBF Level 2 CertificateA*</v>
      </c>
      <c r="F141" t="s">
        <v>204</v>
      </c>
      <c r="G141" t="s">
        <v>251</v>
      </c>
      <c r="H141" t="s">
        <v>118</v>
      </c>
      <c r="I141">
        <v>8.5</v>
      </c>
      <c r="J141">
        <v>1</v>
      </c>
      <c r="K141" t="s">
        <v>252</v>
      </c>
      <c r="L141" s="6" t="str">
        <f t="shared" si="27"/>
        <v>BLANK</v>
      </c>
      <c r="M141" s="6" t="str">
        <f t="shared" si="28"/>
        <v>BLANK</v>
      </c>
      <c r="N141" s="6" t="str">
        <f t="shared" si="29"/>
        <v>BLANK</v>
      </c>
    </row>
    <row r="142" spans="1:14" x14ac:dyDescent="0.25">
      <c r="A142" t="e">
        <f>CONCATENATE(#REF!,#REF!,H142)</f>
        <v>#REF!</v>
      </c>
      <c r="B142" s="5" t="e">
        <f t="shared" si="24"/>
        <v>#REF!</v>
      </c>
      <c r="C142" s="5" t="e">
        <f>IF(B142=FALSE,0,COUNTIF($B$7:B142,TRUE))</f>
        <v>#REF!</v>
      </c>
      <c r="D142" s="5" t="e">
        <f t="shared" si="25"/>
        <v>#REF!</v>
      </c>
      <c r="E142" t="str">
        <f t="shared" si="26"/>
        <v>Other QualificationsLIBF Level 2 CertificateA</v>
      </c>
      <c r="F142" t="s">
        <v>204</v>
      </c>
      <c r="G142" t="s">
        <v>251</v>
      </c>
      <c r="H142" t="s">
        <v>30</v>
      </c>
      <c r="I142">
        <v>7</v>
      </c>
      <c r="J142">
        <v>1</v>
      </c>
      <c r="K142" t="s">
        <v>253</v>
      </c>
      <c r="L142" s="6" t="str">
        <f t="shared" si="27"/>
        <v>BLANK</v>
      </c>
      <c r="M142" s="6" t="str">
        <f t="shared" si="28"/>
        <v>BLANK</v>
      </c>
      <c r="N142" s="6" t="str">
        <f t="shared" si="29"/>
        <v>BLANK</v>
      </c>
    </row>
    <row r="143" spans="1:14" x14ac:dyDescent="0.25">
      <c r="A143" t="e">
        <f>CONCATENATE(#REF!,#REF!,H143)</f>
        <v>#REF!</v>
      </c>
      <c r="B143" s="5" t="e">
        <f t="shared" si="24"/>
        <v>#REF!</v>
      </c>
      <c r="C143" s="5" t="e">
        <f>IF(B143=FALSE,0,COUNTIF($B$7:B143,TRUE))</f>
        <v>#REF!</v>
      </c>
      <c r="D143" s="5" t="e">
        <f t="shared" si="25"/>
        <v>#REF!</v>
      </c>
      <c r="E143" t="str">
        <f t="shared" si="26"/>
        <v>Other QualificationsLIBF Level 2 CertificateB</v>
      </c>
      <c r="F143" t="s">
        <v>204</v>
      </c>
      <c r="G143" t="s">
        <v>251</v>
      </c>
      <c r="H143" t="s">
        <v>32</v>
      </c>
      <c r="I143">
        <v>5.5</v>
      </c>
      <c r="J143">
        <v>1</v>
      </c>
      <c r="K143" t="s">
        <v>254</v>
      </c>
      <c r="L143" s="6" t="str">
        <f t="shared" si="27"/>
        <v>BLANK</v>
      </c>
      <c r="M143" s="6" t="str">
        <f t="shared" si="28"/>
        <v>BLANK</v>
      </c>
      <c r="N143" s="6" t="str">
        <f t="shared" si="29"/>
        <v>BLANK</v>
      </c>
    </row>
    <row r="144" spans="1:14" x14ac:dyDescent="0.25">
      <c r="A144" t="e">
        <f>CONCATENATE(#REF!,#REF!,H144)</f>
        <v>#REF!</v>
      </c>
      <c r="B144" s="5" t="e">
        <f t="shared" si="24"/>
        <v>#REF!</v>
      </c>
      <c r="C144" s="5" t="e">
        <f>IF(B144=FALSE,0,COUNTIF($B$7:B144,TRUE))</f>
        <v>#REF!</v>
      </c>
      <c r="D144" s="5" t="e">
        <f t="shared" si="25"/>
        <v>#REF!</v>
      </c>
      <c r="E144" t="str">
        <f t="shared" si="26"/>
        <v>Other QualificationsLIBF Level 2 CertificateC</v>
      </c>
      <c r="F144" t="s">
        <v>204</v>
      </c>
      <c r="G144" t="s">
        <v>251</v>
      </c>
      <c r="H144" t="s">
        <v>34</v>
      </c>
      <c r="I144">
        <v>4</v>
      </c>
      <c r="J144">
        <v>1</v>
      </c>
      <c r="K144" t="s">
        <v>255</v>
      </c>
      <c r="L144" s="6" t="str">
        <f t="shared" si="27"/>
        <v>BLANK</v>
      </c>
      <c r="M144" s="6" t="str">
        <f t="shared" si="28"/>
        <v>BLANK</v>
      </c>
      <c r="N144" s="6" t="str">
        <f t="shared" si="29"/>
        <v>BLANK</v>
      </c>
    </row>
    <row r="145" spans="1:14" x14ac:dyDescent="0.25">
      <c r="A145" t="e">
        <f>CONCATENATE(#REF!,#REF!,H145)</f>
        <v>#REF!</v>
      </c>
      <c r="B145" s="5" t="e">
        <f t="shared" si="24"/>
        <v>#REF!</v>
      </c>
      <c r="C145" s="5" t="e">
        <f>IF(B145=FALSE,0,COUNTIF($B$7:B145,TRUE))</f>
        <v>#REF!</v>
      </c>
      <c r="D145" s="5" t="e">
        <f t="shared" si="25"/>
        <v>#REF!</v>
      </c>
      <c r="E145" t="str">
        <f t="shared" si="26"/>
        <v>Other QualificationsNCFE Level 1 CertificateDistinction*</v>
      </c>
      <c r="F145" t="s">
        <v>204</v>
      </c>
      <c r="G145" t="s">
        <v>256</v>
      </c>
      <c r="H145" t="s">
        <v>219</v>
      </c>
      <c r="I145">
        <v>3</v>
      </c>
      <c r="J145">
        <v>1</v>
      </c>
      <c r="K145" t="s">
        <v>257</v>
      </c>
      <c r="L145" s="6" t="str">
        <f t="shared" si="27"/>
        <v>BLANK</v>
      </c>
      <c r="M145" s="6" t="str">
        <f t="shared" si="28"/>
        <v>BLANK</v>
      </c>
      <c r="N145" s="6" t="str">
        <f t="shared" si="29"/>
        <v>BLANK</v>
      </c>
    </row>
    <row r="146" spans="1:14" x14ac:dyDescent="0.25">
      <c r="A146" t="e">
        <f>CONCATENATE(#REF!,#REF!,H146)</f>
        <v>#REF!</v>
      </c>
      <c r="B146" s="5" t="e">
        <f t="shared" si="24"/>
        <v>#REF!</v>
      </c>
      <c r="C146" s="5" t="e">
        <f>IF(B146=FALSE,0,COUNTIF($B$7:B146,TRUE))</f>
        <v>#REF!</v>
      </c>
      <c r="D146" s="5" t="e">
        <f t="shared" si="25"/>
        <v>#REF!</v>
      </c>
      <c r="E146" t="str">
        <f t="shared" si="26"/>
        <v>Other QualificationsNCFE Level 1 CertificateDistinction</v>
      </c>
      <c r="F146" t="s">
        <v>204</v>
      </c>
      <c r="G146" t="s">
        <v>256</v>
      </c>
      <c r="H146" t="s">
        <v>167</v>
      </c>
      <c r="I146">
        <v>2</v>
      </c>
      <c r="J146">
        <v>1</v>
      </c>
      <c r="K146" t="s">
        <v>258</v>
      </c>
      <c r="L146" s="6" t="str">
        <f t="shared" si="27"/>
        <v>BLANK</v>
      </c>
      <c r="M146" s="6" t="str">
        <f t="shared" si="28"/>
        <v>BLANK</v>
      </c>
      <c r="N146" s="6" t="str">
        <f t="shared" si="29"/>
        <v>BLANK</v>
      </c>
    </row>
    <row r="147" spans="1:14" x14ac:dyDescent="0.25">
      <c r="A147" t="e">
        <f>CONCATENATE(#REF!,#REF!,H147)</f>
        <v>#REF!</v>
      </c>
      <c r="B147" s="5" t="e">
        <f t="shared" si="24"/>
        <v>#REF!</v>
      </c>
      <c r="C147" s="5" t="e">
        <f>IF(B147=FALSE,0,COUNTIF($B$7:B147,TRUE))</f>
        <v>#REF!</v>
      </c>
      <c r="D147" s="5" t="e">
        <f t="shared" si="25"/>
        <v>#REF!</v>
      </c>
      <c r="E147" t="str">
        <f t="shared" si="26"/>
        <v>Other QualificationsNCFE Level 1 CertificateMerit</v>
      </c>
      <c r="F147" t="s">
        <v>204</v>
      </c>
      <c r="G147" t="s">
        <v>256</v>
      </c>
      <c r="H147" t="s">
        <v>169</v>
      </c>
      <c r="I147">
        <v>1.5</v>
      </c>
      <c r="J147">
        <v>1</v>
      </c>
      <c r="K147" t="s">
        <v>259</v>
      </c>
      <c r="L147" s="6" t="str">
        <f t="shared" si="27"/>
        <v>BLANK</v>
      </c>
      <c r="M147" s="6" t="str">
        <f t="shared" si="28"/>
        <v>BLANK</v>
      </c>
      <c r="N147" s="6" t="str">
        <f t="shared" si="29"/>
        <v>BLANK</v>
      </c>
    </row>
    <row r="148" spans="1:14" x14ac:dyDescent="0.25">
      <c r="A148" t="e">
        <f>CONCATENATE(#REF!,#REF!,H148)</f>
        <v>#REF!</v>
      </c>
      <c r="B148" s="5" t="e">
        <f t="shared" si="24"/>
        <v>#REF!</v>
      </c>
      <c r="C148" s="5" t="e">
        <f>IF(B148=FALSE,0,COUNTIF($B$7:B148,TRUE))</f>
        <v>#REF!</v>
      </c>
      <c r="D148" s="5" t="e">
        <f t="shared" si="25"/>
        <v>#REF!</v>
      </c>
      <c r="E148" t="str">
        <f t="shared" si="26"/>
        <v>Other QualificationsNCFE Level 1 CertificatePass</v>
      </c>
      <c r="F148" t="s">
        <v>204</v>
      </c>
      <c r="G148" t="s">
        <v>256</v>
      </c>
      <c r="H148" t="s">
        <v>171</v>
      </c>
      <c r="I148">
        <v>1</v>
      </c>
      <c r="J148">
        <v>1</v>
      </c>
      <c r="K148" t="s">
        <v>260</v>
      </c>
      <c r="L148" s="6" t="str">
        <f t="shared" si="27"/>
        <v>BLANK</v>
      </c>
      <c r="M148" s="6" t="str">
        <f t="shared" si="28"/>
        <v>BLANK</v>
      </c>
      <c r="N148" s="6" t="str">
        <f t="shared" si="29"/>
        <v>BLANK</v>
      </c>
    </row>
    <row r="149" spans="1:14" x14ac:dyDescent="0.25">
      <c r="A149" t="e">
        <f>CONCATENATE(#REF!,#REF!,H149)</f>
        <v>#REF!</v>
      </c>
      <c r="B149" s="5" t="e">
        <f t="shared" si="24"/>
        <v>#REF!</v>
      </c>
      <c r="C149" s="5" t="e">
        <f>IF(B149=FALSE,0,COUNTIF($B$7:B149,TRUE))</f>
        <v>#REF!</v>
      </c>
      <c r="D149" s="5" t="e">
        <f t="shared" si="25"/>
        <v>#REF!</v>
      </c>
      <c r="E149" t="str">
        <f t="shared" si="26"/>
        <v>Other QualificationsNCFE Level 1 Technical AwardDistinction*</v>
      </c>
      <c r="F149" t="s">
        <v>204</v>
      </c>
      <c r="G149" t="s">
        <v>261</v>
      </c>
      <c r="H149" t="s">
        <v>219</v>
      </c>
      <c r="I149">
        <v>3</v>
      </c>
      <c r="J149">
        <v>1</v>
      </c>
      <c r="K149" t="s">
        <v>262</v>
      </c>
      <c r="L149" s="6" t="str">
        <f t="shared" si="27"/>
        <v>BLANK</v>
      </c>
      <c r="M149" s="6" t="str">
        <f t="shared" si="28"/>
        <v>BLANK</v>
      </c>
      <c r="N149" s="6" t="str">
        <f t="shared" si="29"/>
        <v>BLANK</v>
      </c>
    </row>
    <row r="150" spans="1:14" x14ac:dyDescent="0.25">
      <c r="A150" t="e">
        <f>CONCATENATE(#REF!,#REF!,H150)</f>
        <v>#REF!</v>
      </c>
      <c r="B150" s="5" t="e">
        <f t="shared" si="24"/>
        <v>#REF!</v>
      </c>
      <c r="C150" s="5" t="e">
        <f>IF(B150=FALSE,0,COUNTIF($B$7:B150,TRUE))</f>
        <v>#REF!</v>
      </c>
      <c r="D150" s="5" t="e">
        <f t="shared" si="25"/>
        <v>#REF!</v>
      </c>
      <c r="E150" t="str">
        <f t="shared" si="26"/>
        <v>Other QualificationsNCFE Level 1 Technical AwardDistinction</v>
      </c>
      <c r="F150" t="s">
        <v>204</v>
      </c>
      <c r="G150" t="s">
        <v>261</v>
      </c>
      <c r="H150" t="s">
        <v>167</v>
      </c>
      <c r="I150">
        <v>2</v>
      </c>
      <c r="J150">
        <v>1</v>
      </c>
      <c r="K150" t="s">
        <v>263</v>
      </c>
      <c r="L150" s="6" t="str">
        <f t="shared" si="27"/>
        <v>BLANK</v>
      </c>
      <c r="M150" s="6" t="str">
        <f t="shared" si="28"/>
        <v>BLANK</v>
      </c>
      <c r="N150" s="6" t="str">
        <f t="shared" si="29"/>
        <v>BLANK</v>
      </c>
    </row>
    <row r="151" spans="1:14" x14ac:dyDescent="0.25">
      <c r="A151" t="e">
        <f>CONCATENATE(#REF!,#REF!,H151)</f>
        <v>#REF!</v>
      </c>
      <c r="B151" s="5" t="e">
        <f t="shared" si="24"/>
        <v>#REF!</v>
      </c>
      <c r="C151" s="5" t="e">
        <f>IF(B151=FALSE,0,COUNTIF($B$7:B151,TRUE))</f>
        <v>#REF!</v>
      </c>
      <c r="D151" s="5" t="e">
        <f t="shared" si="25"/>
        <v>#REF!</v>
      </c>
      <c r="E151" t="str">
        <f t="shared" si="26"/>
        <v>Other QualificationsNCFE Level 1 Technical AwardMerit</v>
      </c>
      <c r="F151" t="s">
        <v>204</v>
      </c>
      <c r="G151" t="s">
        <v>261</v>
      </c>
      <c r="H151" t="s">
        <v>169</v>
      </c>
      <c r="I151">
        <v>1.5</v>
      </c>
      <c r="J151">
        <v>1</v>
      </c>
      <c r="K151" t="s">
        <v>264</v>
      </c>
      <c r="L151" s="6" t="str">
        <f t="shared" si="27"/>
        <v>BLANK</v>
      </c>
      <c r="M151" s="6" t="str">
        <f t="shared" si="28"/>
        <v>BLANK</v>
      </c>
      <c r="N151" s="6" t="str">
        <f t="shared" si="29"/>
        <v>BLANK</v>
      </c>
    </row>
    <row r="152" spans="1:14" x14ac:dyDescent="0.25">
      <c r="A152" t="e">
        <f>CONCATENATE(#REF!,#REF!,H152)</f>
        <v>#REF!</v>
      </c>
      <c r="B152" s="5" t="e">
        <f t="shared" si="24"/>
        <v>#REF!</v>
      </c>
      <c r="C152" s="5" t="e">
        <f>IF(B152=FALSE,0,COUNTIF($B$7:B152,TRUE))</f>
        <v>#REF!</v>
      </c>
      <c r="D152" s="5" t="e">
        <f t="shared" si="25"/>
        <v>#REF!</v>
      </c>
      <c r="E152" t="str">
        <f t="shared" si="26"/>
        <v>Other QualificationsNCFE Level 1 Technical AwardPass</v>
      </c>
      <c r="F152" t="s">
        <v>204</v>
      </c>
      <c r="G152" t="s">
        <v>261</v>
      </c>
      <c r="H152" t="s">
        <v>171</v>
      </c>
      <c r="I152">
        <v>1</v>
      </c>
      <c r="J152">
        <v>1</v>
      </c>
      <c r="K152" t="s">
        <v>265</v>
      </c>
      <c r="L152" s="6" t="str">
        <f t="shared" si="27"/>
        <v>BLANK</v>
      </c>
      <c r="M152" s="6" t="str">
        <f t="shared" si="28"/>
        <v>BLANK</v>
      </c>
      <c r="N152" s="6" t="str">
        <f t="shared" si="29"/>
        <v>BLANK</v>
      </c>
    </row>
    <row r="153" spans="1:14" x14ac:dyDescent="0.25">
      <c r="A153" t="e">
        <f>CONCATENATE(#REF!,#REF!,H153)</f>
        <v>#REF!</v>
      </c>
      <c r="B153" s="5" t="e">
        <f t="shared" si="24"/>
        <v>#REF!</v>
      </c>
      <c r="C153" s="5" t="e">
        <f>IF(B153=FALSE,0,COUNTIF($B$7:B153,TRUE))</f>
        <v>#REF!</v>
      </c>
      <c r="D153" s="5" t="e">
        <f t="shared" si="25"/>
        <v>#REF!</v>
      </c>
      <c r="E153" t="str">
        <f t="shared" si="26"/>
        <v>Other QualificationsNCFE CACHE Level 2 AwardA*</v>
      </c>
      <c r="F153" t="s">
        <v>204</v>
      </c>
      <c r="G153" t="s">
        <v>266</v>
      </c>
      <c r="H153" t="s">
        <v>118</v>
      </c>
      <c r="I153">
        <v>7</v>
      </c>
      <c r="J153">
        <v>1</v>
      </c>
      <c r="K153" t="s">
        <v>267</v>
      </c>
      <c r="L153" s="6" t="str">
        <f t="shared" si="27"/>
        <v>BLANK</v>
      </c>
      <c r="M153" s="6" t="str">
        <f t="shared" si="28"/>
        <v>BLANK</v>
      </c>
      <c r="N153" s="6" t="str">
        <f t="shared" si="29"/>
        <v>BLANK</v>
      </c>
    </row>
    <row r="154" spans="1:14" x14ac:dyDescent="0.25">
      <c r="A154" t="e">
        <f>CONCATENATE(#REF!,#REF!,H154)</f>
        <v>#REF!</v>
      </c>
      <c r="B154" s="5" t="e">
        <f t="shared" si="24"/>
        <v>#REF!</v>
      </c>
      <c r="C154" s="5" t="e">
        <f>IF(B154=FALSE,0,COUNTIF($B$7:B154,TRUE))</f>
        <v>#REF!</v>
      </c>
      <c r="D154" s="5" t="e">
        <f t="shared" si="25"/>
        <v>#REF!</v>
      </c>
      <c r="E154" t="str">
        <f t="shared" si="26"/>
        <v>Other QualificationsNCFE CACHE Level 2 AwardA</v>
      </c>
      <c r="F154" t="s">
        <v>204</v>
      </c>
      <c r="G154" t="s">
        <v>266</v>
      </c>
      <c r="H154" t="s">
        <v>30</v>
      </c>
      <c r="I154">
        <v>6.25</v>
      </c>
      <c r="J154">
        <v>1</v>
      </c>
      <c r="K154" t="s">
        <v>268</v>
      </c>
      <c r="L154" s="6" t="str">
        <f t="shared" si="27"/>
        <v>BLANK</v>
      </c>
      <c r="M154" s="6" t="str">
        <f t="shared" si="28"/>
        <v>BLANK</v>
      </c>
      <c r="N154" s="6" t="str">
        <f t="shared" si="29"/>
        <v>BLANK</v>
      </c>
    </row>
    <row r="155" spans="1:14" x14ac:dyDescent="0.25">
      <c r="A155" t="e">
        <f>CONCATENATE(#REF!,#REF!,H155)</f>
        <v>#REF!</v>
      </c>
      <c r="B155" s="5" t="e">
        <f t="shared" si="24"/>
        <v>#REF!</v>
      </c>
      <c r="C155" s="5" t="e">
        <f>IF(B155=FALSE,0,COUNTIF($B$7:B155,TRUE))</f>
        <v>#REF!</v>
      </c>
      <c r="D155" s="5" t="e">
        <f t="shared" si="25"/>
        <v>#REF!</v>
      </c>
      <c r="E155" t="str">
        <f t="shared" si="26"/>
        <v>Other QualificationsNCFE CACHE Level 2 AwardB</v>
      </c>
      <c r="F155" t="s">
        <v>204</v>
      </c>
      <c r="G155" t="s">
        <v>266</v>
      </c>
      <c r="H155" t="s">
        <v>32</v>
      </c>
      <c r="I155">
        <v>5.5</v>
      </c>
      <c r="J155">
        <v>1</v>
      </c>
      <c r="K155" t="s">
        <v>269</v>
      </c>
      <c r="L155" s="6" t="str">
        <f t="shared" si="27"/>
        <v>BLANK</v>
      </c>
      <c r="M155" s="6" t="str">
        <f t="shared" si="28"/>
        <v>BLANK</v>
      </c>
      <c r="N155" s="6" t="str">
        <f t="shared" si="29"/>
        <v>BLANK</v>
      </c>
    </row>
    <row r="156" spans="1:14" x14ac:dyDescent="0.25">
      <c r="A156" t="e">
        <f>CONCATENATE(#REF!,#REF!,H156)</f>
        <v>#REF!</v>
      </c>
      <c r="B156" s="5" t="e">
        <f t="shared" si="24"/>
        <v>#REF!</v>
      </c>
      <c r="C156" s="5" t="e">
        <f>IF(B156=FALSE,0,COUNTIF($B$7:B156,TRUE))</f>
        <v>#REF!</v>
      </c>
      <c r="D156" s="5" t="e">
        <f t="shared" si="25"/>
        <v>#REF!</v>
      </c>
      <c r="E156" t="str">
        <f t="shared" si="26"/>
        <v>Other QualificationsNCFE CACHE Level 2 AwardC</v>
      </c>
      <c r="F156" t="s">
        <v>204</v>
      </c>
      <c r="G156" t="s">
        <v>266</v>
      </c>
      <c r="H156" t="s">
        <v>34</v>
      </c>
      <c r="I156">
        <v>4.75</v>
      </c>
      <c r="J156">
        <v>1</v>
      </c>
      <c r="K156" t="s">
        <v>270</v>
      </c>
      <c r="L156" s="6" t="str">
        <f t="shared" si="27"/>
        <v>BLANK</v>
      </c>
      <c r="M156" s="6" t="str">
        <f t="shared" si="28"/>
        <v>BLANK</v>
      </c>
      <c r="N156" s="6" t="str">
        <f t="shared" si="29"/>
        <v>BLANK</v>
      </c>
    </row>
    <row r="157" spans="1:14" x14ac:dyDescent="0.25">
      <c r="A157" t="e">
        <f>CONCATENATE(#REF!,#REF!,H157)</f>
        <v>#REF!</v>
      </c>
      <c r="B157" s="5" t="e">
        <f t="shared" si="24"/>
        <v>#REF!</v>
      </c>
      <c r="C157" s="5" t="e">
        <f>IF(B157=FALSE,0,COUNTIF($B$7:B157,TRUE))</f>
        <v>#REF!</v>
      </c>
      <c r="D157" s="5" t="e">
        <f t="shared" si="25"/>
        <v>#REF!</v>
      </c>
      <c r="E157" t="str">
        <f t="shared" si="26"/>
        <v>Other QualificationsNCFE CACHE Level 2 AwardD</v>
      </c>
      <c r="F157" t="s">
        <v>204</v>
      </c>
      <c r="G157" t="s">
        <v>266</v>
      </c>
      <c r="H157" t="s">
        <v>36</v>
      </c>
      <c r="I157">
        <v>4</v>
      </c>
      <c r="J157">
        <v>1</v>
      </c>
      <c r="K157" t="s">
        <v>271</v>
      </c>
      <c r="L157" s="6" t="str">
        <f t="shared" si="27"/>
        <v>BLANK</v>
      </c>
      <c r="M157" s="6" t="str">
        <f t="shared" si="28"/>
        <v>BLANK</v>
      </c>
      <c r="N157" s="6" t="str">
        <f t="shared" si="29"/>
        <v>BLANK</v>
      </c>
    </row>
    <row r="158" spans="1:14" x14ac:dyDescent="0.25">
      <c r="A158" t="e">
        <f>CONCATENATE(#REF!,#REF!,H158)</f>
        <v>#REF!</v>
      </c>
      <c r="B158" s="5" t="e">
        <f t="shared" si="24"/>
        <v>#REF!</v>
      </c>
      <c r="C158" s="5" t="e">
        <f>IF(B158=FALSE,0,COUNTIF($B$7:B158,TRUE))</f>
        <v>#REF!</v>
      </c>
      <c r="D158" s="5" t="e">
        <f t="shared" si="25"/>
        <v>#REF!</v>
      </c>
      <c r="E158" t="str">
        <f t="shared" si="26"/>
        <v>Other QualificationsNCFE Level 2 CertificateDistinction*</v>
      </c>
      <c r="F158" t="s">
        <v>204</v>
      </c>
      <c r="G158" t="s">
        <v>272</v>
      </c>
      <c r="H158" t="s">
        <v>219</v>
      </c>
      <c r="I158">
        <v>8.5</v>
      </c>
      <c r="J158">
        <v>1</v>
      </c>
      <c r="K158" t="s">
        <v>273</v>
      </c>
      <c r="L158" s="6" t="str">
        <f t="shared" si="27"/>
        <v>BLANK</v>
      </c>
      <c r="M158" s="6" t="str">
        <f t="shared" si="28"/>
        <v>BLANK</v>
      </c>
      <c r="N158" s="6" t="str">
        <f t="shared" si="29"/>
        <v>BLANK</v>
      </c>
    </row>
    <row r="159" spans="1:14" x14ac:dyDescent="0.25">
      <c r="A159" t="e">
        <f>CONCATENATE(#REF!,#REF!,H159)</f>
        <v>#REF!</v>
      </c>
      <c r="B159" s="5" t="e">
        <f t="shared" si="24"/>
        <v>#REF!</v>
      </c>
      <c r="C159" s="5" t="e">
        <f>IF(B159=FALSE,0,COUNTIF($B$7:B159,TRUE))</f>
        <v>#REF!</v>
      </c>
      <c r="D159" s="5" t="e">
        <f t="shared" si="25"/>
        <v>#REF!</v>
      </c>
      <c r="E159" t="str">
        <f t="shared" si="26"/>
        <v>Other QualificationsNCFE Level 2 CertificateDistinction</v>
      </c>
      <c r="F159" t="s">
        <v>204</v>
      </c>
      <c r="G159" t="s">
        <v>272</v>
      </c>
      <c r="H159" t="s">
        <v>167</v>
      </c>
      <c r="I159">
        <v>7</v>
      </c>
      <c r="J159">
        <v>1</v>
      </c>
      <c r="K159" t="s">
        <v>274</v>
      </c>
      <c r="L159" s="6" t="str">
        <f t="shared" si="27"/>
        <v>BLANK</v>
      </c>
      <c r="M159" s="6" t="str">
        <f t="shared" si="28"/>
        <v>BLANK</v>
      </c>
      <c r="N159" s="6" t="str">
        <f t="shared" si="29"/>
        <v>BLANK</v>
      </c>
    </row>
    <row r="160" spans="1:14" x14ac:dyDescent="0.25">
      <c r="A160" t="e">
        <f>CONCATENATE(#REF!,#REF!,H160)</f>
        <v>#REF!</v>
      </c>
      <c r="B160" s="5" t="e">
        <f t="shared" si="24"/>
        <v>#REF!</v>
      </c>
      <c r="C160" s="5" t="e">
        <f>IF(B160=FALSE,0,COUNTIF($B$7:B160,TRUE))</f>
        <v>#REF!</v>
      </c>
      <c r="D160" s="5" t="e">
        <f t="shared" si="25"/>
        <v>#REF!</v>
      </c>
      <c r="E160" t="str">
        <f t="shared" si="26"/>
        <v>Other QualificationsNCFE Level 2 CertificateMerit</v>
      </c>
      <c r="F160" t="s">
        <v>204</v>
      </c>
      <c r="G160" t="s">
        <v>272</v>
      </c>
      <c r="H160" t="s">
        <v>169</v>
      </c>
      <c r="I160">
        <v>5.5</v>
      </c>
      <c r="J160">
        <v>1</v>
      </c>
      <c r="K160" t="s">
        <v>275</v>
      </c>
      <c r="L160" s="6" t="str">
        <f t="shared" si="27"/>
        <v>BLANK</v>
      </c>
      <c r="M160" s="6" t="str">
        <f t="shared" si="28"/>
        <v>BLANK</v>
      </c>
      <c r="N160" s="6" t="str">
        <f t="shared" si="29"/>
        <v>BLANK</v>
      </c>
    </row>
    <row r="161" spans="1:14" x14ac:dyDescent="0.25">
      <c r="A161" t="e">
        <f>CONCATENATE(#REF!,#REF!,H161)</f>
        <v>#REF!</v>
      </c>
      <c r="B161" s="5" t="e">
        <f t="shared" si="24"/>
        <v>#REF!</v>
      </c>
      <c r="C161" s="5" t="e">
        <f>IF(B161=FALSE,0,COUNTIF($B$7:B161,TRUE))</f>
        <v>#REF!</v>
      </c>
      <c r="D161" s="5" t="e">
        <f t="shared" si="25"/>
        <v>#REF!</v>
      </c>
      <c r="E161" t="str">
        <f t="shared" si="26"/>
        <v>Other QualificationsNCFE Level 2 CertificatePass</v>
      </c>
      <c r="F161" t="s">
        <v>204</v>
      </c>
      <c r="G161" t="s">
        <v>272</v>
      </c>
      <c r="H161" t="s">
        <v>171</v>
      </c>
      <c r="I161">
        <v>4</v>
      </c>
      <c r="J161">
        <v>1</v>
      </c>
      <c r="K161" t="s">
        <v>276</v>
      </c>
      <c r="L161" s="6" t="str">
        <f t="shared" si="27"/>
        <v>BLANK</v>
      </c>
      <c r="M161" s="6" t="str">
        <f t="shared" si="28"/>
        <v>BLANK</v>
      </c>
      <c r="N161" s="6" t="str">
        <f t="shared" si="29"/>
        <v>BLANK</v>
      </c>
    </row>
    <row r="162" spans="1:14" x14ac:dyDescent="0.25">
      <c r="A162" t="e">
        <f>CONCATENATE(#REF!,#REF!,H162)</f>
        <v>#REF!</v>
      </c>
      <c r="B162" s="5" t="e">
        <f t="shared" si="24"/>
        <v>#REF!</v>
      </c>
      <c r="C162" s="5" t="e">
        <f>IF(B162=FALSE,0,COUNTIF($B$7:B162,TRUE))</f>
        <v>#REF!</v>
      </c>
      <c r="D162" s="5" t="e">
        <f t="shared" si="25"/>
        <v>#REF!</v>
      </c>
      <c r="E162" t="str">
        <f t="shared" si="26"/>
        <v>Other QualificationsNCFE Level 2 Technical AwardDistinction*</v>
      </c>
      <c r="F162" t="s">
        <v>204</v>
      </c>
      <c r="G162" t="s">
        <v>277</v>
      </c>
      <c r="H162" t="s">
        <v>219</v>
      </c>
      <c r="I162">
        <v>8.5</v>
      </c>
      <c r="J162">
        <v>1</v>
      </c>
      <c r="K162" t="s">
        <v>278</v>
      </c>
      <c r="L162" s="6" t="str">
        <f t="shared" si="27"/>
        <v>BLANK</v>
      </c>
      <c r="M162" s="6" t="str">
        <f t="shared" si="28"/>
        <v>BLANK</v>
      </c>
      <c r="N162" s="6" t="str">
        <f t="shared" si="29"/>
        <v>BLANK</v>
      </c>
    </row>
    <row r="163" spans="1:14" x14ac:dyDescent="0.25">
      <c r="A163" t="e">
        <f>CONCATENATE(#REF!,#REF!,H163)</f>
        <v>#REF!</v>
      </c>
      <c r="B163" s="5" t="e">
        <f t="shared" si="24"/>
        <v>#REF!</v>
      </c>
      <c r="C163" s="5" t="e">
        <f>IF(B163=FALSE,0,COUNTIF($B$7:B163,TRUE))</f>
        <v>#REF!</v>
      </c>
      <c r="D163" s="5" t="e">
        <f t="shared" si="25"/>
        <v>#REF!</v>
      </c>
      <c r="E163" t="str">
        <f t="shared" si="26"/>
        <v>Other QualificationsNCFE Level 2 Technical AwardDistinction</v>
      </c>
      <c r="F163" t="s">
        <v>204</v>
      </c>
      <c r="G163" t="s">
        <v>277</v>
      </c>
      <c r="H163" t="s">
        <v>167</v>
      </c>
      <c r="I163">
        <v>7</v>
      </c>
      <c r="J163">
        <v>1</v>
      </c>
      <c r="K163" t="s">
        <v>279</v>
      </c>
      <c r="L163" s="6" t="str">
        <f t="shared" si="27"/>
        <v>BLANK</v>
      </c>
      <c r="M163" s="6" t="str">
        <f t="shared" si="28"/>
        <v>BLANK</v>
      </c>
      <c r="N163" s="6" t="str">
        <f t="shared" si="29"/>
        <v>BLANK</v>
      </c>
    </row>
    <row r="164" spans="1:14" x14ac:dyDescent="0.25">
      <c r="A164" t="e">
        <f>CONCATENATE(#REF!,#REF!,H164)</f>
        <v>#REF!</v>
      </c>
      <c r="B164" s="5" t="e">
        <f t="shared" si="24"/>
        <v>#REF!</v>
      </c>
      <c r="C164" s="5" t="e">
        <f>IF(B164=FALSE,0,COUNTIF($B$7:B164,TRUE))</f>
        <v>#REF!</v>
      </c>
      <c r="D164" s="5" t="e">
        <f t="shared" si="25"/>
        <v>#REF!</v>
      </c>
      <c r="E164" t="str">
        <f t="shared" si="26"/>
        <v>Other QualificationsNCFE Level 2 Technical AwardMerit</v>
      </c>
      <c r="F164" t="s">
        <v>204</v>
      </c>
      <c r="G164" t="s">
        <v>277</v>
      </c>
      <c r="H164" t="s">
        <v>169</v>
      </c>
      <c r="I164">
        <v>5.5</v>
      </c>
      <c r="J164">
        <v>1</v>
      </c>
      <c r="K164" t="s">
        <v>280</v>
      </c>
      <c r="L164" s="6" t="str">
        <f t="shared" si="27"/>
        <v>BLANK</v>
      </c>
      <c r="M164" s="6" t="str">
        <f t="shared" si="28"/>
        <v>BLANK</v>
      </c>
      <c r="N164" s="6" t="str">
        <f t="shared" si="29"/>
        <v>BLANK</v>
      </c>
    </row>
    <row r="165" spans="1:14" x14ac:dyDescent="0.25">
      <c r="A165" t="e">
        <f>CONCATENATE(#REF!,#REF!,H165)</f>
        <v>#REF!</v>
      </c>
      <c r="B165" s="5" t="e">
        <f t="shared" si="24"/>
        <v>#REF!</v>
      </c>
      <c r="C165" s="5" t="e">
        <f>IF(B165=FALSE,0,COUNTIF($B$7:B165,TRUE))</f>
        <v>#REF!</v>
      </c>
      <c r="D165" s="5" t="e">
        <f t="shared" si="25"/>
        <v>#REF!</v>
      </c>
      <c r="E165" t="str">
        <f t="shared" si="26"/>
        <v>Other QualificationsNCFE Level 2 Technical AwardPass</v>
      </c>
      <c r="F165" t="s">
        <v>204</v>
      </c>
      <c r="G165" t="s">
        <v>277</v>
      </c>
      <c r="H165" t="s">
        <v>171</v>
      </c>
      <c r="I165">
        <v>4</v>
      </c>
      <c r="J165">
        <v>1</v>
      </c>
      <c r="K165" t="s">
        <v>281</v>
      </c>
      <c r="L165" s="6" t="str">
        <f t="shared" si="27"/>
        <v>BLANK</v>
      </c>
      <c r="M165" s="6" t="str">
        <f t="shared" si="28"/>
        <v>BLANK</v>
      </c>
      <c r="N165" s="6" t="str">
        <f t="shared" si="29"/>
        <v>BLANK</v>
      </c>
    </row>
    <row r="166" spans="1:14" x14ac:dyDescent="0.25">
      <c r="A166" t="e">
        <f>CONCATENATE(#REF!,#REF!,H166)</f>
        <v>#REF!</v>
      </c>
      <c r="B166" s="5" t="e">
        <f t="shared" si="24"/>
        <v>#REF!</v>
      </c>
      <c r="C166" s="5" t="e">
        <f>IF(B166=FALSE,0,COUNTIF($B$7:B166,TRUE))</f>
        <v>#REF!</v>
      </c>
      <c r="D166" s="5" t="e">
        <f t="shared" si="25"/>
        <v>#REF!</v>
      </c>
      <c r="E166" t="str">
        <f t="shared" si="26"/>
        <v>Other QualificationsPearson Edexcel Level 2 CertificateA*</v>
      </c>
      <c r="F166" t="s">
        <v>204</v>
      </c>
      <c r="G166" t="s">
        <v>282</v>
      </c>
      <c r="H166" t="s">
        <v>118</v>
      </c>
      <c r="I166">
        <v>8.5</v>
      </c>
      <c r="J166">
        <v>1</v>
      </c>
      <c r="K166" t="s">
        <v>283</v>
      </c>
      <c r="L166" s="6" t="str">
        <f t="shared" si="27"/>
        <v>BLANK</v>
      </c>
      <c r="M166" s="6" t="str">
        <f t="shared" si="28"/>
        <v>BLANK</v>
      </c>
      <c r="N166" s="6" t="str">
        <f t="shared" si="29"/>
        <v>BLANK</v>
      </c>
    </row>
    <row r="167" spans="1:14" x14ac:dyDescent="0.25">
      <c r="A167" t="e">
        <f>CONCATENATE(#REF!,#REF!,H167)</f>
        <v>#REF!</v>
      </c>
      <c r="B167" s="5" t="e">
        <f t="shared" ref="B167:B190" si="30">A167=E167</f>
        <v>#REF!</v>
      </c>
      <c r="C167" s="5" t="e">
        <f>IF(B167=FALSE,0,COUNTIF($B$7:B167,TRUE))</f>
        <v>#REF!</v>
      </c>
      <c r="D167" s="5" t="e">
        <f t="shared" ref="D167:D190" si="31">CONCATENATE(B167,C167)</f>
        <v>#REF!</v>
      </c>
      <c r="E167" t="str">
        <f t="shared" ref="E167:E190" si="32">CONCATENATE(F167,G167,H167)</f>
        <v>Other QualificationsPearson Edexcel Level 2 CertificateA</v>
      </c>
      <c r="F167" t="s">
        <v>204</v>
      </c>
      <c r="G167" t="s">
        <v>282</v>
      </c>
      <c r="H167" t="s">
        <v>30</v>
      </c>
      <c r="I167">
        <v>7</v>
      </c>
      <c r="J167">
        <v>1</v>
      </c>
      <c r="K167" t="s">
        <v>284</v>
      </c>
      <c r="L167" s="6" t="str">
        <f t="shared" ref="L167:L190" si="33">IFERROR(VLOOKUP($K167,D:J,5,FALSE),"BLANK")</f>
        <v>BLANK</v>
      </c>
      <c r="M167" s="6" t="str">
        <f t="shared" ref="M167:M190" si="34">IFERROR(VLOOKUP($K167,D:J,6,FALSE),"BLANK")</f>
        <v>BLANK</v>
      </c>
      <c r="N167" s="6" t="str">
        <f t="shared" ref="N167:N190" si="35">IFERROR(VLOOKUP($K167,D:J,7,FALSE),"BLANK")</f>
        <v>BLANK</v>
      </c>
    </row>
    <row r="168" spans="1:14" x14ac:dyDescent="0.25">
      <c r="A168" t="e">
        <f>CONCATENATE(#REF!,#REF!,H168)</f>
        <v>#REF!</v>
      </c>
      <c r="B168" s="5" t="e">
        <f t="shared" si="30"/>
        <v>#REF!</v>
      </c>
      <c r="C168" s="5" t="e">
        <f>IF(B168=FALSE,0,COUNTIF($B$7:B168,TRUE))</f>
        <v>#REF!</v>
      </c>
      <c r="D168" s="5" t="e">
        <f t="shared" si="31"/>
        <v>#REF!</v>
      </c>
      <c r="E168" t="str">
        <f t="shared" si="32"/>
        <v>Other QualificationsPearson Edexcel Level 2 CertificateB</v>
      </c>
      <c r="F168" t="s">
        <v>204</v>
      </c>
      <c r="G168" t="s">
        <v>282</v>
      </c>
      <c r="H168" t="s">
        <v>32</v>
      </c>
      <c r="I168">
        <v>5.5</v>
      </c>
      <c r="J168">
        <v>1</v>
      </c>
      <c r="K168" t="s">
        <v>285</v>
      </c>
      <c r="L168" s="6" t="str">
        <f t="shared" si="33"/>
        <v>BLANK</v>
      </c>
      <c r="M168" s="6" t="str">
        <f t="shared" si="34"/>
        <v>BLANK</v>
      </c>
      <c r="N168" s="6" t="str">
        <f t="shared" si="35"/>
        <v>BLANK</v>
      </c>
    </row>
    <row r="169" spans="1:14" x14ac:dyDescent="0.25">
      <c r="A169" t="e">
        <f>CONCATENATE(#REF!,#REF!,H169)</f>
        <v>#REF!</v>
      </c>
      <c r="B169" s="5" t="e">
        <f t="shared" si="30"/>
        <v>#REF!</v>
      </c>
      <c r="C169" s="5" t="e">
        <f>IF(B169=FALSE,0,COUNTIF($B$7:B169,TRUE))</f>
        <v>#REF!</v>
      </c>
      <c r="D169" s="5" t="e">
        <f t="shared" si="31"/>
        <v>#REF!</v>
      </c>
      <c r="E169" t="str">
        <f t="shared" si="32"/>
        <v>Other QualificationsPearson Edexcel Level 2 CertificateC</v>
      </c>
      <c r="F169" t="s">
        <v>204</v>
      </c>
      <c r="G169" t="s">
        <v>282</v>
      </c>
      <c r="H169" t="s">
        <v>34</v>
      </c>
      <c r="I169">
        <v>4</v>
      </c>
      <c r="J169">
        <v>1</v>
      </c>
      <c r="K169" t="s">
        <v>286</v>
      </c>
      <c r="L169" s="6" t="str">
        <f t="shared" si="33"/>
        <v>BLANK</v>
      </c>
      <c r="M169" s="6" t="str">
        <f t="shared" si="34"/>
        <v>BLANK</v>
      </c>
      <c r="N169" s="6" t="str">
        <f t="shared" si="35"/>
        <v>BLANK</v>
      </c>
    </row>
    <row r="170" spans="1:14" x14ac:dyDescent="0.25">
      <c r="A170" t="e">
        <f>CONCATENATE(#REF!,#REF!,H170)</f>
        <v>#REF!</v>
      </c>
      <c r="B170" s="5" t="e">
        <f t="shared" si="30"/>
        <v>#REF!</v>
      </c>
      <c r="C170" s="5" t="e">
        <f>IF(B170=FALSE,0,COUNTIF($B$7:B170,TRUE))</f>
        <v>#REF!</v>
      </c>
      <c r="D170" s="5" t="e">
        <f t="shared" si="31"/>
        <v>#REF!</v>
      </c>
      <c r="E170" t="str">
        <f t="shared" si="32"/>
        <v>Other QualificationsRSL Level 1 CertificateDistinction</v>
      </c>
      <c r="F170" t="s">
        <v>204</v>
      </c>
      <c r="G170" t="s">
        <v>287</v>
      </c>
      <c r="H170" t="s">
        <v>167</v>
      </c>
      <c r="I170">
        <v>3</v>
      </c>
      <c r="J170">
        <v>1</v>
      </c>
      <c r="K170" t="s">
        <v>288</v>
      </c>
      <c r="L170" s="6" t="str">
        <f t="shared" si="33"/>
        <v>BLANK</v>
      </c>
      <c r="M170" s="6" t="str">
        <f t="shared" si="34"/>
        <v>BLANK</v>
      </c>
      <c r="N170" s="6" t="str">
        <f t="shared" si="35"/>
        <v>BLANK</v>
      </c>
    </row>
    <row r="171" spans="1:14" x14ac:dyDescent="0.25">
      <c r="A171" t="e">
        <f>CONCATENATE(#REF!,#REF!,H171)</f>
        <v>#REF!</v>
      </c>
      <c r="B171" s="5" t="e">
        <f t="shared" si="30"/>
        <v>#REF!</v>
      </c>
      <c r="C171" s="5" t="e">
        <f>IF(B171=FALSE,0,COUNTIF($B$7:B171,TRUE))</f>
        <v>#REF!</v>
      </c>
      <c r="D171" s="5" t="e">
        <f t="shared" si="31"/>
        <v>#REF!</v>
      </c>
      <c r="E171" t="str">
        <f t="shared" si="32"/>
        <v>Other QualificationsRSL Level 1 CertificateMerit</v>
      </c>
      <c r="F171" t="s">
        <v>204</v>
      </c>
      <c r="G171" t="s">
        <v>287</v>
      </c>
      <c r="H171" t="s">
        <v>169</v>
      </c>
      <c r="I171">
        <v>2</v>
      </c>
      <c r="J171">
        <v>1</v>
      </c>
      <c r="K171" t="s">
        <v>289</v>
      </c>
      <c r="L171" s="6" t="str">
        <f t="shared" si="33"/>
        <v>BLANK</v>
      </c>
      <c r="M171" s="6" t="str">
        <f t="shared" si="34"/>
        <v>BLANK</v>
      </c>
      <c r="N171" s="6" t="str">
        <f t="shared" si="35"/>
        <v>BLANK</v>
      </c>
    </row>
    <row r="172" spans="1:14" x14ac:dyDescent="0.25">
      <c r="A172" t="e">
        <f>CONCATENATE(#REF!,#REF!,H172)</f>
        <v>#REF!</v>
      </c>
      <c r="B172" s="5" t="e">
        <f t="shared" si="30"/>
        <v>#REF!</v>
      </c>
      <c r="C172" s="5" t="e">
        <f>IF(B172=FALSE,0,COUNTIF($B$7:B172,TRUE))</f>
        <v>#REF!</v>
      </c>
      <c r="D172" s="5" t="e">
        <f t="shared" si="31"/>
        <v>#REF!</v>
      </c>
      <c r="E172" t="str">
        <f t="shared" si="32"/>
        <v>Other QualificationsRSL Level 1 CertificatePass</v>
      </c>
      <c r="F172" t="s">
        <v>204</v>
      </c>
      <c r="G172" t="s">
        <v>287</v>
      </c>
      <c r="H172" t="s">
        <v>171</v>
      </c>
      <c r="I172">
        <v>1.25</v>
      </c>
      <c r="J172">
        <v>1</v>
      </c>
      <c r="K172" t="s">
        <v>290</v>
      </c>
      <c r="L172" s="6" t="str">
        <f t="shared" si="33"/>
        <v>BLANK</v>
      </c>
      <c r="M172" s="6" t="str">
        <f t="shared" si="34"/>
        <v>BLANK</v>
      </c>
      <c r="N172" s="6" t="str">
        <f t="shared" si="35"/>
        <v>BLANK</v>
      </c>
    </row>
    <row r="173" spans="1:14" x14ac:dyDescent="0.25">
      <c r="A173" t="e">
        <f>CONCATENATE(#REF!,#REF!,H173)</f>
        <v>#REF!</v>
      </c>
      <c r="B173" s="5" t="e">
        <f t="shared" si="30"/>
        <v>#REF!</v>
      </c>
      <c r="C173" s="5" t="e">
        <f>IF(B173=FALSE,0,COUNTIF($B$7:B173,TRUE))</f>
        <v>#REF!</v>
      </c>
      <c r="D173" s="5" t="e">
        <f t="shared" si="31"/>
        <v>#REF!</v>
      </c>
      <c r="E173" t="str">
        <f t="shared" si="32"/>
        <v>Other QualificationsRSL Level 2 CertificateDistinction</v>
      </c>
      <c r="F173" t="s">
        <v>204</v>
      </c>
      <c r="G173" t="s">
        <v>291</v>
      </c>
      <c r="H173" t="s">
        <v>167</v>
      </c>
      <c r="I173">
        <v>7.75</v>
      </c>
      <c r="J173">
        <v>1</v>
      </c>
      <c r="K173" t="s">
        <v>292</v>
      </c>
      <c r="L173" s="6" t="str">
        <f t="shared" si="33"/>
        <v>BLANK</v>
      </c>
      <c r="M173" s="6" t="str">
        <f t="shared" si="34"/>
        <v>BLANK</v>
      </c>
      <c r="N173" s="6" t="str">
        <f t="shared" si="35"/>
        <v>BLANK</v>
      </c>
    </row>
    <row r="174" spans="1:14" x14ac:dyDescent="0.25">
      <c r="A174" t="e">
        <f>CONCATENATE(#REF!,#REF!,H174)</f>
        <v>#REF!</v>
      </c>
      <c r="B174" s="5" t="e">
        <f t="shared" si="30"/>
        <v>#REF!</v>
      </c>
      <c r="C174" s="5" t="e">
        <f>IF(B174=FALSE,0,COUNTIF($B$7:B174,TRUE))</f>
        <v>#REF!</v>
      </c>
      <c r="D174" s="5" t="e">
        <f t="shared" si="31"/>
        <v>#REF!</v>
      </c>
      <c r="E174" t="str">
        <f t="shared" si="32"/>
        <v>Other QualificationsRSL Level 2 CertificateMerit</v>
      </c>
      <c r="F174" t="s">
        <v>204</v>
      </c>
      <c r="G174" t="s">
        <v>291</v>
      </c>
      <c r="H174" t="s">
        <v>169</v>
      </c>
      <c r="I174">
        <v>6.25</v>
      </c>
      <c r="J174">
        <v>1</v>
      </c>
      <c r="K174" t="s">
        <v>293</v>
      </c>
      <c r="L174" s="6" t="str">
        <f t="shared" si="33"/>
        <v>BLANK</v>
      </c>
      <c r="M174" s="6" t="str">
        <f t="shared" si="34"/>
        <v>BLANK</v>
      </c>
      <c r="N174" s="6" t="str">
        <f t="shared" si="35"/>
        <v>BLANK</v>
      </c>
    </row>
    <row r="175" spans="1:14" x14ac:dyDescent="0.25">
      <c r="A175" t="e">
        <f>CONCATENATE(#REF!,#REF!,H175)</f>
        <v>#REF!</v>
      </c>
      <c r="B175" s="5" t="e">
        <f t="shared" si="30"/>
        <v>#REF!</v>
      </c>
      <c r="C175" s="5" t="e">
        <f>IF(B175=FALSE,0,COUNTIF($B$7:B175,TRUE))</f>
        <v>#REF!</v>
      </c>
      <c r="D175" s="5" t="e">
        <f t="shared" si="31"/>
        <v>#REF!</v>
      </c>
      <c r="E175" t="str">
        <f t="shared" si="32"/>
        <v>Other QualificationsRSL Level 2 CertificatePass</v>
      </c>
      <c r="F175" t="s">
        <v>204</v>
      </c>
      <c r="G175" t="s">
        <v>291</v>
      </c>
      <c r="H175" t="s">
        <v>171</v>
      </c>
      <c r="I175">
        <v>4</v>
      </c>
      <c r="J175">
        <v>1</v>
      </c>
      <c r="K175" t="s">
        <v>294</v>
      </c>
      <c r="L175" s="6" t="str">
        <f t="shared" si="33"/>
        <v>BLANK</v>
      </c>
      <c r="M175" s="6" t="str">
        <f t="shared" si="34"/>
        <v>BLANK</v>
      </c>
      <c r="N175" s="6" t="str">
        <f t="shared" si="35"/>
        <v>BLANK</v>
      </c>
    </row>
    <row r="176" spans="1:14" x14ac:dyDescent="0.25">
      <c r="A176" t="e">
        <f>CONCATENATE(#REF!,#REF!,H176)</f>
        <v>#REF!</v>
      </c>
      <c r="B176" s="5" t="e">
        <f t="shared" si="30"/>
        <v>#REF!</v>
      </c>
      <c r="C176" s="5" t="e">
        <f>IF(B176=FALSE,0,COUNTIF($B$7:B176,TRUE))</f>
        <v>#REF!</v>
      </c>
      <c r="D176" s="5" t="e">
        <f t="shared" si="31"/>
        <v>#REF!</v>
      </c>
      <c r="E176" t="str">
        <f t="shared" si="32"/>
        <v>Other QualificationsSEG Awards ABC Level 1 AwardDistinction</v>
      </c>
      <c r="F176" t="s">
        <v>204</v>
      </c>
      <c r="G176" t="s">
        <v>295</v>
      </c>
      <c r="H176" t="s">
        <v>167</v>
      </c>
      <c r="I176">
        <v>3</v>
      </c>
      <c r="J176">
        <v>1</v>
      </c>
      <c r="K176" t="s">
        <v>296</v>
      </c>
      <c r="L176" s="6" t="str">
        <f t="shared" si="33"/>
        <v>BLANK</v>
      </c>
      <c r="M176" s="6" t="str">
        <f t="shared" si="34"/>
        <v>BLANK</v>
      </c>
      <c r="N176" s="6" t="str">
        <f t="shared" si="35"/>
        <v>BLANK</v>
      </c>
    </row>
    <row r="177" spans="1:14" x14ac:dyDescent="0.25">
      <c r="A177" t="e">
        <f>CONCATENATE(#REF!,#REF!,H177)</f>
        <v>#REF!</v>
      </c>
      <c r="B177" s="5" t="e">
        <f t="shared" si="30"/>
        <v>#REF!</v>
      </c>
      <c r="C177" s="5" t="e">
        <f>IF(B177=FALSE,0,COUNTIF($B$7:B177,TRUE))</f>
        <v>#REF!</v>
      </c>
      <c r="D177" s="5" t="e">
        <f t="shared" si="31"/>
        <v>#REF!</v>
      </c>
      <c r="E177" t="str">
        <f t="shared" si="32"/>
        <v>Other QualificationsSEG Awards ABC Level 1 AwardMerit</v>
      </c>
      <c r="F177" t="s">
        <v>204</v>
      </c>
      <c r="G177" t="s">
        <v>295</v>
      </c>
      <c r="H177" t="s">
        <v>169</v>
      </c>
      <c r="I177">
        <v>2</v>
      </c>
      <c r="J177">
        <v>1</v>
      </c>
      <c r="K177" t="s">
        <v>297</v>
      </c>
      <c r="L177" s="6" t="str">
        <f t="shared" si="33"/>
        <v>BLANK</v>
      </c>
      <c r="M177" s="6" t="str">
        <f t="shared" si="34"/>
        <v>BLANK</v>
      </c>
      <c r="N177" s="6" t="str">
        <f t="shared" si="35"/>
        <v>BLANK</v>
      </c>
    </row>
    <row r="178" spans="1:14" x14ac:dyDescent="0.25">
      <c r="A178" t="e">
        <f>CONCATENATE(#REF!,#REF!,H178)</f>
        <v>#REF!</v>
      </c>
      <c r="B178" s="5" t="e">
        <f t="shared" si="30"/>
        <v>#REF!</v>
      </c>
      <c r="C178" s="5" t="e">
        <f>IF(B178=FALSE,0,COUNTIF($B$7:B178,TRUE))</f>
        <v>#REF!</v>
      </c>
      <c r="D178" s="5" t="e">
        <f t="shared" si="31"/>
        <v>#REF!</v>
      </c>
      <c r="E178" t="str">
        <f t="shared" si="32"/>
        <v>Other QualificationsSEG Awards ABC Level 1 AwardPass</v>
      </c>
      <c r="F178" t="s">
        <v>204</v>
      </c>
      <c r="G178" t="s">
        <v>295</v>
      </c>
      <c r="H178" t="s">
        <v>171</v>
      </c>
      <c r="I178">
        <v>1.25</v>
      </c>
      <c r="J178">
        <v>1</v>
      </c>
      <c r="K178" t="s">
        <v>298</v>
      </c>
      <c r="L178" s="6" t="str">
        <f t="shared" si="33"/>
        <v>BLANK</v>
      </c>
      <c r="M178" s="6" t="str">
        <f t="shared" si="34"/>
        <v>BLANK</v>
      </c>
      <c r="N178" s="6" t="str">
        <f t="shared" si="35"/>
        <v>BLANK</v>
      </c>
    </row>
    <row r="179" spans="1:14" x14ac:dyDescent="0.25">
      <c r="A179" t="e">
        <f>CONCATENATE(#REF!,#REF!,H179)</f>
        <v>#REF!</v>
      </c>
      <c r="B179" s="5" t="e">
        <f t="shared" si="30"/>
        <v>#REF!</v>
      </c>
      <c r="C179" s="5" t="e">
        <f>IF(B179=FALSE,0,COUNTIF($B$7:B179,TRUE))</f>
        <v>#REF!</v>
      </c>
      <c r="D179" s="5" t="e">
        <f t="shared" si="31"/>
        <v>#REF!</v>
      </c>
      <c r="E179" t="str">
        <f t="shared" si="32"/>
        <v>Other QualificationsTLM Level 1 CertificateDistinction*</v>
      </c>
      <c r="F179" t="s">
        <v>204</v>
      </c>
      <c r="G179" t="s">
        <v>299</v>
      </c>
      <c r="H179" t="s">
        <v>219</v>
      </c>
      <c r="I179">
        <v>3</v>
      </c>
      <c r="J179">
        <v>1</v>
      </c>
      <c r="K179" t="s">
        <v>300</v>
      </c>
      <c r="L179" s="6" t="str">
        <f t="shared" si="33"/>
        <v>BLANK</v>
      </c>
      <c r="M179" s="6" t="str">
        <f t="shared" si="34"/>
        <v>BLANK</v>
      </c>
      <c r="N179" s="6" t="str">
        <f t="shared" si="35"/>
        <v>BLANK</v>
      </c>
    </row>
    <row r="180" spans="1:14" x14ac:dyDescent="0.25">
      <c r="A180" t="e">
        <f>CONCATENATE(#REF!,#REF!,H180)</f>
        <v>#REF!</v>
      </c>
      <c r="B180" s="5" t="e">
        <f t="shared" si="30"/>
        <v>#REF!</v>
      </c>
      <c r="C180" s="5" t="e">
        <f>IF(B180=FALSE,0,COUNTIF($B$7:B180,TRUE))</f>
        <v>#REF!</v>
      </c>
      <c r="D180" s="5" t="e">
        <f t="shared" si="31"/>
        <v>#REF!</v>
      </c>
      <c r="E180" t="str">
        <f t="shared" si="32"/>
        <v>Other QualificationsTLM Level 1 CertificateDistinction</v>
      </c>
      <c r="F180" t="s">
        <v>204</v>
      </c>
      <c r="G180" t="s">
        <v>299</v>
      </c>
      <c r="H180" t="s">
        <v>167</v>
      </c>
      <c r="I180">
        <v>2</v>
      </c>
      <c r="J180">
        <v>1</v>
      </c>
      <c r="K180" t="s">
        <v>301</v>
      </c>
      <c r="L180" s="6" t="str">
        <f t="shared" si="33"/>
        <v>BLANK</v>
      </c>
      <c r="M180" s="6" t="str">
        <f t="shared" si="34"/>
        <v>BLANK</v>
      </c>
      <c r="N180" s="6" t="str">
        <f t="shared" si="35"/>
        <v>BLANK</v>
      </c>
    </row>
    <row r="181" spans="1:14" x14ac:dyDescent="0.25">
      <c r="A181" t="e">
        <f>CONCATENATE(#REF!,#REF!,H181)</f>
        <v>#REF!</v>
      </c>
      <c r="B181" s="5" t="e">
        <f t="shared" si="30"/>
        <v>#REF!</v>
      </c>
      <c r="C181" s="5" t="e">
        <f>IF(B181=FALSE,0,COUNTIF($B$7:B181,TRUE))</f>
        <v>#REF!</v>
      </c>
      <c r="D181" s="5" t="e">
        <f t="shared" si="31"/>
        <v>#REF!</v>
      </c>
      <c r="E181" t="str">
        <f t="shared" si="32"/>
        <v>Other QualificationsTLM Level 1 CertificateMerit</v>
      </c>
      <c r="F181" t="s">
        <v>204</v>
      </c>
      <c r="G181" t="s">
        <v>299</v>
      </c>
      <c r="H181" t="s">
        <v>169</v>
      </c>
      <c r="I181">
        <v>1.5</v>
      </c>
      <c r="J181">
        <v>1</v>
      </c>
      <c r="K181" t="s">
        <v>302</v>
      </c>
      <c r="L181" s="6" t="str">
        <f t="shared" si="33"/>
        <v>BLANK</v>
      </c>
      <c r="M181" s="6" t="str">
        <f t="shared" si="34"/>
        <v>BLANK</v>
      </c>
      <c r="N181" s="6" t="str">
        <f t="shared" si="35"/>
        <v>BLANK</v>
      </c>
    </row>
    <row r="182" spans="1:14" x14ac:dyDescent="0.25">
      <c r="A182" t="e">
        <f>CONCATENATE(#REF!,#REF!,H182)</f>
        <v>#REF!</v>
      </c>
      <c r="B182" s="5" t="e">
        <f t="shared" si="30"/>
        <v>#REF!</v>
      </c>
      <c r="C182" s="5" t="e">
        <f>IF(B182=FALSE,0,COUNTIF($B$7:B182,TRUE))</f>
        <v>#REF!</v>
      </c>
      <c r="D182" s="5" t="e">
        <f t="shared" si="31"/>
        <v>#REF!</v>
      </c>
      <c r="E182" t="str">
        <f t="shared" si="32"/>
        <v>Other QualificationsTLM Level 1 CertificatePass</v>
      </c>
      <c r="F182" t="s">
        <v>204</v>
      </c>
      <c r="G182" t="s">
        <v>299</v>
      </c>
      <c r="H182" t="s">
        <v>171</v>
      </c>
      <c r="I182">
        <v>1</v>
      </c>
      <c r="J182">
        <v>1</v>
      </c>
      <c r="K182" t="s">
        <v>303</v>
      </c>
      <c r="L182" s="6" t="str">
        <f t="shared" si="33"/>
        <v>BLANK</v>
      </c>
      <c r="M182" s="6" t="str">
        <f t="shared" si="34"/>
        <v>BLANK</v>
      </c>
      <c r="N182" s="6" t="str">
        <f t="shared" si="35"/>
        <v>BLANK</v>
      </c>
    </row>
    <row r="183" spans="1:14" x14ac:dyDescent="0.25">
      <c r="A183" t="e">
        <f>CONCATENATE(#REF!,#REF!,H183)</f>
        <v>#REF!</v>
      </c>
      <c r="B183" s="5" t="e">
        <f t="shared" si="30"/>
        <v>#REF!</v>
      </c>
      <c r="C183" s="5" t="e">
        <f>IF(B183=FALSE,0,COUNTIF($B$7:B183,TRUE))</f>
        <v>#REF!</v>
      </c>
      <c r="D183" s="5" t="e">
        <f t="shared" si="31"/>
        <v>#REF!</v>
      </c>
      <c r="E183" t="str">
        <f t="shared" si="32"/>
        <v>Other QualificationsTLM Level 2 CertificateA*</v>
      </c>
      <c r="F183" t="s">
        <v>204</v>
      </c>
      <c r="G183" t="s">
        <v>304</v>
      </c>
      <c r="H183" t="s">
        <v>118</v>
      </c>
      <c r="I183">
        <v>8.5</v>
      </c>
      <c r="J183">
        <v>1</v>
      </c>
      <c r="K183" t="s">
        <v>305</v>
      </c>
      <c r="L183" s="6" t="str">
        <f t="shared" si="33"/>
        <v>BLANK</v>
      </c>
      <c r="M183" s="6" t="str">
        <f t="shared" si="34"/>
        <v>BLANK</v>
      </c>
      <c r="N183" s="6" t="str">
        <f t="shared" si="35"/>
        <v>BLANK</v>
      </c>
    </row>
    <row r="184" spans="1:14" x14ac:dyDescent="0.25">
      <c r="A184" t="e">
        <f>CONCATENATE(#REF!,#REF!,H184)</f>
        <v>#REF!</v>
      </c>
      <c r="B184" s="5" t="e">
        <f t="shared" si="30"/>
        <v>#REF!</v>
      </c>
      <c r="C184" s="5" t="e">
        <f>IF(B184=FALSE,0,COUNTIF($B$7:B184,TRUE))</f>
        <v>#REF!</v>
      </c>
      <c r="D184" s="5" t="e">
        <f t="shared" si="31"/>
        <v>#REF!</v>
      </c>
      <c r="E184" t="str">
        <f t="shared" si="32"/>
        <v>Other QualificationsTLM Level 2 CertificateA</v>
      </c>
      <c r="F184" t="s">
        <v>204</v>
      </c>
      <c r="G184" t="s">
        <v>304</v>
      </c>
      <c r="H184" t="s">
        <v>30</v>
      </c>
      <c r="I184">
        <v>7</v>
      </c>
      <c r="J184">
        <v>1</v>
      </c>
      <c r="K184" t="s">
        <v>306</v>
      </c>
      <c r="L184" s="6" t="str">
        <f t="shared" si="33"/>
        <v>BLANK</v>
      </c>
      <c r="M184" s="6" t="str">
        <f t="shared" si="34"/>
        <v>BLANK</v>
      </c>
      <c r="N184" s="6" t="str">
        <f t="shared" si="35"/>
        <v>BLANK</v>
      </c>
    </row>
    <row r="185" spans="1:14" x14ac:dyDescent="0.25">
      <c r="A185" t="e">
        <f>CONCATENATE(#REF!,#REF!,H185)</f>
        <v>#REF!</v>
      </c>
      <c r="B185" s="5" t="e">
        <f t="shared" si="30"/>
        <v>#REF!</v>
      </c>
      <c r="C185" s="5" t="e">
        <f>IF(B185=FALSE,0,COUNTIF($B$7:B185,TRUE))</f>
        <v>#REF!</v>
      </c>
      <c r="D185" s="5" t="e">
        <f t="shared" si="31"/>
        <v>#REF!</v>
      </c>
      <c r="E185" t="str">
        <f t="shared" si="32"/>
        <v>Other QualificationsTLM Level 2 CertificateB</v>
      </c>
      <c r="F185" t="s">
        <v>204</v>
      </c>
      <c r="G185" t="s">
        <v>304</v>
      </c>
      <c r="H185" t="s">
        <v>32</v>
      </c>
      <c r="I185">
        <v>5.5</v>
      </c>
      <c r="J185">
        <v>1</v>
      </c>
      <c r="K185" t="s">
        <v>307</v>
      </c>
      <c r="L185" s="6" t="str">
        <f t="shared" si="33"/>
        <v>BLANK</v>
      </c>
      <c r="M185" s="6" t="str">
        <f t="shared" si="34"/>
        <v>BLANK</v>
      </c>
      <c r="N185" s="6" t="str">
        <f t="shared" si="35"/>
        <v>BLANK</v>
      </c>
    </row>
    <row r="186" spans="1:14" x14ac:dyDescent="0.25">
      <c r="A186" t="e">
        <f>CONCATENATE(#REF!,#REF!,H186)</f>
        <v>#REF!</v>
      </c>
      <c r="B186" s="5" t="e">
        <f t="shared" si="30"/>
        <v>#REF!</v>
      </c>
      <c r="C186" s="5" t="e">
        <f>IF(B186=FALSE,0,COUNTIF($B$7:B186,TRUE))</f>
        <v>#REF!</v>
      </c>
      <c r="D186" s="5" t="e">
        <f t="shared" si="31"/>
        <v>#REF!</v>
      </c>
      <c r="E186" t="str">
        <f t="shared" si="32"/>
        <v>Other QualificationsTLM Level 2 CertificateC</v>
      </c>
      <c r="F186" t="s">
        <v>204</v>
      </c>
      <c r="G186" t="s">
        <v>304</v>
      </c>
      <c r="H186" t="s">
        <v>34</v>
      </c>
      <c r="I186">
        <v>4</v>
      </c>
      <c r="J186">
        <v>1</v>
      </c>
      <c r="K186" t="s">
        <v>308</v>
      </c>
      <c r="L186" s="6" t="str">
        <f t="shared" si="33"/>
        <v>BLANK</v>
      </c>
      <c r="M186" s="6" t="str">
        <f t="shared" si="34"/>
        <v>BLANK</v>
      </c>
      <c r="N186" s="6" t="str">
        <f t="shared" si="35"/>
        <v>BLANK</v>
      </c>
    </row>
    <row r="187" spans="1:14" x14ac:dyDescent="0.25">
      <c r="A187" t="e">
        <f>CONCATENATE(#REF!,#REF!,H187)</f>
        <v>#REF!</v>
      </c>
      <c r="B187" s="5" t="e">
        <f t="shared" si="30"/>
        <v>#REF!</v>
      </c>
      <c r="C187" s="5" t="e">
        <f>IF(B187=FALSE,0,COUNTIF($B$7:B187,TRUE))</f>
        <v>#REF!</v>
      </c>
      <c r="D187" s="5" t="e">
        <f t="shared" si="31"/>
        <v>#REF!</v>
      </c>
      <c r="E187" t="str">
        <f t="shared" si="32"/>
        <v>Other QualificationsVTCT Level 2 CertificateDistinction*</v>
      </c>
      <c r="F187" t="s">
        <v>204</v>
      </c>
      <c r="G187" t="s">
        <v>309</v>
      </c>
      <c r="H187" t="s">
        <v>219</v>
      </c>
      <c r="I187">
        <v>8.5</v>
      </c>
      <c r="J187">
        <v>1</v>
      </c>
      <c r="K187" t="s">
        <v>310</v>
      </c>
      <c r="L187" s="6" t="str">
        <f t="shared" si="33"/>
        <v>BLANK</v>
      </c>
      <c r="M187" s="6" t="str">
        <f t="shared" si="34"/>
        <v>BLANK</v>
      </c>
      <c r="N187" s="6" t="str">
        <f t="shared" si="35"/>
        <v>BLANK</v>
      </c>
    </row>
    <row r="188" spans="1:14" x14ac:dyDescent="0.25">
      <c r="A188" t="e">
        <f>CONCATENATE(#REF!,#REF!,H188)</f>
        <v>#REF!</v>
      </c>
      <c r="B188" s="5" t="e">
        <f t="shared" si="30"/>
        <v>#REF!</v>
      </c>
      <c r="C188" s="5" t="e">
        <f>IF(B188=FALSE,0,COUNTIF($B$7:B188,TRUE))</f>
        <v>#REF!</v>
      </c>
      <c r="D188" s="5" t="e">
        <f t="shared" si="31"/>
        <v>#REF!</v>
      </c>
      <c r="E188" t="str">
        <f t="shared" si="32"/>
        <v>Other QualificationsVTCT Level 2 CertificateDistinction</v>
      </c>
      <c r="F188" t="s">
        <v>204</v>
      </c>
      <c r="G188" t="s">
        <v>309</v>
      </c>
      <c r="H188" t="s">
        <v>167</v>
      </c>
      <c r="I188">
        <v>7</v>
      </c>
      <c r="J188">
        <v>1</v>
      </c>
      <c r="K188" t="s">
        <v>311</v>
      </c>
      <c r="L188" s="6" t="str">
        <f t="shared" si="33"/>
        <v>BLANK</v>
      </c>
      <c r="M188" s="6" t="str">
        <f t="shared" si="34"/>
        <v>BLANK</v>
      </c>
      <c r="N188" s="6" t="str">
        <f t="shared" si="35"/>
        <v>BLANK</v>
      </c>
    </row>
    <row r="189" spans="1:14" x14ac:dyDescent="0.25">
      <c r="A189" t="e">
        <f>CONCATENATE(#REF!,#REF!,H189)</f>
        <v>#REF!</v>
      </c>
      <c r="B189" s="5" t="e">
        <f t="shared" si="30"/>
        <v>#REF!</v>
      </c>
      <c r="C189" s="5" t="e">
        <f>IF(B189=FALSE,0,COUNTIF($B$7:B189,TRUE))</f>
        <v>#REF!</v>
      </c>
      <c r="D189" s="5" t="e">
        <f t="shared" si="31"/>
        <v>#REF!</v>
      </c>
      <c r="E189" t="str">
        <f t="shared" si="32"/>
        <v>Other QualificationsVTCT Level 2 CertificateMerit</v>
      </c>
      <c r="F189" t="s">
        <v>204</v>
      </c>
      <c r="G189" t="s">
        <v>309</v>
      </c>
      <c r="H189" t="s">
        <v>169</v>
      </c>
      <c r="I189">
        <v>5.5</v>
      </c>
      <c r="J189">
        <v>1</v>
      </c>
      <c r="K189" t="s">
        <v>312</v>
      </c>
      <c r="L189" s="6" t="str">
        <f t="shared" si="33"/>
        <v>BLANK</v>
      </c>
      <c r="M189" s="6" t="str">
        <f t="shared" si="34"/>
        <v>BLANK</v>
      </c>
      <c r="N189" s="6" t="str">
        <f t="shared" si="35"/>
        <v>BLANK</v>
      </c>
    </row>
    <row r="190" spans="1:14" x14ac:dyDescent="0.25">
      <c r="A190" t="e">
        <f>CONCATENATE(#REF!,#REF!,H190)</f>
        <v>#REF!</v>
      </c>
      <c r="B190" s="5" t="e">
        <f t="shared" si="30"/>
        <v>#REF!</v>
      </c>
      <c r="C190" s="5" t="e">
        <f>IF(B190=FALSE,0,COUNTIF($B$7:B190,TRUE))</f>
        <v>#REF!</v>
      </c>
      <c r="D190" s="5" t="e">
        <f t="shared" si="31"/>
        <v>#REF!</v>
      </c>
      <c r="E190" t="str">
        <f t="shared" si="32"/>
        <v>Other QualificationsVTCT Level 2 CertificatePass</v>
      </c>
      <c r="F190" t="s">
        <v>204</v>
      </c>
      <c r="G190" t="s">
        <v>309</v>
      </c>
      <c r="H190" t="s">
        <v>171</v>
      </c>
      <c r="I190">
        <v>4</v>
      </c>
      <c r="J190">
        <v>1</v>
      </c>
      <c r="K190" t="s">
        <v>313</v>
      </c>
      <c r="L190" s="6" t="str">
        <f t="shared" si="33"/>
        <v>BLANK</v>
      </c>
      <c r="M190" s="6" t="str">
        <f t="shared" si="34"/>
        <v>BLANK</v>
      </c>
      <c r="N190" s="6" t="str">
        <f t="shared" si="35"/>
        <v>BLANK</v>
      </c>
    </row>
    <row r="191" spans="1:14" x14ac:dyDescent="0.25">
      <c r="B191"/>
      <c r="C191"/>
      <c r="D191"/>
    </row>
    <row r="192" spans="1:14" x14ac:dyDescent="0.25">
      <c r="B192"/>
      <c r="C192"/>
      <c r="D192"/>
    </row>
  </sheetData>
  <mergeCells count="13">
    <mergeCell ref="J2:J5"/>
    <mergeCell ref="K2:K5"/>
    <mergeCell ref="L2:N5"/>
    <mergeCell ref="L1:N1"/>
    <mergeCell ref="A2:A5"/>
    <mergeCell ref="B2:B5"/>
    <mergeCell ref="C2:C5"/>
    <mergeCell ref="D2:D5"/>
    <mergeCell ref="E2:E5"/>
    <mergeCell ref="F2:F5"/>
    <mergeCell ref="G2:G5"/>
    <mergeCell ref="H2:H5"/>
    <mergeCell ref="I2:I5"/>
  </mergeCells>
  <pageMargins left="0.70000000000000007" right="0.70000000000000007" top="0.75" bottom="0.75" header="0.30000000000000004" footer="0.30000000000000004"/>
  <headerFooter>
    <oddHeader>&amp;C&amp;"Aptos"&amp;11&amp;K000000 OFFICIAL&amp;1#_x000D_</oddHeader>
    <oddFooter>&amp;C_x000D_&amp;1#&amp;"Aptos"&amp;11&amp;K000000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1E11-EA3D-4834-88E7-A88512E84668}">
  <sheetPr>
    <tabColor rgb="FFF2DCDB"/>
  </sheetPr>
  <dimension ref="A1:M510"/>
  <sheetViews>
    <sheetView workbookViewId="0"/>
  </sheetViews>
  <sheetFormatPr defaultColWidth="9.28515625" defaultRowHeight="15" x14ac:dyDescent="0.25"/>
  <cols>
    <col min="1" max="1" width="80.5703125" customWidth="1"/>
    <col min="2" max="2" width="38.140625" customWidth="1"/>
    <col min="3" max="3" width="38.5703125" customWidth="1"/>
    <col min="4" max="4" width="49.42578125" customWidth="1"/>
    <col min="5" max="5" width="94.5703125" bestFit="1" customWidth="1"/>
    <col min="6" max="6" width="27.85546875" customWidth="1"/>
    <col min="7" max="7" width="68.28515625" customWidth="1"/>
    <col min="8" max="8" width="26.42578125" bestFit="1" customWidth="1"/>
    <col min="9" max="9" width="118.5703125" bestFit="1" customWidth="1"/>
    <col min="10" max="10" width="61.5703125" customWidth="1"/>
    <col min="11" max="11" width="34.42578125" customWidth="1"/>
    <col min="12" max="12" width="63.140625" bestFit="1" customWidth="1"/>
    <col min="13" max="13" width="9.28515625" customWidth="1"/>
  </cols>
  <sheetData>
    <row r="1" spans="1:12" x14ac:dyDescent="0.25">
      <c r="A1" s="1" t="s">
        <v>0</v>
      </c>
      <c r="B1" s="1" t="s">
        <v>0</v>
      </c>
      <c r="C1" s="1" t="s">
        <v>0</v>
      </c>
      <c r="D1" s="1" t="s">
        <v>0</v>
      </c>
      <c r="E1" s="1" t="s">
        <v>0</v>
      </c>
      <c r="F1" s="1" t="s">
        <v>1</v>
      </c>
      <c r="G1" s="1" t="s">
        <v>1</v>
      </c>
      <c r="H1" s="1" t="s">
        <v>1</v>
      </c>
      <c r="I1" s="1" t="s">
        <v>1</v>
      </c>
      <c r="J1" s="1" t="s">
        <v>0</v>
      </c>
      <c r="K1" s="1" t="s">
        <v>0</v>
      </c>
      <c r="L1" s="1" t="s">
        <v>0</v>
      </c>
    </row>
    <row r="2" spans="1:12" x14ac:dyDescent="0.25">
      <c r="A2" s="60" t="s">
        <v>314</v>
      </c>
      <c r="B2" s="56" t="s">
        <v>315</v>
      </c>
      <c r="C2" s="57" t="s">
        <v>316</v>
      </c>
      <c r="D2" s="58" t="s">
        <v>317</v>
      </c>
      <c r="E2" s="52" t="s">
        <v>318</v>
      </c>
      <c r="F2" s="53" t="s">
        <v>319</v>
      </c>
      <c r="G2" s="54" t="s">
        <v>320</v>
      </c>
      <c r="H2" s="56" t="s">
        <v>321</v>
      </c>
      <c r="I2" s="59" t="s">
        <v>322</v>
      </c>
      <c r="J2" s="58" t="s">
        <v>323</v>
      </c>
      <c r="K2" s="52" t="s">
        <v>324</v>
      </c>
      <c r="L2" s="53" t="s">
        <v>325</v>
      </c>
    </row>
    <row r="3" spans="1:12" x14ac:dyDescent="0.25">
      <c r="A3" s="60"/>
      <c r="B3" s="56"/>
      <c r="C3" s="57"/>
      <c r="D3" s="58"/>
      <c r="E3" s="52"/>
      <c r="F3" s="53"/>
      <c r="G3" s="54"/>
      <c r="H3" s="56"/>
      <c r="I3" s="59"/>
      <c r="J3" s="58"/>
      <c r="K3" s="52"/>
      <c r="L3" s="53"/>
    </row>
    <row r="4" spans="1:12" x14ac:dyDescent="0.25">
      <c r="A4" s="60"/>
      <c r="B4" s="56"/>
      <c r="C4" s="57"/>
      <c r="D4" s="58"/>
      <c r="E4" s="52"/>
      <c r="F4" s="53"/>
      <c r="G4" s="54"/>
      <c r="H4" s="56"/>
      <c r="I4" s="59"/>
      <c r="J4" s="58"/>
      <c r="K4" s="52"/>
      <c r="L4" s="53"/>
    </row>
    <row r="5" spans="1:12" x14ac:dyDescent="0.25">
      <c r="A5" s="60"/>
      <c r="B5" s="56"/>
      <c r="C5" s="57"/>
      <c r="D5" s="58"/>
      <c r="E5" s="52"/>
      <c r="F5" s="53"/>
      <c r="G5" s="54"/>
      <c r="H5" s="56"/>
      <c r="I5" s="59"/>
      <c r="J5" s="58"/>
      <c r="K5" s="52"/>
      <c r="L5" s="53"/>
    </row>
    <row r="6" spans="1:12" x14ac:dyDescent="0.25">
      <c r="A6" s="3" t="s">
        <v>326</v>
      </c>
      <c r="B6" s="3" t="s">
        <v>327</v>
      </c>
      <c r="C6" s="3" t="s">
        <v>16</v>
      </c>
      <c r="D6" s="3" t="s">
        <v>17</v>
      </c>
      <c r="E6" s="3" t="s">
        <v>18</v>
      </c>
      <c r="F6" s="3" t="s">
        <v>328</v>
      </c>
      <c r="G6" s="3" t="s">
        <v>20</v>
      </c>
      <c r="H6" s="3" t="s">
        <v>329</v>
      </c>
      <c r="I6" s="3" t="s">
        <v>330</v>
      </c>
      <c r="J6" s="3" t="s">
        <v>24</v>
      </c>
      <c r="K6" s="3" t="s">
        <v>25</v>
      </c>
      <c r="L6" s="3" t="s">
        <v>331</v>
      </c>
    </row>
    <row r="7" spans="1:12" x14ac:dyDescent="0.25">
      <c r="A7" t="e">
        <f>CONCATENATE(#REF!,#REF!,H7)</f>
        <v>#REF!</v>
      </c>
      <c r="B7" t="e">
        <f t="shared" ref="B7:B70" si="0">A7=E7</f>
        <v>#REF!</v>
      </c>
      <c r="C7" t="e">
        <f>IF(B7=FALSE,0,COUNTIF($B$7:B7,TRUE))</f>
        <v>#REF!</v>
      </c>
      <c r="D7" t="e">
        <f t="shared" ref="D7:D70" si="1">CONCATENATE(B7,C7)</f>
        <v>#REF!</v>
      </c>
      <c r="E7" t="str">
        <f t="shared" ref="E7:E70" si="2">CONCATENATE(F7,G7,H7)</f>
        <v>AS LevelsApplied GCE AS Level10042532</v>
      </c>
      <c r="F7" t="s">
        <v>28</v>
      </c>
      <c r="G7" t="s">
        <v>29</v>
      </c>
      <c r="H7" s="7" t="s">
        <v>332</v>
      </c>
      <c r="I7" s="7" t="s">
        <v>333</v>
      </c>
      <c r="J7" t="s">
        <v>31</v>
      </c>
      <c r="K7" s="6" t="str">
        <f t="shared" ref="K7:K70" si="3">IFERROR(VLOOKUP($J7,$D$7:$I$668,5,FALSE),"BLANK")</f>
        <v>BLANK</v>
      </c>
      <c r="L7" s="6" t="str">
        <f t="shared" ref="L7:L70" si="4">IFERROR(VLOOKUP($J7,$D$7:$I$668,6,FALSE),"BLANK")</f>
        <v>BLANK</v>
      </c>
    </row>
    <row r="8" spans="1:12" x14ac:dyDescent="0.25">
      <c r="A8" t="e">
        <f>CONCATENATE(#REF!,#REF!,H8)</f>
        <v>#REF!</v>
      </c>
      <c r="B8" t="e">
        <f t="shared" si="0"/>
        <v>#REF!</v>
      </c>
      <c r="C8" t="e">
        <f>IF(B8=FALSE,0,COUNTIF($B$7:B8,TRUE))</f>
        <v>#REF!</v>
      </c>
      <c r="D8" t="e">
        <f t="shared" si="1"/>
        <v>#REF!</v>
      </c>
      <c r="E8" t="str">
        <f t="shared" si="2"/>
        <v>AS LevelsApplied GCE AS Level10042568</v>
      </c>
      <c r="F8" t="s">
        <v>28</v>
      </c>
      <c r="G8" t="s">
        <v>29</v>
      </c>
      <c r="H8" s="7" t="s">
        <v>334</v>
      </c>
      <c r="I8" s="7" t="s">
        <v>335</v>
      </c>
      <c r="J8" t="s">
        <v>33</v>
      </c>
      <c r="K8" s="6" t="str">
        <f t="shared" si="3"/>
        <v>BLANK</v>
      </c>
      <c r="L8" s="6" t="str">
        <f t="shared" si="4"/>
        <v>BLANK</v>
      </c>
    </row>
    <row r="9" spans="1:12" x14ac:dyDescent="0.25">
      <c r="A9" t="e">
        <f>CONCATENATE(#REF!,#REF!,H9)</f>
        <v>#REF!</v>
      </c>
      <c r="B9" t="e">
        <f t="shared" si="0"/>
        <v>#REF!</v>
      </c>
      <c r="C9" t="e">
        <f>IF(B9=FALSE,0,COUNTIF($B$7:B9,TRUE))</f>
        <v>#REF!</v>
      </c>
      <c r="D9" t="e">
        <f t="shared" si="1"/>
        <v>#REF!</v>
      </c>
      <c r="E9" t="str">
        <f t="shared" si="2"/>
        <v>AS LevelsApplied GCE AS Level10042611</v>
      </c>
      <c r="F9" t="s">
        <v>28</v>
      </c>
      <c r="G9" t="s">
        <v>29</v>
      </c>
      <c r="H9" s="7" t="s">
        <v>336</v>
      </c>
      <c r="I9" s="7" t="s">
        <v>337</v>
      </c>
      <c r="J9" t="s">
        <v>35</v>
      </c>
      <c r="K9" s="6" t="str">
        <f t="shared" si="3"/>
        <v>BLANK</v>
      </c>
      <c r="L9" s="6" t="str">
        <f t="shared" si="4"/>
        <v>BLANK</v>
      </c>
    </row>
    <row r="10" spans="1:12" x14ac:dyDescent="0.25">
      <c r="A10" t="e">
        <f>CONCATENATE(#REF!,#REF!,H10)</f>
        <v>#REF!</v>
      </c>
      <c r="B10" t="e">
        <f t="shared" si="0"/>
        <v>#REF!</v>
      </c>
      <c r="C10" t="e">
        <f>IF(B10=FALSE,0,COUNTIF($B$7:B10,TRUE))</f>
        <v>#REF!</v>
      </c>
      <c r="D10" t="e">
        <f t="shared" si="1"/>
        <v>#REF!</v>
      </c>
      <c r="E10" t="str">
        <f t="shared" si="2"/>
        <v>AS LevelsApplied GCE AS Level10042799</v>
      </c>
      <c r="F10" t="s">
        <v>28</v>
      </c>
      <c r="G10" t="s">
        <v>29</v>
      </c>
      <c r="H10" s="7" t="s">
        <v>338</v>
      </c>
      <c r="I10" s="7" t="s">
        <v>339</v>
      </c>
      <c r="J10" t="s">
        <v>37</v>
      </c>
      <c r="K10" s="6" t="str">
        <f t="shared" si="3"/>
        <v>BLANK</v>
      </c>
      <c r="L10" s="6" t="str">
        <f t="shared" si="4"/>
        <v>BLANK</v>
      </c>
    </row>
    <row r="11" spans="1:12" x14ac:dyDescent="0.25">
      <c r="A11" t="e">
        <f>CONCATENATE(#REF!,#REF!,H11)</f>
        <v>#REF!</v>
      </c>
      <c r="B11" t="e">
        <f t="shared" si="0"/>
        <v>#REF!</v>
      </c>
      <c r="C11" t="e">
        <f>IF(B11=FALSE,0,COUNTIF($B$7:B11,TRUE))</f>
        <v>#REF!</v>
      </c>
      <c r="D11" t="e">
        <f t="shared" si="1"/>
        <v>#REF!</v>
      </c>
      <c r="E11" t="str">
        <f t="shared" si="2"/>
        <v>AS LevelsApplied GCE AS Level10042921</v>
      </c>
      <c r="F11" t="s">
        <v>28</v>
      </c>
      <c r="G11" t="s">
        <v>29</v>
      </c>
      <c r="H11" s="7" t="s">
        <v>340</v>
      </c>
      <c r="I11" s="7" t="s">
        <v>341</v>
      </c>
      <c r="J11" t="s">
        <v>39</v>
      </c>
      <c r="K11" s="6" t="str">
        <f t="shared" si="3"/>
        <v>BLANK</v>
      </c>
      <c r="L11" s="6" t="str">
        <f t="shared" si="4"/>
        <v>BLANK</v>
      </c>
    </row>
    <row r="12" spans="1:12" x14ac:dyDescent="0.25">
      <c r="A12" t="e">
        <f>CONCATENATE(#REF!,#REF!,H12)</f>
        <v>#REF!</v>
      </c>
      <c r="B12" t="e">
        <f t="shared" si="0"/>
        <v>#REF!</v>
      </c>
      <c r="C12" t="e">
        <f>IF(B12=FALSE,0,COUNTIF($B$7:B12,TRUE))</f>
        <v>#REF!</v>
      </c>
      <c r="D12" t="e">
        <f t="shared" si="1"/>
        <v>#REF!</v>
      </c>
      <c r="E12" t="str">
        <f t="shared" si="2"/>
        <v>AS LevelsApplied GCE AS Level10044346</v>
      </c>
      <c r="F12" t="s">
        <v>28</v>
      </c>
      <c r="G12" t="s">
        <v>29</v>
      </c>
      <c r="H12" s="7" t="s">
        <v>342</v>
      </c>
      <c r="I12" s="7" t="s">
        <v>343</v>
      </c>
      <c r="J12" t="s">
        <v>41</v>
      </c>
      <c r="K12" s="6" t="str">
        <f t="shared" si="3"/>
        <v>BLANK</v>
      </c>
      <c r="L12" s="6" t="str">
        <f t="shared" si="4"/>
        <v>BLANK</v>
      </c>
    </row>
    <row r="13" spans="1:12" x14ac:dyDescent="0.25">
      <c r="A13" t="e">
        <f>CONCATENATE(#REF!,#REF!,H13)</f>
        <v>#REF!</v>
      </c>
      <c r="B13" t="e">
        <f t="shared" si="0"/>
        <v>#REF!</v>
      </c>
      <c r="C13" t="e">
        <f>IF(B13=FALSE,0,COUNTIF($B$7:B13,TRUE))</f>
        <v>#REF!</v>
      </c>
      <c r="D13" t="e">
        <f t="shared" si="1"/>
        <v>#REF!</v>
      </c>
      <c r="E13" t="str">
        <f t="shared" si="2"/>
        <v>AS LevelsApplied GCE AS Level10044383</v>
      </c>
      <c r="F13" t="s">
        <v>28</v>
      </c>
      <c r="G13" t="s">
        <v>29</v>
      </c>
      <c r="H13" s="7" t="s">
        <v>344</v>
      </c>
      <c r="I13" s="7" t="s">
        <v>345</v>
      </c>
      <c r="J13" t="s">
        <v>42</v>
      </c>
      <c r="K13" s="6" t="str">
        <f t="shared" si="3"/>
        <v>BLANK</v>
      </c>
      <c r="L13" s="6" t="str">
        <f t="shared" si="4"/>
        <v>BLANK</v>
      </c>
    </row>
    <row r="14" spans="1:12" x14ac:dyDescent="0.25">
      <c r="A14" t="e">
        <f>CONCATENATE(#REF!,#REF!,H14)</f>
        <v>#REF!</v>
      </c>
      <c r="B14" t="e">
        <f t="shared" si="0"/>
        <v>#REF!</v>
      </c>
      <c r="C14" t="e">
        <f>IF(B14=FALSE,0,COUNTIF($B$7:B14,TRUE))</f>
        <v>#REF!</v>
      </c>
      <c r="D14" t="e">
        <f t="shared" si="1"/>
        <v>#REF!</v>
      </c>
      <c r="E14" t="str">
        <f t="shared" si="2"/>
        <v>AS LevelsApplied GCE AS Level10045569</v>
      </c>
      <c r="F14" t="s">
        <v>28</v>
      </c>
      <c r="G14" t="s">
        <v>29</v>
      </c>
      <c r="H14" s="7" t="s">
        <v>346</v>
      </c>
      <c r="I14" s="7" t="s">
        <v>347</v>
      </c>
      <c r="J14" t="s">
        <v>43</v>
      </c>
      <c r="K14" s="6" t="str">
        <f t="shared" si="3"/>
        <v>BLANK</v>
      </c>
      <c r="L14" s="6" t="str">
        <f t="shared" si="4"/>
        <v>BLANK</v>
      </c>
    </row>
    <row r="15" spans="1:12" x14ac:dyDescent="0.25">
      <c r="A15" t="e">
        <f>CONCATENATE(#REF!,#REF!,H15)</f>
        <v>#REF!</v>
      </c>
      <c r="B15" t="e">
        <f t="shared" si="0"/>
        <v>#REF!</v>
      </c>
      <c r="C15" t="e">
        <f>IF(B15=FALSE,0,COUNTIF($B$7:B15,TRUE))</f>
        <v>#REF!</v>
      </c>
      <c r="D15" t="e">
        <f t="shared" si="1"/>
        <v>#REF!</v>
      </c>
      <c r="E15" t="str">
        <f t="shared" si="2"/>
        <v>AS LevelsApplied GCE AS Level10047232</v>
      </c>
      <c r="F15" t="s">
        <v>28</v>
      </c>
      <c r="G15" t="s">
        <v>29</v>
      </c>
      <c r="H15" s="7" t="s">
        <v>348</v>
      </c>
      <c r="I15" s="7" t="s">
        <v>349</v>
      </c>
      <c r="J15" t="s">
        <v>44</v>
      </c>
      <c r="K15" s="6" t="str">
        <f t="shared" si="3"/>
        <v>BLANK</v>
      </c>
      <c r="L15" s="6" t="str">
        <f t="shared" si="4"/>
        <v>BLANK</v>
      </c>
    </row>
    <row r="16" spans="1:12" x14ac:dyDescent="0.25">
      <c r="A16" t="e">
        <f>CONCATENATE(#REF!,#REF!,H16)</f>
        <v>#REF!</v>
      </c>
      <c r="B16" t="e">
        <f t="shared" si="0"/>
        <v>#REF!</v>
      </c>
      <c r="C16" t="e">
        <f>IF(B16=FALSE,0,COUNTIF($B$7:B16,TRUE))</f>
        <v>#REF!</v>
      </c>
      <c r="D16" t="e">
        <f t="shared" si="1"/>
        <v>#REF!</v>
      </c>
      <c r="E16" t="str">
        <f t="shared" si="2"/>
        <v>AS LevelsApplied GCE AS Level10047359</v>
      </c>
      <c r="F16" t="s">
        <v>28</v>
      </c>
      <c r="G16" t="s">
        <v>29</v>
      </c>
      <c r="H16" s="7" t="s">
        <v>350</v>
      </c>
      <c r="I16" s="7" t="s">
        <v>351</v>
      </c>
      <c r="J16" t="s">
        <v>45</v>
      </c>
      <c r="K16" s="6" t="str">
        <f t="shared" si="3"/>
        <v>BLANK</v>
      </c>
      <c r="L16" s="6" t="str">
        <f t="shared" si="4"/>
        <v>BLANK</v>
      </c>
    </row>
    <row r="17" spans="1:13" x14ac:dyDescent="0.25">
      <c r="A17" t="e">
        <f>CONCATENATE(#REF!,#REF!,H17)</f>
        <v>#REF!</v>
      </c>
      <c r="B17" t="e">
        <f t="shared" si="0"/>
        <v>#REF!</v>
      </c>
      <c r="C17" t="e">
        <f>IF(B17=FALSE,0,COUNTIF($B$7:B17,TRUE))</f>
        <v>#REF!</v>
      </c>
      <c r="D17" t="e">
        <f t="shared" si="1"/>
        <v>#REF!</v>
      </c>
      <c r="E17" t="str">
        <f t="shared" si="2"/>
        <v>AS LevelsApplied GCE AS Level10047402</v>
      </c>
      <c r="F17" t="s">
        <v>28</v>
      </c>
      <c r="G17" t="s">
        <v>29</v>
      </c>
      <c r="H17" s="7" t="s">
        <v>352</v>
      </c>
      <c r="I17" s="7" t="s">
        <v>353</v>
      </c>
      <c r="J17" t="s">
        <v>49</v>
      </c>
      <c r="K17" s="6" t="str">
        <f t="shared" si="3"/>
        <v>BLANK</v>
      </c>
      <c r="L17" s="6" t="str">
        <f t="shared" si="4"/>
        <v>BLANK</v>
      </c>
    </row>
    <row r="18" spans="1:13" x14ac:dyDescent="0.25">
      <c r="A18" t="e">
        <f>CONCATENATE(#REF!,#REF!,H18)</f>
        <v>#REF!</v>
      </c>
      <c r="B18" t="e">
        <f t="shared" si="0"/>
        <v>#REF!</v>
      </c>
      <c r="C18" t="e">
        <f>IF(B18=FALSE,0,COUNTIF($B$7:B18,TRUE))</f>
        <v>#REF!</v>
      </c>
      <c r="D18" t="e">
        <f t="shared" si="1"/>
        <v>#REF!</v>
      </c>
      <c r="E18" t="str">
        <f t="shared" si="2"/>
        <v>AS LevelsApplied GCE AS Level1004744X</v>
      </c>
      <c r="F18" t="s">
        <v>28</v>
      </c>
      <c r="G18" t="s">
        <v>29</v>
      </c>
      <c r="H18" s="7" t="s">
        <v>354</v>
      </c>
      <c r="I18" s="7" t="s">
        <v>355</v>
      </c>
      <c r="J18" t="s">
        <v>51</v>
      </c>
      <c r="K18" s="6" t="str">
        <f t="shared" si="3"/>
        <v>BLANK</v>
      </c>
      <c r="L18" s="6" t="str">
        <f t="shared" si="4"/>
        <v>BLANK</v>
      </c>
      <c r="M18" s="8"/>
    </row>
    <row r="19" spans="1:13" x14ac:dyDescent="0.25">
      <c r="A19" t="e">
        <f>CONCATENATE(#REF!,#REF!,H19)</f>
        <v>#REF!</v>
      </c>
      <c r="B19" t="e">
        <f t="shared" si="0"/>
        <v>#REF!</v>
      </c>
      <c r="C19" t="e">
        <f>IF(B19=FALSE,0,COUNTIF($B$7:B19,TRUE))</f>
        <v>#REF!</v>
      </c>
      <c r="D19" t="e">
        <f t="shared" si="1"/>
        <v>#REF!</v>
      </c>
      <c r="E19" t="str">
        <f t="shared" si="2"/>
        <v>AS LevelsApplied GCE AS Level10050097</v>
      </c>
      <c r="F19" t="s">
        <v>28</v>
      </c>
      <c r="G19" t="s">
        <v>29</v>
      </c>
      <c r="H19" s="7" t="s">
        <v>356</v>
      </c>
      <c r="I19" s="7" t="s">
        <v>357</v>
      </c>
      <c r="J19" t="s">
        <v>53</v>
      </c>
      <c r="K19" s="6" t="str">
        <f t="shared" si="3"/>
        <v>BLANK</v>
      </c>
      <c r="L19" s="6" t="str">
        <f t="shared" si="4"/>
        <v>BLANK</v>
      </c>
    </row>
    <row r="20" spans="1:13" x14ac:dyDescent="0.25">
      <c r="A20" t="e">
        <f>CONCATENATE(#REF!,#REF!,H20)</f>
        <v>#REF!</v>
      </c>
      <c r="B20" t="e">
        <f t="shared" si="0"/>
        <v>#REF!</v>
      </c>
      <c r="C20" t="e">
        <f>IF(B20=FALSE,0,COUNTIF($B$7:B20,TRUE))</f>
        <v>#REF!</v>
      </c>
      <c r="D20" t="e">
        <f t="shared" si="1"/>
        <v>#REF!</v>
      </c>
      <c r="E20" t="str">
        <f t="shared" si="2"/>
        <v>AS LevelsApplied GCE AS Level50048144</v>
      </c>
      <c r="F20" t="s">
        <v>28</v>
      </c>
      <c r="G20" t="s">
        <v>29</v>
      </c>
      <c r="H20" s="7" t="s">
        <v>358</v>
      </c>
      <c r="I20" s="7" t="s">
        <v>359</v>
      </c>
      <c r="J20" t="s">
        <v>55</v>
      </c>
      <c r="K20" s="6" t="str">
        <f t="shared" si="3"/>
        <v>BLANK</v>
      </c>
      <c r="L20" s="6" t="str">
        <f t="shared" si="4"/>
        <v>BLANK</v>
      </c>
    </row>
    <row r="21" spans="1:13" x14ac:dyDescent="0.25">
      <c r="A21" t="e">
        <f>CONCATENATE(#REF!,#REF!,H21)</f>
        <v>#REF!</v>
      </c>
      <c r="B21" t="e">
        <f t="shared" si="0"/>
        <v>#REF!</v>
      </c>
      <c r="C21" t="e">
        <f>IF(B21=FALSE,0,COUNTIF($B$7:B21,TRUE))</f>
        <v>#REF!</v>
      </c>
      <c r="D21" t="e">
        <f t="shared" si="1"/>
        <v>#REF!</v>
      </c>
      <c r="E21" t="str">
        <f t="shared" si="2"/>
        <v>AS LevelsApplied GCE AS Level50050813</v>
      </c>
      <c r="F21" t="s">
        <v>28</v>
      </c>
      <c r="G21" t="s">
        <v>29</v>
      </c>
      <c r="H21" s="7" t="s">
        <v>360</v>
      </c>
      <c r="I21" s="7" t="s">
        <v>361</v>
      </c>
      <c r="J21" t="s">
        <v>57</v>
      </c>
      <c r="K21" s="6" t="str">
        <f t="shared" si="3"/>
        <v>BLANK</v>
      </c>
      <c r="L21" s="6" t="str">
        <f t="shared" si="4"/>
        <v>BLANK</v>
      </c>
    </row>
    <row r="22" spans="1:13" x14ac:dyDescent="0.25">
      <c r="A22" t="e">
        <f>CONCATENATE(#REF!,#REF!,H22)</f>
        <v>#REF!</v>
      </c>
      <c r="B22" t="e">
        <f t="shared" si="0"/>
        <v>#REF!</v>
      </c>
      <c r="C22" t="e">
        <f>IF(B22=FALSE,0,COUNTIF($B$7:B22,TRUE))</f>
        <v>#REF!</v>
      </c>
      <c r="D22" t="e">
        <f t="shared" si="1"/>
        <v>#REF!</v>
      </c>
      <c r="E22" t="str">
        <f t="shared" si="2"/>
        <v>AS LevelsApplied GCE AS Level50050874</v>
      </c>
      <c r="F22" t="s">
        <v>28</v>
      </c>
      <c r="G22" t="s">
        <v>29</v>
      </c>
      <c r="H22" s="7" t="s">
        <v>362</v>
      </c>
      <c r="I22" s="7" t="s">
        <v>363</v>
      </c>
      <c r="J22" t="s">
        <v>59</v>
      </c>
      <c r="K22" s="6" t="str">
        <f t="shared" si="3"/>
        <v>BLANK</v>
      </c>
      <c r="L22" s="6" t="str">
        <f t="shared" si="4"/>
        <v>BLANK</v>
      </c>
    </row>
    <row r="23" spans="1:13" x14ac:dyDescent="0.25">
      <c r="A23" t="e">
        <f>CONCATENATE(#REF!,#REF!,H23)</f>
        <v>#REF!</v>
      </c>
      <c r="B23" t="e">
        <f t="shared" si="0"/>
        <v>#REF!</v>
      </c>
      <c r="C23" t="e">
        <f>IF(B23=FALSE,0,COUNTIF($B$7:B23,TRUE))</f>
        <v>#REF!</v>
      </c>
      <c r="D23" t="e">
        <f t="shared" si="1"/>
        <v>#REF!</v>
      </c>
      <c r="E23" t="str">
        <f t="shared" si="2"/>
        <v>AS LevelsApplied GCE AS Level50051350</v>
      </c>
      <c r="F23" t="s">
        <v>28</v>
      </c>
      <c r="G23" t="s">
        <v>29</v>
      </c>
      <c r="H23" s="7" t="s">
        <v>364</v>
      </c>
      <c r="I23" s="7" t="s">
        <v>365</v>
      </c>
      <c r="J23" t="s">
        <v>61</v>
      </c>
      <c r="K23" s="6" t="str">
        <f t="shared" si="3"/>
        <v>BLANK</v>
      </c>
      <c r="L23" s="6" t="str">
        <f t="shared" si="4"/>
        <v>BLANK</v>
      </c>
    </row>
    <row r="24" spans="1:13" x14ac:dyDescent="0.25">
      <c r="A24" t="e">
        <f>CONCATENATE(#REF!,#REF!,H24)</f>
        <v>#REF!</v>
      </c>
      <c r="B24" t="e">
        <f t="shared" si="0"/>
        <v>#REF!</v>
      </c>
      <c r="C24" t="e">
        <f>IF(B24=FALSE,0,COUNTIF($B$7:B24,TRUE))</f>
        <v>#REF!</v>
      </c>
      <c r="D24" t="e">
        <f t="shared" si="1"/>
        <v>#REF!</v>
      </c>
      <c r="E24" t="str">
        <f t="shared" si="2"/>
        <v>AS LevelsApplied GCE AS Level60052594</v>
      </c>
      <c r="F24" t="s">
        <v>28</v>
      </c>
      <c r="G24" t="s">
        <v>29</v>
      </c>
      <c r="H24" s="7" t="s">
        <v>366</v>
      </c>
      <c r="I24" s="7" t="s">
        <v>367</v>
      </c>
      <c r="J24" t="s">
        <v>63</v>
      </c>
      <c r="K24" s="6" t="str">
        <f t="shared" si="3"/>
        <v>BLANK</v>
      </c>
      <c r="L24" s="6" t="str">
        <f t="shared" si="4"/>
        <v>BLANK</v>
      </c>
    </row>
    <row r="25" spans="1:13" x14ac:dyDescent="0.25">
      <c r="A25" t="e">
        <f>CONCATENATE(#REF!,#REF!,H25)</f>
        <v>#REF!</v>
      </c>
      <c r="B25" t="e">
        <f t="shared" si="0"/>
        <v>#REF!</v>
      </c>
      <c r="C25" t="e">
        <f>IF(B25=FALSE,0,COUNTIF($B$7:B25,TRUE))</f>
        <v>#REF!</v>
      </c>
      <c r="D25" t="e">
        <f t="shared" si="1"/>
        <v>#REF!</v>
      </c>
      <c r="E25" t="str">
        <f t="shared" si="2"/>
        <v>AS LevelsGCE AS Level10034055</v>
      </c>
      <c r="F25" t="s">
        <v>28</v>
      </c>
      <c r="G25" t="s">
        <v>40</v>
      </c>
      <c r="H25" s="7" t="s">
        <v>368</v>
      </c>
      <c r="I25" s="7" t="s">
        <v>369</v>
      </c>
      <c r="J25" t="s">
        <v>65</v>
      </c>
      <c r="K25" s="6" t="str">
        <f t="shared" si="3"/>
        <v>BLANK</v>
      </c>
      <c r="L25" s="6" t="str">
        <f t="shared" si="4"/>
        <v>BLANK</v>
      </c>
    </row>
    <row r="26" spans="1:13" x14ac:dyDescent="0.25">
      <c r="A26" t="e">
        <f>CONCATENATE(#REF!,#REF!,H26)</f>
        <v>#REF!</v>
      </c>
      <c r="B26" t="e">
        <f t="shared" si="0"/>
        <v>#REF!</v>
      </c>
      <c r="C26" t="e">
        <f>IF(B26=FALSE,0,COUNTIF($B$7:B26,TRUE))</f>
        <v>#REF!</v>
      </c>
      <c r="D26" t="e">
        <f t="shared" si="1"/>
        <v>#REF!</v>
      </c>
      <c r="E26" t="str">
        <f t="shared" si="2"/>
        <v>AS LevelsGCE AS Level10034110</v>
      </c>
      <c r="F26" t="s">
        <v>28</v>
      </c>
      <c r="G26" t="s">
        <v>40</v>
      </c>
      <c r="H26" s="7" t="s">
        <v>370</v>
      </c>
      <c r="I26" s="7" t="s">
        <v>371</v>
      </c>
      <c r="J26" t="s">
        <v>69</v>
      </c>
      <c r="K26" s="6" t="str">
        <f t="shared" si="3"/>
        <v>BLANK</v>
      </c>
      <c r="L26" s="6" t="str">
        <f t="shared" si="4"/>
        <v>BLANK</v>
      </c>
    </row>
    <row r="27" spans="1:13" x14ac:dyDescent="0.25">
      <c r="A27" t="e">
        <f>CONCATENATE(#REF!,#REF!,H27)</f>
        <v>#REF!</v>
      </c>
      <c r="B27" t="e">
        <f t="shared" si="0"/>
        <v>#REF!</v>
      </c>
      <c r="C27" t="e">
        <f>IF(B27=FALSE,0,COUNTIF($B$7:B27,TRUE))</f>
        <v>#REF!</v>
      </c>
      <c r="D27" t="e">
        <f t="shared" si="1"/>
        <v>#REF!</v>
      </c>
      <c r="E27" t="str">
        <f t="shared" si="2"/>
        <v>AS LevelsGCE AS Level10034171</v>
      </c>
      <c r="F27" t="s">
        <v>28</v>
      </c>
      <c r="G27" t="s">
        <v>40</v>
      </c>
      <c r="H27" s="7" t="s">
        <v>372</v>
      </c>
      <c r="I27" s="7" t="s">
        <v>373</v>
      </c>
      <c r="J27" t="s">
        <v>71</v>
      </c>
      <c r="K27" s="6" t="str">
        <f t="shared" si="3"/>
        <v>BLANK</v>
      </c>
      <c r="L27" s="6" t="str">
        <f t="shared" si="4"/>
        <v>BLANK</v>
      </c>
    </row>
    <row r="28" spans="1:13" x14ac:dyDescent="0.25">
      <c r="A28" t="e">
        <f>CONCATENATE(#REF!,#REF!,H28)</f>
        <v>#REF!</v>
      </c>
      <c r="B28" t="e">
        <f t="shared" si="0"/>
        <v>#REF!</v>
      </c>
      <c r="C28" t="e">
        <f>IF(B28=FALSE,0,COUNTIF($B$7:B28,TRUE))</f>
        <v>#REF!</v>
      </c>
      <c r="D28" t="e">
        <f t="shared" si="1"/>
        <v>#REF!</v>
      </c>
      <c r="E28" t="str">
        <f t="shared" si="2"/>
        <v>AS LevelsGCE AS Level10034237</v>
      </c>
      <c r="F28" t="s">
        <v>28</v>
      </c>
      <c r="G28" t="s">
        <v>40</v>
      </c>
      <c r="H28" s="7" t="s">
        <v>374</v>
      </c>
      <c r="I28" s="7" t="s">
        <v>375</v>
      </c>
      <c r="J28" t="s">
        <v>73</v>
      </c>
      <c r="K28" s="6" t="str">
        <f t="shared" si="3"/>
        <v>BLANK</v>
      </c>
      <c r="L28" s="6" t="str">
        <f t="shared" si="4"/>
        <v>BLANK</v>
      </c>
    </row>
    <row r="29" spans="1:13" x14ac:dyDescent="0.25">
      <c r="A29" t="e">
        <f>CONCATENATE(#REF!,#REF!,H29)</f>
        <v>#REF!</v>
      </c>
      <c r="B29" t="e">
        <f t="shared" si="0"/>
        <v>#REF!</v>
      </c>
      <c r="C29" t="e">
        <f>IF(B29=FALSE,0,COUNTIF($B$7:B29,TRUE))</f>
        <v>#REF!</v>
      </c>
      <c r="D29" t="e">
        <f t="shared" si="1"/>
        <v>#REF!</v>
      </c>
      <c r="E29" t="str">
        <f t="shared" si="2"/>
        <v>AS LevelsGCE AS Level10034298</v>
      </c>
      <c r="F29" t="s">
        <v>28</v>
      </c>
      <c r="G29" t="s">
        <v>40</v>
      </c>
      <c r="H29" s="7" t="s">
        <v>376</v>
      </c>
      <c r="I29" s="7" t="s">
        <v>377</v>
      </c>
      <c r="J29" t="s">
        <v>75</v>
      </c>
      <c r="K29" s="6" t="str">
        <f t="shared" si="3"/>
        <v>BLANK</v>
      </c>
      <c r="L29" s="6" t="str">
        <f t="shared" si="4"/>
        <v>BLANK</v>
      </c>
    </row>
    <row r="30" spans="1:13" x14ac:dyDescent="0.25">
      <c r="A30" t="e">
        <f>CONCATENATE(#REF!,#REF!,H30)</f>
        <v>#REF!</v>
      </c>
      <c r="B30" t="e">
        <f t="shared" si="0"/>
        <v>#REF!</v>
      </c>
      <c r="C30" t="e">
        <f>IF(B30=FALSE,0,COUNTIF($B$7:B30,TRUE))</f>
        <v>#REF!</v>
      </c>
      <c r="D30" t="e">
        <f t="shared" si="1"/>
        <v>#REF!</v>
      </c>
      <c r="E30" t="str">
        <f t="shared" si="2"/>
        <v>AS LevelsGCE AS Level10034341</v>
      </c>
      <c r="F30" t="s">
        <v>28</v>
      </c>
      <c r="G30" t="s">
        <v>40</v>
      </c>
      <c r="H30" s="7" t="s">
        <v>378</v>
      </c>
      <c r="I30" s="7" t="s">
        <v>379</v>
      </c>
      <c r="J30" t="s">
        <v>77</v>
      </c>
      <c r="K30" s="6" t="str">
        <f t="shared" si="3"/>
        <v>BLANK</v>
      </c>
      <c r="L30" s="6" t="str">
        <f t="shared" si="4"/>
        <v>BLANK</v>
      </c>
    </row>
    <row r="31" spans="1:13" x14ac:dyDescent="0.25">
      <c r="A31" t="e">
        <f>CONCATENATE(#REF!,#REF!,H31)</f>
        <v>#REF!</v>
      </c>
      <c r="B31" t="e">
        <f t="shared" si="0"/>
        <v>#REF!</v>
      </c>
      <c r="C31" t="e">
        <f>IF(B31=FALSE,0,COUNTIF($B$7:B31,TRUE))</f>
        <v>#REF!</v>
      </c>
      <c r="D31" t="e">
        <f t="shared" si="1"/>
        <v>#REF!</v>
      </c>
      <c r="E31" t="str">
        <f t="shared" si="2"/>
        <v>AS LevelsGCE AS Level10034912</v>
      </c>
      <c r="F31" t="s">
        <v>28</v>
      </c>
      <c r="G31" t="s">
        <v>40</v>
      </c>
      <c r="H31" s="7" t="s">
        <v>380</v>
      </c>
      <c r="I31" s="7" t="s">
        <v>381</v>
      </c>
      <c r="J31" t="s">
        <v>80</v>
      </c>
      <c r="K31" s="6" t="str">
        <f t="shared" si="3"/>
        <v>BLANK</v>
      </c>
      <c r="L31" s="6" t="str">
        <f t="shared" si="4"/>
        <v>BLANK</v>
      </c>
    </row>
    <row r="32" spans="1:13" x14ac:dyDescent="0.25">
      <c r="A32" t="e">
        <f>CONCATENATE(#REF!,#REF!,H32)</f>
        <v>#REF!</v>
      </c>
      <c r="B32" t="e">
        <f t="shared" si="0"/>
        <v>#REF!</v>
      </c>
      <c r="C32" t="e">
        <f>IF(B32=FALSE,0,COUNTIF($B$7:B32,TRUE))</f>
        <v>#REF!</v>
      </c>
      <c r="D32" t="e">
        <f t="shared" si="1"/>
        <v>#REF!</v>
      </c>
      <c r="E32" t="str">
        <f t="shared" si="2"/>
        <v>AS LevelsGCE AS Level10050395</v>
      </c>
      <c r="F32" t="s">
        <v>28</v>
      </c>
      <c r="G32" t="s">
        <v>40</v>
      </c>
      <c r="H32" s="7" t="s">
        <v>382</v>
      </c>
      <c r="I32" s="7" t="s">
        <v>383</v>
      </c>
      <c r="J32" t="s">
        <v>82</v>
      </c>
      <c r="K32" s="6" t="str">
        <f t="shared" si="3"/>
        <v>BLANK</v>
      </c>
      <c r="L32" s="6" t="str">
        <f t="shared" si="4"/>
        <v>BLANK</v>
      </c>
    </row>
    <row r="33" spans="1:12" x14ac:dyDescent="0.25">
      <c r="A33" t="e">
        <f>CONCATENATE(#REF!,#REF!,H33)</f>
        <v>#REF!</v>
      </c>
      <c r="B33" t="e">
        <f t="shared" si="0"/>
        <v>#REF!</v>
      </c>
      <c r="C33" t="e">
        <f>IF(B33=FALSE,0,COUNTIF($B$7:B33,TRUE))</f>
        <v>#REF!</v>
      </c>
      <c r="D33" t="e">
        <f t="shared" si="1"/>
        <v>#REF!</v>
      </c>
      <c r="E33" t="str">
        <f t="shared" si="2"/>
        <v>AS LevelsGCE AS Level10060042</v>
      </c>
      <c r="F33" t="s">
        <v>28</v>
      </c>
      <c r="G33" t="s">
        <v>40</v>
      </c>
      <c r="H33" s="7" t="s">
        <v>384</v>
      </c>
      <c r="I33" s="7" t="s">
        <v>385</v>
      </c>
      <c r="J33" t="s">
        <v>84</v>
      </c>
      <c r="K33" s="6" t="str">
        <f t="shared" si="3"/>
        <v>BLANK</v>
      </c>
      <c r="L33" s="6" t="str">
        <f t="shared" si="4"/>
        <v>BLANK</v>
      </c>
    </row>
    <row r="34" spans="1:12" x14ac:dyDescent="0.25">
      <c r="A34" t="e">
        <f>CONCATENATE(#REF!,#REF!,H34)</f>
        <v>#REF!</v>
      </c>
      <c r="B34" t="e">
        <f t="shared" si="0"/>
        <v>#REF!</v>
      </c>
      <c r="C34" t="e">
        <f>IF(B34=FALSE,0,COUNTIF($B$7:B34,TRUE))</f>
        <v>#REF!</v>
      </c>
      <c r="D34" t="e">
        <f t="shared" si="1"/>
        <v>#REF!</v>
      </c>
      <c r="E34" t="str">
        <f t="shared" si="2"/>
        <v>AS LevelsGCE AS Level10060054</v>
      </c>
      <c r="F34" t="s">
        <v>28</v>
      </c>
      <c r="G34" t="s">
        <v>40</v>
      </c>
      <c r="H34" s="7" t="s">
        <v>386</v>
      </c>
      <c r="I34" s="7" t="s">
        <v>387</v>
      </c>
      <c r="J34" t="s">
        <v>86</v>
      </c>
      <c r="K34" s="6" t="str">
        <f t="shared" si="3"/>
        <v>BLANK</v>
      </c>
      <c r="L34" s="6" t="str">
        <f t="shared" si="4"/>
        <v>BLANK</v>
      </c>
    </row>
    <row r="35" spans="1:12" x14ac:dyDescent="0.25">
      <c r="A35" t="e">
        <f>CONCATENATE(#REF!,#REF!,H35)</f>
        <v>#REF!</v>
      </c>
      <c r="B35" t="e">
        <f t="shared" si="0"/>
        <v>#REF!</v>
      </c>
      <c r="C35" t="e">
        <f>IF(B35=FALSE,0,COUNTIF($B$7:B35,TRUE))</f>
        <v>#REF!</v>
      </c>
      <c r="D35" t="e">
        <f t="shared" si="1"/>
        <v>#REF!</v>
      </c>
      <c r="E35" t="str">
        <f t="shared" si="2"/>
        <v>AS LevelsGCE AS Level1006008X</v>
      </c>
      <c r="F35" t="s">
        <v>28</v>
      </c>
      <c r="G35" t="s">
        <v>40</v>
      </c>
      <c r="H35" s="7" t="s">
        <v>388</v>
      </c>
      <c r="I35" s="7" t="s">
        <v>389</v>
      </c>
      <c r="J35" t="s">
        <v>88</v>
      </c>
      <c r="K35" s="6" t="str">
        <f t="shared" si="3"/>
        <v>BLANK</v>
      </c>
      <c r="L35" s="6" t="str">
        <f t="shared" si="4"/>
        <v>BLANK</v>
      </c>
    </row>
    <row r="36" spans="1:12" x14ac:dyDescent="0.25">
      <c r="A36" t="e">
        <f>CONCATENATE(#REF!,#REF!,H36)</f>
        <v>#REF!</v>
      </c>
      <c r="B36" t="e">
        <f t="shared" si="0"/>
        <v>#REF!</v>
      </c>
      <c r="C36" t="e">
        <f>IF(B36=FALSE,0,COUNTIF($B$7:B36,TRUE))</f>
        <v>#REF!</v>
      </c>
      <c r="D36" t="e">
        <f t="shared" si="1"/>
        <v>#REF!</v>
      </c>
      <c r="E36" t="str">
        <f t="shared" si="2"/>
        <v>AS LevelsGCE AS Level10060091</v>
      </c>
      <c r="F36" t="s">
        <v>28</v>
      </c>
      <c r="G36" t="s">
        <v>40</v>
      </c>
      <c r="H36" s="7" t="s">
        <v>390</v>
      </c>
      <c r="I36" s="7" t="s">
        <v>391</v>
      </c>
      <c r="J36" t="s">
        <v>90</v>
      </c>
      <c r="K36" s="6" t="str">
        <f t="shared" si="3"/>
        <v>BLANK</v>
      </c>
      <c r="L36" s="6" t="str">
        <f t="shared" si="4"/>
        <v>BLANK</v>
      </c>
    </row>
    <row r="37" spans="1:12" x14ac:dyDescent="0.25">
      <c r="A37" t="e">
        <f>CONCATENATE(#REF!,#REF!,H37)</f>
        <v>#REF!</v>
      </c>
      <c r="B37" t="e">
        <f t="shared" si="0"/>
        <v>#REF!</v>
      </c>
      <c r="C37" t="e">
        <f>IF(B37=FALSE,0,COUNTIF($B$7:B37,TRUE))</f>
        <v>#REF!</v>
      </c>
      <c r="D37" t="e">
        <f t="shared" si="1"/>
        <v>#REF!</v>
      </c>
      <c r="E37" t="str">
        <f t="shared" si="2"/>
        <v>AS LevelsGCE AS Level10060121</v>
      </c>
      <c r="F37" t="s">
        <v>28</v>
      </c>
      <c r="G37" t="s">
        <v>40</v>
      </c>
      <c r="H37" s="7" t="s">
        <v>392</v>
      </c>
      <c r="I37" s="7" t="s">
        <v>393</v>
      </c>
      <c r="J37" t="s">
        <v>92</v>
      </c>
      <c r="K37" s="6" t="str">
        <f t="shared" si="3"/>
        <v>BLANK</v>
      </c>
      <c r="L37" s="6" t="str">
        <f t="shared" si="4"/>
        <v>BLANK</v>
      </c>
    </row>
    <row r="38" spans="1:12" x14ac:dyDescent="0.25">
      <c r="A38" t="e">
        <f>CONCATENATE(#REF!,#REF!,H38)</f>
        <v>#REF!</v>
      </c>
      <c r="B38" t="e">
        <f t="shared" si="0"/>
        <v>#REF!</v>
      </c>
      <c r="C38" t="e">
        <f>IF(B38=FALSE,0,COUNTIF($B$7:B38,TRUE))</f>
        <v>#REF!</v>
      </c>
      <c r="D38" t="e">
        <f t="shared" si="1"/>
        <v>#REF!</v>
      </c>
      <c r="E38" t="str">
        <f t="shared" si="2"/>
        <v>AS LevelsGCE AS Level10060133</v>
      </c>
      <c r="F38" t="s">
        <v>28</v>
      </c>
      <c r="G38" t="s">
        <v>40</v>
      </c>
      <c r="H38" s="7" t="s">
        <v>394</v>
      </c>
      <c r="I38" s="7" t="s">
        <v>395</v>
      </c>
      <c r="J38" t="s">
        <v>94</v>
      </c>
      <c r="K38" s="6" t="str">
        <f t="shared" si="3"/>
        <v>BLANK</v>
      </c>
      <c r="L38" s="6" t="str">
        <f t="shared" si="4"/>
        <v>BLANK</v>
      </c>
    </row>
    <row r="39" spans="1:12" x14ac:dyDescent="0.25">
      <c r="A39" t="e">
        <f>CONCATENATE(#REF!,#REF!,H39)</f>
        <v>#REF!</v>
      </c>
      <c r="B39" t="e">
        <f t="shared" si="0"/>
        <v>#REF!</v>
      </c>
      <c r="C39" t="e">
        <f>IF(B39=FALSE,0,COUNTIF($B$7:B39,TRUE))</f>
        <v>#REF!</v>
      </c>
      <c r="D39" t="e">
        <f t="shared" si="1"/>
        <v>#REF!</v>
      </c>
      <c r="E39" t="str">
        <f t="shared" si="2"/>
        <v>AS LevelsGCE AS Level10060169</v>
      </c>
      <c r="F39" t="s">
        <v>28</v>
      </c>
      <c r="G39" t="s">
        <v>40</v>
      </c>
      <c r="H39" s="7" t="s">
        <v>396</v>
      </c>
      <c r="I39" s="7" t="s">
        <v>397</v>
      </c>
      <c r="J39" t="s">
        <v>95</v>
      </c>
      <c r="K39" s="6" t="str">
        <f t="shared" si="3"/>
        <v>BLANK</v>
      </c>
      <c r="L39" s="6" t="str">
        <f t="shared" si="4"/>
        <v>BLANK</v>
      </c>
    </row>
    <row r="40" spans="1:12" x14ac:dyDescent="0.25">
      <c r="A40" t="e">
        <f>CONCATENATE(#REF!,#REF!,H40)</f>
        <v>#REF!</v>
      </c>
      <c r="B40" t="e">
        <f t="shared" si="0"/>
        <v>#REF!</v>
      </c>
      <c r="C40" t="e">
        <f>IF(B40=FALSE,0,COUNTIF($B$7:B40,TRUE))</f>
        <v>#REF!</v>
      </c>
      <c r="D40" t="e">
        <f t="shared" si="1"/>
        <v>#REF!</v>
      </c>
      <c r="E40" t="str">
        <f t="shared" si="2"/>
        <v>AS LevelsGCE AS Level10060170</v>
      </c>
      <c r="F40" t="s">
        <v>28</v>
      </c>
      <c r="G40" t="s">
        <v>40</v>
      </c>
      <c r="H40" s="7" t="s">
        <v>398</v>
      </c>
      <c r="I40" s="7" t="s">
        <v>399</v>
      </c>
      <c r="J40" t="s">
        <v>96</v>
      </c>
      <c r="K40" s="6" t="str">
        <f t="shared" si="3"/>
        <v>BLANK</v>
      </c>
      <c r="L40" s="6" t="str">
        <f t="shared" si="4"/>
        <v>BLANK</v>
      </c>
    </row>
    <row r="41" spans="1:12" x14ac:dyDescent="0.25">
      <c r="A41" t="e">
        <f>CONCATENATE(#REF!,#REF!,H41)</f>
        <v>#REF!</v>
      </c>
      <c r="B41" t="e">
        <f t="shared" si="0"/>
        <v>#REF!</v>
      </c>
      <c r="C41" t="e">
        <f>IF(B41=FALSE,0,COUNTIF($B$7:B41,TRUE))</f>
        <v>#REF!</v>
      </c>
      <c r="D41" t="e">
        <f t="shared" si="1"/>
        <v>#REF!</v>
      </c>
      <c r="E41" t="str">
        <f t="shared" si="2"/>
        <v>AS LevelsGCE AS Level10060200</v>
      </c>
      <c r="F41" t="s">
        <v>28</v>
      </c>
      <c r="G41" t="s">
        <v>40</v>
      </c>
      <c r="H41" s="7" t="s">
        <v>400</v>
      </c>
      <c r="I41" s="7" t="s">
        <v>401</v>
      </c>
      <c r="J41" t="s">
        <v>97</v>
      </c>
      <c r="K41" s="6" t="str">
        <f t="shared" si="3"/>
        <v>BLANK</v>
      </c>
      <c r="L41" s="6" t="str">
        <f t="shared" si="4"/>
        <v>BLANK</v>
      </c>
    </row>
    <row r="42" spans="1:12" x14ac:dyDescent="0.25">
      <c r="A42" t="e">
        <f>CONCATENATE(#REF!,#REF!,H42)</f>
        <v>#REF!</v>
      </c>
      <c r="B42" t="e">
        <f t="shared" si="0"/>
        <v>#REF!</v>
      </c>
      <c r="C42" t="e">
        <f>IF(B42=FALSE,0,COUNTIF($B$7:B42,TRUE))</f>
        <v>#REF!</v>
      </c>
      <c r="D42" t="e">
        <f t="shared" si="1"/>
        <v>#REF!</v>
      </c>
      <c r="E42" t="str">
        <f t="shared" si="2"/>
        <v>AS LevelsGCE AS Level10060212</v>
      </c>
      <c r="F42" t="s">
        <v>28</v>
      </c>
      <c r="G42" t="s">
        <v>40</v>
      </c>
      <c r="H42" s="7" t="s">
        <v>402</v>
      </c>
      <c r="I42" s="7" t="s">
        <v>403</v>
      </c>
      <c r="J42" t="s">
        <v>98</v>
      </c>
      <c r="K42" s="6" t="str">
        <f t="shared" si="3"/>
        <v>BLANK</v>
      </c>
      <c r="L42" s="6" t="str">
        <f t="shared" si="4"/>
        <v>BLANK</v>
      </c>
    </row>
    <row r="43" spans="1:12" x14ac:dyDescent="0.25">
      <c r="A43" t="e">
        <f>CONCATENATE(#REF!,#REF!,H43)</f>
        <v>#REF!</v>
      </c>
      <c r="B43" t="e">
        <f t="shared" si="0"/>
        <v>#REF!</v>
      </c>
      <c r="C43" t="e">
        <f>IF(B43=FALSE,0,COUNTIF($B$7:B43,TRUE))</f>
        <v>#REF!</v>
      </c>
      <c r="D43" t="e">
        <f t="shared" si="1"/>
        <v>#REF!</v>
      </c>
      <c r="E43" t="str">
        <f t="shared" si="2"/>
        <v>AS LevelsGCE AS Level10060248</v>
      </c>
      <c r="F43" t="s">
        <v>28</v>
      </c>
      <c r="G43" t="s">
        <v>40</v>
      </c>
      <c r="H43" s="7" t="s">
        <v>404</v>
      </c>
      <c r="I43" s="7" t="s">
        <v>405</v>
      </c>
      <c r="J43" t="s">
        <v>101</v>
      </c>
      <c r="K43" s="6" t="str">
        <f t="shared" si="3"/>
        <v>BLANK</v>
      </c>
      <c r="L43" s="6" t="str">
        <f t="shared" si="4"/>
        <v>BLANK</v>
      </c>
    </row>
    <row r="44" spans="1:12" x14ac:dyDescent="0.25">
      <c r="A44" t="e">
        <f>CONCATENATE(#REF!,#REF!,H44)</f>
        <v>#REF!</v>
      </c>
      <c r="B44" t="e">
        <f t="shared" si="0"/>
        <v>#REF!</v>
      </c>
      <c r="C44" t="e">
        <f>IF(B44=FALSE,0,COUNTIF($B$7:B44,TRUE))</f>
        <v>#REF!</v>
      </c>
      <c r="D44" t="e">
        <f t="shared" si="1"/>
        <v>#REF!</v>
      </c>
      <c r="E44" t="str">
        <f t="shared" si="2"/>
        <v>AS LevelsGCE AS Level1006025X</v>
      </c>
      <c r="F44" t="s">
        <v>28</v>
      </c>
      <c r="G44" t="s">
        <v>40</v>
      </c>
      <c r="H44" s="7" t="s">
        <v>406</v>
      </c>
      <c r="I44" s="7" t="s">
        <v>407</v>
      </c>
      <c r="J44" t="s">
        <v>102</v>
      </c>
      <c r="K44" s="6" t="str">
        <f t="shared" si="3"/>
        <v>BLANK</v>
      </c>
      <c r="L44" s="6" t="str">
        <f t="shared" si="4"/>
        <v>BLANK</v>
      </c>
    </row>
    <row r="45" spans="1:12" x14ac:dyDescent="0.25">
      <c r="A45" t="e">
        <f>CONCATENATE(#REF!,#REF!,H45)</f>
        <v>#REF!</v>
      </c>
      <c r="B45" t="e">
        <f t="shared" si="0"/>
        <v>#REF!</v>
      </c>
      <c r="C45" t="e">
        <f>IF(B45=FALSE,0,COUNTIF($B$7:B45,TRUE))</f>
        <v>#REF!</v>
      </c>
      <c r="D45" t="e">
        <f t="shared" si="1"/>
        <v>#REF!</v>
      </c>
      <c r="E45" t="str">
        <f t="shared" si="2"/>
        <v>AS LevelsGCE AS Level50022167</v>
      </c>
      <c r="F45" t="s">
        <v>28</v>
      </c>
      <c r="G45" t="s">
        <v>40</v>
      </c>
      <c r="H45" s="7" t="s">
        <v>408</v>
      </c>
      <c r="I45" s="7" t="s">
        <v>409</v>
      </c>
      <c r="J45" t="s">
        <v>103</v>
      </c>
      <c r="K45" s="6" t="str">
        <f t="shared" si="3"/>
        <v>BLANK</v>
      </c>
      <c r="L45" s="6" t="str">
        <f t="shared" si="4"/>
        <v>BLANK</v>
      </c>
    </row>
    <row r="46" spans="1:12" x14ac:dyDescent="0.25">
      <c r="A46" t="e">
        <f>CONCATENATE(#REF!,#REF!,H46)</f>
        <v>#REF!</v>
      </c>
      <c r="B46" t="e">
        <f t="shared" si="0"/>
        <v>#REF!</v>
      </c>
      <c r="C46" t="e">
        <f>IF(B46=FALSE,0,COUNTIF($B$7:B46,TRUE))</f>
        <v>#REF!</v>
      </c>
      <c r="D46" t="e">
        <f t="shared" si="1"/>
        <v>#REF!</v>
      </c>
      <c r="E46" t="str">
        <f t="shared" si="2"/>
        <v>AS LevelsGCE AS Level50022179</v>
      </c>
      <c r="F46" t="s">
        <v>28</v>
      </c>
      <c r="G46" t="s">
        <v>40</v>
      </c>
      <c r="H46" s="7" t="s">
        <v>410</v>
      </c>
      <c r="I46" s="7" t="s">
        <v>411</v>
      </c>
      <c r="J46" t="s">
        <v>104</v>
      </c>
      <c r="K46" s="6" t="str">
        <f t="shared" si="3"/>
        <v>BLANK</v>
      </c>
      <c r="L46" s="6" t="str">
        <f t="shared" si="4"/>
        <v>BLANK</v>
      </c>
    </row>
    <row r="47" spans="1:12" x14ac:dyDescent="0.25">
      <c r="A47" t="e">
        <f>CONCATENATE(#REF!,#REF!,H47)</f>
        <v>#REF!</v>
      </c>
      <c r="B47" t="e">
        <f t="shared" si="0"/>
        <v>#REF!</v>
      </c>
      <c r="C47" t="e">
        <f>IF(B47=FALSE,0,COUNTIF($B$7:B47,TRUE))</f>
        <v>#REF!</v>
      </c>
      <c r="D47" t="e">
        <f t="shared" si="1"/>
        <v>#REF!</v>
      </c>
      <c r="E47" t="str">
        <f t="shared" si="2"/>
        <v>AS LevelsGCE AS Level50022192</v>
      </c>
      <c r="F47" t="s">
        <v>28</v>
      </c>
      <c r="G47" t="s">
        <v>40</v>
      </c>
      <c r="H47" s="7" t="s">
        <v>412</v>
      </c>
      <c r="I47" s="7" t="s">
        <v>413</v>
      </c>
      <c r="J47" t="s">
        <v>105</v>
      </c>
      <c r="K47" s="6" t="str">
        <f t="shared" si="3"/>
        <v>BLANK</v>
      </c>
      <c r="L47" s="6" t="str">
        <f t="shared" si="4"/>
        <v>BLANK</v>
      </c>
    </row>
    <row r="48" spans="1:12" x14ac:dyDescent="0.25">
      <c r="A48" t="e">
        <f>CONCATENATE(#REF!,#REF!,H48)</f>
        <v>#REF!</v>
      </c>
      <c r="B48" t="e">
        <f t="shared" si="0"/>
        <v>#REF!</v>
      </c>
      <c r="C48" t="e">
        <f>IF(B48=FALSE,0,COUNTIF($B$7:B48,TRUE))</f>
        <v>#REF!</v>
      </c>
      <c r="D48" t="e">
        <f t="shared" si="1"/>
        <v>#REF!</v>
      </c>
      <c r="E48" t="str">
        <f t="shared" si="2"/>
        <v>AS LevelsGCE AS Level50022222</v>
      </c>
      <c r="F48" t="s">
        <v>28</v>
      </c>
      <c r="G48" t="s">
        <v>40</v>
      </c>
      <c r="H48" s="7" t="s">
        <v>414</v>
      </c>
      <c r="I48" s="7" t="s">
        <v>415</v>
      </c>
      <c r="J48" t="s">
        <v>108</v>
      </c>
      <c r="K48" s="6" t="str">
        <f t="shared" si="3"/>
        <v>BLANK</v>
      </c>
      <c r="L48" s="6" t="str">
        <f t="shared" si="4"/>
        <v>BLANK</v>
      </c>
    </row>
    <row r="49" spans="1:12" x14ac:dyDescent="0.25">
      <c r="A49" t="e">
        <f>CONCATENATE(#REF!,#REF!,H49)</f>
        <v>#REF!</v>
      </c>
      <c r="B49" t="e">
        <f t="shared" si="0"/>
        <v>#REF!</v>
      </c>
      <c r="C49" t="e">
        <f>IF(B49=FALSE,0,COUNTIF($B$7:B49,TRUE))</f>
        <v>#REF!</v>
      </c>
      <c r="D49" t="e">
        <f t="shared" si="1"/>
        <v>#REF!</v>
      </c>
      <c r="E49" t="str">
        <f t="shared" si="2"/>
        <v>AS LevelsGCE AS Level50022258</v>
      </c>
      <c r="F49" t="s">
        <v>28</v>
      </c>
      <c r="G49" t="s">
        <v>40</v>
      </c>
      <c r="H49" s="7" t="s">
        <v>416</v>
      </c>
      <c r="I49" s="7" t="s">
        <v>417</v>
      </c>
      <c r="J49" t="s">
        <v>109</v>
      </c>
      <c r="K49" s="6" t="str">
        <f t="shared" si="3"/>
        <v>BLANK</v>
      </c>
      <c r="L49" s="6" t="str">
        <f t="shared" si="4"/>
        <v>BLANK</v>
      </c>
    </row>
    <row r="50" spans="1:12" x14ac:dyDescent="0.25">
      <c r="A50" t="e">
        <f>CONCATENATE(#REF!,#REF!,H50)</f>
        <v>#REF!</v>
      </c>
      <c r="B50" t="e">
        <f t="shared" si="0"/>
        <v>#REF!</v>
      </c>
      <c r="C50" t="e">
        <f>IF(B50=FALSE,0,COUNTIF($B$7:B50,TRUE))</f>
        <v>#REF!</v>
      </c>
      <c r="D50" t="e">
        <f t="shared" si="1"/>
        <v>#REF!</v>
      </c>
      <c r="E50" t="str">
        <f t="shared" si="2"/>
        <v>AS LevelsGCE AS Level50022271</v>
      </c>
      <c r="F50" t="s">
        <v>28</v>
      </c>
      <c r="G50" t="s">
        <v>40</v>
      </c>
      <c r="H50" s="7" t="s">
        <v>418</v>
      </c>
      <c r="I50" s="7" t="s">
        <v>419</v>
      </c>
      <c r="J50" t="s">
        <v>110</v>
      </c>
      <c r="K50" s="6" t="str">
        <f t="shared" si="3"/>
        <v>BLANK</v>
      </c>
      <c r="L50" s="6" t="str">
        <f t="shared" si="4"/>
        <v>BLANK</v>
      </c>
    </row>
    <row r="51" spans="1:12" x14ac:dyDescent="0.25">
      <c r="A51" t="e">
        <f>CONCATENATE(#REF!,#REF!,H51)</f>
        <v>#REF!</v>
      </c>
      <c r="B51" t="e">
        <f t="shared" si="0"/>
        <v>#REF!</v>
      </c>
      <c r="C51" t="e">
        <f>IF(B51=FALSE,0,COUNTIF($B$7:B51,TRUE))</f>
        <v>#REF!</v>
      </c>
      <c r="D51" t="e">
        <f t="shared" si="1"/>
        <v>#REF!</v>
      </c>
      <c r="E51" t="str">
        <f t="shared" si="2"/>
        <v>AS LevelsGCE AS Level50022313</v>
      </c>
      <c r="F51" t="s">
        <v>28</v>
      </c>
      <c r="G51" t="s">
        <v>40</v>
      </c>
      <c r="H51" s="7" t="s">
        <v>420</v>
      </c>
      <c r="I51" s="7" t="s">
        <v>421</v>
      </c>
      <c r="J51" t="s">
        <v>111</v>
      </c>
      <c r="K51" s="6" t="str">
        <f t="shared" si="3"/>
        <v>BLANK</v>
      </c>
      <c r="L51" s="6" t="str">
        <f t="shared" si="4"/>
        <v>BLANK</v>
      </c>
    </row>
    <row r="52" spans="1:12" x14ac:dyDescent="0.25">
      <c r="A52" t="e">
        <f>CONCATENATE(#REF!,#REF!,H52)</f>
        <v>#REF!</v>
      </c>
      <c r="B52" t="e">
        <f t="shared" si="0"/>
        <v>#REF!</v>
      </c>
      <c r="C52" t="e">
        <f>IF(B52=FALSE,0,COUNTIF($B$7:B52,TRUE))</f>
        <v>#REF!</v>
      </c>
      <c r="D52" t="e">
        <f t="shared" si="1"/>
        <v>#REF!</v>
      </c>
      <c r="E52" t="str">
        <f t="shared" si="2"/>
        <v>AS LevelsGCE AS Level50022325</v>
      </c>
      <c r="F52" t="s">
        <v>28</v>
      </c>
      <c r="G52" t="s">
        <v>40</v>
      </c>
      <c r="H52" s="7" t="s">
        <v>422</v>
      </c>
      <c r="I52" s="7" t="s">
        <v>423</v>
      </c>
      <c r="J52" t="s">
        <v>112</v>
      </c>
      <c r="K52" s="6" t="str">
        <f t="shared" si="3"/>
        <v>BLANK</v>
      </c>
      <c r="L52" s="6" t="str">
        <f t="shared" si="4"/>
        <v>BLANK</v>
      </c>
    </row>
    <row r="53" spans="1:12" x14ac:dyDescent="0.25">
      <c r="A53" t="e">
        <f>CONCATENATE(#REF!,#REF!,H53)</f>
        <v>#REF!</v>
      </c>
      <c r="B53" t="e">
        <f t="shared" si="0"/>
        <v>#REF!</v>
      </c>
      <c r="C53" t="e">
        <f>IF(B53=FALSE,0,COUNTIF($B$7:B53,TRUE))</f>
        <v>#REF!</v>
      </c>
      <c r="D53" t="e">
        <f t="shared" si="1"/>
        <v>#REF!</v>
      </c>
      <c r="E53" t="str">
        <f t="shared" si="2"/>
        <v>AS LevelsGCE AS Level50022428</v>
      </c>
      <c r="F53" t="s">
        <v>28</v>
      </c>
      <c r="G53" t="s">
        <v>40</v>
      </c>
      <c r="H53" s="7" t="s">
        <v>424</v>
      </c>
      <c r="I53" s="7" t="s">
        <v>425</v>
      </c>
      <c r="J53" t="s">
        <v>113</v>
      </c>
      <c r="K53" s="6" t="str">
        <f t="shared" si="3"/>
        <v>BLANK</v>
      </c>
      <c r="L53" s="6" t="str">
        <f t="shared" si="4"/>
        <v>BLANK</v>
      </c>
    </row>
    <row r="54" spans="1:12" x14ac:dyDescent="0.25">
      <c r="A54" t="e">
        <f>CONCATENATE(#REF!,#REF!,H54)</f>
        <v>#REF!</v>
      </c>
      <c r="B54" t="e">
        <f t="shared" si="0"/>
        <v>#REF!</v>
      </c>
      <c r="C54" t="e">
        <f>IF(B54=FALSE,0,COUNTIF($B$7:B54,TRUE))</f>
        <v>#REF!</v>
      </c>
      <c r="D54" t="e">
        <f t="shared" si="1"/>
        <v>#REF!</v>
      </c>
      <c r="E54" t="str">
        <f t="shared" si="2"/>
        <v>AS LevelsGCE AS Level5002243X</v>
      </c>
      <c r="F54" t="s">
        <v>28</v>
      </c>
      <c r="G54" t="s">
        <v>40</v>
      </c>
      <c r="H54" s="7" t="s">
        <v>426</v>
      </c>
      <c r="I54" s="7" t="s">
        <v>427</v>
      </c>
      <c r="J54" t="s">
        <v>114</v>
      </c>
      <c r="K54" s="6" t="str">
        <f t="shared" si="3"/>
        <v>BLANK</v>
      </c>
      <c r="L54" s="6" t="str">
        <f t="shared" si="4"/>
        <v>BLANK</v>
      </c>
    </row>
    <row r="55" spans="1:12" x14ac:dyDescent="0.25">
      <c r="A55" t="e">
        <f>CONCATENATE(#REF!,#REF!,H55)</f>
        <v>#REF!</v>
      </c>
      <c r="B55" t="e">
        <f t="shared" si="0"/>
        <v>#REF!</v>
      </c>
      <c r="C55" t="e">
        <f>IF(B55=FALSE,0,COUNTIF($B$7:B55,TRUE))</f>
        <v>#REF!</v>
      </c>
      <c r="D55" t="e">
        <f t="shared" si="1"/>
        <v>#REF!</v>
      </c>
      <c r="E55" t="str">
        <f t="shared" si="2"/>
        <v>AS LevelsGCE AS Level50022465</v>
      </c>
      <c r="F55" t="s">
        <v>28</v>
      </c>
      <c r="G55" t="s">
        <v>40</v>
      </c>
      <c r="H55" s="7" t="s">
        <v>428</v>
      </c>
      <c r="I55" s="7" t="s">
        <v>429</v>
      </c>
      <c r="J55" t="s">
        <v>115</v>
      </c>
      <c r="K55" s="6" t="str">
        <f t="shared" si="3"/>
        <v>BLANK</v>
      </c>
      <c r="L55" s="6" t="str">
        <f t="shared" si="4"/>
        <v>BLANK</v>
      </c>
    </row>
    <row r="56" spans="1:12" x14ac:dyDescent="0.25">
      <c r="A56" t="e">
        <f>CONCATENATE(#REF!,#REF!,H56)</f>
        <v>#REF!</v>
      </c>
      <c r="B56" t="e">
        <f t="shared" si="0"/>
        <v>#REF!</v>
      </c>
      <c r="C56" t="e">
        <f>IF(B56=FALSE,0,COUNTIF($B$7:B56,TRUE))</f>
        <v>#REF!</v>
      </c>
      <c r="D56" t="e">
        <f t="shared" si="1"/>
        <v>#REF!</v>
      </c>
      <c r="E56" t="str">
        <f t="shared" si="2"/>
        <v>AS LevelsGCE AS Level50022520</v>
      </c>
      <c r="F56" t="s">
        <v>28</v>
      </c>
      <c r="G56" t="s">
        <v>40</v>
      </c>
      <c r="H56" s="7" t="s">
        <v>430</v>
      </c>
      <c r="I56" s="7" t="s">
        <v>431</v>
      </c>
      <c r="J56" t="s">
        <v>116</v>
      </c>
      <c r="K56" s="6" t="str">
        <f t="shared" si="3"/>
        <v>BLANK</v>
      </c>
      <c r="L56" s="6" t="str">
        <f t="shared" si="4"/>
        <v>BLANK</v>
      </c>
    </row>
    <row r="57" spans="1:12" x14ac:dyDescent="0.25">
      <c r="A57" t="e">
        <f>CONCATENATE(#REF!,#REF!,H57)</f>
        <v>#REF!</v>
      </c>
      <c r="B57" t="e">
        <f t="shared" si="0"/>
        <v>#REF!</v>
      </c>
      <c r="C57" t="e">
        <f>IF(B57=FALSE,0,COUNTIF($B$7:B57,TRUE))</f>
        <v>#REF!</v>
      </c>
      <c r="D57" t="e">
        <f t="shared" si="1"/>
        <v>#REF!</v>
      </c>
      <c r="E57" t="str">
        <f t="shared" si="2"/>
        <v>AS LevelsGCE AS Level50022532</v>
      </c>
      <c r="F57" t="s">
        <v>28</v>
      </c>
      <c r="G57" t="s">
        <v>40</v>
      </c>
      <c r="H57" s="7" t="s">
        <v>432</v>
      </c>
      <c r="I57" s="7" t="s">
        <v>433</v>
      </c>
      <c r="J57" t="s">
        <v>119</v>
      </c>
      <c r="K57" s="6" t="str">
        <f t="shared" si="3"/>
        <v>BLANK</v>
      </c>
      <c r="L57" s="6" t="str">
        <f t="shared" si="4"/>
        <v>BLANK</v>
      </c>
    </row>
    <row r="58" spans="1:12" x14ac:dyDescent="0.25">
      <c r="A58" t="e">
        <f>CONCATENATE(#REF!,#REF!,H58)</f>
        <v>#REF!</v>
      </c>
      <c r="B58" t="e">
        <f t="shared" si="0"/>
        <v>#REF!</v>
      </c>
      <c r="C58" t="e">
        <f>IF(B58=FALSE,0,COUNTIF($B$7:B58,TRUE))</f>
        <v>#REF!</v>
      </c>
      <c r="D58" t="e">
        <f t="shared" si="1"/>
        <v>#REF!</v>
      </c>
      <c r="E58" t="str">
        <f t="shared" si="2"/>
        <v>AS LevelsGCE AS Level50022581</v>
      </c>
      <c r="F58" t="s">
        <v>28</v>
      </c>
      <c r="G58" t="s">
        <v>40</v>
      </c>
      <c r="H58" s="7" t="s">
        <v>434</v>
      </c>
      <c r="I58" s="7" t="s">
        <v>435</v>
      </c>
      <c r="J58" t="s">
        <v>120</v>
      </c>
      <c r="K58" s="6" t="str">
        <f t="shared" si="3"/>
        <v>BLANK</v>
      </c>
      <c r="L58" s="6" t="str">
        <f t="shared" si="4"/>
        <v>BLANK</v>
      </c>
    </row>
    <row r="59" spans="1:12" x14ac:dyDescent="0.25">
      <c r="A59" t="e">
        <f>CONCATENATE(#REF!,#REF!,H59)</f>
        <v>#REF!</v>
      </c>
      <c r="B59" t="e">
        <f t="shared" si="0"/>
        <v>#REF!</v>
      </c>
      <c r="C59" t="e">
        <f>IF(B59=FALSE,0,COUNTIF($B$7:B59,TRUE))</f>
        <v>#REF!</v>
      </c>
      <c r="D59" t="e">
        <f t="shared" si="1"/>
        <v>#REF!</v>
      </c>
      <c r="E59" t="str">
        <f t="shared" si="2"/>
        <v>AS LevelsGCE AS Level50022775</v>
      </c>
      <c r="F59" t="s">
        <v>28</v>
      </c>
      <c r="G59" t="s">
        <v>40</v>
      </c>
      <c r="H59" s="7" t="s">
        <v>436</v>
      </c>
      <c r="I59" s="7" t="s">
        <v>437</v>
      </c>
      <c r="J59" t="s">
        <v>121</v>
      </c>
      <c r="K59" s="6" t="str">
        <f t="shared" si="3"/>
        <v>BLANK</v>
      </c>
      <c r="L59" s="6" t="str">
        <f t="shared" si="4"/>
        <v>BLANK</v>
      </c>
    </row>
    <row r="60" spans="1:12" x14ac:dyDescent="0.25">
      <c r="A60" t="e">
        <f>CONCATENATE(#REF!,#REF!,H60)</f>
        <v>#REF!</v>
      </c>
      <c r="B60" t="e">
        <f t="shared" si="0"/>
        <v>#REF!</v>
      </c>
      <c r="C60" t="e">
        <f>IF(B60=FALSE,0,COUNTIF($B$7:B60,TRUE))</f>
        <v>#REF!</v>
      </c>
      <c r="D60" t="e">
        <f t="shared" si="1"/>
        <v>#REF!</v>
      </c>
      <c r="E60" t="str">
        <f t="shared" si="2"/>
        <v>AS LevelsGCE AS Level50022787</v>
      </c>
      <c r="F60" t="s">
        <v>28</v>
      </c>
      <c r="G60" t="s">
        <v>40</v>
      </c>
      <c r="H60" s="7" t="s">
        <v>438</v>
      </c>
      <c r="I60" s="7" t="s">
        <v>439</v>
      </c>
      <c r="J60" t="s">
        <v>122</v>
      </c>
      <c r="K60" s="6" t="str">
        <f t="shared" si="3"/>
        <v>BLANK</v>
      </c>
      <c r="L60" s="6" t="str">
        <f t="shared" si="4"/>
        <v>BLANK</v>
      </c>
    </row>
    <row r="61" spans="1:12" x14ac:dyDescent="0.25">
      <c r="A61" t="e">
        <f>CONCATENATE(#REF!,#REF!,H61)</f>
        <v>#REF!</v>
      </c>
      <c r="B61" t="e">
        <f t="shared" si="0"/>
        <v>#REF!</v>
      </c>
      <c r="C61" t="e">
        <f>IF(B61=FALSE,0,COUNTIF($B$7:B61,TRUE))</f>
        <v>#REF!</v>
      </c>
      <c r="D61" t="e">
        <f t="shared" si="1"/>
        <v>#REF!</v>
      </c>
      <c r="E61" t="str">
        <f t="shared" si="2"/>
        <v>AS LevelsGCE AS Level50023007</v>
      </c>
      <c r="F61" t="s">
        <v>28</v>
      </c>
      <c r="G61" t="s">
        <v>40</v>
      </c>
      <c r="H61" s="7" t="s">
        <v>440</v>
      </c>
      <c r="I61" s="7" t="s">
        <v>441</v>
      </c>
      <c r="J61" t="s">
        <v>123</v>
      </c>
      <c r="K61" s="6" t="str">
        <f t="shared" si="3"/>
        <v>BLANK</v>
      </c>
      <c r="L61" s="6" t="str">
        <f t="shared" si="4"/>
        <v>BLANK</v>
      </c>
    </row>
    <row r="62" spans="1:12" x14ac:dyDescent="0.25">
      <c r="A62" t="e">
        <f>CONCATENATE(#REF!,#REF!,H62)</f>
        <v>#REF!</v>
      </c>
      <c r="B62" t="e">
        <f t="shared" si="0"/>
        <v>#REF!</v>
      </c>
      <c r="C62" t="e">
        <f>IF(B62=FALSE,0,COUNTIF($B$7:B62,TRUE))</f>
        <v>#REF!</v>
      </c>
      <c r="D62" t="e">
        <f t="shared" si="1"/>
        <v>#REF!</v>
      </c>
      <c r="E62" t="str">
        <f t="shared" si="2"/>
        <v>AS LevelsGCE AS Level50023020</v>
      </c>
      <c r="F62" t="s">
        <v>28</v>
      </c>
      <c r="G62" t="s">
        <v>40</v>
      </c>
      <c r="H62" s="7" t="s">
        <v>442</v>
      </c>
      <c r="I62" s="7" t="s">
        <v>443</v>
      </c>
      <c r="J62" t="s">
        <v>124</v>
      </c>
      <c r="K62" s="6" t="str">
        <f t="shared" si="3"/>
        <v>BLANK</v>
      </c>
      <c r="L62" s="6" t="str">
        <f t="shared" si="4"/>
        <v>BLANK</v>
      </c>
    </row>
    <row r="63" spans="1:12" x14ac:dyDescent="0.25">
      <c r="A63" t="e">
        <f>CONCATENATE(#REF!,#REF!,H63)</f>
        <v>#REF!</v>
      </c>
      <c r="B63" t="e">
        <f t="shared" si="0"/>
        <v>#REF!</v>
      </c>
      <c r="C63" t="e">
        <f>IF(B63=FALSE,0,COUNTIF($B$7:B63,TRUE))</f>
        <v>#REF!</v>
      </c>
      <c r="D63" t="e">
        <f t="shared" si="1"/>
        <v>#REF!</v>
      </c>
      <c r="E63" t="str">
        <f t="shared" si="2"/>
        <v>AS LevelsGCE AS Level50023032</v>
      </c>
      <c r="F63" t="s">
        <v>28</v>
      </c>
      <c r="G63" t="s">
        <v>40</v>
      </c>
      <c r="H63" s="7" t="s">
        <v>444</v>
      </c>
      <c r="I63" s="7" t="s">
        <v>445</v>
      </c>
      <c r="J63" t="s">
        <v>126</v>
      </c>
      <c r="K63" s="6" t="str">
        <f t="shared" si="3"/>
        <v>BLANK</v>
      </c>
      <c r="L63" s="6" t="str">
        <f t="shared" si="4"/>
        <v>BLANK</v>
      </c>
    </row>
    <row r="64" spans="1:12" x14ac:dyDescent="0.25">
      <c r="A64" t="e">
        <f>CONCATENATE(#REF!,#REF!,H64)</f>
        <v>#REF!</v>
      </c>
      <c r="B64" t="e">
        <f t="shared" si="0"/>
        <v>#REF!</v>
      </c>
      <c r="C64" t="e">
        <f>IF(B64=FALSE,0,COUNTIF($B$7:B64,TRUE))</f>
        <v>#REF!</v>
      </c>
      <c r="D64" t="e">
        <f t="shared" si="1"/>
        <v>#REF!</v>
      </c>
      <c r="E64" t="str">
        <f t="shared" si="2"/>
        <v>AS LevelsGCE AS Level50023056</v>
      </c>
      <c r="F64" t="s">
        <v>28</v>
      </c>
      <c r="G64" t="s">
        <v>40</v>
      </c>
      <c r="H64" s="7" t="s">
        <v>446</v>
      </c>
      <c r="I64" s="7" t="s">
        <v>447</v>
      </c>
      <c r="J64" t="s">
        <v>128</v>
      </c>
      <c r="K64" s="6" t="str">
        <f t="shared" si="3"/>
        <v>BLANK</v>
      </c>
      <c r="L64" s="6" t="str">
        <f t="shared" si="4"/>
        <v>BLANK</v>
      </c>
    </row>
    <row r="65" spans="1:12" x14ac:dyDescent="0.25">
      <c r="A65" t="e">
        <f>CONCATENATE(#REF!,#REF!,H65)</f>
        <v>#REF!</v>
      </c>
      <c r="B65" t="e">
        <f t="shared" si="0"/>
        <v>#REF!</v>
      </c>
      <c r="C65" t="e">
        <f>IF(B65=FALSE,0,COUNTIF($B$7:B65,TRUE))</f>
        <v>#REF!</v>
      </c>
      <c r="D65" t="e">
        <f t="shared" si="1"/>
        <v>#REF!</v>
      </c>
      <c r="E65" t="str">
        <f t="shared" si="2"/>
        <v>AS LevelsGCE AS Level50023160</v>
      </c>
      <c r="F65" t="s">
        <v>28</v>
      </c>
      <c r="G65" t="s">
        <v>40</v>
      </c>
      <c r="H65" s="7" t="s">
        <v>448</v>
      </c>
      <c r="I65" s="7" t="s">
        <v>449</v>
      </c>
      <c r="J65" t="s">
        <v>132</v>
      </c>
      <c r="K65" s="6" t="str">
        <f t="shared" si="3"/>
        <v>BLANK</v>
      </c>
      <c r="L65" s="6" t="str">
        <f t="shared" si="4"/>
        <v>BLANK</v>
      </c>
    </row>
    <row r="66" spans="1:12" x14ac:dyDescent="0.25">
      <c r="A66" t="e">
        <f>CONCATENATE(#REF!,#REF!,H66)</f>
        <v>#REF!</v>
      </c>
      <c r="B66" t="e">
        <f t="shared" si="0"/>
        <v>#REF!</v>
      </c>
      <c r="C66" t="e">
        <f>IF(B66=FALSE,0,COUNTIF($B$7:B66,TRUE))</f>
        <v>#REF!</v>
      </c>
      <c r="D66" t="e">
        <f t="shared" si="1"/>
        <v>#REF!</v>
      </c>
      <c r="E66" t="str">
        <f t="shared" si="2"/>
        <v>AS LevelsGCE AS Level50023172</v>
      </c>
      <c r="F66" t="s">
        <v>28</v>
      </c>
      <c r="G66" t="s">
        <v>40</v>
      </c>
      <c r="H66" s="7" t="s">
        <v>450</v>
      </c>
      <c r="I66" s="7" t="s">
        <v>451</v>
      </c>
      <c r="J66" t="s">
        <v>134</v>
      </c>
      <c r="K66" s="6" t="str">
        <f t="shared" si="3"/>
        <v>BLANK</v>
      </c>
      <c r="L66" s="6" t="str">
        <f t="shared" si="4"/>
        <v>BLANK</v>
      </c>
    </row>
    <row r="67" spans="1:12" x14ac:dyDescent="0.25">
      <c r="A67" t="e">
        <f>CONCATENATE(#REF!,#REF!,H67)</f>
        <v>#REF!</v>
      </c>
      <c r="B67" t="e">
        <f t="shared" si="0"/>
        <v>#REF!</v>
      </c>
      <c r="C67" t="e">
        <f>IF(B67=FALSE,0,COUNTIF($B$7:B67,TRUE))</f>
        <v>#REF!</v>
      </c>
      <c r="D67" t="e">
        <f t="shared" si="1"/>
        <v>#REF!</v>
      </c>
      <c r="E67" t="str">
        <f t="shared" si="2"/>
        <v>AS LevelsGCE AS Level50023184</v>
      </c>
      <c r="F67" t="s">
        <v>28</v>
      </c>
      <c r="G67" t="s">
        <v>40</v>
      </c>
      <c r="H67" s="7" t="s">
        <v>452</v>
      </c>
      <c r="I67" s="7" t="s">
        <v>453</v>
      </c>
      <c r="J67" t="s">
        <v>136</v>
      </c>
      <c r="K67" s="6" t="str">
        <f t="shared" si="3"/>
        <v>BLANK</v>
      </c>
      <c r="L67" s="6" t="str">
        <f t="shared" si="4"/>
        <v>BLANK</v>
      </c>
    </row>
    <row r="68" spans="1:12" x14ac:dyDescent="0.25">
      <c r="A68" t="e">
        <f>CONCATENATE(#REF!,#REF!,H68)</f>
        <v>#REF!</v>
      </c>
      <c r="B68" t="e">
        <f t="shared" si="0"/>
        <v>#REF!</v>
      </c>
      <c r="C68" t="e">
        <f>IF(B68=FALSE,0,COUNTIF($B$7:B68,TRUE))</f>
        <v>#REF!</v>
      </c>
      <c r="D68" t="e">
        <f t="shared" si="1"/>
        <v>#REF!</v>
      </c>
      <c r="E68" t="str">
        <f t="shared" si="2"/>
        <v>AS LevelsGCE AS Level50023196</v>
      </c>
      <c r="F68" t="s">
        <v>28</v>
      </c>
      <c r="G68" t="s">
        <v>40</v>
      </c>
      <c r="H68" s="7" t="s">
        <v>454</v>
      </c>
      <c r="I68" s="7" t="s">
        <v>455</v>
      </c>
      <c r="J68" t="s">
        <v>138</v>
      </c>
      <c r="K68" s="6" t="str">
        <f t="shared" si="3"/>
        <v>BLANK</v>
      </c>
      <c r="L68" s="6" t="str">
        <f t="shared" si="4"/>
        <v>BLANK</v>
      </c>
    </row>
    <row r="69" spans="1:12" x14ac:dyDescent="0.25">
      <c r="A69" t="e">
        <f>CONCATENATE(#REF!,#REF!,H69)</f>
        <v>#REF!</v>
      </c>
      <c r="B69" t="e">
        <f t="shared" si="0"/>
        <v>#REF!</v>
      </c>
      <c r="C69" t="e">
        <f>IF(B69=FALSE,0,COUNTIF($B$7:B69,TRUE))</f>
        <v>#REF!</v>
      </c>
      <c r="D69" t="e">
        <f t="shared" si="1"/>
        <v>#REF!</v>
      </c>
      <c r="E69" t="str">
        <f t="shared" si="2"/>
        <v>AS LevelsGCE AS Level5002324X</v>
      </c>
      <c r="F69" t="s">
        <v>28</v>
      </c>
      <c r="G69" t="s">
        <v>40</v>
      </c>
      <c r="H69" s="7" t="s">
        <v>456</v>
      </c>
      <c r="I69" s="7" t="s">
        <v>457</v>
      </c>
      <c r="J69" t="s">
        <v>140</v>
      </c>
      <c r="K69" s="6" t="str">
        <f t="shared" si="3"/>
        <v>BLANK</v>
      </c>
      <c r="L69" s="6" t="str">
        <f t="shared" si="4"/>
        <v>BLANK</v>
      </c>
    </row>
    <row r="70" spans="1:12" x14ac:dyDescent="0.25">
      <c r="A70" t="e">
        <f>CONCATENATE(#REF!,#REF!,H70)</f>
        <v>#REF!</v>
      </c>
      <c r="B70" t="e">
        <f t="shared" si="0"/>
        <v>#REF!</v>
      </c>
      <c r="C70" t="e">
        <f>IF(B70=FALSE,0,COUNTIF($B$7:B70,TRUE))</f>
        <v>#REF!</v>
      </c>
      <c r="D70" t="e">
        <f t="shared" si="1"/>
        <v>#REF!</v>
      </c>
      <c r="E70" t="str">
        <f t="shared" si="2"/>
        <v>AS LevelsGCE AS Level50023251</v>
      </c>
      <c r="F70" t="s">
        <v>28</v>
      </c>
      <c r="G70" t="s">
        <v>40</v>
      </c>
      <c r="H70" s="7" t="s">
        <v>458</v>
      </c>
      <c r="I70" s="7" t="s">
        <v>459</v>
      </c>
      <c r="J70" t="s">
        <v>142</v>
      </c>
      <c r="K70" s="6" t="str">
        <f t="shared" si="3"/>
        <v>BLANK</v>
      </c>
      <c r="L70" s="6" t="str">
        <f t="shared" si="4"/>
        <v>BLANK</v>
      </c>
    </row>
    <row r="71" spans="1:12" x14ac:dyDescent="0.25">
      <c r="A71" t="e">
        <f>CONCATENATE(#REF!,#REF!,H71)</f>
        <v>#REF!</v>
      </c>
      <c r="B71" t="e">
        <f t="shared" ref="B71:B134" si="5">A71=E71</f>
        <v>#REF!</v>
      </c>
      <c r="C71" t="e">
        <f>IF(B71=FALSE,0,COUNTIF($B$7:B71,TRUE))</f>
        <v>#REF!</v>
      </c>
      <c r="D71" t="e">
        <f t="shared" ref="D71:D134" si="6">CONCATENATE(B71,C71)</f>
        <v>#REF!</v>
      </c>
      <c r="E71" t="str">
        <f t="shared" ref="E71:E134" si="7">CONCATENATE(F71,G71,H71)</f>
        <v>AS LevelsGCE AS Level5002355X</v>
      </c>
      <c r="F71" t="s">
        <v>28</v>
      </c>
      <c r="G71" t="s">
        <v>40</v>
      </c>
      <c r="H71" s="7" t="s">
        <v>460</v>
      </c>
      <c r="I71" s="7" t="s">
        <v>461</v>
      </c>
      <c r="J71" t="s">
        <v>144</v>
      </c>
      <c r="K71" s="6" t="str">
        <f t="shared" ref="K71:K134" si="8">IFERROR(VLOOKUP($J71,$D$7:$I$668,5,FALSE),"BLANK")</f>
        <v>BLANK</v>
      </c>
      <c r="L71" s="6" t="str">
        <f t="shared" ref="L71:L134" si="9">IFERROR(VLOOKUP($J71,$D$7:$I$668,6,FALSE),"BLANK")</f>
        <v>BLANK</v>
      </c>
    </row>
    <row r="72" spans="1:12" x14ac:dyDescent="0.25">
      <c r="A72" t="e">
        <f>CONCATENATE(#REF!,#REF!,H72)</f>
        <v>#REF!</v>
      </c>
      <c r="B72" t="e">
        <f t="shared" si="5"/>
        <v>#REF!</v>
      </c>
      <c r="C72" t="e">
        <f>IF(B72=FALSE,0,COUNTIF($B$7:B72,TRUE))</f>
        <v>#REF!</v>
      </c>
      <c r="D72" t="e">
        <f t="shared" si="6"/>
        <v>#REF!</v>
      </c>
      <c r="E72" t="str">
        <f t="shared" si="7"/>
        <v>AS LevelsGCE AS Level50024188</v>
      </c>
      <c r="F72" t="s">
        <v>28</v>
      </c>
      <c r="G72" t="s">
        <v>40</v>
      </c>
      <c r="H72" s="7" t="s">
        <v>462</v>
      </c>
      <c r="I72" s="7" t="s">
        <v>463</v>
      </c>
      <c r="J72" t="s">
        <v>146</v>
      </c>
      <c r="K72" s="6" t="str">
        <f t="shared" si="8"/>
        <v>BLANK</v>
      </c>
      <c r="L72" s="6" t="str">
        <f t="shared" si="9"/>
        <v>BLANK</v>
      </c>
    </row>
    <row r="73" spans="1:12" x14ac:dyDescent="0.25">
      <c r="A73" t="e">
        <f>CONCATENATE(#REF!,#REF!,H73)</f>
        <v>#REF!</v>
      </c>
      <c r="B73" t="e">
        <f t="shared" si="5"/>
        <v>#REF!</v>
      </c>
      <c r="C73" t="e">
        <f>IF(B73=FALSE,0,COUNTIF($B$7:B73,TRUE))</f>
        <v>#REF!</v>
      </c>
      <c r="D73" t="e">
        <f t="shared" si="6"/>
        <v>#REF!</v>
      </c>
      <c r="E73" t="str">
        <f t="shared" si="7"/>
        <v>AS LevelsGCE AS Level5002419X</v>
      </c>
      <c r="F73" t="s">
        <v>28</v>
      </c>
      <c r="G73" t="s">
        <v>40</v>
      </c>
      <c r="H73" s="7" t="s">
        <v>464</v>
      </c>
      <c r="I73" s="7" t="s">
        <v>465</v>
      </c>
      <c r="J73" t="s">
        <v>148</v>
      </c>
      <c r="K73" s="6" t="str">
        <f t="shared" si="8"/>
        <v>BLANK</v>
      </c>
      <c r="L73" s="6" t="str">
        <f t="shared" si="9"/>
        <v>BLANK</v>
      </c>
    </row>
    <row r="74" spans="1:12" x14ac:dyDescent="0.25">
      <c r="A74" t="e">
        <f>CONCATENATE(#REF!,#REF!,H74)</f>
        <v>#REF!</v>
      </c>
      <c r="B74" t="e">
        <f t="shared" si="5"/>
        <v>#REF!</v>
      </c>
      <c r="C74" t="e">
        <f>IF(B74=FALSE,0,COUNTIF($B$7:B74,TRUE))</f>
        <v>#REF!</v>
      </c>
      <c r="D74" t="e">
        <f t="shared" si="6"/>
        <v>#REF!</v>
      </c>
      <c r="E74" t="str">
        <f t="shared" si="7"/>
        <v>AS LevelsGCE AS Level50024206</v>
      </c>
      <c r="F74" t="s">
        <v>28</v>
      </c>
      <c r="G74" t="s">
        <v>40</v>
      </c>
      <c r="H74" s="7" t="s">
        <v>466</v>
      </c>
      <c r="I74" s="7" t="s">
        <v>467</v>
      </c>
      <c r="J74" t="s">
        <v>150</v>
      </c>
      <c r="K74" s="6" t="str">
        <f t="shared" si="8"/>
        <v>BLANK</v>
      </c>
      <c r="L74" s="6" t="str">
        <f t="shared" si="9"/>
        <v>BLANK</v>
      </c>
    </row>
    <row r="75" spans="1:12" x14ac:dyDescent="0.25">
      <c r="A75" t="e">
        <f>CONCATENATE(#REF!,#REF!,H75)</f>
        <v>#REF!</v>
      </c>
      <c r="B75" t="e">
        <f t="shared" si="5"/>
        <v>#REF!</v>
      </c>
      <c r="C75" t="e">
        <f>IF(B75=FALSE,0,COUNTIF($B$7:B75,TRUE))</f>
        <v>#REF!</v>
      </c>
      <c r="D75" t="e">
        <f t="shared" si="6"/>
        <v>#REF!</v>
      </c>
      <c r="E75" t="str">
        <f t="shared" si="7"/>
        <v>AS LevelsGCE AS Level5002422X</v>
      </c>
      <c r="F75" t="s">
        <v>28</v>
      </c>
      <c r="G75" t="s">
        <v>40</v>
      </c>
      <c r="H75" s="7" t="s">
        <v>468</v>
      </c>
      <c r="I75" s="7" t="s">
        <v>469</v>
      </c>
      <c r="J75" t="s">
        <v>152</v>
      </c>
      <c r="K75" s="6" t="str">
        <f t="shared" si="8"/>
        <v>BLANK</v>
      </c>
      <c r="L75" s="6" t="str">
        <f t="shared" si="9"/>
        <v>BLANK</v>
      </c>
    </row>
    <row r="76" spans="1:12" x14ac:dyDescent="0.25">
      <c r="A76" t="e">
        <f>CONCATENATE(#REF!,#REF!,H76)</f>
        <v>#REF!</v>
      </c>
      <c r="B76" t="e">
        <f t="shared" si="5"/>
        <v>#REF!</v>
      </c>
      <c r="C76" t="e">
        <f>IF(B76=FALSE,0,COUNTIF($B$7:B76,TRUE))</f>
        <v>#REF!</v>
      </c>
      <c r="D76" t="e">
        <f t="shared" si="6"/>
        <v>#REF!</v>
      </c>
      <c r="E76" t="str">
        <f t="shared" si="7"/>
        <v>AS LevelsGCE AS Level50024243</v>
      </c>
      <c r="F76" t="s">
        <v>28</v>
      </c>
      <c r="G76" t="s">
        <v>40</v>
      </c>
      <c r="H76" s="7" t="s">
        <v>470</v>
      </c>
      <c r="I76" s="7" t="s">
        <v>471</v>
      </c>
      <c r="J76" t="s">
        <v>154</v>
      </c>
      <c r="K76" s="6" t="str">
        <f t="shared" si="8"/>
        <v>BLANK</v>
      </c>
      <c r="L76" s="6" t="str">
        <f t="shared" si="9"/>
        <v>BLANK</v>
      </c>
    </row>
    <row r="77" spans="1:12" x14ac:dyDescent="0.25">
      <c r="A77" t="e">
        <f>CONCATENATE(#REF!,#REF!,H77)</f>
        <v>#REF!</v>
      </c>
      <c r="B77" t="e">
        <f t="shared" si="5"/>
        <v>#REF!</v>
      </c>
      <c r="C77" t="e">
        <f>IF(B77=FALSE,0,COUNTIF($B$7:B77,TRUE))</f>
        <v>#REF!</v>
      </c>
      <c r="D77" t="e">
        <f t="shared" si="6"/>
        <v>#REF!</v>
      </c>
      <c r="E77" t="str">
        <f t="shared" si="7"/>
        <v>AS LevelsGCE AS Level50024371</v>
      </c>
      <c r="F77" t="s">
        <v>28</v>
      </c>
      <c r="G77" t="s">
        <v>40</v>
      </c>
      <c r="H77" s="7" t="s">
        <v>472</v>
      </c>
      <c r="I77" s="7" t="s">
        <v>473</v>
      </c>
      <c r="J77" t="s">
        <v>156</v>
      </c>
      <c r="K77" s="6" t="str">
        <f t="shared" si="8"/>
        <v>BLANK</v>
      </c>
      <c r="L77" s="6" t="str">
        <f t="shared" si="9"/>
        <v>BLANK</v>
      </c>
    </row>
    <row r="78" spans="1:12" x14ac:dyDescent="0.25">
      <c r="A78" t="e">
        <f>CONCATENATE(#REF!,#REF!,H78)</f>
        <v>#REF!</v>
      </c>
      <c r="B78" t="e">
        <f t="shared" si="5"/>
        <v>#REF!</v>
      </c>
      <c r="C78" t="e">
        <f>IF(B78=FALSE,0,COUNTIF($B$7:B78,TRUE))</f>
        <v>#REF!</v>
      </c>
      <c r="D78" t="e">
        <f t="shared" si="6"/>
        <v>#REF!</v>
      </c>
      <c r="E78" t="str">
        <f t="shared" si="7"/>
        <v>AS LevelsGCE AS Level50024395</v>
      </c>
      <c r="F78" t="s">
        <v>28</v>
      </c>
      <c r="G78" t="s">
        <v>40</v>
      </c>
      <c r="H78" s="7" t="s">
        <v>474</v>
      </c>
      <c r="I78" s="7" t="s">
        <v>475</v>
      </c>
      <c r="J78" t="s">
        <v>158</v>
      </c>
      <c r="K78" s="6" t="str">
        <f t="shared" si="8"/>
        <v>BLANK</v>
      </c>
      <c r="L78" s="6" t="str">
        <f t="shared" si="9"/>
        <v>BLANK</v>
      </c>
    </row>
    <row r="79" spans="1:12" x14ac:dyDescent="0.25">
      <c r="A79" t="e">
        <f>CONCATENATE(#REF!,#REF!,H79)</f>
        <v>#REF!</v>
      </c>
      <c r="B79" t="e">
        <f t="shared" si="5"/>
        <v>#REF!</v>
      </c>
      <c r="C79" t="e">
        <f>IF(B79=FALSE,0,COUNTIF($B$7:B79,TRUE))</f>
        <v>#REF!</v>
      </c>
      <c r="D79" t="e">
        <f t="shared" si="6"/>
        <v>#REF!</v>
      </c>
      <c r="E79" t="str">
        <f t="shared" si="7"/>
        <v>AS LevelsGCE AS Level50024401</v>
      </c>
      <c r="F79" t="s">
        <v>28</v>
      </c>
      <c r="G79" t="s">
        <v>40</v>
      </c>
      <c r="H79" s="7" t="s">
        <v>476</v>
      </c>
      <c r="I79" s="7" t="s">
        <v>477</v>
      </c>
      <c r="J79" t="s">
        <v>160</v>
      </c>
      <c r="K79" s="6" t="str">
        <f t="shared" si="8"/>
        <v>BLANK</v>
      </c>
      <c r="L79" s="6" t="str">
        <f t="shared" si="9"/>
        <v>BLANK</v>
      </c>
    </row>
    <row r="80" spans="1:12" x14ac:dyDescent="0.25">
      <c r="A80" t="e">
        <f>CONCATENATE(#REF!,#REF!,H80)</f>
        <v>#REF!</v>
      </c>
      <c r="B80" t="e">
        <f t="shared" si="5"/>
        <v>#REF!</v>
      </c>
      <c r="C80" t="e">
        <f>IF(B80=FALSE,0,COUNTIF($B$7:B80,TRUE))</f>
        <v>#REF!</v>
      </c>
      <c r="D80" t="e">
        <f t="shared" si="6"/>
        <v>#REF!</v>
      </c>
      <c r="E80" t="str">
        <f t="shared" si="7"/>
        <v>AS LevelsGCE AS Level50024413</v>
      </c>
      <c r="F80" t="s">
        <v>28</v>
      </c>
      <c r="G80" t="s">
        <v>40</v>
      </c>
      <c r="H80" s="7" t="s">
        <v>478</v>
      </c>
      <c r="I80" s="7" t="s">
        <v>479</v>
      </c>
      <c r="J80" t="s">
        <v>162</v>
      </c>
      <c r="K80" s="6" t="str">
        <f t="shared" si="8"/>
        <v>BLANK</v>
      </c>
      <c r="L80" s="6" t="str">
        <f t="shared" si="9"/>
        <v>BLANK</v>
      </c>
    </row>
    <row r="81" spans="1:12" x14ac:dyDescent="0.25">
      <c r="A81" t="e">
        <f>CONCATENATE(#REF!,#REF!,H81)</f>
        <v>#REF!</v>
      </c>
      <c r="B81" t="e">
        <f t="shared" si="5"/>
        <v>#REF!</v>
      </c>
      <c r="C81" t="e">
        <f>IF(B81=FALSE,0,COUNTIF($B$7:B81,TRUE))</f>
        <v>#REF!</v>
      </c>
      <c r="D81" t="e">
        <f t="shared" si="6"/>
        <v>#REF!</v>
      </c>
      <c r="E81" t="str">
        <f t="shared" si="7"/>
        <v>AS LevelsGCE AS Level50024814</v>
      </c>
      <c r="F81" t="s">
        <v>28</v>
      </c>
      <c r="G81" t="s">
        <v>40</v>
      </c>
      <c r="H81" s="7" t="s">
        <v>480</v>
      </c>
      <c r="I81" s="7" t="s">
        <v>481</v>
      </c>
      <c r="J81" t="s">
        <v>164</v>
      </c>
      <c r="K81" s="6" t="str">
        <f t="shared" si="8"/>
        <v>BLANK</v>
      </c>
      <c r="L81" s="6" t="str">
        <f t="shared" si="9"/>
        <v>BLANK</v>
      </c>
    </row>
    <row r="82" spans="1:12" x14ac:dyDescent="0.25">
      <c r="A82" t="e">
        <f>CONCATENATE(#REF!,#REF!,H82)</f>
        <v>#REF!</v>
      </c>
      <c r="B82" t="e">
        <f t="shared" si="5"/>
        <v>#REF!</v>
      </c>
      <c r="C82" t="e">
        <f>IF(B82=FALSE,0,COUNTIF($B$7:B82,TRUE))</f>
        <v>#REF!</v>
      </c>
      <c r="D82" t="e">
        <f t="shared" si="6"/>
        <v>#REF!</v>
      </c>
      <c r="E82" t="str">
        <f t="shared" si="7"/>
        <v>AS LevelsGCE AS Level50025211</v>
      </c>
      <c r="F82" t="s">
        <v>28</v>
      </c>
      <c r="G82" t="s">
        <v>40</v>
      </c>
      <c r="H82" s="7" t="s">
        <v>482</v>
      </c>
      <c r="I82" s="7" t="s">
        <v>483</v>
      </c>
      <c r="J82" t="s">
        <v>168</v>
      </c>
      <c r="K82" s="6" t="str">
        <f t="shared" si="8"/>
        <v>BLANK</v>
      </c>
      <c r="L82" s="6" t="str">
        <f t="shared" si="9"/>
        <v>BLANK</v>
      </c>
    </row>
    <row r="83" spans="1:12" x14ac:dyDescent="0.25">
      <c r="A83" t="e">
        <f>CONCATENATE(#REF!,#REF!,H83)</f>
        <v>#REF!</v>
      </c>
      <c r="B83" t="e">
        <f t="shared" si="5"/>
        <v>#REF!</v>
      </c>
      <c r="C83" t="e">
        <f>IF(B83=FALSE,0,COUNTIF($B$7:B83,TRUE))</f>
        <v>#REF!</v>
      </c>
      <c r="D83" t="e">
        <f t="shared" si="6"/>
        <v>#REF!</v>
      </c>
      <c r="E83" t="str">
        <f t="shared" si="7"/>
        <v>AS LevelsGCE AS Level50025818</v>
      </c>
      <c r="F83" t="s">
        <v>28</v>
      </c>
      <c r="G83" t="s">
        <v>40</v>
      </c>
      <c r="H83" s="7" t="s">
        <v>484</v>
      </c>
      <c r="I83" s="7" t="s">
        <v>485</v>
      </c>
      <c r="J83" t="s">
        <v>170</v>
      </c>
      <c r="K83" s="6" t="str">
        <f t="shared" si="8"/>
        <v>BLANK</v>
      </c>
      <c r="L83" s="6" t="str">
        <f t="shared" si="9"/>
        <v>BLANK</v>
      </c>
    </row>
    <row r="84" spans="1:12" x14ac:dyDescent="0.25">
      <c r="A84" t="e">
        <f>CONCATENATE(#REF!,#REF!,H84)</f>
        <v>#REF!</v>
      </c>
      <c r="B84" t="e">
        <f t="shared" si="5"/>
        <v>#REF!</v>
      </c>
      <c r="C84" t="e">
        <f>IF(B84=FALSE,0,COUNTIF($B$7:B84,TRUE))</f>
        <v>#REF!</v>
      </c>
      <c r="D84" t="e">
        <f t="shared" si="6"/>
        <v>#REF!</v>
      </c>
      <c r="E84" t="str">
        <f t="shared" si="7"/>
        <v>AS LevelsGCE AS Level50025909</v>
      </c>
      <c r="F84" t="s">
        <v>28</v>
      </c>
      <c r="G84" t="s">
        <v>40</v>
      </c>
      <c r="H84" s="7" t="s">
        <v>486</v>
      </c>
      <c r="I84" s="7" t="s">
        <v>487</v>
      </c>
      <c r="J84" t="s">
        <v>172</v>
      </c>
      <c r="K84" s="6" t="str">
        <f t="shared" si="8"/>
        <v>BLANK</v>
      </c>
      <c r="L84" s="6" t="str">
        <f t="shared" si="9"/>
        <v>BLANK</v>
      </c>
    </row>
    <row r="85" spans="1:12" x14ac:dyDescent="0.25">
      <c r="A85" t="e">
        <f>CONCATENATE(#REF!,#REF!,H85)</f>
        <v>#REF!</v>
      </c>
      <c r="B85" t="e">
        <f t="shared" si="5"/>
        <v>#REF!</v>
      </c>
      <c r="C85" t="e">
        <f>IF(B85=FALSE,0,COUNTIF($B$7:B85,TRUE))</f>
        <v>#REF!</v>
      </c>
      <c r="D85" t="e">
        <f t="shared" si="6"/>
        <v>#REF!</v>
      </c>
      <c r="E85" t="str">
        <f t="shared" si="7"/>
        <v>AS LevelsGCE AS Level50025995</v>
      </c>
      <c r="F85" t="s">
        <v>28</v>
      </c>
      <c r="G85" t="s">
        <v>40</v>
      </c>
      <c r="H85" s="7" t="s">
        <v>488</v>
      </c>
      <c r="I85" s="7" t="s">
        <v>489</v>
      </c>
      <c r="J85" t="s">
        <v>174</v>
      </c>
      <c r="K85" s="6" t="str">
        <f t="shared" si="8"/>
        <v>BLANK</v>
      </c>
      <c r="L85" s="6" t="str">
        <f t="shared" si="9"/>
        <v>BLANK</v>
      </c>
    </row>
    <row r="86" spans="1:12" x14ac:dyDescent="0.25">
      <c r="A86" t="e">
        <f>CONCATENATE(#REF!,#REF!,H86)</f>
        <v>#REF!</v>
      </c>
      <c r="B86" t="e">
        <f t="shared" si="5"/>
        <v>#REF!</v>
      </c>
      <c r="C86" t="e">
        <f>IF(B86=FALSE,0,COUNTIF($B$7:B86,TRUE))</f>
        <v>#REF!</v>
      </c>
      <c r="D86" t="e">
        <f t="shared" si="6"/>
        <v>#REF!</v>
      </c>
      <c r="E86" t="str">
        <f t="shared" si="7"/>
        <v>AS LevelsGCE AS Level50026161</v>
      </c>
      <c r="F86" t="s">
        <v>28</v>
      </c>
      <c r="G86" t="s">
        <v>40</v>
      </c>
      <c r="H86" s="7" t="s">
        <v>490</v>
      </c>
      <c r="I86" s="7" t="s">
        <v>491</v>
      </c>
      <c r="J86" t="s">
        <v>175</v>
      </c>
      <c r="K86" s="6" t="str">
        <f t="shared" si="8"/>
        <v>BLANK</v>
      </c>
      <c r="L86" s="6" t="str">
        <f t="shared" si="9"/>
        <v>BLANK</v>
      </c>
    </row>
    <row r="87" spans="1:12" x14ac:dyDescent="0.25">
      <c r="A87" t="e">
        <f>CONCATENATE(#REF!,#REF!,H87)</f>
        <v>#REF!</v>
      </c>
      <c r="B87" t="e">
        <f t="shared" si="5"/>
        <v>#REF!</v>
      </c>
      <c r="C87" t="e">
        <f>IF(B87=FALSE,0,COUNTIF($B$7:B87,TRUE))</f>
        <v>#REF!</v>
      </c>
      <c r="D87" t="e">
        <f t="shared" si="6"/>
        <v>#REF!</v>
      </c>
      <c r="E87" t="str">
        <f t="shared" si="7"/>
        <v>AS LevelsGCE AS Level50026173</v>
      </c>
      <c r="F87" t="s">
        <v>28</v>
      </c>
      <c r="G87" t="s">
        <v>40</v>
      </c>
      <c r="H87" s="7" t="s">
        <v>492</v>
      </c>
      <c r="I87" s="7" t="s">
        <v>493</v>
      </c>
      <c r="J87" t="s">
        <v>176</v>
      </c>
      <c r="K87" s="6" t="str">
        <f t="shared" si="8"/>
        <v>BLANK</v>
      </c>
      <c r="L87" s="6" t="str">
        <f t="shared" si="9"/>
        <v>BLANK</v>
      </c>
    </row>
    <row r="88" spans="1:12" x14ac:dyDescent="0.25">
      <c r="A88" t="e">
        <f>CONCATENATE(#REF!,#REF!,H88)</f>
        <v>#REF!</v>
      </c>
      <c r="B88" t="e">
        <f t="shared" si="5"/>
        <v>#REF!</v>
      </c>
      <c r="C88" t="e">
        <f>IF(B88=FALSE,0,COUNTIF($B$7:B88,TRUE))</f>
        <v>#REF!</v>
      </c>
      <c r="D88" t="e">
        <f t="shared" si="6"/>
        <v>#REF!</v>
      </c>
      <c r="E88" t="str">
        <f t="shared" si="7"/>
        <v>AS LevelsGCE AS Level50026215</v>
      </c>
      <c r="F88" t="s">
        <v>28</v>
      </c>
      <c r="G88" t="s">
        <v>40</v>
      </c>
      <c r="H88" s="7" t="s">
        <v>494</v>
      </c>
      <c r="I88" s="7" t="s">
        <v>495</v>
      </c>
      <c r="J88" t="s">
        <v>178</v>
      </c>
      <c r="K88" s="6" t="str">
        <f t="shared" si="8"/>
        <v>BLANK</v>
      </c>
      <c r="L88" s="6" t="str">
        <f t="shared" si="9"/>
        <v>BLANK</v>
      </c>
    </row>
    <row r="89" spans="1:12" x14ac:dyDescent="0.25">
      <c r="A89" t="e">
        <f>CONCATENATE(#REF!,#REF!,H89)</f>
        <v>#REF!</v>
      </c>
      <c r="B89" t="e">
        <f t="shared" si="5"/>
        <v>#REF!</v>
      </c>
      <c r="C89" t="e">
        <f>IF(B89=FALSE,0,COUNTIF($B$7:B89,TRUE))</f>
        <v>#REF!</v>
      </c>
      <c r="D89" t="e">
        <f t="shared" si="6"/>
        <v>#REF!</v>
      </c>
      <c r="E89" t="str">
        <f t="shared" si="7"/>
        <v>AS LevelsGCE AS Level50026239</v>
      </c>
      <c r="F89" t="s">
        <v>28</v>
      </c>
      <c r="G89" t="s">
        <v>40</v>
      </c>
      <c r="H89" s="7" t="s">
        <v>496</v>
      </c>
      <c r="I89" s="7" t="s">
        <v>497</v>
      </c>
      <c r="J89" t="s">
        <v>179</v>
      </c>
      <c r="K89" s="6" t="str">
        <f t="shared" si="8"/>
        <v>BLANK</v>
      </c>
      <c r="L89" s="6" t="str">
        <f t="shared" si="9"/>
        <v>BLANK</v>
      </c>
    </row>
    <row r="90" spans="1:12" x14ac:dyDescent="0.25">
      <c r="A90" t="e">
        <f>CONCATENATE(#REF!,#REF!,H90)</f>
        <v>#REF!</v>
      </c>
      <c r="B90" t="e">
        <f t="shared" si="5"/>
        <v>#REF!</v>
      </c>
      <c r="C90" t="e">
        <f>IF(B90=FALSE,0,COUNTIF($B$7:B90,TRUE))</f>
        <v>#REF!</v>
      </c>
      <c r="D90" t="e">
        <f t="shared" si="6"/>
        <v>#REF!</v>
      </c>
      <c r="E90" t="str">
        <f t="shared" si="7"/>
        <v>AS LevelsGCE AS Level50026252</v>
      </c>
      <c r="F90" t="s">
        <v>28</v>
      </c>
      <c r="G90" t="s">
        <v>40</v>
      </c>
      <c r="H90" s="7" t="s">
        <v>498</v>
      </c>
      <c r="I90" s="7" t="s">
        <v>499</v>
      </c>
      <c r="J90" t="s">
        <v>180</v>
      </c>
      <c r="K90" s="6" t="str">
        <f t="shared" si="8"/>
        <v>BLANK</v>
      </c>
      <c r="L90" s="6" t="str">
        <f t="shared" si="9"/>
        <v>BLANK</v>
      </c>
    </row>
    <row r="91" spans="1:12" x14ac:dyDescent="0.25">
      <c r="A91" t="e">
        <f>CONCATENATE(#REF!,#REF!,H91)</f>
        <v>#REF!</v>
      </c>
      <c r="B91" t="e">
        <f t="shared" si="5"/>
        <v>#REF!</v>
      </c>
      <c r="C91" t="e">
        <f>IF(B91=FALSE,0,COUNTIF($B$7:B91,TRUE))</f>
        <v>#REF!</v>
      </c>
      <c r="D91" t="e">
        <f t="shared" si="6"/>
        <v>#REF!</v>
      </c>
      <c r="E91" t="str">
        <f t="shared" si="7"/>
        <v>AS LevelsGCE AS Level50026355</v>
      </c>
      <c r="F91" t="s">
        <v>28</v>
      </c>
      <c r="G91" t="s">
        <v>40</v>
      </c>
      <c r="H91" s="7" t="s">
        <v>500</v>
      </c>
      <c r="I91" s="7" t="s">
        <v>501</v>
      </c>
      <c r="J91" t="s">
        <v>182</v>
      </c>
      <c r="K91" s="6" t="str">
        <f t="shared" si="8"/>
        <v>BLANK</v>
      </c>
      <c r="L91" s="6" t="str">
        <f t="shared" si="9"/>
        <v>BLANK</v>
      </c>
    </row>
    <row r="92" spans="1:12" x14ac:dyDescent="0.25">
      <c r="A92" t="e">
        <f>CONCATENATE(#REF!,#REF!,H92)</f>
        <v>#REF!</v>
      </c>
      <c r="B92" t="e">
        <f t="shared" si="5"/>
        <v>#REF!</v>
      </c>
      <c r="C92" t="e">
        <f>IF(B92=FALSE,0,COUNTIF($B$7:B92,TRUE))</f>
        <v>#REF!</v>
      </c>
      <c r="D92" t="e">
        <f t="shared" si="6"/>
        <v>#REF!</v>
      </c>
      <c r="E92" t="str">
        <f t="shared" si="7"/>
        <v>AS LevelsGCE AS Level50026562</v>
      </c>
      <c r="F92" t="s">
        <v>28</v>
      </c>
      <c r="G92" t="s">
        <v>40</v>
      </c>
      <c r="H92" s="7" t="s">
        <v>502</v>
      </c>
      <c r="I92" s="7" t="s">
        <v>503</v>
      </c>
      <c r="J92" t="s">
        <v>183</v>
      </c>
      <c r="K92" s="6" t="str">
        <f t="shared" si="8"/>
        <v>BLANK</v>
      </c>
      <c r="L92" s="6" t="str">
        <f t="shared" si="9"/>
        <v>BLANK</v>
      </c>
    </row>
    <row r="93" spans="1:12" x14ac:dyDescent="0.25">
      <c r="A93" t="e">
        <f>CONCATENATE(#REF!,#REF!,H93)</f>
        <v>#REF!</v>
      </c>
      <c r="B93" t="e">
        <f t="shared" si="5"/>
        <v>#REF!</v>
      </c>
      <c r="C93" t="e">
        <f>IF(B93=FALSE,0,COUNTIF($B$7:B93,TRUE))</f>
        <v>#REF!</v>
      </c>
      <c r="D93" t="e">
        <f t="shared" si="6"/>
        <v>#REF!</v>
      </c>
      <c r="E93" t="str">
        <f t="shared" si="7"/>
        <v>AS LevelsGCE AS Level50026628</v>
      </c>
      <c r="F93" t="s">
        <v>28</v>
      </c>
      <c r="G93" t="s">
        <v>40</v>
      </c>
      <c r="H93" s="7" t="s">
        <v>504</v>
      </c>
      <c r="I93" s="7" t="s">
        <v>505</v>
      </c>
      <c r="J93" t="s">
        <v>184</v>
      </c>
      <c r="K93" s="6" t="str">
        <f t="shared" si="8"/>
        <v>BLANK</v>
      </c>
      <c r="L93" s="6" t="str">
        <f t="shared" si="9"/>
        <v>BLANK</v>
      </c>
    </row>
    <row r="94" spans="1:12" x14ac:dyDescent="0.25">
      <c r="A94" t="e">
        <f>CONCATENATE(#REF!,#REF!,H94)</f>
        <v>#REF!</v>
      </c>
      <c r="B94" t="e">
        <f t="shared" si="5"/>
        <v>#REF!</v>
      </c>
      <c r="C94" t="e">
        <f>IF(B94=FALSE,0,COUNTIF($B$7:B94,TRUE))</f>
        <v>#REF!</v>
      </c>
      <c r="D94" t="e">
        <f t="shared" si="6"/>
        <v>#REF!</v>
      </c>
      <c r="E94" t="str">
        <f t="shared" si="7"/>
        <v>AS LevelsGCE AS Level50026665</v>
      </c>
      <c r="F94" t="s">
        <v>28</v>
      </c>
      <c r="G94" t="s">
        <v>40</v>
      </c>
      <c r="H94" s="7" t="s">
        <v>506</v>
      </c>
      <c r="I94" s="7" t="s">
        <v>507</v>
      </c>
      <c r="J94" t="s">
        <v>186</v>
      </c>
      <c r="K94" s="6" t="str">
        <f t="shared" si="8"/>
        <v>BLANK</v>
      </c>
      <c r="L94" s="6" t="str">
        <f t="shared" si="9"/>
        <v>BLANK</v>
      </c>
    </row>
    <row r="95" spans="1:12" x14ac:dyDescent="0.25">
      <c r="A95" t="e">
        <f>CONCATENATE(#REF!,#REF!,H95)</f>
        <v>#REF!</v>
      </c>
      <c r="B95" t="e">
        <f t="shared" si="5"/>
        <v>#REF!</v>
      </c>
      <c r="C95" t="e">
        <f>IF(B95=FALSE,0,COUNTIF($B$7:B95,TRUE))</f>
        <v>#REF!</v>
      </c>
      <c r="D95" t="e">
        <f t="shared" si="6"/>
        <v>#REF!</v>
      </c>
      <c r="E95" t="str">
        <f t="shared" si="7"/>
        <v>AS LevelsGCE AS Level50026690</v>
      </c>
      <c r="F95" t="s">
        <v>28</v>
      </c>
      <c r="G95" t="s">
        <v>40</v>
      </c>
      <c r="H95" s="7" t="s">
        <v>508</v>
      </c>
      <c r="I95" s="7" t="s">
        <v>509</v>
      </c>
      <c r="J95" t="s">
        <v>187</v>
      </c>
      <c r="K95" s="6" t="str">
        <f t="shared" si="8"/>
        <v>BLANK</v>
      </c>
      <c r="L95" s="6" t="str">
        <f t="shared" si="9"/>
        <v>BLANK</v>
      </c>
    </row>
    <row r="96" spans="1:12" x14ac:dyDescent="0.25">
      <c r="A96" t="e">
        <f>CONCATENATE(#REF!,#REF!,H96)</f>
        <v>#REF!</v>
      </c>
      <c r="B96" t="e">
        <f t="shared" si="5"/>
        <v>#REF!</v>
      </c>
      <c r="C96" t="e">
        <f>IF(B96=FALSE,0,COUNTIF($B$7:B96,TRUE))</f>
        <v>#REF!</v>
      </c>
      <c r="D96" t="e">
        <f t="shared" si="6"/>
        <v>#REF!</v>
      </c>
      <c r="E96" t="str">
        <f t="shared" si="7"/>
        <v>AS LevelsGCE AS Level5002758X</v>
      </c>
      <c r="F96" t="s">
        <v>28</v>
      </c>
      <c r="G96" t="s">
        <v>40</v>
      </c>
      <c r="H96" s="7" t="s">
        <v>510</v>
      </c>
      <c r="I96" s="7" t="s">
        <v>511</v>
      </c>
      <c r="J96" t="s">
        <v>188</v>
      </c>
      <c r="K96" s="6" t="str">
        <f t="shared" si="8"/>
        <v>BLANK</v>
      </c>
      <c r="L96" s="6" t="str">
        <f t="shared" si="9"/>
        <v>BLANK</v>
      </c>
    </row>
    <row r="97" spans="1:12" x14ac:dyDescent="0.25">
      <c r="A97" t="e">
        <f>CONCATENATE(#REF!,#REF!,H97)</f>
        <v>#REF!</v>
      </c>
      <c r="B97" t="e">
        <f t="shared" si="5"/>
        <v>#REF!</v>
      </c>
      <c r="C97" t="e">
        <f>IF(B97=FALSE,0,COUNTIF($B$7:B97,TRUE))</f>
        <v>#REF!</v>
      </c>
      <c r="D97" t="e">
        <f t="shared" si="6"/>
        <v>#REF!</v>
      </c>
      <c r="E97" t="str">
        <f t="shared" si="7"/>
        <v>AS LevelsGCE AS Level5002792X</v>
      </c>
      <c r="F97" t="s">
        <v>28</v>
      </c>
      <c r="G97" t="s">
        <v>40</v>
      </c>
      <c r="H97" s="7" t="s">
        <v>512</v>
      </c>
      <c r="I97" s="7" t="s">
        <v>513</v>
      </c>
      <c r="J97" t="s">
        <v>190</v>
      </c>
      <c r="K97" s="6" t="str">
        <f t="shared" si="8"/>
        <v>BLANK</v>
      </c>
      <c r="L97" s="6" t="str">
        <f t="shared" si="9"/>
        <v>BLANK</v>
      </c>
    </row>
    <row r="98" spans="1:12" x14ac:dyDescent="0.25">
      <c r="A98" t="e">
        <f>CONCATENATE(#REF!,#REF!,H98)</f>
        <v>#REF!</v>
      </c>
      <c r="B98" t="e">
        <f t="shared" si="5"/>
        <v>#REF!</v>
      </c>
      <c r="C98" t="e">
        <f>IF(B98=FALSE,0,COUNTIF($B$7:B98,TRUE))</f>
        <v>#REF!</v>
      </c>
      <c r="D98" t="e">
        <f t="shared" si="6"/>
        <v>#REF!</v>
      </c>
      <c r="E98" t="str">
        <f t="shared" si="7"/>
        <v>AS LevelsGCE AS Level50027931</v>
      </c>
      <c r="F98" t="s">
        <v>28</v>
      </c>
      <c r="G98" t="s">
        <v>40</v>
      </c>
      <c r="H98" s="7" t="s">
        <v>514</v>
      </c>
      <c r="I98" s="7" t="s">
        <v>515</v>
      </c>
      <c r="J98" t="s">
        <v>191</v>
      </c>
      <c r="K98" s="6" t="str">
        <f t="shared" si="8"/>
        <v>BLANK</v>
      </c>
      <c r="L98" s="6" t="str">
        <f t="shared" si="9"/>
        <v>BLANK</v>
      </c>
    </row>
    <row r="99" spans="1:12" x14ac:dyDescent="0.25">
      <c r="A99" t="e">
        <f>CONCATENATE(#REF!,#REF!,H99)</f>
        <v>#REF!</v>
      </c>
      <c r="B99" t="e">
        <f t="shared" si="5"/>
        <v>#REF!</v>
      </c>
      <c r="C99" t="e">
        <f>IF(B99=FALSE,0,COUNTIF($B$7:B99,TRUE))</f>
        <v>#REF!</v>
      </c>
      <c r="D99" t="e">
        <f t="shared" si="6"/>
        <v>#REF!</v>
      </c>
      <c r="E99" t="str">
        <f t="shared" si="7"/>
        <v>AS LevelsGCE AS Level50027967</v>
      </c>
      <c r="F99" t="s">
        <v>28</v>
      </c>
      <c r="G99" t="s">
        <v>40</v>
      </c>
      <c r="H99" s="7" t="s">
        <v>516</v>
      </c>
      <c r="I99" s="7" t="s">
        <v>517</v>
      </c>
      <c r="J99" t="s">
        <v>192</v>
      </c>
      <c r="K99" s="6" t="str">
        <f t="shared" si="8"/>
        <v>BLANK</v>
      </c>
      <c r="L99" s="6" t="str">
        <f t="shared" si="9"/>
        <v>BLANK</v>
      </c>
    </row>
    <row r="100" spans="1:12" x14ac:dyDescent="0.25">
      <c r="A100" t="e">
        <f>CONCATENATE(#REF!,#REF!,H100)</f>
        <v>#REF!</v>
      </c>
      <c r="B100" t="e">
        <f t="shared" si="5"/>
        <v>#REF!</v>
      </c>
      <c r="C100" t="e">
        <f>IF(B100=FALSE,0,COUNTIF($B$7:B100,TRUE))</f>
        <v>#REF!</v>
      </c>
      <c r="D100" t="e">
        <f t="shared" si="6"/>
        <v>#REF!</v>
      </c>
      <c r="E100" t="str">
        <f t="shared" si="7"/>
        <v>AS LevelsGCE AS Level5002971X</v>
      </c>
      <c r="F100" t="s">
        <v>28</v>
      </c>
      <c r="G100" t="s">
        <v>40</v>
      </c>
      <c r="H100" s="7" t="s">
        <v>518</v>
      </c>
      <c r="I100" s="7" t="s">
        <v>519</v>
      </c>
      <c r="J100" t="s">
        <v>195</v>
      </c>
      <c r="K100" s="6" t="str">
        <f t="shared" si="8"/>
        <v>BLANK</v>
      </c>
      <c r="L100" s="6" t="str">
        <f t="shared" si="9"/>
        <v>BLANK</v>
      </c>
    </row>
    <row r="101" spans="1:12" x14ac:dyDescent="0.25">
      <c r="A101" t="e">
        <f>CONCATENATE(#REF!,#REF!,H101)</f>
        <v>#REF!</v>
      </c>
      <c r="B101" t="e">
        <f t="shared" si="5"/>
        <v>#REF!</v>
      </c>
      <c r="C101" t="e">
        <f>IF(B101=FALSE,0,COUNTIF($B$7:B101,TRUE))</f>
        <v>#REF!</v>
      </c>
      <c r="D101" t="e">
        <f t="shared" si="6"/>
        <v>#REF!</v>
      </c>
      <c r="E101" t="str">
        <f t="shared" si="7"/>
        <v>AS LevelsGCE AS Level50030188</v>
      </c>
      <c r="F101" t="s">
        <v>28</v>
      </c>
      <c r="G101" t="s">
        <v>40</v>
      </c>
      <c r="H101" s="7" t="s">
        <v>520</v>
      </c>
      <c r="I101" s="7" t="s">
        <v>521</v>
      </c>
      <c r="J101" t="s">
        <v>196</v>
      </c>
      <c r="K101" s="6" t="str">
        <f t="shared" si="8"/>
        <v>BLANK</v>
      </c>
      <c r="L101" s="6" t="str">
        <f t="shared" si="9"/>
        <v>BLANK</v>
      </c>
    </row>
    <row r="102" spans="1:12" x14ac:dyDescent="0.25">
      <c r="A102" t="e">
        <f>CONCATENATE(#REF!,#REF!,H102)</f>
        <v>#REF!</v>
      </c>
      <c r="B102" t="e">
        <f t="shared" si="5"/>
        <v>#REF!</v>
      </c>
      <c r="C102" t="e">
        <f>IF(B102=FALSE,0,COUNTIF($B$7:B102,TRUE))</f>
        <v>#REF!</v>
      </c>
      <c r="D102" t="e">
        <f t="shared" si="6"/>
        <v>#REF!</v>
      </c>
      <c r="E102" t="str">
        <f t="shared" si="7"/>
        <v>AS LevelsGCE AS Level50030267</v>
      </c>
      <c r="F102" t="s">
        <v>28</v>
      </c>
      <c r="G102" t="s">
        <v>40</v>
      </c>
      <c r="H102" s="7" t="s">
        <v>522</v>
      </c>
      <c r="I102" s="7" t="s">
        <v>523</v>
      </c>
      <c r="J102" t="s">
        <v>197</v>
      </c>
      <c r="K102" s="6" t="str">
        <f t="shared" si="8"/>
        <v>BLANK</v>
      </c>
      <c r="L102" s="6" t="str">
        <f t="shared" si="9"/>
        <v>BLANK</v>
      </c>
    </row>
    <row r="103" spans="1:12" x14ac:dyDescent="0.25">
      <c r="A103" t="e">
        <f>CONCATENATE(#REF!,#REF!,H103)</f>
        <v>#REF!</v>
      </c>
      <c r="B103" t="e">
        <f t="shared" si="5"/>
        <v>#REF!</v>
      </c>
      <c r="C103" t="e">
        <f>IF(B103=FALSE,0,COUNTIF($B$7:B103,TRUE))</f>
        <v>#REF!</v>
      </c>
      <c r="D103" t="e">
        <f t="shared" si="6"/>
        <v>#REF!</v>
      </c>
      <c r="E103" t="str">
        <f t="shared" si="7"/>
        <v>AS LevelsGCE AS Level5003103X</v>
      </c>
      <c r="F103" t="s">
        <v>28</v>
      </c>
      <c r="G103" t="s">
        <v>40</v>
      </c>
      <c r="H103" s="7" t="s">
        <v>524</v>
      </c>
      <c r="I103" s="7" t="s">
        <v>525</v>
      </c>
      <c r="J103" t="s">
        <v>198</v>
      </c>
      <c r="K103" s="6" t="str">
        <f t="shared" si="8"/>
        <v>BLANK</v>
      </c>
      <c r="L103" s="6" t="str">
        <f t="shared" si="9"/>
        <v>BLANK</v>
      </c>
    </row>
    <row r="104" spans="1:12" x14ac:dyDescent="0.25">
      <c r="A104" t="e">
        <f>CONCATENATE(#REF!,#REF!,H104)</f>
        <v>#REF!</v>
      </c>
      <c r="B104" t="e">
        <f t="shared" si="5"/>
        <v>#REF!</v>
      </c>
      <c r="C104" t="e">
        <f>IF(B104=FALSE,0,COUNTIF($B$7:B104,TRUE))</f>
        <v>#REF!</v>
      </c>
      <c r="D104" t="e">
        <f t="shared" si="6"/>
        <v>#REF!</v>
      </c>
      <c r="E104" t="str">
        <f t="shared" si="7"/>
        <v>AS LevelsGCE AS Level50032562</v>
      </c>
      <c r="F104" t="s">
        <v>28</v>
      </c>
      <c r="G104" t="s">
        <v>40</v>
      </c>
      <c r="H104" s="7" t="s">
        <v>526</v>
      </c>
      <c r="I104" s="7" t="s">
        <v>527</v>
      </c>
      <c r="J104" t="s">
        <v>200</v>
      </c>
      <c r="K104" s="6" t="str">
        <f t="shared" si="8"/>
        <v>BLANK</v>
      </c>
      <c r="L104" s="6" t="str">
        <f t="shared" si="9"/>
        <v>BLANK</v>
      </c>
    </row>
    <row r="105" spans="1:12" x14ac:dyDescent="0.25">
      <c r="A105" t="e">
        <f>CONCATENATE(#REF!,#REF!,H105)</f>
        <v>#REF!</v>
      </c>
      <c r="B105" t="e">
        <f t="shared" si="5"/>
        <v>#REF!</v>
      </c>
      <c r="C105" t="e">
        <f>IF(B105=FALSE,0,COUNTIF($B$7:B105,TRUE))</f>
        <v>#REF!</v>
      </c>
      <c r="D105" t="e">
        <f t="shared" si="6"/>
        <v>#REF!</v>
      </c>
      <c r="E105" t="str">
        <f t="shared" si="7"/>
        <v>AS LevelsGCE AS Level50040947</v>
      </c>
      <c r="F105" t="s">
        <v>28</v>
      </c>
      <c r="G105" t="s">
        <v>40</v>
      </c>
      <c r="H105" s="7" t="s">
        <v>528</v>
      </c>
      <c r="I105" s="7" t="s">
        <v>529</v>
      </c>
      <c r="J105" t="s">
        <v>202</v>
      </c>
      <c r="K105" s="6" t="str">
        <f t="shared" si="8"/>
        <v>BLANK</v>
      </c>
      <c r="L105" s="6" t="str">
        <f t="shared" si="9"/>
        <v>BLANK</v>
      </c>
    </row>
    <row r="106" spans="1:12" x14ac:dyDescent="0.25">
      <c r="A106" t="e">
        <f>CONCATENATE(#REF!,#REF!,H106)</f>
        <v>#REF!</v>
      </c>
      <c r="B106" t="e">
        <f t="shared" si="5"/>
        <v>#REF!</v>
      </c>
      <c r="C106" t="e">
        <f>IF(B106=FALSE,0,COUNTIF($B$7:B106,TRUE))</f>
        <v>#REF!</v>
      </c>
      <c r="D106" t="e">
        <f t="shared" si="6"/>
        <v>#REF!</v>
      </c>
      <c r="E106" t="str">
        <f t="shared" si="7"/>
        <v>AS LevelsGCE AS Level50076905</v>
      </c>
      <c r="F106" t="s">
        <v>28</v>
      </c>
      <c r="G106" t="s">
        <v>40</v>
      </c>
      <c r="H106" s="7" t="s">
        <v>530</v>
      </c>
      <c r="I106" s="7" t="s">
        <v>531</v>
      </c>
      <c r="J106" t="s">
        <v>203</v>
      </c>
      <c r="K106" s="6" t="str">
        <f t="shared" si="8"/>
        <v>BLANK</v>
      </c>
      <c r="L106" s="6" t="str">
        <f t="shared" si="9"/>
        <v>BLANK</v>
      </c>
    </row>
    <row r="107" spans="1:12" x14ac:dyDescent="0.25">
      <c r="A107" t="e">
        <f>CONCATENATE(#REF!,#REF!,H107)</f>
        <v>#REF!</v>
      </c>
      <c r="B107" t="e">
        <f t="shared" si="5"/>
        <v>#REF!</v>
      </c>
      <c r="C107" t="e">
        <f>IF(B107=FALSE,0,COUNTIF($B$7:B107,TRUE))</f>
        <v>#REF!</v>
      </c>
      <c r="D107" t="e">
        <f t="shared" si="6"/>
        <v>#REF!</v>
      </c>
      <c r="E107" t="str">
        <f t="shared" si="7"/>
        <v>AS LevelsGCE AS Level60027952</v>
      </c>
      <c r="F107" t="s">
        <v>28</v>
      </c>
      <c r="G107" t="s">
        <v>40</v>
      </c>
      <c r="H107" s="7" t="s">
        <v>532</v>
      </c>
      <c r="I107" s="7" t="s">
        <v>533</v>
      </c>
      <c r="J107" t="s">
        <v>206</v>
      </c>
      <c r="K107" s="6" t="str">
        <f t="shared" si="8"/>
        <v>BLANK</v>
      </c>
      <c r="L107" s="6" t="str">
        <f t="shared" si="9"/>
        <v>BLANK</v>
      </c>
    </row>
    <row r="108" spans="1:12" x14ac:dyDescent="0.25">
      <c r="A108" t="e">
        <f>CONCATENATE(#REF!,#REF!,H108)</f>
        <v>#REF!</v>
      </c>
      <c r="B108" t="e">
        <f t="shared" si="5"/>
        <v>#REF!</v>
      </c>
      <c r="C108" t="e">
        <f>IF(B108=FALSE,0,COUNTIF($B$7:B108,TRUE))</f>
        <v>#REF!</v>
      </c>
      <c r="D108" t="e">
        <f t="shared" si="6"/>
        <v>#REF!</v>
      </c>
      <c r="E108" t="str">
        <f t="shared" si="7"/>
        <v>AS LevelsGCE AS Level60077463</v>
      </c>
      <c r="F108" t="s">
        <v>28</v>
      </c>
      <c r="G108" t="s">
        <v>40</v>
      </c>
      <c r="H108" s="7" t="s">
        <v>534</v>
      </c>
      <c r="I108" s="7" t="s">
        <v>535</v>
      </c>
      <c r="J108" t="s">
        <v>207</v>
      </c>
      <c r="K108" s="6" t="str">
        <f t="shared" si="8"/>
        <v>BLANK</v>
      </c>
      <c r="L108" s="6" t="str">
        <f t="shared" si="9"/>
        <v>BLANK</v>
      </c>
    </row>
    <row r="109" spans="1:12" x14ac:dyDescent="0.25">
      <c r="A109" t="e">
        <f>CONCATENATE(#REF!,#REF!,H109)</f>
        <v>#REF!</v>
      </c>
      <c r="B109" t="e">
        <f t="shared" si="5"/>
        <v>#REF!</v>
      </c>
      <c r="C109" t="e">
        <f>IF(B109=FALSE,0,COUNTIF($B$7:B109,TRUE))</f>
        <v>#REF!</v>
      </c>
      <c r="D109" t="e">
        <f t="shared" si="6"/>
        <v>#REF!</v>
      </c>
      <c r="E109" t="str">
        <f t="shared" si="7"/>
        <v>AS LevelsGCE AS Level60126802</v>
      </c>
      <c r="F109" t="s">
        <v>28</v>
      </c>
      <c r="G109" t="s">
        <v>40</v>
      </c>
      <c r="H109" s="7" t="s">
        <v>536</v>
      </c>
      <c r="I109" s="7" t="s">
        <v>537</v>
      </c>
      <c r="J109" t="s">
        <v>208</v>
      </c>
      <c r="K109" s="6" t="str">
        <f t="shared" si="8"/>
        <v>BLANK</v>
      </c>
      <c r="L109" s="6" t="str">
        <f t="shared" si="9"/>
        <v>BLANK</v>
      </c>
    </row>
    <row r="110" spans="1:12" x14ac:dyDescent="0.25">
      <c r="A110" t="e">
        <f>CONCATENATE(#REF!,#REF!,H110)</f>
        <v>#REF!</v>
      </c>
      <c r="B110" t="e">
        <f t="shared" si="5"/>
        <v>#REF!</v>
      </c>
      <c r="C110" t="e">
        <f>IF(B110=FALSE,0,COUNTIF($B$7:B110,TRUE))</f>
        <v>#REF!</v>
      </c>
      <c r="D110" t="e">
        <f t="shared" si="6"/>
        <v>#REF!</v>
      </c>
      <c r="E110" t="str">
        <f t="shared" si="7"/>
        <v>AS LevelsGCE AS Level6013995X</v>
      </c>
      <c r="F110" t="s">
        <v>28</v>
      </c>
      <c r="G110" t="s">
        <v>40</v>
      </c>
      <c r="H110" s="7" t="s">
        <v>538</v>
      </c>
      <c r="I110" s="7" t="s">
        <v>539</v>
      </c>
      <c r="J110" t="s">
        <v>210</v>
      </c>
      <c r="K110" s="6" t="str">
        <f t="shared" si="8"/>
        <v>BLANK</v>
      </c>
      <c r="L110" s="6" t="str">
        <f t="shared" si="9"/>
        <v>BLANK</v>
      </c>
    </row>
    <row r="111" spans="1:12" x14ac:dyDescent="0.25">
      <c r="A111" t="e">
        <f>CONCATENATE(#REF!,#REF!,H111)</f>
        <v>#REF!</v>
      </c>
      <c r="B111" t="e">
        <f t="shared" si="5"/>
        <v>#REF!</v>
      </c>
      <c r="C111" t="e">
        <f>IF(B111=FALSE,0,COUNTIF($B$7:B111,TRUE))</f>
        <v>#REF!</v>
      </c>
      <c r="D111" t="e">
        <f t="shared" si="6"/>
        <v>#REF!</v>
      </c>
      <c r="E111" t="str">
        <f t="shared" si="7"/>
        <v>AS LevelsGCE AS Level60139961</v>
      </c>
      <c r="F111" t="s">
        <v>28</v>
      </c>
      <c r="G111" t="s">
        <v>40</v>
      </c>
      <c r="H111" s="7" t="s">
        <v>540</v>
      </c>
      <c r="I111" s="7" t="s">
        <v>541</v>
      </c>
      <c r="J111" t="s">
        <v>211</v>
      </c>
      <c r="K111" s="6" t="str">
        <f t="shared" si="8"/>
        <v>BLANK</v>
      </c>
      <c r="L111" s="6" t="str">
        <f t="shared" si="9"/>
        <v>BLANK</v>
      </c>
    </row>
    <row r="112" spans="1:12" x14ac:dyDescent="0.25">
      <c r="A112" t="e">
        <f>CONCATENATE(#REF!,#REF!,H112)</f>
        <v>#REF!</v>
      </c>
      <c r="B112" t="e">
        <f t="shared" si="5"/>
        <v>#REF!</v>
      </c>
      <c r="C112" t="e">
        <f>IF(B112=FALSE,0,COUNTIF($B$7:B112,TRUE))</f>
        <v>#REF!</v>
      </c>
      <c r="D112" t="e">
        <f t="shared" si="6"/>
        <v>#REF!</v>
      </c>
      <c r="E112" t="str">
        <f t="shared" si="7"/>
        <v>AS LevelsGCE AS Level60141049</v>
      </c>
      <c r="F112" t="s">
        <v>28</v>
      </c>
      <c r="G112" t="s">
        <v>40</v>
      </c>
      <c r="H112" s="7" t="s">
        <v>542</v>
      </c>
      <c r="I112" s="7" t="s">
        <v>543</v>
      </c>
      <c r="J112" t="s">
        <v>212</v>
      </c>
      <c r="K112" s="6" t="str">
        <f t="shared" si="8"/>
        <v>BLANK</v>
      </c>
      <c r="L112" s="6" t="str">
        <f t="shared" si="9"/>
        <v>BLANK</v>
      </c>
    </row>
    <row r="113" spans="1:12" x14ac:dyDescent="0.25">
      <c r="A113" t="e">
        <f>CONCATENATE(#REF!,#REF!,H113)</f>
        <v>#REF!</v>
      </c>
      <c r="B113" t="e">
        <f t="shared" si="5"/>
        <v>#REF!</v>
      </c>
      <c r="C113" t="e">
        <f>IF(B113=FALSE,0,COUNTIF($B$7:B113,TRUE))</f>
        <v>#REF!</v>
      </c>
      <c r="D113" t="e">
        <f t="shared" si="6"/>
        <v>#REF!</v>
      </c>
      <c r="E113" t="str">
        <f t="shared" si="7"/>
        <v>AS LevelsGCE AS Level60141062</v>
      </c>
      <c r="F113" t="s">
        <v>28</v>
      </c>
      <c r="G113" t="s">
        <v>40</v>
      </c>
      <c r="H113" s="7" t="s">
        <v>544</v>
      </c>
      <c r="I113" s="7" t="s">
        <v>545</v>
      </c>
      <c r="J113" t="s">
        <v>213</v>
      </c>
      <c r="K113" s="6" t="str">
        <f t="shared" si="8"/>
        <v>BLANK</v>
      </c>
      <c r="L113" s="6" t="str">
        <f t="shared" si="9"/>
        <v>BLANK</v>
      </c>
    </row>
    <row r="114" spans="1:12" x14ac:dyDescent="0.25">
      <c r="A114" t="e">
        <f>CONCATENATE(#REF!,#REF!,H114)</f>
        <v>#REF!</v>
      </c>
      <c r="B114" t="e">
        <f t="shared" si="5"/>
        <v>#REF!</v>
      </c>
      <c r="C114" t="e">
        <f>IF(B114=FALSE,0,COUNTIF($B$7:B114,TRUE))</f>
        <v>#REF!</v>
      </c>
      <c r="D114" t="e">
        <f t="shared" si="6"/>
        <v>#REF!</v>
      </c>
      <c r="E114" t="str">
        <f t="shared" si="7"/>
        <v>AS LevelsGCE AS Level60142613</v>
      </c>
      <c r="F114" t="s">
        <v>28</v>
      </c>
      <c r="G114" t="s">
        <v>40</v>
      </c>
      <c r="H114" s="7" t="s">
        <v>546</v>
      </c>
      <c r="I114" s="7" t="s">
        <v>547</v>
      </c>
      <c r="J114" t="s">
        <v>215</v>
      </c>
      <c r="K114" s="6" t="str">
        <f t="shared" si="8"/>
        <v>BLANK</v>
      </c>
      <c r="L114" s="6" t="str">
        <f t="shared" si="9"/>
        <v>BLANK</v>
      </c>
    </row>
    <row r="115" spans="1:12" x14ac:dyDescent="0.25">
      <c r="A115" t="e">
        <f>CONCATENATE(#REF!,#REF!,H115)</f>
        <v>#REF!</v>
      </c>
      <c r="B115" t="e">
        <f t="shared" si="5"/>
        <v>#REF!</v>
      </c>
      <c r="C115" t="e">
        <f>IF(B115=FALSE,0,COUNTIF($B$7:B115,TRUE))</f>
        <v>#REF!</v>
      </c>
      <c r="D115" t="e">
        <f t="shared" si="6"/>
        <v>#REF!</v>
      </c>
      <c r="E115" t="str">
        <f t="shared" si="7"/>
        <v>AS LevelsGCE AS Level6014337X</v>
      </c>
      <c r="F115" t="s">
        <v>28</v>
      </c>
      <c r="G115" t="s">
        <v>40</v>
      </c>
      <c r="H115" s="7" t="s">
        <v>548</v>
      </c>
      <c r="I115" s="7" t="s">
        <v>549</v>
      </c>
      <c r="J115" t="s">
        <v>217</v>
      </c>
      <c r="K115" s="6" t="str">
        <f t="shared" si="8"/>
        <v>BLANK</v>
      </c>
      <c r="L115" s="6" t="str">
        <f t="shared" si="9"/>
        <v>BLANK</v>
      </c>
    </row>
    <row r="116" spans="1:12" x14ac:dyDescent="0.25">
      <c r="A116" t="e">
        <f>CONCATENATE(#REF!,#REF!,H116)</f>
        <v>#REF!</v>
      </c>
      <c r="B116" t="e">
        <f t="shared" si="5"/>
        <v>#REF!</v>
      </c>
      <c r="C116" t="e">
        <f>IF(B116=FALSE,0,COUNTIF($B$7:B116,TRUE))</f>
        <v>#REF!</v>
      </c>
      <c r="D116" t="e">
        <f t="shared" si="6"/>
        <v>#REF!</v>
      </c>
      <c r="E116" t="str">
        <f t="shared" si="7"/>
        <v>AS LevelsGCE AS Level60143721</v>
      </c>
      <c r="F116" t="s">
        <v>28</v>
      </c>
      <c r="G116" t="s">
        <v>40</v>
      </c>
      <c r="H116" s="7" t="s">
        <v>550</v>
      </c>
      <c r="I116" s="7" t="s">
        <v>551</v>
      </c>
      <c r="J116" t="s">
        <v>220</v>
      </c>
      <c r="K116" s="6" t="str">
        <f t="shared" si="8"/>
        <v>BLANK</v>
      </c>
      <c r="L116" s="6" t="str">
        <f t="shared" si="9"/>
        <v>BLANK</v>
      </c>
    </row>
    <row r="117" spans="1:12" x14ac:dyDescent="0.25">
      <c r="A117" t="e">
        <f>CONCATENATE(#REF!,#REF!,H117)</f>
        <v>#REF!</v>
      </c>
      <c r="B117" t="e">
        <f t="shared" si="5"/>
        <v>#REF!</v>
      </c>
      <c r="C117" t="e">
        <f>IF(B117=FALSE,0,COUNTIF($B$7:B117,TRUE))</f>
        <v>#REF!</v>
      </c>
      <c r="D117" t="e">
        <f t="shared" si="6"/>
        <v>#REF!</v>
      </c>
      <c r="E117" t="str">
        <f t="shared" si="7"/>
        <v>AS LevelsGCE AS Level60146047</v>
      </c>
      <c r="F117" t="s">
        <v>28</v>
      </c>
      <c r="G117" t="s">
        <v>40</v>
      </c>
      <c r="H117" s="7" t="s">
        <v>552</v>
      </c>
      <c r="I117" s="7" t="s">
        <v>553</v>
      </c>
      <c r="J117" t="s">
        <v>221</v>
      </c>
      <c r="K117" s="6" t="str">
        <f t="shared" si="8"/>
        <v>BLANK</v>
      </c>
      <c r="L117" s="6" t="str">
        <f t="shared" si="9"/>
        <v>BLANK</v>
      </c>
    </row>
    <row r="118" spans="1:12" x14ac:dyDescent="0.25">
      <c r="A118" t="e">
        <f>CONCATENATE(#REF!,#REF!,H118)</f>
        <v>#REF!</v>
      </c>
      <c r="B118" t="e">
        <f t="shared" si="5"/>
        <v>#REF!</v>
      </c>
      <c r="C118" t="e">
        <f>IF(B118=FALSE,0,COUNTIF($B$7:B118,TRUE))</f>
        <v>#REF!</v>
      </c>
      <c r="D118" t="e">
        <f t="shared" si="6"/>
        <v>#REF!</v>
      </c>
      <c r="E118" t="str">
        <f t="shared" si="7"/>
        <v>AS LevelsGCE AS Level60146242</v>
      </c>
      <c r="F118" t="s">
        <v>28</v>
      </c>
      <c r="G118" t="s">
        <v>40</v>
      </c>
      <c r="H118" s="7" t="s">
        <v>554</v>
      </c>
      <c r="I118" s="7" t="s">
        <v>555</v>
      </c>
      <c r="J118" t="s">
        <v>222</v>
      </c>
      <c r="K118" s="6" t="str">
        <f t="shared" si="8"/>
        <v>BLANK</v>
      </c>
      <c r="L118" s="6" t="str">
        <f t="shared" si="9"/>
        <v>BLANK</v>
      </c>
    </row>
    <row r="119" spans="1:12" x14ac:dyDescent="0.25">
      <c r="A119" t="e">
        <f>CONCATENATE(#REF!,#REF!,H119)</f>
        <v>#REF!</v>
      </c>
      <c r="B119" t="e">
        <f t="shared" si="5"/>
        <v>#REF!</v>
      </c>
      <c r="C119" t="e">
        <f>IF(B119=FALSE,0,COUNTIF($B$7:B119,TRUE))</f>
        <v>#REF!</v>
      </c>
      <c r="D119" t="e">
        <f t="shared" si="6"/>
        <v>#REF!</v>
      </c>
      <c r="E119" t="str">
        <f t="shared" si="7"/>
        <v>AS LevelsGCE AS Level60146424</v>
      </c>
      <c r="F119" t="s">
        <v>28</v>
      </c>
      <c r="G119" t="s">
        <v>40</v>
      </c>
      <c r="H119" s="7" t="s">
        <v>556</v>
      </c>
      <c r="I119" s="7" t="s">
        <v>557</v>
      </c>
      <c r="J119" t="s">
        <v>223</v>
      </c>
      <c r="K119" s="6" t="str">
        <f t="shared" si="8"/>
        <v>BLANK</v>
      </c>
      <c r="L119" s="6" t="str">
        <f t="shared" si="9"/>
        <v>BLANK</v>
      </c>
    </row>
    <row r="120" spans="1:12" x14ac:dyDescent="0.25">
      <c r="A120" t="e">
        <f>CONCATENATE(#REF!,#REF!,H120)</f>
        <v>#REF!</v>
      </c>
      <c r="B120" t="e">
        <f t="shared" si="5"/>
        <v>#REF!</v>
      </c>
      <c r="C120" t="e">
        <f>IF(B120=FALSE,0,COUNTIF($B$7:B120,TRUE))</f>
        <v>#REF!</v>
      </c>
      <c r="D120" t="e">
        <f t="shared" si="6"/>
        <v>#REF!</v>
      </c>
      <c r="E120" t="str">
        <f t="shared" si="7"/>
        <v>AS LevelsGCE AS Level60146722</v>
      </c>
      <c r="F120" t="s">
        <v>28</v>
      </c>
      <c r="G120" t="s">
        <v>40</v>
      </c>
      <c r="H120" s="7" t="s">
        <v>558</v>
      </c>
      <c r="I120" s="7" t="s">
        <v>559</v>
      </c>
      <c r="J120" t="s">
        <v>225</v>
      </c>
      <c r="K120" s="6" t="str">
        <f t="shared" si="8"/>
        <v>BLANK</v>
      </c>
      <c r="L120" s="6" t="str">
        <f t="shared" si="9"/>
        <v>BLANK</v>
      </c>
    </row>
    <row r="121" spans="1:12" x14ac:dyDescent="0.25">
      <c r="A121" t="e">
        <f>CONCATENATE(#REF!,#REF!,H121)</f>
        <v>#REF!</v>
      </c>
      <c r="B121" t="e">
        <f t="shared" si="5"/>
        <v>#REF!</v>
      </c>
      <c r="C121" t="e">
        <f>IF(B121=FALSE,0,COUNTIF($B$7:B121,TRUE))</f>
        <v>#REF!</v>
      </c>
      <c r="D121" t="e">
        <f t="shared" si="6"/>
        <v>#REF!</v>
      </c>
      <c r="E121" t="str">
        <f t="shared" si="7"/>
        <v>AS LevelsGCE AS Level60146746</v>
      </c>
      <c r="F121" t="s">
        <v>28</v>
      </c>
      <c r="G121" t="s">
        <v>40</v>
      </c>
      <c r="H121" s="7" t="s">
        <v>560</v>
      </c>
      <c r="I121" s="7" t="s">
        <v>561</v>
      </c>
      <c r="J121" t="s">
        <v>226</v>
      </c>
      <c r="K121" s="6" t="str">
        <f t="shared" si="8"/>
        <v>BLANK</v>
      </c>
      <c r="L121" s="6" t="str">
        <f t="shared" si="9"/>
        <v>BLANK</v>
      </c>
    </row>
    <row r="122" spans="1:12" x14ac:dyDescent="0.25">
      <c r="A122" t="e">
        <f>CONCATENATE(#REF!,#REF!,H122)</f>
        <v>#REF!</v>
      </c>
      <c r="B122" t="e">
        <f t="shared" si="5"/>
        <v>#REF!</v>
      </c>
      <c r="C122" t="e">
        <f>IF(B122=FALSE,0,COUNTIF($B$7:B122,TRUE))</f>
        <v>#REF!</v>
      </c>
      <c r="D122" t="e">
        <f t="shared" si="6"/>
        <v>#REF!</v>
      </c>
      <c r="E122" t="str">
        <f t="shared" si="7"/>
        <v>AS LevelsGCE AS Level6014676X</v>
      </c>
      <c r="F122" t="s">
        <v>28</v>
      </c>
      <c r="G122" t="s">
        <v>40</v>
      </c>
      <c r="H122" s="7" t="s">
        <v>562</v>
      </c>
      <c r="I122" s="7" t="s">
        <v>563</v>
      </c>
      <c r="J122" t="s">
        <v>227</v>
      </c>
      <c r="K122" s="6" t="str">
        <f t="shared" si="8"/>
        <v>BLANK</v>
      </c>
      <c r="L122" s="6" t="str">
        <f t="shared" si="9"/>
        <v>BLANK</v>
      </c>
    </row>
    <row r="123" spans="1:12" x14ac:dyDescent="0.25">
      <c r="A123" t="e">
        <f>CONCATENATE(#REF!,#REF!,H123)</f>
        <v>#REF!</v>
      </c>
      <c r="B123" t="e">
        <f t="shared" si="5"/>
        <v>#REF!</v>
      </c>
      <c r="C123" t="e">
        <f>IF(B123=FALSE,0,COUNTIF($B$7:B123,TRUE))</f>
        <v>#REF!</v>
      </c>
      <c r="D123" t="e">
        <f t="shared" si="6"/>
        <v>#REF!</v>
      </c>
      <c r="E123" t="str">
        <f t="shared" si="7"/>
        <v>AS LevelsGCE AS Level60146990</v>
      </c>
      <c r="F123" t="s">
        <v>28</v>
      </c>
      <c r="G123" t="s">
        <v>40</v>
      </c>
      <c r="H123" s="7" t="s">
        <v>564</v>
      </c>
      <c r="I123" s="7" t="s">
        <v>565</v>
      </c>
      <c r="J123" t="s">
        <v>229</v>
      </c>
      <c r="K123" s="6" t="str">
        <f t="shared" si="8"/>
        <v>BLANK</v>
      </c>
      <c r="L123" s="6" t="str">
        <f t="shared" si="9"/>
        <v>BLANK</v>
      </c>
    </row>
    <row r="124" spans="1:12" x14ac:dyDescent="0.25">
      <c r="A124" t="e">
        <f>CONCATENATE(#REF!,#REF!,H124)</f>
        <v>#REF!</v>
      </c>
      <c r="B124" t="e">
        <f t="shared" si="5"/>
        <v>#REF!</v>
      </c>
      <c r="C124" t="e">
        <f>IF(B124=FALSE,0,COUNTIF($B$7:B124,TRUE))</f>
        <v>#REF!</v>
      </c>
      <c r="D124" t="e">
        <f t="shared" si="6"/>
        <v>#REF!</v>
      </c>
      <c r="E124" t="str">
        <f t="shared" si="7"/>
        <v>AS LevelsGCE AS Level60147039</v>
      </c>
      <c r="F124" t="s">
        <v>28</v>
      </c>
      <c r="G124" t="s">
        <v>40</v>
      </c>
      <c r="H124" s="7" t="s">
        <v>566</v>
      </c>
      <c r="I124" s="7" t="s">
        <v>567</v>
      </c>
      <c r="J124" t="s">
        <v>230</v>
      </c>
      <c r="K124" s="6" t="str">
        <f t="shared" si="8"/>
        <v>BLANK</v>
      </c>
      <c r="L124" s="6" t="str">
        <f t="shared" si="9"/>
        <v>BLANK</v>
      </c>
    </row>
    <row r="125" spans="1:12" x14ac:dyDescent="0.25">
      <c r="A125" t="e">
        <f>CONCATENATE(#REF!,#REF!,H125)</f>
        <v>#REF!</v>
      </c>
      <c r="B125" t="e">
        <f t="shared" si="5"/>
        <v>#REF!</v>
      </c>
      <c r="C125" t="e">
        <f>IF(B125=FALSE,0,COUNTIF($B$7:B125,TRUE))</f>
        <v>#REF!</v>
      </c>
      <c r="D125" t="e">
        <f t="shared" si="6"/>
        <v>#REF!</v>
      </c>
      <c r="E125" t="str">
        <f t="shared" si="7"/>
        <v>AS LevelsGCE AS Level60147052</v>
      </c>
      <c r="F125" t="s">
        <v>28</v>
      </c>
      <c r="G125" t="s">
        <v>40</v>
      </c>
      <c r="H125" s="7" t="s">
        <v>568</v>
      </c>
      <c r="I125" s="7" t="s">
        <v>569</v>
      </c>
      <c r="J125" t="s">
        <v>231</v>
      </c>
      <c r="K125" s="6" t="str">
        <f t="shared" si="8"/>
        <v>BLANK</v>
      </c>
      <c r="L125" s="6" t="str">
        <f t="shared" si="9"/>
        <v>BLANK</v>
      </c>
    </row>
    <row r="126" spans="1:12" x14ac:dyDescent="0.25">
      <c r="A126" t="e">
        <f>CONCATENATE(#REF!,#REF!,H126)</f>
        <v>#REF!</v>
      </c>
      <c r="B126" t="e">
        <f t="shared" si="5"/>
        <v>#REF!</v>
      </c>
      <c r="C126" t="e">
        <f>IF(B126=FALSE,0,COUNTIF($B$7:B126,TRUE))</f>
        <v>#REF!</v>
      </c>
      <c r="D126" t="e">
        <f t="shared" si="6"/>
        <v>#REF!</v>
      </c>
      <c r="E126" t="str">
        <f t="shared" si="7"/>
        <v>AS LevelsGCE AS Level60147064</v>
      </c>
      <c r="F126" t="s">
        <v>28</v>
      </c>
      <c r="G126" t="s">
        <v>40</v>
      </c>
      <c r="H126" s="7" t="s">
        <v>570</v>
      </c>
      <c r="I126" s="7" t="s">
        <v>571</v>
      </c>
      <c r="J126" t="s">
        <v>232</v>
      </c>
      <c r="K126" s="6" t="str">
        <f t="shared" si="8"/>
        <v>BLANK</v>
      </c>
      <c r="L126" s="6" t="str">
        <f t="shared" si="9"/>
        <v>BLANK</v>
      </c>
    </row>
    <row r="127" spans="1:12" x14ac:dyDescent="0.25">
      <c r="A127" t="e">
        <f>CONCATENATE(#REF!,#REF!,H127)</f>
        <v>#REF!</v>
      </c>
      <c r="B127" t="e">
        <f t="shared" si="5"/>
        <v>#REF!</v>
      </c>
      <c r="C127" t="e">
        <f>IF(B127=FALSE,0,COUNTIF($B$7:B127,TRUE))</f>
        <v>#REF!</v>
      </c>
      <c r="D127" t="e">
        <f t="shared" si="6"/>
        <v>#REF!</v>
      </c>
      <c r="E127" t="str">
        <f t="shared" si="7"/>
        <v>AS LevelsGCE AS Level60147210</v>
      </c>
      <c r="F127" t="s">
        <v>28</v>
      </c>
      <c r="G127" t="s">
        <v>40</v>
      </c>
      <c r="H127" s="7" t="s">
        <v>572</v>
      </c>
      <c r="I127" s="7" t="s">
        <v>573</v>
      </c>
      <c r="J127" t="s">
        <v>233</v>
      </c>
      <c r="K127" s="6" t="str">
        <f t="shared" si="8"/>
        <v>BLANK</v>
      </c>
      <c r="L127" s="6" t="str">
        <f t="shared" si="9"/>
        <v>BLANK</v>
      </c>
    </row>
    <row r="128" spans="1:12" x14ac:dyDescent="0.25">
      <c r="A128" t="e">
        <f>CONCATENATE(#REF!,#REF!,H128)</f>
        <v>#REF!</v>
      </c>
      <c r="B128" t="e">
        <f t="shared" si="5"/>
        <v>#REF!</v>
      </c>
      <c r="C128" t="e">
        <f>IF(B128=FALSE,0,COUNTIF($B$7:B128,TRUE))</f>
        <v>#REF!</v>
      </c>
      <c r="D128" t="e">
        <f t="shared" si="6"/>
        <v>#REF!</v>
      </c>
      <c r="E128" t="str">
        <f t="shared" si="7"/>
        <v>AS LevelsGCE AS Level6014726X</v>
      </c>
      <c r="F128" t="s">
        <v>28</v>
      </c>
      <c r="G128" t="s">
        <v>40</v>
      </c>
      <c r="H128" s="7" t="s">
        <v>574</v>
      </c>
      <c r="I128" s="7" t="s">
        <v>575</v>
      </c>
      <c r="J128" t="s">
        <v>234</v>
      </c>
      <c r="K128" s="6" t="str">
        <f t="shared" si="8"/>
        <v>BLANK</v>
      </c>
      <c r="L128" s="6" t="str">
        <f t="shared" si="9"/>
        <v>BLANK</v>
      </c>
    </row>
    <row r="129" spans="1:12" x14ac:dyDescent="0.25">
      <c r="A129" t="e">
        <f>CONCATENATE(#REF!,#REF!,H129)</f>
        <v>#REF!</v>
      </c>
      <c r="B129" t="e">
        <f t="shared" si="5"/>
        <v>#REF!</v>
      </c>
      <c r="C129" t="e">
        <f>IF(B129=FALSE,0,COUNTIF($B$7:B129,TRUE))</f>
        <v>#REF!</v>
      </c>
      <c r="D129" t="e">
        <f t="shared" si="6"/>
        <v>#REF!</v>
      </c>
      <c r="E129" t="str">
        <f t="shared" si="7"/>
        <v>AS LevelsGCE AS Level60147428</v>
      </c>
      <c r="F129" t="s">
        <v>28</v>
      </c>
      <c r="G129" t="s">
        <v>40</v>
      </c>
      <c r="H129" s="7" t="s">
        <v>576</v>
      </c>
      <c r="I129" s="7" t="s">
        <v>577</v>
      </c>
      <c r="J129" t="s">
        <v>236</v>
      </c>
      <c r="K129" s="6" t="str">
        <f t="shared" si="8"/>
        <v>BLANK</v>
      </c>
      <c r="L129" s="6" t="str">
        <f t="shared" si="9"/>
        <v>BLANK</v>
      </c>
    </row>
    <row r="130" spans="1:12" x14ac:dyDescent="0.25">
      <c r="A130" t="e">
        <f>CONCATENATE(#REF!,#REF!,H130)</f>
        <v>#REF!</v>
      </c>
      <c r="B130" t="e">
        <f t="shared" si="5"/>
        <v>#REF!</v>
      </c>
      <c r="C130" t="e">
        <f>IF(B130=FALSE,0,COUNTIF($B$7:B130,TRUE))</f>
        <v>#REF!</v>
      </c>
      <c r="D130" t="e">
        <f t="shared" si="6"/>
        <v>#REF!</v>
      </c>
      <c r="E130" t="str">
        <f t="shared" si="7"/>
        <v>AS LevelsGCE AS Level60147441</v>
      </c>
      <c r="F130" t="s">
        <v>28</v>
      </c>
      <c r="G130" t="s">
        <v>40</v>
      </c>
      <c r="H130" s="7" t="s">
        <v>578</v>
      </c>
      <c r="I130" s="7" t="s">
        <v>579</v>
      </c>
      <c r="J130" t="s">
        <v>237</v>
      </c>
      <c r="K130" s="6" t="str">
        <f t="shared" si="8"/>
        <v>BLANK</v>
      </c>
      <c r="L130" s="6" t="str">
        <f t="shared" si="9"/>
        <v>BLANK</v>
      </c>
    </row>
    <row r="131" spans="1:12" x14ac:dyDescent="0.25">
      <c r="A131" t="e">
        <f>CONCATENATE(#REF!,#REF!,H131)</f>
        <v>#REF!</v>
      </c>
      <c r="B131" t="e">
        <f t="shared" si="5"/>
        <v>#REF!</v>
      </c>
      <c r="C131" t="e">
        <f>IF(B131=FALSE,0,COUNTIF($B$7:B131,TRUE))</f>
        <v>#REF!</v>
      </c>
      <c r="D131" t="e">
        <f t="shared" si="6"/>
        <v>#REF!</v>
      </c>
      <c r="E131" t="str">
        <f t="shared" si="7"/>
        <v>AS LevelsGCE AS Level60147465</v>
      </c>
      <c r="F131" t="s">
        <v>28</v>
      </c>
      <c r="G131" t="s">
        <v>40</v>
      </c>
      <c r="H131" s="7" t="s">
        <v>580</v>
      </c>
      <c r="I131" s="7" t="s">
        <v>581</v>
      </c>
      <c r="J131" t="s">
        <v>238</v>
      </c>
      <c r="K131" s="6" t="str">
        <f t="shared" si="8"/>
        <v>BLANK</v>
      </c>
      <c r="L131" s="6" t="str">
        <f t="shared" si="9"/>
        <v>BLANK</v>
      </c>
    </row>
    <row r="132" spans="1:12" x14ac:dyDescent="0.25">
      <c r="A132" t="e">
        <f>CONCATENATE(#REF!,#REF!,H132)</f>
        <v>#REF!</v>
      </c>
      <c r="B132" t="e">
        <f t="shared" si="5"/>
        <v>#REF!</v>
      </c>
      <c r="C132" t="e">
        <f>IF(B132=FALSE,0,COUNTIF($B$7:B132,TRUE))</f>
        <v>#REF!</v>
      </c>
      <c r="D132" t="e">
        <f t="shared" si="6"/>
        <v>#REF!</v>
      </c>
      <c r="E132" t="str">
        <f t="shared" si="7"/>
        <v>AS LevelsGCE AS Level60147659</v>
      </c>
      <c r="F132" t="s">
        <v>28</v>
      </c>
      <c r="G132" t="s">
        <v>40</v>
      </c>
      <c r="H132" s="7" t="s">
        <v>582</v>
      </c>
      <c r="I132" s="7" t="s">
        <v>583</v>
      </c>
      <c r="J132" t="s">
        <v>240</v>
      </c>
      <c r="K132" s="6" t="str">
        <f t="shared" si="8"/>
        <v>BLANK</v>
      </c>
      <c r="L132" s="6" t="str">
        <f t="shared" si="9"/>
        <v>BLANK</v>
      </c>
    </row>
    <row r="133" spans="1:12" x14ac:dyDescent="0.25">
      <c r="A133" t="e">
        <f>CONCATENATE(#REF!,#REF!,H133)</f>
        <v>#REF!</v>
      </c>
      <c r="B133" t="e">
        <f t="shared" si="5"/>
        <v>#REF!</v>
      </c>
      <c r="C133" t="e">
        <f>IF(B133=FALSE,0,COUNTIF($B$7:B133,TRUE))</f>
        <v>#REF!</v>
      </c>
      <c r="D133" t="e">
        <f t="shared" si="6"/>
        <v>#REF!</v>
      </c>
      <c r="E133" t="str">
        <f t="shared" si="7"/>
        <v>AS LevelsGCE AS Level60148019</v>
      </c>
      <c r="F133" t="s">
        <v>28</v>
      </c>
      <c r="G133" t="s">
        <v>40</v>
      </c>
      <c r="H133" s="7" t="s">
        <v>584</v>
      </c>
      <c r="I133" s="7" t="s">
        <v>585</v>
      </c>
      <c r="J133" t="s">
        <v>241</v>
      </c>
      <c r="K133" s="6" t="str">
        <f t="shared" si="8"/>
        <v>BLANK</v>
      </c>
      <c r="L133" s="6" t="str">
        <f t="shared" si="9"/>
        <v>BLANK</v>
      </c>
    </row>
    <row r="134" spans="1:12" x14ac:dyDescent="0.25">
      <c r="A134" t="e">
        <f>CONCATENATE(#REF!,#REF!,H134)</f>
        <v>#REF!</v>
      </c>
      <c r="B134" t="e">
        <f t="shared" si="5"/>
        <v>#REF!</v>
      </c>
      <c r="C134" t="e">
        <f>IF(B134=FALSE,0,COUNTIF($B$7:B134,TRUE))</f>
        <v>#REF!</v>
      </c>
      <c r="D134" t="e">
        <f t="shared" si="6"/>
        <v>#REF!</v>
      </c>
      <c r="E134" t="str">
        <f t="shared" si="7"/>
        <v>AS LevelsGCE AS Level60148378</v>
      </c>
      <c r="F134" t="s">
        <v>28</v>
      </c>
      <c r="G134" t="s">
        <v>40</v>
      </c>
      <c r="H134" s="7" t="s">
        <v>586</v>
      </c>
      <c r="I134" s="7" t="s">
        <v>587</v>
      </c>
      <c r="J134" t="s">
        <v>242</v>
      </c>
      <c r="K134" s="6" t="str">
        <f t="shared" si="8"/>
        <v>BLANK</v>
      </c>
      <c r="L134" s="6" t="str">
        <f t="shared" si="9"/>
        <v>BLANK</v>
      </c>
    </row>
    <row r="135" spans="1:12" x14ac:dyDescent="0.25">
      <c r="A135" t="e">
        <f>CONCATENATE(#REF!,#REF!,H135)</f>
        <v>#REF!</v>
      </c>
      <c r="B135" t="e">
        <f t="shared" ref="B135:B198" si="10">A135=E135</f>
        <v>#REF!</v>
      </c>
      <c r="C135" t="e">
        <f>IF(B135=FALSE,0,COUNTIF($B$7:B135,TRUE))</f>
        <v>#REF!</v>
      </c>
      <c r="D135" t="e">
        <f t="shared" ref="D135:D198" si="11">CONCATENATE(B135,C135)</f>
        <v>#REF!</v>
      </c>
      <c r="E135" t="str">
        <f t="shared" ref="E135:E198" si="12">CONCATENATE(F135,G135,H135)</f>
        <v>AS LevelsGCE AS Level60148433</v>
      </c>
      <c r="F135" t="s">
        <v>28</v>
      </c>
      <c r="G135" t="s">
        <v>40</v>
      </c>
      <c r="H135" s="7" t="s">
        <v>588</v>
      </c>
      <c r="I135" s="7" t="s">
        <v>589</v>
      </c>
      <c r="J135" t="s">
        <v>244</v>
      </c>
      <c r="K135" s="6" t="str">
        <f t="shared" ref="K135:K198" si="13">IFERROR(VLOOKUP($J135,$D$7:$I$668,5,FALSE),"BLANK")</f>
        <v>BLANK</v>
      </c>
      <c r="L135" s="6" t="str">
        <f t="shared" ref="L135:L198" si="14">IFERROR(VLOOKUP($J135,$D$7:$I$668,6,FALSE),"BLANK")</f>
        <v>BLANK</v>
      </c>
    </row>
    <row r="136" spans="1:12" x14ac:dyDescent="0.25">
      <c r="A136" t="e">
        <f>CONCATENATE(#REF!,#REF!,H136)</f>
        <v>#REF!</v>
      </c>
      <c r="B136" t="e">
        <f t="shared" si="10"/>
        <v>#REF!</v>
      </c>
      <c r="C136" t="e">
        <f>IF(B136=FALSE,0,COUNTIF($B$7:B136,TRUE))</f>
        <v>#REF!</v>
      </c>
      <c r="D136" t="e">
        <f t="shared" si="11"/>
        <v>#REF!</v>
      </c>
      <c r="E136" t="str">
        <f t="shared" si="12"/>
        <v>AS LevelsGCE AS Level60148469</v>
      </c>
      <c r="F136" t="s">
        <v>28</v>
      </c>
      <c r="G136" t="s">
        <v>40</v>
      </c>
      <c r="H136" s="7" t="s">
        <v>590</v>
      </c>
      <c r="I136" s="7" t="s">
        <v>591</v>
      </c>
      <c r="J136" t="s">
        <v>245</v>
      </c>
      <c r="K136" s="6" t="str">
        <f t="shared" si="13"/>
        <v>BLANK</v>
      </c>
      <c r="L136" s="6" t="str">
        <f t="shared" si="14"/>
        <v>BLANK</v>
      </c>
    </row>
    <row r="137" spans="1:12" x14ac:dyDescent="0.25">
      <c r="A137" t="e">
        <f>CONCATENATE(#REF!,#REF!,H137)</f>
        <v>#REF!</v>
      </c>
      <c r="B137" t="e">
        <f t="shared" si="10"/>
        <v>#REF!</v>
      </c>
      <c r="C137" t="e">
        <f>IF(B137=FALSE,0,COUNTIF($B$7:B137,TRUE))</f>
        <v>#REF!</v>
      </c>
      <c r="D137" t="e">
        <f t="shared" si="11"/>
        <v>#REF!</v>
      </c>
      <c r="E137" t="str">
        <f t="shared" si="12"/>
        <v>AS LevelsGCE AS Level60148470</v>
      </c>
      <c r="F137" t="s">
        <v>28</v>
      </c>
      <c r="G137" t="s">
        <v>40</v>
      </c>
      <c r="H137" s="7" t="s">
        <v>592</v>
      </c>
      <c r="I137" s="7" t="s">
        <v>593</v>
      </c>
      <c r="J137" t="s">
        <v>246</v>
      </c>
      <c r="K137" s="6" t="str">
        <f t="shared" si="13"/>
        <v>BLANK</v>
      </c>
      <c r="L137" s="6" t="str">
        <f t="shared" si="14"/>
        <v>BLANK</v>
      </c>
    </row>
    <row r="138" spans="1:12" x14ac:dyDescent="0.25">
      <c r="A138" t="e">
        <f>CONCATENATE(#REF!,#REF!,H138)</f>
        <v>#REF!</v>
      </c>
      <c r="B138" t="e">
        <f t="shared" si="10"/>
        <v>#REF!</v>
      </c>
      <c r="C138" t="e">
        <f>IF(B138=FALSE,0,COUNTIF($B$7:B138,TRUE))</f>
        <v>#REF!</v>
      </c>
      <c r="D138" t="e">
        <f t="shared" si="11"/>
        <v>#REF!</v>
      </c>
      <c r="E138" t="str">
        <f t="shared" si="12"/>
        <v>AS LevelsGCE AS Level60148494</v>
      </c>
      <c r="F138" t="s">
        <v>28</v>
      </c>
      <c r="G138" t="s">
        <v>40</v>
      </c>
      <c r="H138" s="7" t="s">
        <v>594</v>
      </c>
      <c r="I138" s="7" t="s">
        <v>595</v>
      </c>
      <c r="J138" t="s">
        <v>248</v>
      </c>
      <c r="K138" s="6" t="str">
        <f t="shared" si="13"/>
        <v>BLANK</v>
      </c>
      <c r="L138" s="6" t="str">
        <f t="shared" si="14"/>
        <v>BLANK</v>
      </c>
    </row>
    <row r="139" spans="1:12" x14ac:dyDescent="0.25">
      <c r="A139" t="e">
        <f>CONCATENATE(#REF!,#REF!,H139)</f>
        <v>#REF!</v>
      </c>
      <c r="B139" t="e">
        <f t="shared" si="10"/>
        <v>#REF!</v>
      </c>
      <c r="C139" t="e">
        <f>IF(B139=FALSE,0,COUNTIF($B$7:B139,TRUE))</f>
        <v>#REF!</v>
      </c>
      <c r="D139" t="e">
        <f t="shared" si="11"/>
        <v>#REF!</v>
      </c>
      <c r="E139" t="str">
        <f t="shared" si="12"/>
        <v>AS LevelsGCE AS Level6014869X</v>
      </c>
      <c r="F139" t="s">
        <v>28</v>
      </c>
      <c r="G139" t="s">
        <v>40</v>
      </c>
      <c r="H139" s="7" t="s">
        <v>596</v>
      </c>
      <c r="I139" s="7" t="s">
        <v>597</v>
      </c>
      <c r="J139" t="s">
        <v>249</v>
      </c>
      <c r="K139" s="6" t="str">
        <f t="shared" si="13"/>
        <v>BLANK</v>
      </c>
      <c r="L139" s="6" t="str">
        <f t="shared" si="14"/>
        <v>BLANK</v>
      </c>
    </row>
    <row r="140" spans="1:12" x14ac:dyDescent="0.25">
      <c r="A140" t="e">
        <f>CONCATENATE(#REF!,#REF!,H140)</f>
        <v>#REF!</v>
      </c>
      <c r="B140" t="e">
        <f t="shared" si="10"/>
        <v>#REF!</v>
      </c>
      <c r="C140" t="e">
        <f>IF(B140=FALSE,0,COUNTIF($B$7:B140,TRUE))</f>
        <v>#REF!</v>
      </c>
      <c r="D140" t="e">
        <f t="shared" si="11"/>
        <v>#REF!</v>
      </c>
      <c r="E140" t="str">
        <f t="shared" si="12"/>
        <v>AS LevelsGCE AS Level60148718</v>
      </c>
      <c r="F140" t="s">
        <v>28</v>
      </c>
      <c r="G140" t="s">
        <v>40</v>
      </c>
      <c r="H140" s="7" t="s">
        <v>598</v>
      </c>
      <c r="I140" s="7" t="s">
        <v>599</v>
      </c>
      <c r="J140" t="s">
        <v>250</v>
      </c>
      <c r="K140" s="6" t="str">
        <f t="shared" si="13"/>
        <v>BLANK</v>
      </c>
      <c r="L140" s="6" t="str">
        <f t="shared" si="14"/>
        <v>BLANK</v>
      </c>
    </row>
    <row r="141" spans="1:12" x14ac:dyDescent="0.25">
      <c r="A141" t="e">
        <f>CONCATENATE(#REF!,#REF!,H141)</f>
        <v>#REF!</v>
      </c>
      <c r="B141" t="e">
        <f t="shared" si="10"/>
        <v>#REF!</v>
      </c>
      <c r="C141" t="e">
        <f>IF(B141=FALSE,0,COUNTIF($B$7:B141,TRUE))</f>
        <v>#REF!</v>
      </c>
      <c r="D141" t="e">
        <f t="shared" si="11"/>
        <v>#REF!</v>
      </c>
      <c r="E141" t="str">
        <f t="shared" si="12"/>
        <v>AS LevelsGCE AS Level60148925</v>
      </c>
      <c r="F141" t="s">
        <v>28</v>
      </c>
      <c r="G141" t="s">
        <v>40</v>
      </c>
      <c r="H141" s="7" t="s">
        <v>600</v>
      </c>
      <c r="I141" s="7" t="s">
        <v>601</v>
      </c>
      <c r="J141" t="s">
        <v>252</v>
      </c>
      <c r="K141" s="6" t="str">
        <f t="shared" si="13"/>
        <v>BLANK</v>
      </c>
      <c r="L141" s="6" t="str">
        <f t="shared" si="14"/>
        <v>BLANK</v>
      </c>
    </row>
    <row r="142" spans="1:12" x14ac:dyDescent="0.25">
      <c r="A142" t="e">
        <f>CONCATENATE(#REF!,#REF!,H142)</f>
        <v>#REF!</v>
      </c>
      <c r="B142" t="e">
        <f t="shared" si="10"/>
        <v>#REF!</v>
      </c>
      <c r="C142" t="e">
        <f>IF(B142=FALSE,0,COUNTIF($B$7:B142,TRUE))</f>
        <v>#REF!</v>
      </c>
      <c r="D142" t="e">
        <f t="shared" si="11"/>
        <v>#REF!</v>
      </c>
      <c r="E142" t="str">
        <f t="shared" si="12"/>
        <v>AS LevelsGCE AS Level60149061</v>
      </c>
      <c r="F142" t="s">
        <v>28</v>
      </c>
      <c r="G142" t="s">
        <v>40</v>
      </c>
      <c r="H142" s="7" t="s">
        <v>602</v>
      </c>
      <c r="I142" s="7" t="s">
        <v>603</v>
      </c>
      <c r="J142" t="s">
        <v>253</v>
      </c>
      <c r="K142" s="6" t="str">
        <f t="shared" si="13"/>
        <v>BLANK</v>
      </c>
      <c r="L142" s="6" t="str">
        <f t="shared" si="14"/>
        <v>BLANK</v>
      </c>
    </row>
    <row r="143" spans="1:12" x14ac:dyDescent="0.25">
      <c r="A143" t="e">
        <f>CONCATENATE(#REF!,#REF!,H143)</f>
        <v>#REF!</v>
      </c>
      <c r="B143" t="e">
        <f t="shared" si="10"/>
        <v>#REF!</v>
      </c>
      <c r="C143" t="e">
        <f>IF(B143=FALSE,0,COUNTIF($B$7:B143,TRUE))</f>
        <v>#REF!</v>
      </c>
      <c r="D143" t="e">
        <f t="shared" si="11"/>
        <v>#REF!</v>
      </c>
      <c r="E143" t="str">
        <f t="shared" si="12"/>
        <v>AS LevelsGCE AS Level60149139</v>
      </c>
      <c r="F143" t="s">
        <v>28</v>
      </c>
      <c r="G143" t="s">
        <v>40</v>
      </c>
      <c r="H143" s="7" t="s">
        <v>604</v>
      </c>
      <c r="I143" s="7" t="s">
        <v>605</v>
      </c>
      <c r="J143" t="s">
        <v>254</v>
      </c>
      <c r="K143" s="6" t="str">
        <f t="shared" si="13"/>
        <v>BLANK</v>
      </c>
      <c r="L143" s="6" t="str">
        <f t="shared" si="14"/>
        <v>BLANK</v>
      </c>
    </row>
    <row r="144" spans="1:12" x14ac:dyDescent="0.25">
      <c r="A144" t="e">
        <f>CONCATENATE(#REF!,#REF!,H144)</f>
        <v>#REF!</v>
      </c>
      <c r="B144" t="e">
        <f t="shared" si="10"/>
        <v>#REF!</v>
      </c>
      <c r="C144" t="e">
        <f>IF(B144=FALSE,0,COUNTIF($B$7:B144,TRUE))</f>
        <v>#REF!</v>
      </c>
      <c r="D144" t="e">
        <f t="shared" si="11"/>
        <v>#REF!</v>
      </c>
      <c r="E144" t="str">
        <f t="shared" si="12"/>
        <v>AS LevelsGCE AS Level60149577</v>
      </c>
      <c r="F144" t="s">
        <v>28</v>
      </c>
      <c r="G144" t="s">
        <v>40</v>
      </c>
      <c r="H144" s="7" t="s">
        <v>606</v>
      </c>
      <c r="I144" s="7" t="s">
        <v>607</v>
      </c>
      <c r="J144" t="s">
        <v>255</v>
      </c>
      <c r="K144" s="6" t="str">
        <f t="shared" si="13"/>
        <v>BLANK</v>
      </c>
      <c r="L144" s="6" t="str">
        <f t="shared" si="14"/>
        <v>BLANK</v>
      </c>
    </row>
    <row r="145" spans="1:12" x14ac:dyDescent="0.25">
      <c r="A145" t="e">
        <f>CONCATENATE(#REF!,#REF!,H145)</f>
        <v>#REF!</v>
      </c>
      <c r="B145" t="e">
        <f t="shared" si="10"/>
        <v>#REF!</v>
      </c>
      <c r="C145" t="e">
        <f>IF(B145=FALSE,0,COUNTIF($B$7:B145,TRUE))</f>
        <v>#REF!</v>
      </c>
      <c r="D145" t="e">
        <f t="shared" si="11"/>
        <v>#REF!</v>
      </c>
      <c r="E145" t="str">
        <f t="shared" si="12"/>
        <v>AS LevelsGCE AS Level60149747</v>
      </c>
      <c r="F145" t="s">
        <v>28</v>
      </c>
      <c r="G145" t="s">
        <v>40</v>
      </c>
      <c r="H145" s="7" t="s">
        <v>608</v>
      </c>
      <c r="I145" s="7" t="s">
        <v>609</v>
      </c>
      <c r="J145" t="s">
        <v>257</v>
      </c>
      <c r="K145" s="6" t="str">
        <f t="shared" si="13"/>
        <v>BLANK</v>
      </c>
      <c r="L145" s="6" t="str">
        <f t="shared" si="14"/>
        <v>BLANK</v>
      </c>
    </row>
    <row r="146" spans="1:12" x14ac:dyDescent="0.25">
      <c r="A146" t="e">
        <f>CONCATENATE(#REF!,#REF!,H146)</f>
        <v>#REF!</v>
      </c>
      <c r="B146" t="e">
        <f t="shared" si="10"/>
        <v>#REF!</v>
      </c>
      <c r="C146" t="e">
        <f>IF(B146=FALSE,0,COUNTIF($B$7:B146,TRUE))</f>
        <v>#REF!</v>
      </c>
      <c r="D146" t="e">
        <f t="shared" si="11"/>
        <v>#REF!</v>
      </c>
      <c r="E146" t="str">
        <f t="shared" si="12"/>
        <v>AS LevelsGCE AS Level60150300</v>
      </c>
      <c r="F146" t="s">
        <v>28</v>
      </c>
      <c r="G146" t="s">
        <v>40</v>
      </c>
      <c r="H146" s="7" t="s">
        <v>610</v>
      </c>
      <c r="I146" s="7" t="s">
        <v>611</v>
      </c>
      <c r="J146" t="s">
        <v>258</v>
      </c>
      <c r="K146" s="6" t="str">
        <f t="shared" si="13"/>
        <v>BLANK</v>
      </c>
      <c r="L146" s="6" t="str">
        <f t="shared" si="14"/>
        <v>BLANK</v>
      </c>
    </row>
    <row r="147" spans="1:12" x14ac:dyDescent="0.25">
      <c r="A147" t="e">
        <f>CONCATENATE(#REF!,#REF!,H147)</f>
        <v>#REF!</v>
      </c>
      <c r="B147" t="e">
        <f t="shared" si="10"/>
        <v>#REF!</v>
      </c>
      <c r="C147" t="e">
        <f>IF(B147=FALSE,0,COUNTIF($B$7:B147,TRUE))</f>
        <v>#REF!</v>
      </c>
      <c r="D147" t="e">
        <f t="shared" si="11"/>
        <v>#REF!</v>
      </c>
      <c r="E147" t="str">
        <f t="shared" si="12"/>
        <v>AS LevelsGCE AS Level60150440</v>
      </c>
      <c r="F147" t="s">
        <v>28</v>
      </c>
      <c r="G147" t="s">
        <v>40</v>
      </c>
      <c r="H147" s="7" t="s">
        <v>612</v>
      </c>
      <c r="I147" s="7" t="s">
        <v>613</v>
      </c>
      <c r="J147" t="s">
        <v>259</v>
      </c>
      <c r="K147" s="6" t="str">
        <f t="shared" si="13"/>
        <v>BLANK</v>
      </c>
      <c r="L147" s="6" t="str">
        <f t="shared" si="14"/>
        <v>BLANK</v>
      </c>
    </row>
    <row r="148" spans="1:12" x14ac:dyDescent="0.25">
      <c r="A148" t="e">
        <f>CONCATENATE(#REF!,#REF!,H148)</f>
        <v>#REF!</v>
      </c>
      <c r="B148" t="e">
        <f t="shared" si="10"/>
        <v>#REF!</v>
      </c>
      <c r="C148" t="e">
        <f>IF(B148=FALSE,0,COUNTIF($B$7:B148,TRUE))</f>
        <v>#REF!</v>
      </c>
      <c r="D148" t="e">
        <f t="shared" si="11"/>
        <v>#REF!</v>
      </c>
      <c r="E148" t="str">
        <f t="shared" si="12"/>
        <v>AS LevelsGCE AS Level60150476</v>
      </c>
      <c r="F148" t="s">
        <v>28</v>
      </c>
      <c r="G148" t="s">
        <v>40</v>
      </c>
      <c r="H148" s="7" t="s">
        <v>614</v>
      </c>
      <c r="I148" s="7" t="s">
        <v>615</v>
      </c>
      <c r="J148" t="s">
        <v>260</v>
      </c>
      <c r="K148" s="6" t="str">
        <f t="shared" si="13"/>
        <v>BLANK</v>
      </c>
      <c r="L148" s="6" t="str">
        <f t="shared" si="14"/>
        <v>BLANK</v>
      </c>
    </row>
    <row r="149" spans="1:12" x14ac:dyDescent="0.25">
      <c r="A149" t="e">
        <f>CONCATENATE(#REF!,#REF!,H149)</f>
        <v>#REF!</v>
      </c>
      <c r="B149" t="e">
        <f t="shared" si="10"/>
        <v>#REF!</v>
      </c>
      <c r="C149" t="e">
        <f>IF(B149=FALSE,0,COUNTIF($B$7:B149,TRUE))</f>
        <v>#REF!</v>
      </c>
      <c r="D149" t="e">
        <f t="shared" si="11"/>
        <v>#REF!</v>
      </c>
      <c r="E149" t="str">
        <f t="shared" si="12"/>
        <v>AS LevelsGCE AS Level60150877</v>
      </c>
      <c r="F149" t="s">
        <v>28</v>
      </c>
      <c r="G149" t="s">
        <v>40</v>
      </c>
      <c r="H149" s="7" t="s">
        <v>616</v>
      </c>
      <c r="I149" s="7" t="s">
        <v>617</v>
      </c>
      <c r="J149" t="s">
        <v>262</v>
      </c>
      <c r="K149" s="6" t="str">
        <f t="shared" si="13"/>
        <v>BLANK</v>
      </c>
      <c r="L149" s="6" t="str">
        <f t="shared" si="14"/>
        <v>BLANK</v>
      </c>
    </row>
    <row r="150" spans="1:12" x14ac:dyDescent="0.25">
      <c r="A150" t="e">
        <f>CONCATENATE(#REF!,#REF!,H150)</f>
        <v>#REF!</v>
      </c>
      <c r="B150" t="e">
        <f t="shared" si="10"/>
        <v>#REF!</v>
      </c>
      <c r="C150" t="e">
        <f>IF(B150=FALSE,0,COUNTIF($B$7:B150,TRUE))</f>
        <v>#REF!</v>
      </c>
      <c r="D150" t="e">
        <f t="shared" si="11"/>
        <v>#REF!</v>
      </c>
      <c r="E150" t="str">
        <f t="shared" si="12"/>
        <v>AS LevelsGCE AS Level60152564</v>
      </c>
      <c r="F150" t="s">
        <v>28</v>
      </c>
      <c r="G150" t="s">
        <v>40</v>
      </c>
      <c r="H150" s="7" t="s">
        <v>618</v>
      </c>
      <c r="I150" s="7" t="s">
        <v>619</v>
      </c>
      <c r="J150" t="s">
        <v>263</v>
      </c>
      <c r="K150" s="6" t="str">
        <f t="shared" si="13"/>
        <v>BLANK</v>
      </c>
      <c r="L150" s="6" t="str">
        <f t="shared" si="14"/>
        <v>BLANK</v>
      </c>
    </row>
    <row r="151" spans="1:12" x14ac:dyDescent="0.25">
      <c r="A151" t="e">
        <f>CONCATENATE(#REF!,#REF!,H151)</f>
        <v>#REF!</v>
      </c>
      <c r="B151" t="e">
        <f t="shared" si="10"/>
        <v>#REF!</v>
      </c>
      <c r="C151" t="e">
        <f>IF(B151=FALSE,0,COUNTIF($B$7:B151,TRUE))</f>
        <v>#REF!</v>
      </c>
      <c r="D151" t="e">
        <f t="shared" si="11"/>
        <v>#REF!</v>
      </c>
      <c r="E151" t="str">
        <f t="shared" si="12"/>
        <v>AS LevelsGCE AS Level60152576</v>
      </c>
      <c r="F151" t="s">
        <v>28</v>
      </c>
      <c r="G151" t="s">
        <v>40</v>
      </c>
      <c r="H151" s="7" t="s">
        <v>620</v>
      </c>
      <c r="I151" s="7" t="s">
        <v>621</v>
      </c>
      <c r="J151" t="s">
        <v>264</v>
      </c>
      <c r="K151" s="6" t="str">
        <f t="shared" si="13"/>
        <v>BLANK</v>
      </c>
      <c r="L151" s="6" t="str">
        <f t="shared" si="14"/>
        <v>BLANK</v>
      </c>
    </row>
    <row r="152" spans="1:12" x14ac:dyDescent="0.25">
      <c r="A152" t="e">
        <f>CONCATENATE(#REF!,#REF!,H152)</f>
        <v>#REF!</v>
      </c>
      <c r="B152" t="e">
        <f t="shared" si="10"/>
        <v>#REF!</v>
      </c>
      <c r="C152" t="e">
        <f>IF(B152=FALSE,0,COUNTIF($B$7:B152,TRUE))</f>
        <v>#REF!</v>
      </c>
      <c r="D152" t="e">
        <f t="shared" si="11"/>
        <v>#REF!</v>
      </c>
      <c r="E152" t="str">
        <f t="shared" si="12"/>
        <v>AS LevelsGCE AS Level6015259X</v>
      </c>
      <c r="F152" t="s">
        <v>28</v>
      </c>
      <c r="G152" t="s">
        <v>40</v>
      </c>
      <c r="H152" s="7" t="s">
        <v>622</v>
      </c>
      <c r="I152" s="7" t="s">
        <v>623</v>
      </c>
      <c r="J152" t="s">
        <v>265</v>
      </c>
      <c r="K152" s="6" t="str">
        <f t="shared" si="13"/>
        <v>BLANK</v>
      </c>
      <c r="L152" s="6" t="str">
        <f t="shared" si="14"/>
        <v>BLANK</v>
      </c>
    </row>
    <row r="153" spans="1:12" x14ac:dyDescent="0.25">
      <c r="A153" t="e">
        <f>CONCATENATE(#REF!,#REF!,H153)</f>
        <v>#REF!</v>
      </c>
      <c r="B153" t="e">
        <f t="shared" si="10"/>
        <v>#REF!</v>
      </c>
      <c r="C153" t="e">
        <f>IF(B153=FALSE,0,COUNTIF($B$7:B153,TRUE))</f>
        <v>#REF!</v>
      </c>
      <c r="D153" t="e">
        <f t="shared" si="11"/>
        <v>#REF!</v>
      </c>
      <c r="E153" t="str">
        <f t="shared" si="12"/>
        <v>AS LevelsGCE AS Level60152989</v>
      </c>
      <c r="F153" t="s">
        <v>28</v>
      </c>
      <c r="G153" t="s">
        <v>40</v>
      </c>
      <c r="H153" s="7" t="s">
        <v>624</v>
      </c>
      <c r="I153" s="7" t="s">
        <v>625</v>
      </c>
      <c r="J153" t="s">
        <v>267</v>
      </c>
      <c r="K153" s="6" t="str">
        <f t="shared" si="13"/>
        <v>BLANK</v>
      </c>
      <c r="L153" s="6" t="str">
        <f t="shared" si="14"/>
        <v>BLANK</v>
      </c>
    </row>
    <row r="154" spans="1:12" x14ac:dyDescent="0.25">
      <c r="A154" t="e">
        <f>CONCATENATE(#REF!,#REF!,H154)</f>
        <v>#REF!</v>
      </c>
      <c r="B154" t="e">
        <f t="shared" si="10"/>
        <v>#REF!</v>
      </c>
      <c r="C154" t="e">
        <f>IF(B154=FALSE,0,COUNTIF($B$7:B154,TRUE))</f>
        <v>#REF!</v>
      </c>
      <c r="D154" t="e">
        <f t="shared" si="11"/>
        <v>#REF!</v>
      </c>
      <c r="E154" t="str">
        <f t="shared" si="12"/>
        <v>AS LevelsGCE AS Level60153003</v>
      </c>
      <c r="F154" t="s">
        <v>28</v>
      </c>
      <c r="G154" t="s">
        <v>40</v>
      </c>
      <c r="H154" s="7" t="s">
        <v>626</v>
      </c>
      <c r="I154" s="7" t="s">
        <v>627</v>
      </c>
      <c r="J154" t="s">
        <v>268</v>
      </c>
      <c r="K154" s="6" t="str">
        <f t="shared" si="13"/>
        <v>BLANK</v>
      </c>
      <c r="L154" s="6" t="str">
        <f t="shared" si="14"/>
        <v>BLANK</v>
      </c>
    </row>
    <row r="155" spans="1:12" x14ac:dyDescent="0.25">
      <c r="A155" t="e">
        <f>CONCATENATE(#REF!,#REF!,H155)</f>
        <v>#REF!</v>
      </c>
      <c r="B155" t="e">
        <f t="shared" si="10"/>
        <v>#REF!</v>
      </c>
      <c r="C155" t="e">
        <f>IF(B155=FALSE,0,COUNTIF($B$7:B155,TRUE))</f>
        <v>#REF!</v>
      </c>
      <c r="D155" t="e">
        <f t="shared" si="11"/>
        <v>#REF!</v>
      </c>
      <c r="E155" t="str">
        <f t="shared" si="12"/>
        <v>AS LevelsGCE AS Level60153027</v>
      </c>
      <c r="F155" t="s">
        <v>28</v>
      </c>
      <c r="G155" t="s">
        <v>40</v>
      </c>
      <c r="H155" s="7" t="s">
        <v>628</v>
      </c>
      <c r="I155" s="7" t="s">
        <v>629</v>
      </c>
      <c r="J155" t="s">
        <v>269</v>
      </c>
      <c r="K155" s="6" t="str">
        <f t="shared" si="13"/>
        <v>BLANK</v>
      </c>
      <c r="L155" s="6" t="str">
        <f t="shared" si="14"/>
        <v>BLANK</v>
      </c>
    </row>
    <row r="156" spans="1:12" x14ac:dyDescent="0.25">
      <c r="A156" t="e">
        <f>CONCATENATE(#REF!,#REF!,H156)</f>
        <v>#REF!</v>
      </c>
      <c r="B156" t="e">
        <f t="shared" si="10"/>
        <v>#REF!</v>
      </c>
      <c r="C156" t="e">
        <f>IF(B156=FALSE,0,COUNTIF($B$7:B156,TRUE))</f>
        <v>#REF!</v>
      </c>
      <c r="D156" t="e">
        <f t="shared" si="11"/>
        <v>#REF!</v>
      </c>
      <c r="E156" t="str">
        <f t="shared" si="12"/>
        <v>AS LevelsGCE AS Level6015312X</v>
      </c>
      <c r="F156" t="s">
        <v>28</v>
      </c>
      <c r="G156" t="s">
        <v>40</v>
      </c>
      <c r="H156" s="7" t="s">
        <v>630</v>
      </c>
      <c r="I156" s="7" t="s">
        <v>631</v>
      </c>
      <c r="J156" t="s">
        <v>270</v>
      </c>
      <c r="K156" s="6" t="str">
        <f t="shared" si="13"/>
        <v>BLANK</v>
      </c>
      <c r="L156" s="6" t="str">
        <f t="shared" si="14"/>
        <v>BLANK</v>
      </c>
    </row>
    <row r="157" spans="1:12" x14ac:dyDescent="0.25">
      <c r="A157" t="e">
        <f>CONCATENATE(#REF!,#REF!,H157)</f>
        <v>#REF!</v>
      </c>
      <c r="B157" t="e">
        <f t="shared" si="10"/>
        <v>#REF!</v>
      </c>
      <c r="C157" t="e">
        <f>IF(B157=FALSE,0,COUNTIF($B$7:B157,TRUE))</f>
        <v>#REF!</v>
      </c>
      <c r="D157" t="e">
        <f t="shared" si="11"/>
        <v>#REF!</v>
      </c>
      <c r="E157" t="str">
        <f t="shared" si="12"/>
        <v>AS LevelsGCE AS Level60154469</v>
      </c>
      <c r="F157" t="s">
        <v>28</v>
      </c>
      <c r="G157" t="s">
        <v>40</v>
      </c>
      <c r="H157" s="7" t="s">
        <v>632</v>
      </c>
      <c r="I157" s="7" t="s">
        <v>633</v>
      </c>
      <c r="J157" t="s">
        <v>271</v>
      </c>
      <c r="K157" s="6" t="str">
        <f t="shared" si="13"/>
        <v>BLANK</v>
      </c>
      <c r="L157" s="6" t="str">
        <f t="shared" si="14"/>
        <v>BLANK</v>
      </c>
    </row>
    <row r="158" spans="1:12" x14ac:dyDescent="0.25">
      <c r="A158" t="e">
        <f>CONCATENATE(#REF!,#REF!,H158)</f>
        <v>#REF!</v>
      </c>
      <c r="B158" t="e">
        <f t="shared" si="10"/>
        <v>#REF!</v>
      </c>
      <c r="C158" t="e">
        <f>IF(B158=FALSE,0,COUNTIF($B$7:B158,TRUE))</f>
        <v>#REF!</v>
      </c>
      <c r="D158" t="e">
        <f t="shared" si="11"/>
        <v>#REF!</v>
      </c>
      <c r="E158" t="str">
        <f t="shared" si="12"/>
        <v>AS LevelsGCE AS Level60155012</v>
      </c>
      <c r="F158" t="s">
        <v>28</v>
      </c>
      <c r="G158" t="s">
        <v>40</v>
      </c>
      <c r="H158" s="7" t="s">
        <v>634</v>
      </c>
      <c r="I158" s="7" t="s">
        <v>635</v>
      </c>
      <c r="J158" t="s">
        <v>273</v>
      </c>
      <c r="K158" s="6" t="str">
        <f t="shared" si="13"/>
        <v>BLANK</v>
      </c>
      <c r="L158" s="6" t="str">
        <f t="shared" si="14"/>
        <v>BLANK</v>
      </c>
    </row>
    <row r="159" spans="1:12" x14ac:dyDescent="0.25">
      <c r="A159" t="e">
        <f>CONCATENATE(#REF!,#REF!,H159)</f>
        <v>#REF!</v>
      </c>
      <c r="B159" t="e">
        <f t="shared" si="10"/>
        <v>#REF!</v>
      </c>
      <c r="C159" t="e">
        <f>IF(B159=FALSE,0,COUNTIF($B$7:B159,TRUE))</f>
        <v>#REF!</v>
      </c>
      <c r="D159" t="e">
        <f t="shared" si="11"/>
        <v>#REF!</v>
      </c>
      <c r="E159" t="str">
        <f t="shared" si="12"/>
        <v>AS LevelsGCE AS Level60155218</v>
      </c>
      <c r="F159" t="s">
        <v>28</v>
      </c>
      <c r="G159" t="s">
        <v>40</v>
      </c>
      <c r="H159" s="7" t="s">
        <v>636</v>
      </c>
      <c r="I159" s="7" t="s">
        <v>637</v>
      </c>
      <c r="J159" t="s">
        <v>274</v>
      </c>
      <c r="K159" s="6" t="str">
        <f t="shared" si="13"/>
        <v>BLANK</v>
      </c>
      <c r="L159" s="6" t="str">
        <f t="shared" si="14"/>
        <v>BLANK</v>
      </c>
    </row>
    <row r="160" spans="1:12" x14ac:dyDescent="0.25">
      <c r="A160" t="e">
        <f>CONCATENATE(#REF!,#REF!,H160)</f>
        <v>#REF!</v>
      </c>
      <c r="B160" t="e">
        <f t="shared" si="10"/>
        <v>#REF!</v>
      </c>
      <c r="C160" t="e">
        <f>IF(B160=FALSE,0,COUNTIF($B$7:B160,TRUE))</f>
        <v>#REF!</v>
      </c>
      <c r="D160" t="e">
        <f t="shared" si="11"/>
        <v>#REF!</v>
      </c>
      <c r="E160" t="str">
        <f t="shared" si="12"/>
        <v>AS LevelsGCE AS Level60155723</v>
      </c>
      <c r="F160" t="s">
        <v>28</v>
      </c>
      <c r="G160" t="s">
        <v>40</v>
      </c>
      <c r="H160" s="7" t="s">
        <v>638</v>
      </c>
      <c r="I160" s="7" t="s">
        <v>639</v>
      </c>
      <c r="J160" t="s">
        <v>275</v>
      </c>
      <c r="K160" s="6" t="str">
        <f t="shared" si="13"/>
        <v>BLANK</v>
      </c>
      <c r="L160" s="6" t="str">
        <f t="shared" si="14"/>
        <v>BLANK</v>
      </c>
    </row>
    <row r="161" spans="1:12" x14ac:dyDescent="0.25">
      <c r="A161" t="e">
        <f>CONCATENATE(#REF!,#REF!,H161)</f>
        <v>#REF!</v>
      </c>
      <c r="B161" t="e">
        <f t="shared" si="10"/>
        <v>#REF!</v>
      </c>
      <c r="C161" t="e">
        <f>IF(B161=FALSE,0,COUNTIF($B$7:B161,TRUE))</f>
        <v>#REF!</v>
      </c>
      <c r="D161" t="e">
        <f t="shared" si="11"/>
        <v>#REF!</v>
      </c>
      <c r="E161" t="str">
        <f t="shared" si="12"/>
        <v>AS LevelsGCE AS Level60156478</v>
      </c>
      <c r="F161" t="s">
        <v>28</v>
      </c>
      <c r="G161" t="s">
        <v>40</v>
      </c>
      <c r="H161" s="7" t="s">
        <v>640</v>
      </c>
      <c r="I161" s="7" t="s">
        <v>641</v>
      </c>
      <c r="J161" t="s">
        <v>276</v>
      </c>
      <c r="K161" s="6" t="str">
        <f t="shared" si="13"/>
        <v>BLANK</v>
      </c>
      <c r="L161" s="6" t="str">
        <f t="shared" si="14"/>
        <v>BLANK</v>
      </c>
    </row>
    <row r="162" spans="1:12" x14ac:dyDescent="0.25">
      <c r="A162" t="e">
        <f>CONCATENATE(#REF!,#REF!,H162)</f>
        <v>#REF!</v>
      </c>
      <c r="B162" t="e">
        <f t="shared" si="10"/>
        <v>#REF!</v>
      </c>
      <c r="C162" t="e">
        <f>IF(B162=FALSE,0,COUNTIF($B$7:B162,TRUE))</f>
        <v>#REF!</v>
      </c>
      <c r="D162" t="e">
        <f t="shared" si="11"/>
        <v>#REF!</v>
      </c>
      <c r="E162" t="str">
        <f t="shared" si="12"/>
        <v>AS LevelsGCE AS Level60157057</v>
      </c>
      <c r="F162" t="s">
        <v>28</v>
      </c>
      <c r="G162" t="s">
        <v>40</v>
      </c>
      <c r="H162" s="7" t="s">
        <v>642</v>
      </c>
      <c r="I162" s="7" t="s">
        <v>643</v>
      </c>
      <c r="J162" t="s">
        <v>278</v>
      </c>
      <c r="K162" s="6" t="str">
        <f t="shared" si="13"/>
        <v>BLANK</v>
      </c>
      <c r="L162" s="6" t="str">
        <f t="shared" si="14"/>
        <v>BLANK</v>
      </c>
    </row>
    <row r="163" spans="1:12" x14ac:dyDescent="0.25">
      <c r="A163" t="e">
        <f>CONCATENATE(#REF!,#REF!,H163)</f>
        <v>#REF!</v>
      </c>
      <c r="B163" t="e">
        <f t="shared" si="10"/>
        <v>#REF!</v>
      </c>
      <c r="C163" t="e">
        <f>IF(B163=FALSE,0,COUNTIF($B$7:B163,TRUE))</f>
        <v>#REF!</v>
      </c>
      <c r="D163" t="e">
        <f t="shared" si="11"/>
        <v>#REF!</v>
      </c>
      <c r="E163" t="str">
        <f t="shared" si="12"/>
        <v>AS LevelsGCE AS Level60157306</v>
      </c>
      <c r="F163" t="s">
        <v>28</v>
      </c>
      <c r="G163" t="s">
        <v>40</v>
      </c>
      <c r="H163" s="7" t="s">
        <v>644</v>
      </c>
      <c r="I163" s="7" t="s">
        <v>645</v>
      </c>
      <c r="J163" t="s">
        <v>279</v>
      </c>
      <c r="K163" s="6" t="str">
        <f t="shared" si="13"/>
        <v>BLANK</v>
      </c>
      <c r="L163" s="6" t="str">
        <f t="shared" si="14"/>
        <v>BLANK</v>
      </c>
    </row>
    <row r="164" spans="1:12" x14ac:dyDescent="0.25">
      <c r="A164" t="e">
        <f>CONCATENATE(#REF!,#REF!,H164)</f>
        <v>#REF!</v>
      </c>
      <c r="B164" t="e">
        <f t="shared" si="10"/>
        <v>#REF!</v>
      </c>
      <c r="C164" t="e">
        <f>IF(B164=FALSE,0,COUNTIF($B$7:B164,TRUE))</f>
        <v>#REF!</v>
      </c>
      <c r="D164" t="e">
        <f t="shared" si="11"/>
        <v>#REF!</v>
      </c>
      <c r="E164" t="str">
        <f t="shared" si="12"/>
        <v>AS LevelsGCE AS Level60160457</v>
      </c>
      <c r="F164" t="s">
        <v>28</v>
      </c>
      <c r="G164" t="s">
        <v>40</v>
      </c>
      <c r="H164" s="7" t="s">
        <v>646</v>
      </c>
      <c r="I164" s="7" t="s">
        <v>647</v>
      </c>
      <c r="J164" t="s">
        <v>280</v>
      </c>
      <c r="K164" s="6" t="str">
        <f t="shared" si="13"/>
        <v>BLANK</v>
      </c>
      <c r="L164" s="6" t="str">
        <f t="shared" si="14"/>
        <v>BLANK</v>
      </c>
    </row>
    <row r="165" spans="1:12" x14ac:dyDescent="0.25">
      <c r="A165" t="e">
        <f>CONCATENATE(#REF!,#REF!,H165)</f>
        <v>#REF!</v>
      </c>
      <c r="B165" t="e">
        <f t="shared" si="10"/>
        <v>#REF!</v>
      </c>
      <c r="C165" t="e">
        <f>IF(B165=FALSE,0,COUNTIF($B$7:B165,TRUE))</f>
        <v>#REF!</v>
      </c>
      <c r="D165" t="e">
        <f t="shared" si="11"/>
        <v>#REF!</v>
      </c>
      <c r="E165" t="str">
        <f t="shared" si="12"/>
        <v>AS LevelsGCE AS Level60179296</v>
      </c>
      <c r="F165" t="s">
        <v>28</v>
      </c>
      <c r="G165" t="s">
        <v>40</v>
      </c>
      <c r="H165" s="7" t="s">
        <v>648</v>
      </c>
      <c r="I165" s="7" t="s">
        <v>649</v>
      </c>
      <c r="J165" t="s">
        <v>281</v>
      </c>
      <c r="K165" s="6" t="str">
        <f t="shared" si="13"/>
        <v>BLANK</v>
      </c>
      <c r="L165" s="6" t="str">
        <f t="shared" si="14"/>
        <v>BLANK</v>
      </c>
    </row>
    <row r="166" spans="1:12" x14ac:dyDescent="0.25">
      <c r="A166" t="e">
        <f>CONCATENATE(#REF!,#REF!,H166)</f>
        <v>#REF!</v>
      </c>
      <c r="B166" t="e">
        <f t="shared" si="10"/>
        <v>#REF!</v>
      </c>
      <c r="C166" t="e">
        <f>IF(B166=FALSE,0,COUNTIF($B$7:B166,TRUE))</f>
        <v>#REF!</v>
      </c>
      <c r="D166" t="e">
        <f t="shared" si="11"/>
        <v>#REF!</v>
      </c>
      <c r="E166" t="str">
        <f t="shared" si="12"/>
        <v>AS LevelsGCE AS Level60181473</v>
      </c>
      <c r="F166" t="s">
        <v>28</v>
      </c>
      <c r="G166" t="s">
        <v>40</v>
      </c>
      <c r="H166" s="7" t="s">
        <v>650</v>
      </c>
      <c r="I166" s="7" t="s">
        <v>651</v>
      </c>
      <c r="J166" t="s">
        <v>283</v>
      </c>
      <c r="K166" s="6" t="str">
        <f t="shared" si="13"/>
        <v>BLANK</v>
      </c>
      <c r="L166" s="6" t="str">
        <f t="shared" si="14"/>
        <v>BLANK</v>
      </c>
    </row>
    <row r="167" spans="1:12" x14ac:dyDescent="0.25">
      <c r="A167" t="e">
        <f>CONCATENATE(#REF!,#REF!,H167)</f>
        <v>#REF!</v>
      </c>
      <c r="B167" t="e">
        <f t="shared" si="10"/>
        <v>#REF!</v>
      </c>
      <c r="C167" t="e">
        <f>IF(B167=FALSE,0,COUNTIF($B$7:B167,TRUE))</f>
        <v>#REF!</v>
      </c>
      <c r="D167" t="e">
        <f t="shared" si="11"/>
        <v>#REF!</v>
      </c>
      <c r="E167" t="str">
        <f t="shared" si="12"/>
        <v>AS LevelsGCE AS Level60182416</v>
      </c>
      <c r="F167" t="s">
        <v>28</v>
      </c>
      <c r="G167" t="s">
        <v>40</v>
      </c>
      <c r="H167" s="7" t="s">
        <v>652</v>
      </c>
      <c r="I167" s="7" t="s">
        <v>653</v>
      </c>
      <c r="J167" t="s">
        <v>284</v>
      </c>
      <c r="K167" s="6" t="str">
        <f t="shared" si="13"/>
        <v>BLANK</v>
      </c>
      <c r="L167" s="6" t="str">
        <f t="shared" si="14"/>
        <v>BLANK</v>
      </c>
    </row>
    <row r="168" spans="1:12" x14ac:dyDescent="0.25">
      <c r="A168" t="e">
        <f>CONCATENATE(#REF!,#REF!,H168)</f>
        <v>#REF!</v>
      </c>
      <c r="B168" t="e">
        <f t="shared" si="10"/>
        <v>#REF!</v>
      </c>
      <c r="C168" t="e">
        <f>IF(B168=FALSE,0,COUNTIF($B$7:B168,TRUE))</f>
        <v>#REF!</v>
      </c>
      <c r="D168" t="e">
        <f t="shared" si="11"/>
        <v>#REF!</v>
      </c>
      <c r="E168" t="str">
        <f t="shared" si="12"/>
        <v>AS LevelsGCE AS Level60182714</v>
      </c>
      <c r="F168" t="s">
        <v>28</v>
      </c>
      <c r="G168" t="s">
        <v>40</v>
      </c>
      <c r="H168" s="7" t="s">
        <v>654</v>
      </c>
      <c r="I168" s="7" t="s">
        <v>655</v>
      </c>
      <c r="J168" t="s">
        <v>285</v>
      </c>
      <c r="K168" s="6" t="str">
        <f t="shared" si="13"/>
        <v>BLANK</v>
      </c>
      <c r="L168" s="6" t="str">
        <f t="shared" si="14"/>
        <v>BLANK</v>
      </c>
    </row>
    <row r="169" spans="1:12" x14ac:dyDescent="0.25">
      <c r="A169" t="e">
        <f>CONCATENATE(#REF!,#REF!,H169)</f>
        <v>#REF!</v>
      </c>
      <c r="B169" t="e">
        <f t="shared" si="10"/>
        <v>#REF!</v>
      </c>
      <c r="C169" t="e">
        <f>IF(B169=FALSE,0,COUNTIF($B$7:B169,TRUE))</f>
        <v>#REF!</v>
      </c>
      <c r="D169" t="e">
        <f t="shared" si="11"/>
        <v>#REF!</v>
      </c>
      <c r="E169" t="str">
        <f t="shared" si="12"/>
        <v>AS LevelsGCE AS Level60182775</v>
      </c>
      <c r="F169" t="s">
        <v>28</v>
      </c>
      <c r="G169" t="s">
        <v>40</v>
      </c>
      <c r="H169" s="7" t="s">
        <v>656</v>
      </c>
      <c r="I169" s="7" t="s">
        <v>657</v>
      </c>
      <c r="J169" t="s">
        <v>286</v>
      </c>
      <c r="K169" s="6" t="str">
        <f t="shared" si="13"/>
        <v>BLANK</v>
      </c>
      <c r="L169" s="6" t="str">
        <f t="shared" si="14"/>
        <v>BLANK</v>
      </c>
    </row>
    <row r="170" spans="1:12" x14ac:dyDescent="0.25">
      <c r="A170" t="e">
        <f>CONCATENATE(#REF!,#REF!,H170)</f>
        <v>#REF!</v>
      </c>
      <c r="B170" t="e">
        <f t="shared" si="10"/>
        <v>#REF!</v>
      </c>
      <c r="C170" t="e">
        <f>IF(B170=FALSE,0,COUNTIF($B$7:B170,TRUE))</f>
        <v>#REF!</v>
      </c>
      <c r="D170" t="e">
        <f t="shared" si="11"/>
        <v>#REF!</v>
      </c>
      <c r="E170" t="str">
        <f t="shared" si="12"/>
        <v>AS LevelsGCE AS Level60182982</v>
      </c>
      <c r="F170" t="s">
        <v>28</v>
      </c>
      <c r="G170" t="s">
        <v>40</v>
      </c>
      <c r="H170" s="7" t="s">
        <v>658</v>
      </c>
      <c r="I170" s="7" t="s">
        <v>659</v>
      </c>
      <c r="J170" t="s">
        <v>288</v>
      </c>
      <c r="K170" s="6" t="str">
        <f t="shared" si="13"/>
        <v>BLANK</v>
      </c>
      <c r="L170" s="6" t="str">
        <f t="shared" si="14"/>
        <v>BLANK</v>
      </c>
    </row>
    <row r="171" spans="1:12" x14ac:dyDescent="0.25">
      <c r="A171" t="e">
        <f>CONCATENATE(#REF!,#REF!,H171)</f>
        <v>#REF!</v>
      </c>
      <c r="B171" t="e">
        <f t="shared" si="10"/>
        <v>#REF!</v>
      </c>
      <c r="C171" t="e">
        <f>IF(B171=FALSE,0,COUNTIF($B$7:B171,TRUE))</f>
        <v>#REF!</v>
      </c>
      <c r="D171" t="e">
        <f t="shared" si="11"/>
        <v>#REF!</v>
      </c>
      <c r="E171" t="str">
        <f t="shared" si="12"/>
        <v>AS LevelsGCE AS Level60183032</v>
      </c>
      <c r="F171" t="s">
        <v>28</v>
      </c>
      <c r="G171" t="s">
        <v>40</v>
      </c>
      <c r="H171" s="7" t="s">
        <v>660</v>
      </c>
      <c r="I171" s="7" t="s">
        <v>661</v>
      </c>
      <c r="J171" t="s">
        <v>289</v>
      </c>
      <c r="K171" s="6" t="str">
        <f t="shared" si="13"/>
        <v>BLANK</v>
      </c>
      <c r="L171" s="6" t="str">
        <f t="shared" si="14"/>
        <v>BLANK</v>
      </c>
    </row>
    <row r="172" spans="1:12" x14ac:dyDescent="0.25">
      <c r="A172" t="e">
        <f>CONCATENATE(#REF!,#REF!,H172)</f>
        <v>#REF!</v>
      </c>
      <c r="B172" t="e">
        <f t="shared" si="10"/>
        <v>#REF!</v>
      </c>
      <c r="C172" t="e">
        <f>IF(B172=FALSE,0,COUNTIF($B$7:B172,TRUE))</f>
        <v>#REF!</v>
      </c>
      <c r="D172" t="e">
        <f t="shared" si="11"/>
        <v>#REF!</v>
      </c>
      <c r="E172" t="str">
        <f t="shared" si="12"/>
        <v>AS LevelsGCE AS Level60183056</v>
      </c>
      <c r="F172" t="s">
        <v>28</v>
      </c>
      <c r="G172" t="s">
        <v>40</v>
      </c>
      <c r="H172" s="7" t="s">
        <v>662</v>
      </c>
      <c r="I172" s="7" t="s">
        <v>663</v>
      </c>
      <c r="J172" t="s">
        <v>290</v>
      </c>
      <c r="K172" s="6" t="str">
        <f t="shared" si="13"/>
        <v>BLANK</v>
      </c>
      <c r="L172" s="6" t="str">
        <f t="shared" si="14"/>
        <v>BLANK</v>
      </c>
    </row>
    <row r="173" spans="1:12" x14ac:dyDescent="0.25">
      <c r="A173" t="e">
        <f>CONCATENATE(#REF!,#REF!,H173)</f>
        <v>#REF!</v>
      </c>
      <c r="B173" t="e">
        <f t="shared" si="10"/>
        <v>#REF!</v>
      </c>
      <c r="C173" t="e">
        <f>IF(B173=FALSE,0,COUNTIF($B$7:B173,TRUE))</f>
        <v>#REF!</v>
      </c>
      <c r="D173" t="e">
        <f t="shared" si="11"/>
        <v>#REF!</v>
      </c>
      <c r="E173" t="str">
        <f t="shared" si="12"/>
        <v>AS LevelsGCE AS Level60183238</v>
      </c>
      <c r="F173" t="s">
        <v>28</v>
      </c>
      <c r="G173" t="s">
        <v>40</v>
      </c>
      <c r="H173" s="7" t="s">
        <v>664</v>
      </c>
      <c r="I173" s="7" t="s">
        <v>665</v>
      </c>
      <c r="J173" t="s">
        <v>292</v>
      </c>
      <c r="K173" s="6" t="str">
        <f t="shared" si="13"/>
        <v>BLANK</v>
      </c>
      <c r="L173" s="6" t="str">
        <f t="shared" si="14"/>
        <v>BLANK</v>
      </c>
    </row>
    <row r="174" spans="1:12" x14ac:dyDescent="0.25">
      <c r="A174" t="e">
        <f>CONCATENATE(#REF!,#REF!,H174)</f>
        <v>#REF!</v>
      </c>
      <c r="B174" t="e">
        <f t="shared" si="10"/>
        <v>#REF!</v>
      </c>
      <c r="C174" t="e">
        <f>IF(B174=FALSE,0,COUNTIF($B$7:B174,TRUE))</f>
        <v>#REF!</v>
      </c>
      <c r="D174" t="e">
        <f t="shared" si="11"/>
        <v>#REF!</v>
      </c>
      <c r="E174" t="str">
        <f t="shared" si="12"/>
        <v>AS LevelsGCE AS Level60183822</v>
      </c>
      <c r="F174" t="s">
        <v>28</v>
      </c>
      <c r="G174" t="s">
        <v>40</v>
      </c>
      <c r="H174" s="7" t="s">
        <v>666</v>
      </c>
      <c r="I174" s="7" t="s">
        <v>667</v>
      </c>
      <c r="J174" t="s">
        <v>293</v>
      </c>
      <c r="K174" s="6" t="str">
        <f t="shared" si="13"/>
        <v>BLANK</v>
      </c>
      <c r="L174" s="6" t="str">
        <f t="shared" si="14"/>
        <v>BLANK</v>
      </c>
    </row>
    <row r="175" spans="1:12" x14ac:dyDescent="0.25">
      <c r="A175" t="e">
        <f>CONCATENATE(#REF!,#REF!,H175)</f>
        <v>#REF!</v>
      </c>
      <c r="B175" t="e">
        <f t="shared" si="10"/>
        <v>#REF!</v>
      </c>
      <c r="C175" t="e">
        <f>IF(B175=FALSE,0,COUNTIF($B$7:B175,TRUE))</f>
        <v>#REF!</v>
      </c>
      <c r="D175" t="e">
        <f t="shared" si="11"/>
        <v>#REF!</v>
      </c>
      <c r="E175" t="str">
        <f t="shared" si="12"/>
        <v>AS LevelsGCE AS Level60183846</v>
      </c>
      <c r="F175" t="s">
        <v>28</v>
      </c>
      <c r="G175" t="s">
        <v>40</v>
      </c>
      <c r="H175" s="7" t="s">
        <v>668</v>
      </c>
      <c r="I175" s="7" t="s">
        <v>669</v>
      </c>
      <c r="J175" t="s">
        <v>294</v>
      </c>
      <c r="K175" s="6" t="str">
        <f t="shared" si="13"/>
        <v>BLANK</v>
      </c>
      <c r="L175" s="6" t="str">
        <f t="shared" si="14"/>
        <v>BLANK</v>
      </c>
    </row>
    <row r="176" spans="1:12" x14ac:dyDescent="0.25">
      <c r="A176" t="e">
        <f>CONCATENATE(#REF!,#REF!,H176)</f>
        <v>#REF!</v>
      </c>
      <c r="B176" t="e">
        <f t="shared" si="10"/>
        <v>#REF!</v>
      </c>
      <c r="C176" t="e">
        <f>IF(B176=FALSE,0,COUNTIF($B$7:B176,TRUE))</f>
        <v>#REF!</v>
      </c>
      <c r="D176" t="e">
        <f t="shared" si="11"/>
        <v>#REF!</v>
      </c>
      <c r="E176" t="str">
        <f t="shared" si="12"/>
        <v>AS LevelsGCE AS Level60184164</v>
      </c>
      <c r="F176" t="s">
        <v>28</v>
      </c>
      <c r="G176" t="s">
        <v>40</v>
      </c>
      <c r="H176" s="7" t="s">
        <v>670</v>
      </c>
      <c r="I176" s="7" t="s">
        <v>671</v>
      </c>
      <c r="J176" t="s">
        <v>296</v>
      </c>
      <c r="K176" s="6" t="str">
        <f t="shared" si="13"/>
        <v>BLANK</v>
      </c>
      <c r="L176" s="6" t="str">
        <f t="shared" si="14"/>
        <v>BLANK</v>
      </c>
    </row>
    <row r="177" spans="1:12" x14ac:dyDescent="0.25">
      <c r="A177" t="e">
        <f>CONCATENATE(#REF!,#REF!,H177)</f>
        <v>#REF!</v>
      </c>
      <c r="B177" t="e">
        <f t="shared" si="10"/>
        <v>#REF!</v>
      </c>
      <c r="C177" t="e">
        <f>IF(B177=FALSE,0,COUNTIF($B$7:B177,TRUE))</f>
        <v>#REF!</v>
      </c>
      <c r="D177" t="e">
        <f t="shared" si="11"/>
        <v>#REF!</v>
      </c>
      <c r="E177" t="str">
        <f t="shared" si="12"/>
        <v>AS LevelsGCE AS Level60185557</v>
      </c>
      <c r="F177" t="s">
        <v>28</v>
      </c>
      <c r="G177" t="s">
        <v>40</v>
      </c>
      <c r="H177" s="7" t="s">
        <v>672</v>
      </c>
      <c r="I177" s="7" t="s">
        <v>673</v>
      </c>
      <c r="J177" t="s">
        <v>297</v>
      </c>
      <c r="K177" s="6" t="str">
        <f t="shared" si="13"/>
        <v>BLANK</v>
      </c>
      <c r="L177" s="6" t="str">
        <f t="shared" si="14"/>
        <v>BLANK</v>
      </c>
    </row>
    <row r="178" spans="1:12" x14ac:dyDescent="0.25">
      <c r="A178" t="e">
        <f>CONCATENATE(#REF!,#REF!,H178)</f>
        <v>#REF!</v>
      </c>
      <c r="B178" t="e">
        <f t="shared" si="10"/>
        <v>#REF!</v>
      </c>
      <c r="C178" t="e">
        <f>IF(B178=FALSE,0,COUNTIF($B$7:B178,TRUE))</f>
        <v>#REF!</v>
      </c>
      <c r="D178" t="e">
        <f t="shared" si="11"/>
        <v>#REF!</v>
      </c>
      <c r="E178" t="str">
        <f t="shared" si="12"/>
        <v>AS LevelsGCE AS Level60185855</v>
      </c>
      <c r="F178" t="s">
        <v>28</v>
      </c>
      <c r="G178" t="s">
        <v>40</v>
      </c>
      <c r="H178" s="7" t="s">
        <v>674</v>
      </c>
      <c r="I178" s="7" t="s">
        <v>675</v>
      </c>
      <c r="J178" t="s">
        <v>298</v>
      </c>
      <c r="K178" s="6" t="str">
        <f t="shared" si="13"/>
        <v>BLANK</v>
      </c>
      <c r="L178" s="6" t="str">
        <f t="shared" si="14"/>
        <v>BLANK</v>
      </c>
    </row>
    <row r="179" spans="1:12" x14ac:dyDescent="0.25">
      <c r="A179" t="e">
        <f>CONCATENATE(#REF!,#REF!,H179)</f>
        <v>#REF!</v>
      </c>
      <c r="B179" t="e">
        <f t="shared" si="10"/>
        <v>#REF!</v>
      </c>
      <c r="C179" t="e">
        <f>IF(B179=FALSE,0,COUNTIF($B$7:B179,TRUE))</f>
        <v>#REF!</v>
      </c>
      <c r="D179" t="e">
        <f t="shared" si="11"/>
        <v>#REF!</v>
      </c>
      <c r="E179" t="str">
        <f t="shared" si="12"/>
        <v>AS LevelsGCE AS Level60186318</v>
      </c>
      <c r="F179" t="s">
        <v>28</v>
      </c>
      <c r="G179" t="s">
        <v>40</v>
      </c>
      <c r="H179" s="7" t="s">
        <v>676</v>
      </c>
      <c r="I179" s="7" t="s">
        <v>677</v>
      </c>
      <c r="J179" t="s">
        <v>300</v>
      </c>
      <c r="K179" s="6" t="str">
        <f t="shared" si="13"/>
        <v>BLANK</v>
      </c>
      <c r="L179" s="6" t="str">
        <f t="shared" si="14"/>
        <v>BLANK</v>
      </c>
    </row>
    <row r="180" spans="1:12" x14ac:dyDescent="0.25">
      <c r="A180" t="e">
        <f>CONCATENATE(#REF!,#REF!,H180)</f>
        <v>#REF!</v>
      </c>
      <c r="B180" t="e">
        <f t="shared" si="10"/>
        <v>#REF!</v>
      </c>
      <c r="C180" t="e">
        <f>IF(B180=FALSE,0,COUNTIF($B$7:B180,TRUE))</f>
        <v>#REF!</v>
      </c>
      <c r="D180" t="e">
        <f t="shared" si="11"/>
        <v>#REF!</v>
      </c>
      <c r="E180" t="str">
        <f t="shared" si="12"/>
        <v>AS LevelsGCE AS Level60186653</v>
      </c>
      <c r="F180" t="s">
        <v>28</v>
      </c>
      <c r="G180" t="s">
        <v>40</v>
      </c>
      <c r="H180" s="7" t="s">
        <v>678</v>
      </c>
      <c r="I180" s="7" t="s">
        <v>679</v>
      </c>
      <c r="J180" t="s">
        <v>301</v>
      </c>
      <c r="K180" s="6" t="str">
        <f t="shared" si="13"/>
        <v>BLANK</v>
      </c>
      <c r="L180" s="6" t="str">
        <f t="shared" si="14"/>
        <v>BLANK</v>
      </c>
    </row>
    <row r="181" spans="1:12" x14ac:dyDescent="0.25">
      <c r="A181" t="e">
        <f>CONCATENATE(#REF!,#REF!,H181)</f>
        <v>#REF!</v>
      </c>
      <c r="B181" t="e">
        <f t="shared" si="10"/>
        <v>#REF!</v>
      </c>
      <c r="C181" t="e">
        <f>IF(B181=FALSE,0,COUNTIF($B$7:B181,TRUE))</f>
        <v>#REF!</v>
      </c>
      <c r="D181" t="e">
        <f t="shared" si="11"/>
        <v>#REF!</v>
      </c>
      <c r="E181" t="str">
        <f t="shared" si="12"/>
        <v>AS LevelsGCE AS Level60187037</v>
      </c>
      <c r="F181" t="s">
        <v>28</v>
      </c>
      <c r="G181" t="s">
        <v>40</v>
      </c>
      <c r="H181" s="7" t="s">
        <v>680</v>
      </c>
      <c r="I181" s="7" t="s">
        <v>681</v>
      </c>
      <c r="J181" t="s">
        <v>302</v>
      </c>
      <c r="K181" s="6" t="str">
        <f t="shared" si="13"/>
        <v>BLANK</v>
      </c>
      <c r="L181" s="6" t="str">
        <f t="shared" si="14"/>
        <v>BLANK</v>
      </c>
    </row>
    <row r="182" spans="1:12" x14ac:dyDescent="0.25">
      <c r="A182" t="e">
        <f>CONCATENATE(#REF!,#REF!,H182)</f>
        <v>#REF!</v>
      </c>
      <c r="B182" t="e">
        <f t="shared" si="10"/>
        <v>#REF!</v>
      </c>
      <c r="C182" t="e">
        <f>IF(B182=FALSE,0,COUNTIF($B$7:B182,TRUE))</f>
        <v>#REF!</v>
      </c>
      <c r="D182" t="e">
        <f t="shared" si="11"/>
        <v>#REF!</v>
      </c>
      <c r="E182" t="str">
        <f t="shared" si="12"/>
        <v>AS LevelsGCE AS Level60187050</v>
      </c>
      <c r="F182" t="s">
        <v>28</v>
      </c>
      <c r="G182" t="s">
        <v>40</v>
      </c>
      <c r="H182" s="7" t="s">
        <v>682</v>
      </c>
      <c r="I182" s="7" t="s">
        <v>683</v>
      </c>
      <c r="J182" t="s">
        <v>303</v>
      </c>
      <c r="K182" s="6" t="str">
        <f t="shared" si="13"/>
        <v>BLANK</v>
      </c>
      <c r="L182" s="6" t="str">
        <f t="shared" si="14"/>
        <v>BLANK</v>
      </c>
    </row>
    <row r="183" spans="1:12" x14ac:dyDescent="0.25">
      <c r="A183" t="e">
        <f>CONCATENATE(#REF!,#REF!,H183)</f>
        <v>#REF!</v>
      </c>
      <c r="B183" t="e">
        <f t="shared" si="10"/>
        <v>#REF!</v>
      </c>
      <c r="C183" t="e">
        <f>IF(B183=FALSE,0,COUNTIF($B$7:B183,TRUE))</f>
        <v>#REF!</v>
      </c>
      <c r="D183" t="e">
        <f t="shared" si="11"/>
        <v>#REF!</v>
      </c>
      <c r="E183" t="str">
        <f t="shared" si="12"/>
        <v>AS LevelsGCE AS Level60187074</v>
      </c>
      <c r="F183" t="s">
        <v>28</v>
      </c>
      <c r="G183" t="s">
        <v>40</v>
      </c>
      <c r="H183" s="7" t="s">
        <v>684</v>
      </c>
      <c r="I183" s="7" t="s">
        <v>685</v>
      </c>
      <c r="J183" t="s">
        <v>305</v>
      </c>
      <c r="K183" s="6" t="str">
        <f t="shared" si="13"/>
        <v>BLANK</v>
      </c>
      <c r="L183" s="6" t="str">
        <f t="shared" si="14"/>
        <v>BLANK</v>
      </c>
    </row>
    <row r="184" spans="1:12" x14ac:dyDescent="0.25">
      <c r="A184" t="e">
        <f>CONCATENATE(#REF!,#REF!,H184)</f>
        <v>#REF!</v>
      </c>
      <c r="B184" t="e">
        <f t="shared" si="10"/>
        <v>#REF!</v>
      </c>
      <c r="C184" t="e">
        <f>IF(B184=FALSE,0,COUNTIF($B$7:B184,TRUE))</f>
        <v>#REF!</v>
      </c>
      <c r="D184" t="e">
        <f t="shared" si="11"/>
        <v>#REF!</v>
      </c>
      <c r="E184" t="str">
        <f t="shared" si="12"/>
        <v>AS LevelsGCE AS Level60187165</v>
      </c>
      <c r="F184" t="s">
        <v>28</v>
      </c>
      <c r="G184" t="s">
        <v>40</v>
      </c>
      <c r="H184" s="7" t="s">
        <v>686</v>
      </c>
      <c r="I184" s="7" t="s">
        <v>687</v>
      </c>
      <c r="J184" t="s">
        <v>306</v>
      </c>
      <c r="K184" s="6" t="str">
        <f t="shared" si="13"/>
        <v>BLANK</v>
      </c>
      <c r="L184" s="6" t="str">
        <f t="shared" si="14"/>
        <v>BLANK</v>
      </c>
    </row>
    <row r="185" spans="1:12" x14ac:dyDescent="0.25">
      <c r="A185" t="e">
        <f>CONCATENATE(#REF!,#REF!,H185)</f>
        <v>#REF!</v>
      </c>
      <c r="B185" t="e">
        <f t="shared" si="10"/>
        <v>#REF!</v>
      </c>
      <c r="C185" t="e">
        <f>IF(B185=FALSE,0,COUNTIF($B$7:B185,TRUE))</f>
        <v>#REF!</v>
      </c>
      <c r="D185" t="e">
        <f t="shared" si="11"/>
        <v>#REF!</v>
      </c>
      <c r="E185" t="str">
        <f t="shared" si="12"/>
        <v>AS LevelsGCE AS Level60187268</v>
      </c>
      <c r="F185" t="s">
        <v>28</v>
      </c>
      <c r="G185" t="s">
        <v>40</v>
      </c>
      <c r="H185" s="7" t="s">
        <v>688</v>
      </c>
      <c r="I185" s="7" t="s">
        <v>689</v>
      </c>
      <c r="J185" t="s">
        <v>307</v>
      </c>
      <c r="K185" s="6" t="str">
        <f t="shared" si="13"/>
        <v>BLANK</v>
      </c>
      <c r="L185" s="6" t="str">
        <f t="shared" si="14"/>
        <v>BLANK</v>
      </c>
    </row>
    <row r="186" spans="1:12" x14ac:dyDescent="0.25">
      <c r="A186" t="e">
        <f>CONCATENATE(#REF!,#REF!,H186)</f>
        <v>#REF!</v>
      </c>
      <c r="B186" t="e">
        <f t="shared" si="10"/>
        <v>#REF!</v>
      </c>
      <c r="C186" t="e">
        <f>IF(B186=FALSE,0,COUNTIF($B$7:B186,TRUE))</f>
        <v>#REF!</v>
      </c>
      <c r="D186" t="e">
        <f t="shared" si="11"/>
        <v>#REF!</v>
      </c>
      <c r="E186" t="str">
        <f t="shared" si="12"/>
        <v>AS LevelsGCE AS Level60187281</v>
      </c>
      <c r="F186" t="s">
        <v>28</v>
      </c>
      <c r="G186" t="s">
        <v>40</v>
      </c>
      <c r="H186" s="7" t="s">
        <v>690</v>
      </c>
      <c r="I186" s="7" t="s">
        <v>691</v>
      </c>
      <c r="J186" t="s">
        <v>308</v>
      </c>
      <c r="K186" s="6" t="str">
        <f t="shared" si="13"/>
        <v>BLANK</v>
      </c>
      <c r="L186" s="6" t="str">
        <f t="shared" si="14"/>
        <v>BLANK</v>
      </c>
    </row>
    <row r="187" spans="1:12" x14ac:dyDescent="0.25">
      <c r="A187" t="e">
        <f>CONCATENATE(#REF!,#REF!,H187)</f>
        <v>#REF!</v>
      </c>
      <c r="B187" t="e">
        <f t="shared" si="10"/>
        <v>#REF!</v>
      </c>
      <c r="C187" t="e">
        <f>IF(B187=FALSE,0,COUNTIF($B$7:B187,TRUE))</f>
        <v>#REF!</v>
      </c>
      <c r="D187" t="e">
        <f t="shared" si="11"/>
        <v>#REF!</v>
      </c>
      <c r="E187" t="str">
        <f t="shared" si="12"/>
        <v>AS LevelsGCE AS Level6018730X</v>
      </c>
      <c r="F187" t="s">
        <v>28</v>
      </c>
      <c r="G187" t="s">
        <v>40</v>
      </c>
      <c r="H187" s="7" t="s">
        <v>692</v>
      </c>
      <c r="I187" s="7" t="s">
        <v>693</v>
      </c>
      <c r="J187" t="s">
        <v>310</v>
      </c>
      <c r="K187" s="6" t="str">
        <f t="shared" si="13"/>
        <v>BLANK</v>
      </c>
      <c r="L187" s="6" t="str">
        <f t="shared" si="14"/>
        <v>BLANK</v>
      </c>
    </row>
    <row r="188" spans="1:12" x14ac:dyDescent="0.25">
      <c r="A188" t="e">
        <f>CONCATENATE(#REF!,#REF!,H188)</f>
        <v>#REF!</v>
      </c>
      <c r="B188" t="e">
        <f t="shared" si="10"/>
        <v>#REF!</v>
      </c>
      <c r="C188" t="e">
        <f>IF(B188=FALSE,0,COUNTIF($B$7:B188,TRUE))</f>
        <v>#REF!</v>
      </c>
      <c r="D188" t="e">
        <f t="shared" si="11"/>
        <v>#REF!</v>
      </c>
      <c r="E188" t="str">
        <f t="shared" si="12"/>
        <v>AS LevelsGCE AS Level60187669</v>
      </c>
      <c r="F188" t="s">
        <v>28</v>
      </c>
      <c r="G188" t="s">
        <v>40</v>
      </c>
      <c r="H188" s="7" t="s">
        <v>694</v>
      </c>
      <c r="I188" s="7" t="s">
        <v>695</v>
      </c>
      <c r="J188" t="s">
        <v>311</v>
      </c>
      <c r="K188" s="6" t="str">
        <f t="shared" si="13"/>
        <v>BLANK</v>
      </c>
      <c r="L188" s="6" t="str">
        <f t="shared" si="14"/>
        <v>BLANK</v>
      </c>
    </row>
    <row r="189" spans="1:12" x14ac:dyDescent="0.25">
      <c r="A189" t="e">
        <f>CONCATENATE(#REF!,#REF!,H189)</f>
        <v>#REF!</v>
      </c>
      <c r="B189" t="e">
        <f t="shared" si="10"/>
        <v>#REF!</v>
      </c>
      <c r="C189" t="e">
        <f>IF(B189=FALSE,0,COUNTIF($B$7:B189,TRUE))</f>
        <v>#REF!</v>
      </c>
      <c r="D189" t="e">
        <f t="shared" si="11"/>
        <v>#REF!</v>
      </c>
      <c r="E189" t="str">
        <f t="shared" si="12"/>
        <v>AS LevelsGCE AS Level60187712</v>
      </c>
      <c r="F189" t="s">
        <v>28</v>
      </c>
      <c r="G189" t="s">
        <v>40</v>
      </c>
      <c r="H189" s="7" t="s">
        <v>696</v>
      </c>
      <c r="I189" s="7" t="s">
        <v>697</v>
      </c>
      <c r="J189" t="s">
        <v>312</v>
      </c>
      <c r="K189" s="6" t="str">
        <f t="shared" si="13"/>
        <v>BLANK</v>
      </c>
      <c r="L189" s="6" t="str">
        <f t="shared" si="14"/>
        <v>BLANK</v>
      </c>
    </row>
    <row r="190" spans="1:12" x14ac:dyDescent="0.25">
      <c r="A190" t="e">
        <f>CONCATENATE(#REF!,#REF!,H190)</f>
        <v>#REF!</v>
      </c>
      <c r="B190" t="e">
        <f t="shared" si="10"/>
        <v>#REF!</v>
      </c>
      <c r="C190" t="e">
        <f>IF(B190=FALSE,0,COUNTIF($B$7:B190,TRUE))</f>
        <v>#REF!</v>
      </c>
      <c r="D190" t="e">
        <f t="shared" si="11"/>
        <v>#REF!</v>
      </c>
      <c r="E190" t="str">
        <f t="shared" si="12"/>
        <v>AS LevelsGCE AS Level6018839X</v>
      </c>
      <c r="F190" t="s">
        <v>28</v>
      </c>
      <c r="G190" t="s">
        <v>40</v>
      </c>
      <c r="H190" s="7" t="s">
        <v>698</v>
      </c>
      <c r="I190" s="7" t="s">
        <v>699</v>
      </c>
      <c r="J190" t="s">
        <v>313</v>
      </c>
      <c r="K190" s="6" t="str">
        <f t="shared" si="13"/>
        <v>BLANK</v>
      </c>
      <c r="L190" s="6" t="str">
        <f t="shared" si="14"/>
        <v>BLANK</v>
      </c>
    </row>
    <row r="191" spans="1:12" x14ac:dyDescent="0.25">
      <c r="A191" t="e">
        <f>CONCATENATE(#REF!,#REF!,H191)</f>
        <v>#REF!</v>
      </c>
      <c r="B191" t="e">
        <f t="shared" si="10"/>
        <v>#REF!</v>
      </c>
      <c r="C191" t="e">
        <f>IF(B191=FALSE,0,COUNTIF($B$7:B191,TRUE))</f>
        <v>#REF!</v>
      </c>
      <c r="D191" t="e">
        <f t="shared" si="11"/>
        <v>#REF!</v>
      </c>
      <c r="E191" t="str">
        <f t="shared" si="12"/>
        <v>AS LevelsGCE AS Level60188480</v>
      </c>
      <c r="F191" t="s">
        <v>28</v>
      </c>
      <c r="G191" t="s">
        <v>40</v>
      </c>
      <c r="H191" s="7" t="s">
        <v>700</v>
      </c>
      <c r="I191" s="7" t="s">
        <v>701</v>
      </c>
      <c r="J191" t="s">
        <v>702</v>
      </c>
      <c r="K191" s="6" t="str">
        <f t="shared" si="13"/>
        <v>BLANK</v>
      </c>
      <c r="L191" s="6" t="str">
        <f t="shared" si="14"/>
        <v>BLANK</v>
      </c>
    </row>
    <row r="192" spans="1:12" x14ac:dyDescent="0.25">
      <c r="A192" t="e">
        <f>CONCATENATE(#REF!,#REF!,H192)</f>
        <v>#REF!</v>
      </c>
      <c r="B192" t="e">
        <f t="shared" si="10"/>
        <v>#REF!</v>
      </c>
      <c r="C192" t="e">
        <f>IF(B192=FALSE,0,COUNTIF($B$7:B192,TRUE))</f>
        <v>#REF!</v>
      </c>
      <c r="D192" t="e">
        <f t="shared" si="11"/>
        <v>#REF!</v>
      </c>
      <c r="E192" t="str">
        <f t="shared" si="12"/>
        <v>AS LevelsGCE AS Level60188698</v>
      </c>
      <c r="F192" t="s">
        <v>28</v>
      </c>
      <c r="G192" t="s">
        <v>40</v>
      </c>
      <c r="H192" s="7" t="s">
        <v>703</v>
      </c>
      <c r="I192" s="7" t="s">
        <v>704</v>
      </c>
      <c r="J192" t="s">
        <v>705</v>
      </c>
      <c r="K192" s="6" t="str">
        <f t="shared" si="13"/>
        <v>BLANK</v>
      </c>
      <c r="L192" s="6" t="str">
        <f t="shared" si="14"/>
        <v>BLANK</v>
      </c>
    </row>
    <row r="193" spans="1:12" x14ac:dyDescent="0.25">
      <c r="A193" t="e">
        <f>CONCATENATE(#REF!,#REF!,H193)</f>
        <v>#REF!</v>
      </c>
      <c r="B193" t="e">
        <f t="shared" si="10"/>
        <v>#REF!</v>
      </c>
      <c r="C193" t="e">
        <f>IF(B193=FALSE,0,COUNTIF($B$7:B193,TRUE))</f>
        <v>#REF!</v>
      </c>
      <c r="D193" t="e">
        <f t="shared" si="11"/>
        <v>#REF!</v>
      </c>
      <c r="E193" t="str">
        <f t="shared" si="12"/>
        <v>AS LevelsGCE AS Level6018971X</v>
      </c>
      <c r="F193" t="s">
        <v>28</v>
      </c>
      <c r="G193" t="s">
        <v>40</v>
      </c>
      <c r="H193" s="7" t="s">
        <v>706</v>
      </c>
      <c r="I193" s="7" t="s">
        <v>707</v>
      </c>
      <c r="J193" t="s">
        <v>708</v>
      </c>
      <c r="K193" s="6" t="str">
        <f t="shared" si="13"/>
        <v>BLANK</v>
      </c>
      <c r="L193" s="6" t="str">
        <f t="shared" si="14"/>
        <v>BLANK</v>
      </c>
    </row>
    <row r="194" spans="1:12" x14ac:dyDescent="0.25">
      <c r="A194" t="e">
        <f>CONCATENATE(#REF!,#REF!,H194)</f>
        <v>#REF!</v>
      </c>
      <c r="B194" t="e">
        <f t="shared" si="10"/>
        <v>#REF!</v>
      </c>
      <c r="C194" t="e">
        <f>IF(B194=FALSE,0,COUNTIF($B$7:B194,TRUE))</f>
        <v>#REF!</v>
      </c>
      <c r="D194" t="e">
        <f t="shared" si="11"/>
        <v>#REF!</v>
      </c>
      <c r="E194" t="str">
        <f t="shared" si="12"/>
        <v>AS LevelsGCE AS Level60190449</v>
      </c>
      <c r="F194" t="s">
        <v>28</v>
      </c>
      <c r="G194" t="s">
        <v>40</v>
      </c>
      <c r="H194" s="7" t="s">
        <v>709</v>
      </c>
      <c r="I194" s="7" t="s">
        <v>491</v>
      </c>
      <c r="J194" t="s">
        <v>710</v>
      </c>
      <c r="K194" s="6" t="str">
        <f t="shared" si="13"/>
        <v>BLANK</v>
      </c>
      <c r="L194" s="6" t="str">
        <f t="shared" si="14"/>
        <v>BLANK</v>
      </c>
    </row>
    <row r="195" spans="1:12" x14ac:dyDescent="0.25">
      <c r="A195" t="e">
        <f>CONCATENATE(#REF!,#REF!,H195)</f>
        <v>#REF!</v>
      </c>
      <c r="B195" t="e">
        <f t="shared" si="10"/>
        <v>#REF!</v>
      </c>
      <c r="C195" t="e">
        <f>IF(B195=FALSE,0,COUNTIF($B$7:B195,TRUE))</f>
        <v>#REF!</v>
      </c>
      <c r="D195" t="e">
        <f t="shared" si="11"/>
        <v>#REF!</v>
      </c>
      <c r="E195" t="str">
        <f t="shared" si="12"/>
        <v>AS LevelsGCE AS Level60300644</v>
      </c>
      <c r="F195" t="s">
        <v>28</v>
      </c>
      <c r="G195" t="s">
        <v>40</v>
      </c>
      <c r="H195" s="7" t="s">
        <v>711</v>
      </c>
      <c r="I195" s="7" t="s">
        <v>712</v>
      </c>
      <c r="J195" t="s">
        <v>713</v>
      </c>
      <c r="K195" s="6" t="str">
        <f t="shared" si="13"/>
        <v>BLANK</v>
      </c>
      <c r="L195" s="6" t="str">
        <f t="shared" si="14"/>
        <v>BLANK</v>
      </c>
    </row>
    <row r="196" spans="1:12" x14ac:dyDescent="0.25">
      <c r="A196" t="e">
        <f>CONCATENATE(#REF!,#REF!,H196)</f>
        <v>#REF!</v>
      </c>
      <c r="B196" t="e">
        <f t="shared" si="10"/>
        <v>#REF!</v>
      </c>
      <c r="C196" t="e">
        <f>IF(B196=FALSE,0,COUNTIF($B$7:B196,TRUE))</f>
        <v>#REF!</v>
      </c>
      <c r="D196" t="e">
        <f t="shared" si="11"/>
        <v>#REF!</v>
      </c>
      <c r="E196" t="str">
        <f t="shared" si="12"/>
        <v>AS LevelsGCE AS Level60300656</v>
      </c>
      <c r="F196" t="s">
        <v>28</v>
      </c>
      <c r="G196" t="s">
        <v>40</v>
      </c>
      <c r="H196" s="7" t="s">
        <v>714</v>
      </c>
      <c r="I196" s="7" t="s">
        <v>715</v>
      </c>
      <c r="J196" t="s">
        <v>716</v>
      </c>
      <c r="K196" s="6" t="str">
        <f t="shared" si="13"/>
        <v>BLANK</v>
      </c>
      <c r="L196" s="6" t="str">
        <f t="shared" si="14"/>
        <v>BLANK</v>
      </c>
    </row>
    <row r="197" spans="1:12" x14ac:dyDescent="0.25">
      <c r="A197" t="e">
        <f>CONCATENATE(#REF!,#REF!,H197)</f>
        <v>#REF!</v>
      </c>
      <c r="B197" t="e">
        <f t="shared" si="10"/>
        <v>#REF!</v>
      </c>
      <c r="C197" t="e">
        <f>IF(B197=FALSE,0,COUNTIF($B$7:B197,TRUE))</f>
        <v>#REF!</v>
      </c>
      <c r="D197" t="e">
        <f t="shared" si="11"/>
        <v>#REF!</v>
      </c>
      <c r="E197" t="str">
        <f t="shared" si="12"/>
        <v>AS LevelsGCE AS Level60300668</v>
      </c>
      <c r="F197" t="s">
        <v>28</v>
      </c>
      <c r="G197" t="s">
        <v>40</v>
      </c>
      <c r="H197" s="7" t="s">
        <v>717</v>
      </c>
      <c r="I197" s="7" t="s">
        <v>718</v>
      </c>
      <c r="J197" t="s">
        <v>719</v>
      </c>
      <c r="K197" s="6" t="str">
        <f t="shared" si="13"/>
        <v>BLANK</v>
      </c>
      <c r="L197" s="6" t="str">
        <f t="shared" si="14"/>
        <v>BLANK</v>
      </c>
    </row>
    <row r="198" spans="1:12" x14ac:dyDescent="0.25">
      <c r="A198" t="e">
        <f>CONCATENATE(#REF!,#REF!,H198)</f>
        <v>#REF!</v>
      </c>
      <c r="B198" t="e">
        <f t="shared" si="10"/>
        <v>#REF!</v>
      </c>
      <c r="C198" t="e">
        <f>IF(B198=FALSE,0,COUNTIF($B$7:B198,TRUE))</f>
        <v>#REF!</v>
      </c>
      <c r="D198" t="e">
        <f t="shared" si="11"/>
        <v>#REF!</v>
      </c>
      <c r="E198" t="str">
        <f t="shared" si="12"/>
        <v>AS LevelsGCE AS Level60301892</v>
      </c>
      <c r="F198" t="s">
        <v>28</v>
      </c>
      <c r="G198" t="s">
        <v>40</v>
      </c>
      <c r="H198" s="7" t="s">
        <v>720</v>
      </c>
      <c r="I198" s="7" t="s">
        <v>525</v>
      </c>
      <c r="J198" t="s">
        <v>721</v>
      </c>
      <c r="K198" s="6" t="str">
        <f t="shared" si="13"/>
        <v>BLANK</v>
      </c>
      <c r="L198" s="6" t="str">
        <f t="shared" si="14"/>
        <v>BLANK</v>
      </c>
    </row>
    <row r="199" spans="1:12" x14ac:dyDescent="0.25">
      <c r="A199" t="e">
        <f>CONCATENATE(#REF!,#REF!,H199)</f>
        <v>#REF!</v>
      </c>
      <c r="B199" t="e">
        <f t="shared" ref="B199:B262" si="15">A199=E199</f>
        <v>#REF!</v>
      </c>
      <c r="C199" t="e">
        <f>IF(B199=FALSE,0,COUNTIF($B$7:B199,TRUE))</f>
        <v>#REF!</v>
      </c>
      <c r="D199" t="e">
        <f t="shared" ref="D199:D262" si="16">CONCATENATE(B199,C199)</f>
        <v>#REF!</v>
      </c>
      <c r="E199" t="str">
        <f t="shared" ref="E199:E262" si="17">CONCATENATE(F199,G199,H199)</f>
        <v>AS LevelsGCE AS Level60306713</v>
      </c>
      <c r="F199" t="s">
        <v>28</v>
      </c>
      <c r="G199" t="s">
        <v>40</v>
      </c>
      <c r="H199" s="7" t="s">
        <v>722</v>
      </c>
      <c r="I199" s="7" t="s">
        <v>723</v>
      </c>
      <c r="J199" t="s">
        <v>724</v>
      </c>
      <c r="K199" s="6" t="str">
        <f t="shared" ref="K199:K262" si="18">IFERROR(VLOOKUP($J199,$D$7:$I$668,5,FALSE),"BLANK")</f>
        <v>BLANK</v>
      </c>
      <c r="L199" s="6" t="str">
        <f t="shared" ref="L199:L262" si="19">IFERROR(VLOOKUP($J199,$D$7:$I$668,6,FALSE),"BLANK")</f>
        <v>BLANK</v>
      </c>
    </row>
    <row r="200" spans="1:12" x14ac:dyDescent="0.25">
      <c r="A200" t="e">
        <f>CONCATENATE(#REF!,#REF!,H200)</f>
        <v>#REF!</v>
      </c>
      <c r="B200" t="e">
        <f t="shared" si="15"/>
        <v>#REF!</v>
      </c>
      <c r="C200" t="e">
        <f>IF(B200=FALSE,0,COUNTIF($B$7:B200,TRUE))</f>
        <v>#REF!</v>
      </c>
      <c r="D200" t="e">
        <f t="shared" si="16"/>
        <v>#REF!</v>
      </c>
      <c r="E200" t="str">
        <f t="shared" si="17"/>
        <v>AS LevelsGCE AS Level60306853</v>
      </c>
      <c r="F200" t="s">
        <v>28</v>
      </c>
      <c r="G200" t="s">
        <v>40</v>
      </c>
      <c r="H200" s="7" t="s">
        <v>725</v>
      </c>
      <c r="I200" s="7" t="s">
        <v>537</v>
      </c>
      <c r="J200" t="s">
        <v>726</v>
      </c>
      <c r="K200" s="6" t="str">
        <f t="shared" si="18"/>
        <v>BLANK</v>
      </c>
      <c r="L200" s="6" t="str">
        <f t="shared" si="19"/>
        <v>BLANK</v>
      </c>
    </row>
    <row r="201" spans="1:12" x14ac:dyDescent="0.25">
      <c r="A201" t="e">
        <f>CONCATENATE(#REF!,#REF!,H201)</f>
        <v>#REF!</v>
      </c>
      <c r="B201" t="e">
        <f t="shared" si="15"/>
        <v>#REF!</v>
      </c>
      <c r="C201" t="e">
        <f>IF(B201=FALSE,0,COUNTIF($B$7:B201,TRUE))</f>
        <v>#REF!</v>
      </c>
      <c r="D201" t="e">
        <f t="shared" si="16"/>
        <v>#REF!</v>
      </c>
      <c r="E201" t="str">
        <f t="shared" si="17"/>
        <v>AS LevelsGCE AS Level60306993</v>
      </c>
      <c r="F201" t="s">
        <v>28</v>
      </c>
      <c r="G201" t="s">
        <v>40</v>
      </c>
      <c r="H201" s="7" t="s">
        <v>727</v>
      </c>
      <c r="I201" s="7" t="s">
        <v>728</v>
      </c>
      <c r="J201" t="s">
        <v>729</v>
      </c>
      <c r="K201" s="6" t="str">
        <f t="shared" si="18"/>
        <v>BLANK</v>
      </c>
      <c r="L201" s="6" t="str">
        <f t="shared" si="19"/>
        <v>BLANK</v>
      </c>
    </row>
    <row r="202" spans="1:12" x14ac:dyDescent="0.25">
      <c r="A202" t="e">
        <f>CONCATENATE(#REF!,#REF!,H202)</f>
        <v>#REF!</v>
      </c>
      <c r="B202" t="e">
        <f t="shared" si="15"/>
        <v>#REF!</v>
      </c>
      <c r="C202" t="e">
        <f>IF(B202=FALSE,0,COUNTIF($B$7:B202,TRUE))</f>
        <v>#REF!</v>
      </c>
      <c r="D202" t="e">
        <f t="shared" si="16"/>
        <v>#REF!</v>
      </c>
      <c r="E202" t="str">
        <f t="shared" si="17"/>
        <v>AS LevelsGCE AS Level60307079</v>
      </c>
      <c r="F202" t="s">
        <v>28</v>
      </c>
      <c r="G202" t="s">
        <v>40</v>
      </c>
      <c r="H202" s="7" t="s">
        <v>730</v>
      </c>
      <c r="I202" s="7" t="s">
        <v>441</v>
      </c>
      <c r="J202" t="s">
        <v>731</v>
      </c>
      <c r="K202" s="6" t="str">
        <f t="shared" si="18"/>
        <v>BLANK</v>
      </c>
      <c r="L202" s="6" t="str">
        <f t="shared" si="19"/>
        <v>BLANK</v>
      </c>
    </row>
    <row r="203" spans="1:12" x14ac:dyDescent="0.25">
      <c r="A203" t="e">
        <f>CONCATENATE(#REF!,#REF!,H203)</f>
        <v>#REF!</v>
      </c>
      <c r="B203" t="e">
        <f t="shared" si="15"/>
        <v>#REF!</v>
      </c>
      <c r="C203" t="e">
        <f>IF(B203=FALSE,0,COUNTIF($B$7:B203,TRUE))</f>
        <v>#REF!</v>
      </c>
      <c r="D203" t="e">
        <f t="shared" si="16"/>
        <v>#REF!</v>
      </c>
      <c r="E203" t="str">
        <f t="shared" si="17"/>
        <v>AS LevelsGCE AS Level60307602</v>
      </c>
      <c r="F203" t="s">
        <v>28</v>
      </c>
      <c r="G203" t="s">
        <v>40</v>
      </c>
      <c r="H203" s="7" t="s">
        <v>732</v>
      </c>
      <c r="I203" s="7" t="s">
        <v>421</v>
      </c>
      <c r="J203" t="s">
        <v>733</v>
      </c>
      <c r="K203" s="6" t="str">
        <f t="shared" si="18"/>
        <v>BLANK</v>
      </c>
      <c r="L203" s="6" t="str">
        <f t="shared" si="19"/>
        <v>BLANK</v>
      </c>
    </row>
    <row r="204" spans="1:12" x14ac:dyDescent="0.25">
      <c r="A204" t="e">
        <f>CONCATENATE(#REF!,#REF!,H204)</f>
        <v>#REF!</v>
      </c>
      <c r="B204" t="e">
        <f t="shared" si="15"/>
        <v>#REF!</v>
      </c>
      <c r="C204" t="e">
        <f>IF(B204=FALSE,0,COUNTIF($B$7:B204,TRUE))</f>
        <v>#REF!</v>
      </c>
      <c r="D204" t="e">
        <f t="shared" si="16"/>
        <v>#REF!</v>
      </c>
      <c r="E204" t="str">
        <f t="shared" si="17"/>
        <v>AS LevelsGCE AS Level6030778X</v>
      </c>
      <c r="F204" t="s">
        <v>28</v>
      </c>
      <c r="G204" t="s">
        <v>40</v>
      </c>
      <c r="H204" s="7" t="s">
        <v>734</v>
      </c>
      <c r="I204" s="7" t="s">
        <v>735</v>
      </c>
      <c r="J204" t="s">
        <v>736</v>
      </c>
      <c r="K204" s="6" t="str">
        <f t="shared" si="18"/>
        <v>BLANK</v>
      </c>
      <c r="L204" s="6" t="str">
        <f t="shared" si="19"/>
        <v>BLANK</v>
      </c>
    </row>
    <row r="205" spans="1:12" x14ac:dyDescent="0.25">
      <c r="A205" t="e">
        <f>CONCATENATE(#REF!,#REF!,H205)</f>
        <v>#REF!</v>
      </c>
      <c r="B205" t="e">
        <f t="shared" si="15"/>
        <v>#REF!</v>
      </c>
      <c r="C205" t="e">
        <f>IF(B205=FALSE,0,COUNTIF($B$7:B205,TRUE))</f>
        <v>#REF!</v>
      </c>
      <c r="D205" t="e">
        <f t="shared" si="16"/>
        <v>#REF!</v>
      </c>
      <c r="E205" t="str">
        <f t="shared" si="17"/>
        <v>AS LevelsGCE AS Level60307833</v>
      </c>
      <c r="F205" t="s">
        <v>28</v>
      </c>
      <c r="G205" t="s">
        <v>40</v>
      </c>
      <c r="H205" s="7" t="s">
        <v>737</v>
      </c>
      <c r="I205" s="7" t="s">
        <v>435</v>
      </c>
      <c r="J205" t="s">
        <v>738</v>
      </c>
      <c r="K205" s="6" t="str">
        <f t="shared" si="18"/>
        <v>BLANK</v>
      </c>
      <c r="L205" s="6" t="str">
        <f t="shared" si="19"/>
        <v>BLANK</v>
      </c>
    </row>
    <row r="206" spans="1:12" x14ac:dyDescent="0.25">
      <c r="A206" t="e">
        <f>CONCATENATE(#REF!,#REF!,H206)</f>
        <v>#REF!</v>
      </c>
      <c r="B206" t="e">
        <f t="shared" si="15"/>
        <v>#REF!</v>
      </c>
      <c r="C206" t="e">
        <f>IF(B206=FALSE,0,COUNTIF($B$7:B206,TRUE))</f>
        <v>#REF!</v>
      </c>
      <c r="D206" t="e">
        <f t="shared" si="16"/>
        <v>#REF!</v>
      </c>
      <c r="E206" t="str">
        <f t="shared" si="17"/>
        <v>AS LevelsGCE AS Level60308060</v>
      </c>
      <c r="F206" t="s">
        <v>28</v>
      </c>
      <c r="G206" t="s">
        <v>40</v>
      </c>
      <c r="H206" s="7" t="s">
        <v>739</v>
      </c>
      <c r="I206" s="7" t="s">
        <v>740</v>
      </c>
      <c r="J206" t="s">
        <v>741</v>
      </c>
      <c r="K206" s="6" t="str">
        <f t="shared" si="18"/>
        <v>BLANK</v>
      </c>
      <c r="L206" s="6" t="str">
        <f t="shared" si="19"/>
        <v>BLANK</v>
      </c>
    </row>
    <row r="207" spans="1:12" x14ac:dyDescent="0.25">
      <c r="A207" t="e">
        <f>CONCATENATE(#REF!,#REF!,H207)</f>
        <v>#REF!</v>
      </c>
      <c r="B207" t="e">
        <f t="shared" si="15"/>
        <v>#REF!</v>
      </c>
      <c r="C207" t="e">
        <f>IF(B207=FALSE,0,COUNTIF($B$7:B207,TRUE))</f>
        <v>#REF!</v>
      </c>
      <c r="D207" t="e">
        <f t="shared" si="16"/>
        <v>#REF!</v>
      </c>
      <c r="E207" t="str">
        <f t="shared" si="17"/>
        <v>AS LevelsGCE AS Level60308606</v>
      </c>
      <c r="F207" t="s">
        <v>28</v>
      </c>
      <c r="G207" t="s">
        <v>40</v>
      </c>
      <c r="H207" s="7" t="s">
        <v>742</v>
      </c>
      <c r="I207" s="7" t="s">
        <v>743</v>
      </c>
      <c r="J207" t="s">
        <v>744</v>
      </c>
      <c r="K207" s="6" t="str">
        <f t="shared" si="18"/>
        <v>BLANK</v>
      </c>
      <c r="L207" s="6" t="str">
        <f t="shared" si="19"/>
        <v>BLANK</v>
      </c>
    </row>
    <row r="208" spans="1:12" x14ac:dyDescent="0.25">
      <c r="A208" t="e">
        <f>CONCATENATE(#REF!,#REF!,H208)</f>
        <v>#REF!</v>
      </c>
      <c r="B208" t="e">
        <f t="shared" si="15"/>
        <v>#REF!</v>
      </c>
      <c r="C208" t="e">
        <f>IF(B208=FALSE,0,COUNTIF($B$7:B208,TRUE))</f>
        <v>#REF!</v>
      </c>
      <c r="D208" t="e">
        <f t="shared" si="16"/>
        <v>#REF!</v>
      </c>
      <c r="E208" t="str">
        <f t="shared" si="17"/>
        <v>AS LevelsGCE AS Level60309210</v>
      </c>
      <c r="F208" t="s">
        <v>28</v>
      </c>
      <c r="G208" t="s">
        <v>40</v>
      </c>
      <c r="H208" s="7" t="s">
        <v>745</v>
      </c>
      <c r="I208" s="7" t="s">
        <v>459</v>
      </c>
      <c r="J208" t="s">
        <v>746</v>
      </c>
      <c r="K208" s="6" t="str">
        <f t="shared" si="18"/>
        <v>BLANK</v>
      </c>
      <c r="L208" s="6" t="str">
        <f t="shared" si="19"/>
        <v>BLANK</v>
      </c>
    </row>
    <row r="209" spans="1:12" x14ac:dyDescent="0.25">
      <c r="A209" t="e">
        <f>CONCATENATE(#REF!,#REF!,H209)</f>
        <v>#REF!</v>
      </c>
      <c r="B209" t="e">
        <f t="shared" si="15"/>
        <v>#REF!</v>
      </c>
      <c r="C209" t="e">
        <f>IF(B209=FALSE,0,COUNTIF($B$7:B209,TRUE))</f>
        <v>#REF!</v>
      </c>
      <c r="D209" t="e">
        <f t="shared" si="16"/>
        <v>#REF!</v>
      </c>
      <c r="E209" t="str">
        <f t="shared" si="17"/>
        <v>AS LevelsGCE AS Level60309301</v>
      </c>
      <c r="F209" t="s">
        <v>28</v>
      </c>
      <c r="G209" t="s">
        <v>40</v>
      </c>
      <c r="H209" s="7" t="s">
        <v>747</v>
      </c>
      <c r="I209" s="7" t="s">
        <v>748</v>
      </c>
      <c r="J209" t="s">
        <v>749</v>
      </c>
      <c r="K209" s="6" t="str">
        <f t="shared" si="18"/>
        <v>BLANK</v>
      </c>
      <c r="L209" s="6" t="str">
        <f t="shared" si="19"/>
        <v>BLANK</v>
      </c>
    </row>
    <row r="210" spans="1:12" x14ac:dyDescent="0.25">
      <c r="A210" t="e">
        <f>CONCATENATE(#REF!,#REF!,H210)</f>
        <v>#REF!</v>
      </c>
      <c r="B210" t="e">
        <f t="shared" si="15"/>
        <v>#REF!</v>
      </c>
      <c r="C210" t="e">
        <f>IF(B210=FALSE,0,COUNTIF($B$7:B210,TRUE))</f>
        <v>#REF!</v>
      </c>
      <c r="D210" t="e">
        <f t="shared" si="16"/>
        <v>#REF!</v>
      </c>
      <c r="E210" t="str">
        <f t="shared" si="17"/>
        <v>AS LevelsGCE AS Level60309337</v>
      </c>
      <c r="F210" t="s">
        <v>28</v>
      </c>
      <c r="G210" t="s">
        <v>40</v>
      </c>
      <c r="H210" s="7" t="s">
        <v>750</v>
      </c>
      <c r="I210" s="7" t="s">
        <v>751</v>
      </c>
      <c r="J210" t="s">
        <v>752</v>
      </c>
      <c r="K210" s="6" t="str">
        <f t="shared" si="18"/>
        <v>BLANK</v>
      </c>
      <c r="L210" s="6" t="str">
        <f t="shared" si="19"/>
        <v>BLANK</v>
      </c>
    </row>
    <row r="211" spans="1:12" x14ac:dyDescent="0.25">
      <c r="A211" t="e">
        <f>CONCATENATE(#REF!,#REF!,H211)</f>
        <v>#REF!</v>
      </c>
      <c r="B211" t="e">
        <f t="shared" si="15"/>
        <v>#REF!</v>
      </c>
      <c r="C211" t="e">
        <f>IF(B211=FALSE,0,COUNTIF($B$7:B211,TRUE))</f>
        <v>#REF!</v>
      </c>
      <c r="D211" t="e">
        <f t="shared" si="16"/>
        <v>#REF!</v>
      </c>
      <c r="E211" t="str">
        <f t="shared" si="17"/>
        <v>AS LevelsGCE AS Level60309714</v>
      </c>
      <c r="F211" t="s">
        <v>28</v>
      </c>
      <c r="G211" t="s">
        <v>40</v>
      </c>
      <c r="H211" s="7" t="s">
        <v>753</v>
      </c>
      <c r="I211" s="7" t="s">
        <v>754</v>
      </c>
      <c r="J211" t="s">
        <v>755</v>
      </c>
      <c r="K211" s="6" t="str">
        <f t="shared" si="18"/>
        <v>BLANK</v>
      </c>
      <c r="L211" s="6" t="str">
        <f t="shared" si="19"/>
        <v>BLANK</v>
      </c>
    </row>
    <row r="212" spans="1:12" x14ac:dyDescent="0.25">
      <c r="A212" t="e">
        <f>CONCATENATE(#REF!,#REF!,H212)</f>
        <v>#REF!</v>
      </c>
      <c r="B212" t="e">
        <f t="shared" si="15"/>
        <v>#REF!</v>
      </c>
      <c r="C212" t="e">
        <f>IF(B212=FALSE,0,COUNTIF($B$7:B212,TRUE))</f>
        <v>#REF!</v>
      </c>
      <c r="D212" t="e">
        <f t="shared" si="16"/>
        <v>#REF!</v>
      </c>
      <c r="E212" t="str">
        <f t="shared" si="17"/>
        <v>AS LevelsGCE AS Level60309726</v>
      </c>
      <c r="F212" t="s">
        <v>28</v>
      </c>
      <c r="G212" t="s">
        <v>40</v>
      </c>
      <c r="H212" s="7" t="s">
        <v>756</v>
      </c>
      <c r="I212" s="7" t="s">
        <v>757</v>
      </c>
      <c r="J212" t="s">
        <v>758</v>
      </c>
      <c r="K212" s="6" t="str">
        <f t="shared" si="18"/>
        <v>BLANK</v>
      </c>
      <c r="L212" s="6" t="str">
        <f t="shared" si="19"/>
        <v>BLANK</v>
      </c>
    </row>
    <row r="213" spans="1:12" x14ac:dyDescent="0.25">
      <c r="A213" t="e">
        <f>CONCATENATE(#REF!,#REF!,H213)</f>
        <v>#REF!</v>
      </c>
      <c r="B213" t="e">
        <f t="shared" si="15"/>
        <v>#REF!</v>
      </c>
      <c r="C213" t="e">
        <f>IF(B213=FALSE,0,COUNTIF($B$7:B213,TRUE))</f>
        <v>#REF!</v>
      </c>
      <c r="D213" t="e">
        <f t="shared" si="16"/>
        <v>#REF!</v>
      </c>
      <c r="E213" t="str">
        <f t="shared" si="17"/>
        <v>AS LevelsGCE AS Level60309775</v>
      </c>
      <c r="F213" t="s">
        <v>28</v>
      </c>
      <c r="G213" t="s">
        <v>40</v>
      </c>
      <c r="H213" s="7" t="s">
        <v>759</v>
      </c>
      <c r="I213" s="7" t="s">
        <v>760</v>
      </c>
      <c r="J213" t="s">
        <v>761</v>
      </c>
      <c r="K213" s="6" t="str">
        <f t="shared" si="18"/>
        <v>BLANK</v>
      </c>
      <c r="L213" s="6" t="str">
        <f t="shared" si="19"/>
        <v>BLANK</v>
      </c>
    </row>
    <row r="214" spans="1:12" x14ac:dyDescent="0.25">
      <c r="A214" t="e">
        <f>CONCATENATE(#REF!,#REF!,H214)</f>
        <v>#REF!</v>
      </c>
      <c r="B214" t="e">
        <f t="shared" si="15"/>
        <v>#REF!</v>
      </c>
      <c r="C214" t="e">
        <f>IF(B214=FALSE,0,COUNTIF($B$7:B214,TRUE))</f>
        <v>#REF!</v>
      </c>
      <c r="D214" t="e">
        <f t="shared" si="16"/>
        <v>#REF!</v>
      </c>
      <c r="E214" t="str">
        <f t="shared" si="17"/>
        <v>AS LevelsGCE AS Level60309817</v>
      </c>
      <c r="F214" t="s">
        <v>28</v>
      </c>
      <c r="G214" t="s">
        <v>40</v>
      </c>
      <c r="H214" s="7" t="s">
        <v>762</v>
      </c>
      <c r="I214" s="7" t="s">
        <v>497</v>
      </c>
      <c r="J214" t="s">
        <v>763</v>
      </c>
      <c r="K214" s="6" t="str">
        <f t="shared" si="18"/>
        <v>BLANK</v>
      </c>
      <c r="L214" s="6" t="str">
        <f t="shared" si="19"/>
        <v>BLANK</v>
      </c>
    </row>
    <row r="215" spans="1:12" x14ac:dyDescent="0.25">
      <c r="A215" t="e">
        <f>CONCATENATE(#REF!,#REF!,H215)</f>
        <v>#REF!</v>
      </c>
      <c r="B215" t="e">
        <f t="shared" si="15"/>
        <v>#REF!</v>
      </c>
      <c r="C215" t="e">
        <f>IF(B215=FALSE,0,COUNTIF($B$7:B215,TRUE))</f>
        <v>#REF!</v>
      </c>
      <c r="D215" t="e">
        <f t="shared" si="16"/>
        <v>#REF!</v>
      </c>
      <c r="E215" t="str">
        <f t="shared" si="17"/>
        <v>AS LevelsGCE AS Level6030991X</v>
      </c>
      <c r="F215" t="s">
        <v>28</v>
      </c>
      <c r="G215" t="s">
        <v>40</v>
      </c>
      <c r="H215" s="7" t="s">
        <v>764</v>
      </c>
      <c r="I215" s="7" t="s">
        <v>765</v>
      </c>
      <c r="J215" t="s">
        <v>766</v>
      </c>
      <c r="K215" s="6" t="str">
        <f t="shared" si="18"/>
        <v>BLANK</v>
      </c>
      <c r="L215" s="6" t="str">
        <f t="shared" si="19"/>
        <v>BLANK</v>
      </c>
    </row>
    <row r="216" spans="1:12" x14ac:dyDescent="0.25">
      <c r="A216" t="e">
        <f>CONCATENATE(#REF!,#REF!,H216)</f>
        <v>#REF!</v>
      </c>
      <c r="B216" t="e">
        <f t="shared" si="15"/>
        <v>#REF!</v>
      </c>
      <c r="C216" t="e">
        <f>IF(B216=FALSE,0,COUNTIF($B$7:B216,TRUE))</f>
        <v>#REF!</v>
      </c>
      <c r="D216" t="e">
        <f t="shared" si="16"/>
        <v>#REF!</v>
      </c>
      <c r="E216" t="str">
        <f t="shared" si="17"/>
        <v>AS LevelsGCE AS Level6031008X</v>
      </c>
      <c r="F216" t="s">
        <v>28</v>
      </c>
      <c r="G216" t="s">
        <v>40</v>
      </c>
      <c r="H216" s="7" t="s">
        <v>767</v>
      </c>
      <c r="I216" s="7" t="s">
        <v>457</v>
      </c>
      <c r="J216" t="s">
        <v>768</v>
      </c>
      <c r="K216" s="6" t="str">
        <f t="shared" si="18"/>
        <v>BLANK</v>
      </c>
      <c r="L216" s="6" t="str">
        <f t="shared" si="19"/>
        <v>BLANK</v>
      </c>
    </row>
    <row r="217" spans="1:12" x14ac:dyDescent="0.25">
      <c r="A217" t="e">
        <f>CONCATENATE(#REF!,#REF!,H217)</f>
        <v>#REF!</v>
      </c>
      <c r="B217" t="e">
        <f t="shared" si="15"/>
        <v>#REF!</v>
      </c>
      <c r="C217" t="e">
        <f>IF(B217=FALSE,0,COUNTIF($B$7:B217,TRUE))</f>
        <v>#REF!</v>
      </c>
      <c r="D217" t="e">
        <f t="shared" si="16"/>
        <v>#REF!</v>
      </c>
      <c r="E217" t="str">
        <f t="shared" si="17"/>
        <v>AS LevelsGCE AS Level60311071</v>
      </c>
      <c r="F217" t="s">
        <v>28</v>
      </c>
      <c r="G217" t="s">
        <v>40</v>
      </c>
      <c r="H217" s="7" t="s">
        <v>769</v>
      </c>
      <c r="I217" s="7" t="s">
        <v>770</v>
      </c>
      <c r="J217" t="s">
        <v>771</v>
      </c>
      <c r="K217" s="6" t="str">
        <f t="shared" si="18"/>
        <v>BLANK</v>
      </c>
      <c r="L217" s="6" t="str">
        <f t="shared" si="19"/>
        <v>BLANK</v>
      </c>
    </row>
    <row r="218" spans="1:12" x14ac:dyDescent="0.25">
      <c r="A218" t="e">
        <f>CONCATENATE(#REF!,#REF!,H218)</f>
        <v>#REF!</v>
      </c>
      <c r="B218" t="e">
        <f t="shared" si="15"/>
        <v>#REF!</v>
      </c>
      <c r="C218" t="e">
        <f>IF(B218=FALSE,0,COUNTIF($B$7:B218,TRUE))</f>
        <v>#REF!</v>
      </c>
      <c r="D218" t="e">
        <f t="shared" si="16"/>
        <v>#REF!</v>
      </c>
      <c r="E218" t="str">
        <f t="shared" si="17"/>
        <v>AS LevelsGCE AS Level60311083</v>
      </c>
      <c r="F218" t="s">
        <v>28</v>
      </c>
      <c r="G218" t="s">
        <v>40</v>
      </c>
      <c r="H218" s="7" t="s">
        <v>772</v>
      </c>
      <c r="I218" s="7" t="s">
        <v>773</v>
      </c>
      <c r="J218" t="s">
        <v>774</v>
      </c>
      <c r="K218" s="6" t="str">
        <f t="shared" si="18"/>
        <v>BLANK</v>
      </c>
      <c r="L218" s="6" t="str">
        <f t="shared" si="19"/>
        <v>BLANK</v>
      </c>
    </row>
    <row r="219" spans="1:12" x14ac:dyDescent="0.25">
      <c r="A219" t="e">
        <f>CONCATENATE(#REF!,#REF!,H219)</f>
        <v>#REF!</v>
      </c>
      <c r="B219" t="e">
        <f t="shared" si="15"/>
        <v>#REF!</v>
      </c>
      <c r="C219" t="e">
        <f>IF(B219=FALSE,0,COUNTIF($B$7:B219,TRUE))</f>
        <v>#REF!</v>
      </c>
      <c r="D219" t="e">
        <f t="shared" si="16"/>
        <v>#REF!</v>
      </c>
      <c r="E219" t="str">
        <f t="shared" si="17"/>
        <v>AS LevelsGCE AS Level60311186</v>
      </c>
      <c r="F219" t="s">
        <v>28</v>
      </c>
      <c r="G219" t="s">
        <v>40</v>
      </c>
      <c r="H219" s="7" t="s">
        <v>775</v>
      </c>
      <c r="I219" s="7" t="s">
        <v>776</v>
      </c>
      <c r="J219" t="s">
        <v>777</v>
      </c>
      <c r="K219" s="6" t="str">
        <f t="shared" si="18"/>
        <v>BLANK</v>
      </c>
      <c r="L219" s="6" t="str">
        <f t="shared" si="19"/>
        <v>BLANK</v>
      </c>
    </row>
    <row r="220" spans="1:12" x14ac:dyDescent="0.25">
      <c r="A220" t="e">
        <f>CONCATENATE(#REF!,#REF!,H220)</f>
        <v>#REF!</v>
      </c>
      <c r="B220" t="e">
        <f t="shared" si="15"/>
        <v>#REF!</v>
      </c>
      <c r="C220" t="e">
        <f>IF(B220=FALSE,0,COUNTIF($B$7:B220,TRUE))</f>
        <v>#REF!</v>
      </c>
      <c r="D220" t="e">
        <f t="shared" si="16"/>
        <v>#REF!</v>
      </c>
      <c r="E220" t="str">
        <f t="shared" si="17"/>
        <v>AS LevelsGCE AS Level60311502</v>
      </c>
      <c r="F220" t="s">
        <v>28</v>
      </c>
      <c r="G220" t="s">
        <v>40</v>
      </c>
      <c r="H220" s="7" t="s">
        <v>778</v>
      </c>
      <c r="I220" s="7" t="s">
        <v>779</v>
      </c>
      <c r="J220" t="s">
        <v>780</v>
      </c>
      <c r="K220" s="6" t="str">
        <f t="shared" si="18"/>
        <v>BLANK</v>
      </c>
      <c r="L220" s="6" t="str">
        <f t="shared" si="19"/>
        <v>BLANK</v>
      </c>
    </row>
    <row r="221" spans="1:12" x14ac:dyDescent="0.25">
      <c r="A221" t="e">
        <f>CONCATENATE(#REF!,#REF!,H221)</f>
        <v>#REF!</v>
      </c>
      <c r="B221" t="e">
        <f t="shared" si="15"/>
        <v>#REF!</v>
      </c>
      <c r="C221" t="e">
        <f>IF(B221=FALSE,0,COUNTIF($B$7:B221,TRUE))</f>
        <v>#REF!</v>
      </c>
      <c r="D221" t="e">
        <f t="shared" si="16"/>
        <v>#REF!</v>
      </c>
      <c r="E221" t="str">
        <f t="shared" si="17"/>
        <v>AS LevelsGCE AS Level60311654</v>
      </c>
      <c r="F221" t="s">
        <v>28</v>
      </c>
      <c r="G221" t="s">
        <v>40</v>
      </c>
      <c r="H221" s="7" t="s">
        <v>781</v>
      </c>
      <c r="I221" s="7" t="s">
        <v>369</v>
      </c>
      <c r="J221" t="s">
        <v>782</v>
      </c>
      <c r="K221" s="6" t="str">
        <f t="shared" si="18"/>
        <v>BLANK</v>
      </c>
      <c r="L221" s="6" t="str">
        <f t="shared" si="19"/>
        <v>BLANK</v>
      </c>
    </row>
    <row r="222" spans="1:12" x14ac:dyDescent="0.25">
      <c r="A222" t="e">
        <f>CONCATENATE(#REF!,#REF!,H222)</f>
        <v>#REF!</v>
      </c>
      <c r="B222" t="e">
        <f t="shared" si="15"/>
        <v>#REF!</v>
      </c>
      <c r="C222" t="e">
        <f>IF(B222=FALSE,0,COUNTIF($B$7:B222,TRUE))</f>
        <v>#REF!</v>
      </c>
      <c r="D222" t="e">
        <f t="shared" si="16"/>
        <v>#REF!</v>
      </c>
      <c r="E222" t="str">
        <f t="shared" si="17"/>
        <v>AS LevelsGCE AS Level60311745</v>
      </c>
      <c r="F222" t="s">
        <v>28</v>
      </c>
      <c r="G222" t="s">
        <v>40</v>
      </c>
      <c r="H222" s="7" t="s">
        <v>783</v>
      </c>
      <c r="I222" s="7" t="s">
        <v>784</v>
      </c>
      <c r="J222" t="s">
        <v>785</v>
      </c>
      <c r="K222" s="6" t="str">
        <f t="shared" si="18"/>
        <v>BLANK</v>
      </c>
      <c r="L222" s="6" t="str">
        <f t="shared" si="19"/>
        <v>BLANK</v>
      </c>
    </row>
    <row r="223" spans="1:12" x14ac:dyDescent="0.25">
      <c r="A223" t="e">
        <f>CONCATENATE(#REF!,#REF!,H223)</f>
        <v>#REF!</v>
      </c>
      <c r="B223" t="e">
        <f t="shared" si="15"/>
        <v>#REF!</v>
      </c>
      <c r="C223" t="e">
        <f>IF(B223=FALSE,0,COUNTIF($B$7:B223,TRUE))</f>
        <v>#REF!</v>
      </c>
      <c r="D223" t="e">
        <f t="shared" si="16"/>
        <v>#REF!</v>
      </c>
      <c r="E223" t="str">
        <f t="shared" si="17"/>
        <v>AS LevelsGCE AS Level60312026</v>
      </c>
      <c r="F223" t="s">
        <v>28</v>
      </c>
      <c r="G223" t="s">
        <v>40</v>
      </c>
      <c r="H223" s="7" t="s">
        <v>786</v>
      </c>
      <c r="I223" s="7" t="s">
        <v>495</v>
      </c>
      <c r="J223" t="s">
        <v>787</v>
      </c>
      <c r="K223" s="6" t="str">
        <f t="shared" si="18"/>
        <v>BLANK</v>
      </c>
      <c r="L223" s="6" t="str">
        <f t="shared" si="19"/>
        <v>BLANK</v>
      </c>
    </row>
    <row r="224" spans="1:12" x14ac:dyDescent="0.25">
      <c r="A224" t="e">
        <f>CONCATENATE(#REF!,#REF!,H224)</f>
        <v>#REF!</v>
      </c>
      <c r="B224" t="e">
        <f t="shared" si="15"/>
        <v>#REF!</v>
      </c>
      <c r="C224" t="e">
        <f>IF(B224=FALSE,0,COUNTIF($B$7:B224,TRUE))</f>
        <v>#REF!</v>
      </c>
      <c r="D224" t="e">
        <f t="shared" si="16"/>
        <v>#REF!</v>
      </c>
      <c r="E224" t="str">
        <f t="shared" si="17"/>
        <v>AS LevelsGCE AS Level60312269</v>
      </c>
      <c r="F224" t="s">
        <v>28</v>
      </c>
      <c r="G224" t="s">
        <v>40</v>
      </c>
      <c r="H224" s="7" t="s">
        <v>788</v>
      </c>
      <c r="I224" s="7" t="s">
        <v>789</v>
      </c>
      <c r="J224" t="s">
        <v>790</v>
      </c>
      <c r="K224" s="6" t="str">
        <f t="shared" si="18"/>
        <v>BLANK</v>
      </c>
      <c r="L224" s="6" t="str">
        <f t="shared" si="19"/>
        <v>BLANK</v>
      </c>
    </row>
    <row r="225" spans="1:12" x14ac:dyDescent="0.25">
      <c r="A225" t="e">
        <f>CONCATENATE(#REF!,#REF!,H225)</f>
        <v>#REF!</v>
      </c>
      <c r="B225" t="e">
        <f t="shared" si="15"/>
        <v>#REF!</v>
      </c>
      <c r="C225" t="e">
        <f>IF(B225=FALSE,0,COUNTIF($B$7:B225,TRUE))</f>
        <v>#REF!</v>
      </c>
      <c r="D225" t="e">
        <f t="shared" si="16"/>
        <v>#REF!</v>
      </c>
      <c r="E225" t="str">
        <f t="shared" si="17"/>
        <v>AS LevelsGCE AS Level60313079</v>
      </c>
      <c r="F225" t="s">
        <v>28</v>
      </c>
      <c r="G225" t="s">
        <v>40</v>
      </c>
      <c r="H225" s="7" t="s">
        <v>791</v>
      </c>
      <c r="I225" s="7" t="s">
        <v>371</v>
      </c>
      <c r="J225" t="s">
        <v>792</v>
      </c>
      <c r="K225" s="6" t="str">
        <f t="shared" si="18"/>
        <v>BLANK</v>
      </c>
      <c r="L225" s="6" t="str">
        <f t="shared" si="19"/>
        <v>BLANK</v>
      </c>
    </row>
    <row r="226" spans="1:12" x14ac:dyDescent="0.25">
      <c r="A226" t="e">
        <f>CONCATENATE(#REF!,#REF!,H226)</f>
        <v>#REF!</v>
      </c>
      <c r="B226" t="e">
        <f t="shared" si="15"/>
        <v>#REF!</v>
      </c>
      <c r="C226" t="e">
        <f>IF(B226=FALSE,0,COUNTIF($B$7:B226,TRUE))</f>
        <v>#REF!</v>
      </c>
      <c r="D226" t="e">
        <f t="shared" si="16"/>
        <v>#REF!</v>
      </c>
      <c r="E226" t="str">
        <f t="shared" si="17"/>
        <v>AS LevelsGCE AS Level60313298</v>
      </c>
      <c r="F226" t="s">
        <v>28</v>
      </c>
      <c r="G226" t="s">
        <v>40</v>
      </c>
      <c r="H226" s="7" t="s">
        <v>793</v>
      </c>
      <c r="I226" s="7" t="s">
        <v>794</v>
      </c>
      <c r="J226" t="s">
        <v>795</v>
      </c>
      <c r="K226" s="6" t="str">
        <f t="shared" si="18"/>
        <v>BLANK</v>
      </c>
      <c r="L226" s="6" t="str">
        <f t="shared" si="19"/>
        <v>BLANK</v>
      </c>
    </row>
    <row r="227" spans="1:12" x14ac:dyDescent="0.25">
      <c r="A227" t="e">
        <f>CONCATENATE(#REF!,#REF!,H227)</f>
        <v>#REF!</v>
      </c>
      <c r="B227" t="e">
        <f t="shared" si="15"/>
        <v>#REF!</v>
      </c>
      <c r="C227" t="e">
        <f>IF(B227=FALSE,0,COUNTIF($B$7:B227,TRUE))</f>
        <v>#REF!</v>
      </c>
      <c r="D227" t="e">
        <f t="shared" si="16"/>
        <v>#REF!</v>
      </c>
      <c r="E227" t="str">
        <f t="shared" si="17"/>
        <v>AS LevelsGCE AS Level60313456</v>
      </c>
      <c r="F227" t="s">
        <v>28</v>
      </c>
      <c r="G227" t="s">
        <v>40</v>
      </c>
      <c r="H227" s="7" t="s">
        <v>796</v>
      </c>
      <c r="I227" s="7" t="s">
        <v>393</v>
      </c>
      <c r="J227" t="s">
        <v>797</v>
      </c>
      <c r="K227" s="6" t="str">
        <f t="shared" si="18"/>
        <v>BLANK</v>
      </c>
      <c r="L227" s="6" t="str">
        <f t="shared" si="19"/>
        <v>BLANK</v>
      </c>
    </row>
    <row r="228" spans="1:12" x14ac:dyDescent="0.25">
      <c r="A228" t="e">
        <f>CONCATENATE(#REF!,#REF!,H228)</f>
        <v>#REF!</v>
      </c>
      <c r="B228" t="e">
        <f t="shared" si="15"/>
        <v>#REF!</v>
      </c>
      <c r="C228" t="e">
        <f>IF(B228=FALSE,0,COUNTIF($B$7:B228,TRUE))</f>
        <v>#REF!</v>
      </c>
      <c r="D228" t="e">
        <f t="shared" si="16"/>
        <v>#REF!</v>
      </c>
      <c r="E228" t="str">
        <f t="shared" si="17"/>
        <v>AS LevelsGCE AS Level60313900</v>
      </c>
      <c r="F228" t="s">
        <v>28</v>
      </c>
      <c r="G228" t="s">
        <v>40</v>
      </c>
      <c r="H228" s="7" t="s">
        <v>798</v>
      </c>
      <c r="I228" s="7" t="s">
        <v>799</v>
      </c>
      <c r="J228" t="s">
        <v>800</v>
      </c>
      <c r="K228" s="6" t="str">
        <f t="shared" si="18"/>
        <v>BLANK</v>
      </c>
      <c r="L228" s="6" t="str">
        <f t="shared" si="19"/>
        <v>BLANK</v>
      </c>
    </row>
    <row r="229" spans="1:12" x14ac:dyDescent="0.25">
      <c r="A229" t="e">
        <f>CONCATENATE(#REF!,#REF!,H229)</f>
        <v>#REF!</v>
      </c>
      <c r="B229" t="e">
        <f t="shared" si="15"/>
        <v>#REF!</v>
      </c>
      <c r="C229" t="e">
        <f>IF(B229=FALSE,0,COUNTIF($B$7:B229,TRUE))</f>
        <v>#REF!</v>
      </c>
      <c r="D229" t="e">
        <f t="shared" si="16"/>
        <v>#REF!</v>
      </c>
      <c r="E229" t="str">
        <f t="shared" si="17"/>
        <v>AS LevelsGCE AS Level60314023</v>
      </c>
      <c r="F229" t="s">
        <v>28</v>
      </c>
      <c r="G229" t="s">
        <v>40</v>
      </c>
      <c r="H229" s="7" t="s">
        <v>801</v>
      </c>
      <c r="I229" s="7" t="s">
        <v>802</v>
      </c>
      <c r="J229" t="s">
        <v>803</v>
      </c>
      <c r="K229" s="6" t="str">
        <f t="shared" si="18"/>
        <v>BLANK</v>
      </c>
      <c r="L229" s="6" t="str">
        <f t="shared" si="19"/>
        <v>BLANK</v>
      </c>
    </row>
    <row r="230" spans="1:12" x14ac:dyDescent="0.25">
      <c r="A230" t="e">
        <f>CONCATENATE(#REF!,#REF!,H230)</f>
        <v>#REF!</v>
      </c>
      <c r="B230" t="e">
        <f t="shared" si="15"/>
        <v>#REF!</v>
      </c>
      <c r="C230" t="e">
        <f>IF(B230=FALSE,0,COUNTIF($B$7:B230,TRUE))</f>
        <v>#REF!</v>
      </c>
      <c r="D230" t="e">
        <f t="shared" si="16"/>
        <v>#REF!</v>
      </c>
      <c r="E230" t="str">
        <f t="shared" si="17"/>
        <v>AS LevelsGCE AS Level60316044</v>
      </c>
      <c r="F230" t="s">
        <v>28</v>
      </c>
      <c r="G230" t="s">
        <v>40</v>
      </c>
      <c r="H230" s="7" t="s">
        <v>804</v>
      </c>
      <c r="I230" s="7" t="s">
        <v>385</v>
      </c>
      <c r="J230" t="s">
        <v>805</v>
      </c>
      <c r="K230" s="6" t="str">
        <f t="shared" si="18"/>
        <v>BLANK</v>
      </c>
      <c r="L230" s="6" t="str">
        <f t="shared" si="19"/>
        <v>BLANK</v>
      </c>
    </row>
    <row r="231" spans="1:12" x14ac:dyDescent="0.25">
      <c r="A231" t="e">
        <f>CONCATENATE(#REF!,#REF!,H231)</f>
        <v>#REF!</v>
      </c>
      <c r="B231" t="e">
        <f t="shared" si="15"/>
        <v>#REF!</v>
      </c>
      <c r="C231" t="e">
        <f>IF(B231=FALSE,0,COUNTIF($B$7:B231,TRUE))</f>
        <v>#REF!</v>
      </c>
      <c r="D231" t="e">
        <f t="shared" si="16"/>
        <v>#REF!</v>
      </c>
      <c r="E231" t="str">
        <f t="shared" si="17"/>
        <v>AS LevelsGCE AS Level60319434</v>
      </c>
      <c r="F231" t="s">
        <v>28</v>
      </c>
      <c r="G231" t="s">
        <v>40</v>
      </c>
      <c r="H231" s="7" t="s">
        <v>806</v>
      </c>
      <c r="I231" s="7" t="s">
        <v>489</v>
      </c>
      <c r="J231" t="s">
        <v>807</v>
      </c>
      <c r="K231" s="6" t="str">
        <f t="shared" si="18"/>
        <v>BLANK</v>
      </c>
      <c r="L231" s="6" t="str">
        <f t="shared" si="19"/>
        <v>BLANK</v>
      </c>
    </row>
    <row r="232" spans="1:12" x14ac:dyDescent="0.25">
      <c r="A232" t="e">
        <f>CONCATENATE(#REF!,#REF!,H232)</f>
        <v>#REF!</v>
      </c>
      <c r="B232" t="e">
        <f t="shared" si="15"/>
        <v>#REF!</v>
      </c>
      <c r="C232" t="e">
        <f>IF(B232=FALSE,0,COUNTIF($B$7:B232,TRUE))</f>
        <v>#REF!</v>
      </c>
      <c r="D232" t="e">
        <f t="shared" si="16"/>
        <v>#REF!</v>
      </c>
      <c r="E232" t="str">
        <f t="shared" si="17"/>
        <v>AS LevelsGCE AS Level60322469</v>
      </c>
      <c r="F232" t="s">
        <v>28</v>
      </c>
      <c r="G232" t="s">
        <v>40</v>
      </c>
      <c r="H232" s="7" t="s">
        <v>808</v>
      </c>
      <c r="I232" s="7" t="s">
        <v>429</v>
      </c>
      <c r="J232" t="s">
        <v>809</v>
      </c>
      <c r="K232" s="6" t="str">
        <f t="shared" si="18"/>
        <v>BLANK</v>
      </c>
      <c r="L232" s="6" t="str">
        <f t="shared" si="19"/>
        <v>BLANK</v>
      </c>
    </row>
    <row r="233" spans="1:12" x14ac:dyDescent="0.25">
      <c r="A233" t="e">
        <f>CONCATENATE(#REF!,#REF!,H233)</f>
        <v>#REF!</v>
      </c>
      <c r="B233" t="e">
        <f t="shared" si="15"/>
        <v>#REF!</v>
      </c>
      <c r="C233" t="e">
        <f>IF(B233=FALSE,0,COUNTIF($B$7:B233,TRUE))</f>
        <v>#REF!</v>
      </c>
      <c r="D233" t="e">
        <f t="shared" si="16"/>
        <v>#REF!</v>
      </c>
      <c r="E233" t="str">
        <f t="shared" si="17"/>
        <v>AS LevelsGCE AS Level60322615</v>
      </c>
      <c r="F233" t="s">
        <v>28</v>
      </c>
      <c r="G233" t="s">
        <v>40</v>
      </c>
      <c r="H233" s="7" t="s">
        <v>810</v>
      </c>
      <c r="I233" s="7" t="s">
        <v>811</v>
      </c>
      <c r="J233" t="s">
        <v>812</v>
      </c>
      <c r="K233" s="6" t="str">
        <f t="shared" si="18"/>
        <v>BLANK</v>
      </c>
      <c r="L233" s="6" t="str">
        <f t="shared" si="19"/>
        <v>BLANK</v>
      </c>
    </row>
    <row r="234" spans="1:12" x14ac:dyDescent="0.25">
      <c r="A234" t="e">
        <f>CONCATENATE(#REF!,#REF!,H234)</f>
        <v>#REF!</v>
      </c>
      <c r="B234" t="e">
        <f t="shared" si="15"/>
        <v>#REF!</v>
      </c>
      <c r="C234" t="e">
        <f>IF(B234=FALSE,0,COUNTIF($B$7:B234,TRUE))</f>
        <v>#REF!</v>
      </c>
      <c r="D234" t="e">
        <f t="shared" si="16"/>
        <v>#REF!</v>
      </c>
      <c r="E234" t="str">
        <f t="shared" si="17"/>
        <v>AS Levels DoubleApplied GCE AS Level (Double Award)10042623</v>
      </c>
      <c r="F234" t="s">
        <v>46</v>
      </c>
      <c r="G234" t="s">
        <v>47</v>
      </c>
      <c r="H234" s="7" t="s">
        <v>813</v>
      </c>
      <c r="I234" s="7" t="s">
        <v>814</v>
      </c>
      <c r="J234" t="s">
        <v>815</v>
      </c>
      <c r="K234" s="6" t="str">
        <f t="shared" si="18"/>
        <v>BLANK</v>
      </c>
      <c r="L234" s="6" t="str">
        <f t="shared" si="19"/>
        <v>BLANK</v>
      </c>
    </row>
    <row r="235" spans="1:12" x14ac:dyDescent="0.25">
      <c r="A235" t="e">
        <f>CONCATENATE(#REF!,#REF!,H235)</f>
        <v>#REF!</v>
      </c>
      <c r="B235" t="e">
        <f t="shared" si="15"/>
        <v>#REF!</v>
      </c>
      <c r="C235" t="e">
        <f>IF(B235=FALSE,0,COUNTIF($B$7:B235,TRUE))</f>
        <v>#REF!</v>
      </c>
      <c r="D235" t="e">
        <f t="shared" si="16"/>
        <v>#REF!</v>
      </c>
      <c r="E235" t="str">
        <f t="shared" si="17"/>
        <v>AS Levels DoubleApplied GCE AS Level (Double Award)10042933</v>
      </c>
      <c r="F235" t="s">
        <v>46</v>
      </c>
      <c r="G235" t="s">
        <v>47</v>
      </c>
      <c r="H235" s="7" t="s">
        <v>816</v>
      </c>
      <c r="I235" s="7" t="s">
        <v>817</v>
      </c>
      <c r="J235" t="s">
        <v>818</v>
      </c>
      <c r="K235" s="6" t="str">
        <f t="shared" si="18"/>
        <v>BLANK</v>
      </c>
      <c r="L235" s="6" t="str">
        <f t="shared" si="19"/>
        <v>BLANK</v>
      </c>
    </row>
    <row r="236" spans="1:12" x14ac:dyDescent="0.25">
      <c r="A236" t="e">
        <f>CONCATENATE(#REF!,#REF!,H236)</f>
        <v>#REF!</v>
      </c>
      <c r="B236" t="e">
        <f t="shared" si="15"/>
        <v>#REF!</v>
      </c>
      <c r="C236" t="e">
        <f>IF(B236=FALSE,0,COUNTIF($B$7:B236,TRUE))</f>
        <v>#REF!</v>
      </c>
      <c r="D236" t="e">
        <f t="shared" si="16"/>
        <v>#REF!</v>
      </c>
      <c r="E236" t="str">
        <f t="shared" si="17"/>
        <v>AS Levels DoubleApplied GCE AS Level (Double Award)10044358</v>
      </c>
      <c r="F236" t="s">
        <v>46</v>
      </c>
      <c r="G236" t="s">
        <v>47</v>
      </c>
      <c r="H236" s="7" t="s">
        <v>819</v>
      </c>
      <c r="I236" s="7" t="s">
        <v>820</v>
      </c>
      <c r="J236" t="s">
        <v>821</v>
      </c>
      <c r="K236" s="6" t="str">
        <f t="shared" si="18"/>
        <v>BLANK</v>
      </c>
      <c r="L236" s="6" t="str">
        <f t="shared" si="19"/>
        <v>BLANK</v>
      </c>
    </row>
    <row r="237" spans="1:12" x14ac:dyDescent="0.25">
      <c r="A237" t="e">
        <f>CONCATENATE(#REF!,#REF!,H237)</f>
        <v>#REF!</v>
      </c>
      <c r="B237" t="e">
        <f t="shared" si="15"/>
        <v>#REF!</v>
      </c>
      <c r="C237" t="e">
        <f>IF(B237=FALSE,0,COUNTIF($B$7:B237,TRUE))</f>
        <v>#REF!</v>
      </c>
      <c r="D237" t="e">
        <f t="shared" si="16"/>
        <v>#REF!</v>
      </c>
      <c r="E237" t="str">
        <f t="shared" si="17"/>
        <v>AS Levels DoubleApplied GCE AS Level (Double Award)10044395</v>
      </c>
      <c r="F237" t="s">
        <v>46</v>
      </c>
      <c r="G237" t="s">
        <v>47</v>
      </c>
      <c r="H237" s="7" t="s">
        <v>822</v>
      </c>
      <c r="I237" s="7" t="s">
        <v>823</v>
      </c>
      <c r="J237" t="s">
        <v>824</v>
      </c>
      <c r="K237" s="6" t="str">
        <f t="shared" si="18"/>
        <v>BLANK</v>
      </c>
      <c r="L237" s="6" t="str">
        <f t="shared" si="19"/>
        <v>BLANK</v>
      </c>
    </row>
    <row r="238" spans="1:12" x14ac:dyDescent="0.25">
      <c r="A238" t="e">
        <f>CONCATENATE(#REF!,#REF!,H238)</f>
        <v>#REF!</v>
      </c>
      <c r="B238" t="e">
        <f t="shared" si="15"/>
        <v>#REF!</v>
      </c>
      <c r="C238" t="e">
        <f>IF(B238=FALSE,0,COUNTIF($B$7:B238,TRUE))</f>
        <v>#REF!</v>
      </c>
      <c r="D238" t="e">
        <f t="shared" si="16"/>
        <v>#REF!</v>
      </c>
      <c r="E238" t="str">
        <f t="shared" si="17"/>
        <v>AS Levels DoubleApplied GCE AS Level (Double Award)10045570</v>
      </c>
      <c r="F238" t="s">
        <v>46</v>
      </c>
      <c r="G238" t="s">
        <v>47</v>
      </c>
      <c r="H238" s="7" t="s">
        <v>825</v>
      </c>
      <c r="I238" s="7" t="s">
        <v>826</v>
      </c>
      <c r="J238" t="s">
        <v>827</v>
      </c>
      <c r="K238" s="6" t="str">
        <f t="shared" si="18"/>
        <v>BLANK</v>
      </c>
      <c r="L238" s="6" t="str">
        <f t="shared" si="19"/>
        <v>BLANK</v>
      </c>
    </row>
    <row r="239" spans="1:12" x14ac:dyDescent="0.25">
      <c r="A239" t="e">
        <f>CONCATENATE(#REF!,#REF!,H239)</f>
        <v>#REF!</v>
      </c>
      <c r="B239" t="e">
        <f t="shared" si="15"/>
        <v>#REF!</v>
      </c>
      <c r="C239" t="e">
        <f>IF(B239=FALSE,0,COUNTIF($B$7:B239,TRUE))</f>
        <v>#REF!</v>
      </c>
      <c r="D239" t="e">
        <f t="shared" si="16"/>
        <v>#REF!</v>
      </c>
      <c r="E239" t="str">
        <f t="shared" si="17"/>
        <v>AS Levels DoubleApplied GCE AS Level (Double Award)10047244</v>
      </c>
      <c r="F239" t="s">
        <v>46</v>
      </c>
      <c r="G239" t="s">
        <v>47</v>
      </c>
      <c r="H239" s="7" t="s">
        <v>828</v>
      </c>
      <c r="I239" s="7" t="s">
        <v>829</v>
      </c>
      <c r="J239" t="s">
        <v>830</v>
      </c>
      <c r="K239" s="6" t="str">
        <f t="shared" si="18"/>
        <v>BLANK</v>
      </c>
      <c r="L239" s="6" t="str">
        <f t="shared" si="19"/>
        <v>BLANK</v>
      </c>
    </row>
    <row r="240" spans="1:12" x14ac:dyDescent="0.25">
      <c r="A240" t="e">
        <f>CONCATENATE(#REF!,#REF!,H240)</f>
        <v>#REF!</v>
      </c>
      <c r="B240" t="e">
        <f t="shared" si="15"/>
        <v>#REF!</v>
      </c>
      <c r="C240" t="e">
        <f>IF(B240=FALSE,0,COUNTIF($B$7:B240,TRUE))</f>
        <v>#REF!</v>
      </c>
      <c r="D240" t="e">
        <f t="shared" si="16"/>
        <v>#REF!</v>
      </c>
      <c r="E240" t="str">
        <f t="shared" si="17"/>
        <v>AS Levels DoubleApplied GCE AS Level (Double Award)10047414</v>
      </c>
      <c r="F240" t="s">
        <v>46</v>
      </c>
      <c r="G240" t="s">
        <v>47</v>
      </c>
      <c r="H240" s="7" t="s">
        <v>831</v>
      </c>
      <c r="I240" s="7" t="s">
        <v>832</v>
      </c>
      <c r="J240" t="s">
        <v>833</v>
      </c>
      <c r="K240" s="6" t="str">
        <f t="shared" si="18"/>
        <v>BLANK</v>
      </c>
      <c r="L240" s="6" t="str">
        <f t="shared" si="19"/>
        <v>BLANK</v>
      </c>
    </row>
    <row r="241" spans="1:12" x14ac:dyDescent="0.25">
      <c r="A241" t="e">
        <f>CONCATENATE(#REF!,#REF!,H241)</f>
        <v>#REF!</v>
      </c>
      <c r="B241" t="e">
        <f t="shared" si="15"/>
        <v>#REF!</v>
      </c>
      <c r="C241" t="e">
        <f>IF(B241=FALSE,0,COUNTIF($B$7:B241,TRUE))</f>
        <v>#REF!</v>
      </c>
      <c r="D241" t="e">
        <f t="shared" si="16"/>
        <v>#REF!</v>
      </c>
      <c r="E241" t="str">
        <f t="shared" si="17"/>
        <v>AS Levels DoubleApplied GCE AS Level (Double Award)10047451</v>
      </c>
      <c r="F241" t="s">
        <v>46</v>
      </c>
      <c r="G241" t="s">
        <v>47</v>
      </c>
      <c r="H241" s="7" t="s">
        <v>834</v>
      </c>
      <c r="I241" s="7" t="s">
        <v>835</v>
      </c>
      <c r="J241" t="s">
        <v>836</v>
      </c>
      <c r="K241" s="6" t="str">
        <f t="shared" si="18"/>
        <v>BLANK</v>
      </c>
      <c r="L241" s="6" t="str">
        <f t="shared" si="19"/>
        <v>BLANK</v>
      </c>
    </row>
    <row r="242" spans="1:12" x14ac:dyDescent="0.25">
      <c r="A242" t="e">
        <f>CONCATENATE(#REF!,#REF!,H242)</f>
        <v>#REF!</v>
      </c>
      <c r="B242" t="e">
        <f t="shared" si="15"/>
        <v>#REF!</v>
      </c>
      <c r="C242" t="e">
        <f>IF(B242=FALSE,0,COUNTIF($B$7:B242,TRUE))</f>
        <v>#REF!</v>
      </c>
      <c r="D242" t="e">
        <f t="shared" si="16"/>
        <v>#REF!</v>
      </c>
      <c r="E242" t="str">
        <f t="shared" si="17"/>
        <v>AS Levels DoubleApplied GCE AS Level (Double Award)10050103</v>
      </c>
      <c r="F242" t="s">
        <v>46</v>
      </c>
      <c r="G242" t="s">
        <v>47</v>
      </c>
      <c r="H242" s="7" t="s">
        <v>837</v>
      </c>
      <c r="I242" s="7" t="s">
        <v>838</v>
      </c>
      <c r="J242" t="s">
        <v>839</v>
      </c>
      <c r="K242" s="6" t="str">
        <f t="shared" si="18"/>
        <v>BLANK</v>
      </c>
      <c r="L242" s="6" t="str">
        <f t="shared" si="19"/>
        <v>BLANK</v>
      </c>
    </row>
    <row r="243" spans="1:12" x14ac:dyDescent="0.25">
      <c r="A243" t="e">
        <f>CONCATENATE(#REF!,#REF!,H243)</f>
        <v>#REF!</v>
      </c>
      <c r="B243" t="e">
        <f t="shared" si="15"/>
        <v>#REF!</v>
      </c>
      <c r="C243" t="e">
        <f>IF(B243=FALSE,0,COUNTIF($B$7:B243,TRUE))</f>
        <v>#REF!</v>
      </c>
      <c r="D243" t="e">
        <f t="shared" si="16"/>
        <v>#REF!</v>
      </c>
      <c r="E243" t="str">
        <f t="shared" si="17"/>
        <v>AS Levels DoubleApplied GCE AS Level (Double Award)50048685</v>
      </c>
      <c r="F243" t="s">
        <v>46</v>
      </c>
      <c r="G243" t="s">
        <v>47</v>
      </c>
      <c r="H243" s="7" t="s">
        <v>840</v>
      </c>
      <c r="I243" s="7" t="s">
        <v>841</v>
      </c>
      <c r="J243" t="s">
        <v>842</v>
      </c>
      <c r="K243" s="6" t="str">
        <f t="shared" si="18"/>
        <v>BLANK</v>
      </c>
      <c r="L243" s="6" t="str">
        <f t="shared" si="19"/>
        <v>BLANK</v>
      </c>
    </row>
    <row r="244" spans="1:12" x14ac:dyDescent="0.25">
      <c r="A244" t="e">
        <f>CONCATENATE(#REF!,#REF!,H244)</f>
        <v>#REF!</v>
      </c>
      <c r="B244" t="e">
        <f t="shared" si="15"/>
        <v>#REF!</v>
      </c>
      <c r="C244" t="e">
        <f>IF(B244=FALSE,0,COUNTIF($B$7:B244,TRUE))</f>
        <v>#REF!</v>
      </c>
      <c r="D244" t="e">
        <f t="shared" si="16"/>
        <v>#REF!</v>
      </c>
      <c r="E244" t="str">
        <f t="shared" si="17"/>
        <v>AS Levels DoubleApplied GCE AS Level (Double Award)50050801</v>
      </c>
      <c r="F244" t="s">
        <v>46</v>
      </c>
      <c r="G244" t="s">
        <v>47</v>
      </c>
      <c r="H244" s="7" t="s">
        <v>843</v>
      </c>
      <c r="I244" s="7" t="s">
        <v>844</v>
      </c>
      <c r="J244" t="s">
        <v>845</v>
      </c>
      <c r="K244" s="6" t="str">
        <f t="shared" si="18"/>
        <v>BLANK</v>
      </c>
      <c r="L244" s="6" t="str">
        <f t="shared" si="19"/>
        <v>BLANK</v>
      </c>
    </row>
    <row r="245" spans="1:12" x14ac:dyDescent="0.25">
      <c r="A245" t="e">
        <f>CONCATENATE(#REF!,#REF!,H245)</f>
        <v>#REF!</v>
      </c>
      <c r="B245" t="e">
        <f t="shared" si="15"/>
        <v>#REF!</v>
      </c>
      <c r="C245" t="e">
        <f>IF(B245=FALSE,0,COUNTIF($B$7:B245,TRUE))</f>
        <v>#REF!</v>
      </c>
      <c r="D245" t="e">
        <f t="shared" si="16"/>
        <v>#REF!</v>
      </c>
      <c r="E245" t="str">
        <f t="shared" si="17"/>
        <v>AS Levels DoubleApplied GCE AS Level (Double Award)50050886</v>
      </c>
      <c r="F245" t="s">
        <v>46</v>
      </c>
      <c r="G245" t="s">
        <v>47</v>
      </c>
      <c r="H245" s="7" t="s">
        <v>846</v>
      </c>
      <c r="I245" s="7" t="s">
        <v>847</v>
      </c>
      <c r="J245" t="s">
        <v>848</v>
      </c>
      <c r="K245" s="6" t="str">
        <f t="shared" si="18"/>
        <v>BLANK</v>
      </c>
      <c r="L245" s="6" t="str">
        <f t="shared" si="19"/>
        <v>BLANK</v>
      </c>
    </row>
    <row r="246" spans="1:12" x14ac:dyDescent="0.25">
      <c r="A246" t="e">
        <f>CONCATENATE(#REF!,#REF!,H246)</f>
        <v>#REF!</v>
      </c>
      <c r="B246" t="e">
        <f t="shared" si="15"/>
        <v>#REF!</v>
      </c>
      <c r="C246" t="e">
        <f>IF(B246=FALSE,0,COUNTIF($B$7:B246,TRUE))</f>
        <v>#REF!</v>
      </c>
      <c r="D246" t="e">
        <f t="shared" si="16"/>
        <v>#REF!</v>
      </c>
      <c r="E246" t="str">
        <f t="shared" si="17"/>
        <v>AS Levels DoubleApplied GCE AS Level (Double Award)60052582</v>
      </c>
      <c r="F246" t="s">
        <v>46</v>
      </c>
      <c r="G246" t="s">
        <v>47</v>
      </c>
      <c r="H246" s="7" t="s">
        <v>849</v>
      </c>
      <c r="I246" s="7" t="s">
        <v>850</v>
      </c>
      <c r="J246" t="s">
        <v>851</v>
      </c>
      <c r="K246" s="6" t="str">
        <f t="shared" si="18"/>
        <v>BLANK</v>
      </c>
      <c r="L246" s="6" t="str">
        <f t="shared" si="19"/>
        <v>BLANK</v>
      </c>
    </row>
    <row r="247" spans="1:12" x14ac:dyDescent="0.25">
      <c r="A247" t="e">
        <f>CONCATENATE(#REF!,#REF!,H247)</f>
        <v>#REF!</v>
      </c>
      <c r="B247" t="e">
        <f t="shared" si="15"/>
        <v>#REF!</v>
      </c>
      <c r="C247" t="e">
        <f>IF(B247=FALSE,0,COUNTIF($B$7:B247,TRUE))</f>
        <v>#REF!</v>
      </c>
      <c r="D247" t="e">
        <f t="shared" si="16"/>
        <v>#REF!</v>
      </c>
      <c r="E247" t="str">
        <f t="shared" si="17"/>
        <v>BTEC and WJEC AwardsBTEC Level 1/Level 2 First Award60047793</v>
      </c>
      <c r="F247" t="s">
        <v>66</v>
      </c>
      <c r="G247" t="s">
        <v>67</v>
      </c>
      <c r="H247" s="7" t="s">
        <v>852</v>
      </c>
      <c r="I247" s="7" t="s">
        <v>853</v>
      </c>
      <c r="J247" t="s">
        <v>854</v>
      </c>
      <c r="K247" s="6" t="str">
        <f t="shared" si="18"/>
        <v>BLANK</v>
      </c>
      <c r="L247" s="6" t="str">
        <f t="shared" si="19"/>
        <v>BLANK</v>
      </c>
    </row>
    <row r="248" spans="1:12" x14ac:dyDescent="0.25">
      <c r="A248" t="e">
        <f>CONCATENATE(#REF!,#REF!,H248)</f>
        <v>#REF!</v>
      </c>
      <c r="B248" t="e">
        <f t="shared" si="15"/>
        <v>#REF!</v>
      </c>
      <c r="C248" t="e">
        <f>IF(B248=FALSE,0,COUNTIF($B$7:B248,TRUE))</f>
        <v>#REF!</v>
      </c>
      <c r="D248" t="e">
        <f t="shared" si="16"/>
        <v>#REF!</v>
      </c>
      <c r="E248" t="str">
        <f t="shared" si="17"/>
        <v>BTEC and WJEC AwardsBTEC Level 1/Level 2 First Award60047811</v>
      </c>
      <c r="F248" t="s">
        <v>66</v>
      </c>
      <c r="G248" t="s">
        <v>67</v>
      </c>
      <c r="H248" s="7" t="s">
        <v>855</v>
      </c>
      <c r="I248" s="7" t="s">
        <v>856</v>
      </c>
      <c r="J248" t="s">
        <v>857</v>
      </c>
      <c r="K248" s="6" t="str">
        <f t="shared" si="18"/>
        <v>BLANK</v>
      </c>
      <c r="L248" s="6" t="str">
        <f t="shared" si="19"/>
        <v>BLANK</v>
      </c>
    </row>
    <row r="249" spans="1:12" x14ac:dyDescent="0.25">
      <c r="A249" t="e">
        <f>CONCATENATE(#REF!,#REF!,H249)</f>
        <v>#REF!</v>
      </c>
      <c r="B249" t="e">
        <f t="shared" si="15"/>
        <v>#REF!</v>
      </c>
      <c r="C249" t="e">
        <f>IF(B249=FALSE,0,COUNTIF($B$7:B249,TRUE))</f>
        <v>#REF!</v>
      </c>
      <c r="D249" t="e">
        <f t="shared" si="16"/>
        <v>#REF!</v>
      </c>
      <c r="E249" t="str">
        <f t="shared" si="17"/>
        <v>BTEC and WJEC AwardsBTEC Level 1/Level 2 First Award60047860</v>
      </c>
      <c r="F249" t="s">
        <v>66</v>
      </c>
      <c r="G249" t="s">
        <v>67</v>
      </c>
      <c r="H249" s="7" t="s">
        <v>858</v>
      </c>
      <c r="I249" s="7" t="s">
        <v>859</v>
      </c>
      <c r="J249" t="s">
        <v>860</v>
      </c>
      <c r="K249" s="6" t="str">
        <f t="shared" si="18"/>
        <v>BLANK</v>
      </c>
      <c r="L249" s="6" t="str">
        <f t="shared" si="19"/>
        <v>BLANK</v>
      </c>
    </row>
    <row r="250" spans="1:12" x14ac:dyDescent="0.25">
      <c r="A250" t="e">
        <f>CONCATENATE(#REF!,#REF!,H250)</f>
        <v>#REF!</v>
      </c>
      <c r="B250" t="e">
        <f t="shared" si="15"/>
        <v>#REF!</v>
      </c>
      <c r="C250" t="e">
        <f>IF(B250=FALSE,0,COUNTIF($B$7:B250,TRUE))</f>
        <v>#REF!</v>
      </c>
      <c r="D250" t="e">
        <f t="shared" si="16"/>
        <v>#REF!</v>
      </c>
      <c r="E250" t="str">
        <f t="shared" si="17"/>
        <v>BTEC and WJEC AwardsBTEC Level 1/Level 2 First Award60047884</v>
      </c>
      <c r="F250" t="s">
        <v>66</v>
      </c>
      <c r="G250" t="s">
        <v>67</v>
      </c>
      <c r="H250" s="7" t="s">
        <v>861</v>
      </c>
      <c r="I250" s="7" t="s">
        <v>862</v>
      </c>
      <c r="J250" t="s">
        <v>863</v>
      </c>
      <c r="K250" s="6" t="str">
        <f t="shared" si="18"/>
        <v>BLANK</v>
      </c>
      <c r="L250" s="6" t="str">
        <f t="shared" si="19"/>
        <v>BLANK</v>
      </c>
    </row>
    <row r="251" spans="1:12" x14ac:dyDescent="0.25">
      <c r="A251" t="e">
        <f>CONCATENATE(#REF!,#REF!,H251)</f>
        <v>#REF!</v>
      </c>
      <c r="B251" t="e">
        <f t="shared" si="15"/>
        <v>#REF!</v>
      </c>
      <c r="C251" t="e">
        <f>IF(B251=FALSE,0,COUNTIF($B$7:B251,TRUE))</f>
        <v>#REF!</v>
      </c>
      <c r="D251" t="e">
        <f t="shared" si="16"/>
        <v>#REF!</v>
      </c>
      <c r="E251" t="str">
        <f t="shared" si="17"/>
        <v>BTEC and WJEC AwardsBTEC Level 1/Level 2 First Award60065126</v>
      </c>
      <c r="F251" t="s">
        <v>66</v>
      </c>
      <c r="G251" t="s">
        <v>67</v>
      </c>
      <c r="H251" s="7" t="s">
        <v>864</v>
      </c>
      <c r="I251" s="7" t="s">
        <v>865</v>
      </c>
      <c r="J251" t="s">
        <v>866</v>
      </c>
      <c r="K251" s="6" t="str">
        <f t="shared" si="18"/>
        <v>BLANK</v>
      </c>
      <c r="L251" s="6" t="str">
        <f t="shared" si="19"/>
        <v>BLANK</v>
      </c>
    </row>
    <row r="252" spans="1:12" x14ac:dyDescent="0.25">
      <c r="A252" t="e">
        <f>CONCATENATE(#REF!,#REF!,H252)</f>
        <v>#REF!</v>
      </c>
      <c r="B252" t="e">
        <f t="shared" si="15"/>
        <v>#REF!</v>
      </c>
      <c r="C252" t="e">
        <f>IF(B252=FALSE,0,COUNTIF($B$7:B252,TRUE))</f>
        <v>#REF!</v>
      </c>
      <c r="D252" t="e">
        <f t="shared" si="16"/>
        <v>#REF!</v>
      </c>
      <c r="E252" t="str">
        <f t="shared" si="17"/>
        <v>BTEC and WJEC AwardsBTEC Level 1/Level 2 First Award60068140</v>
      </c>
      <c r="F252" t="s">
        <v>66</v>
      </c>
      <c r="G252" t="s">
        <v>67</v>
      </c>
      <c r="H252" s="7" t="s">
        <v>867</v>
      </c>
      <c r="I252" s="7" t="s">
        <v>868</v>
      </c>
      <c r="J252" t="s">
        <v>869</v>
      </c>
      <c r="K252" s="6" t="str">
        <f t="shared" si="18"/>
        <v>BLANK</v>
      </c>
      <c r="L252" s="6" t="str">
        <f t="shared" si="19"/>
        <v>BLANK</v>
      </c>
    </row>
    <row r="253" spans="1:12" x14ac:dyDescent="0.25">
      <c r="A253" t="e">
        <f>CONCATENATE(#REF!,#REF!,H253)</f>
        <v>#REF!</v>
      </c>
      <c r="B253" t="e">
        <f t="shared" si="15"/>
        <v>#REF!</v>
      </c>
      <c r="C253" t="e">
        <f>IF(B253=FALSE,0,COUNTIF($B$7:B253,TRUE))</f>
        <v>#REF!</v>
      </c>
      <c r="D253" t="e">
        <f t="shared" si="16"/>
        <v>#REF!</v>
      </c>
      <c r="E253" t="str">
        <f t="shared" si="17"/>
        <v>BTEC and WJEC AwardsBTEC Level 1/Level 2 First Award60068176</v>
      </c>
      <c r="F253" t="s">
        <v>66</v>
      </c>
      <c r="G253" t="s">
        <v>67</v>
      </c>
      <c r="H253" s="7" t="s">
        <v>870</v>
      </c>
      <c r="I253" s="7" t="s">
        <v>871</v>
      </c>
      <c r="J253" t="s">
        <v>872</v>
      </c>
      <c r="K253" s="6" t="str">
        <f t="shared" si="18"/>
        <v>BLANK</v>
      </c>
      <c r="L253" s="6" t="str">
        <f t="shared" si="19"/>
        <v>BLANK</v>
      </c>
    </row>
    <row r="254" spans="1:12" x14ac:dyDescent="0.25">
      <c r="A254" t="e">
        <f>CONCATENATE(#REF!,#REF!,H254)</f>
        <v>#REF!</v>
      </c>
      <c r="B254" t="e">
        <f t="shared" si="15"/>
        <v>#REF!</v>
      </c>
      <c r="C254" t="e">
        <f>IF(B254=FALSE,0,COUNTIF($B$7:B254,TRUE))</f>
        <v>#REF!</v>
      </c>
      <c r="D254" t="e">
        <f t="shared" si="16"/>
        <v>#REF!</v>
      </c>
      <c r="E254" t="str">
        <f t="shared" si="17"/>
        <v>BTEC and WJEC AwardsBTEC Level 1/Level 2 First Award60068188</v>
      </c>
      <c r="F254" t="s">
        <v>66</v>
      </c>
      <c r="G254" t="s">
        <v>67</v>
      </c>
      <c r="H254" s="7" t="s">
        <v>873</v>
      </c>
      <c r="I254" s="7" t="s">
        <v>874</v>
      </c>
      <c r="J254" t="s">
        <v>875</v>
      </c>
      <c r="K254" s="6" t="str">
        <f t="shared" si="18"/>
        <v>BLANK</v>
      </c>
      <c r="L254" s="6" t="str">
        <f t="shared" si="19"/>
        <v>BLANK</v>
      </c>
    </row>
    <row r="255" spans="1:12" x14ac:dyDescent="0.25">
      <c r="A255" t="e">
        <f>CONCATENATE(#REF!,#REF!,H255)</f>
        <v>#REF!</v>
      </c>
      <c r="B255" t="e">
        <f t="shared" si="15"/>
        <v>#REF!</v>
      </c>
      <c r="C255" t="e">
        <f>IF(B255=FALSE,0,COUNTIF($B$7:B255,TRUE))</f>
        <v>#REF!</v>
      </c>
      <c r="D255" t="e">
        <f t="shared" si="16"/>
        <v>#REF!</v>
      </c>
      <c r="E255" t="str">
        <f t="shared" si="17"/>
        <v>BTEC and WJEC AwardsBTEC Level 1/Level 2 First Award60068310</v>
      </c>
      <c r="F255" t="s">
        <v>66</v>
      </c>
      <c r="G255" t="s">
        <v>67</v>
      </c>
      <c r="H255" s="7" t="s">
        <v>876</v>
      </c>
      <c r="I255" s="7" t="s">
        <v>877</v>
      </c>
      <c r="J255" t="s">
        <v>878</v>
      </c>
      <c r="K255" s="6" t="str">
        <f t="shared" si="18"/>
        <v>BLANK</v>
      </c>
      <c r="L255" s="6" t="str">
        <f t="shared" si="19"/>
        <v>BLANK</v>
      </c>
    </row>
    <row r="256" spans="1:12" x14ac:dyDescent="0.25">
      <c r="A256" t="e">
        <f>CONCATENATE(#REF!,#REF!,H256)</f>
        <v>#REF!</v>
      </c>
      <c r="B256" t="e">
        <f t="shared" si="15"/>
        <v>#REF!</v>
      </c>
      <c r="C256" t="e">
        <f>IF(B256=FALSE,0,COUNTIF($B$7:B256,TRUE))</f>
        <v>#REF!</v>
      </c>
      <c r="D256" t="e">
        <f t="shared" si="16"/>
        <v>#REF!</v>
      </c>
      <c r="E256" t="str">
        <f t="shared" si="17"/>
        <v>BTEC and WJEC AwardsBTEC Level 1/Level 2 First Award60070444</v>
      </c>
      <c r="F256" t="s">
        <v>66</v>
      </c>
      <c r="G256" t="s">
        <v>67</v>
      </c>
      <c r="H256" s="7" t="s">
        <v>879</v>
      </c>
      <c r="I256" s="7" t="s">
        <v>880</v>
      </c>
      <c r="J256" t="s">
        <v>881</v>
      </c>
      <c r="K256" s="6" t="str">
        <f t="shared" si="18"/>
        <v>BLANK</v>
      </c>
      <c r="L256" s="6" t="str">
        <f t="shared" si="19"/>
        <v>BLANK</v>
      </c>
    </row>
    <row r="257" spans="1:12" x14ac:dyDescent="0.25">
      <c r="A257" t="e">
        <f>CONCATENATE(#REF!,#REF!,H257)</f>
        <v>#REF!</v>
      </c>
      <c r="B257" t="e">
        <f t="shared" si="15"/>
        <v>#REF!</v>
      </c>
      <c r="C257" t="e">
        <f>IF(B257=FALSE,0,COUNTIF($B$7:B257,TRUE))</f>
        <v>#REF!</v>
      </c>
      <c r="D257" t="e">
        <f t="shared" si="16"/>
        <v>#REF!</v>
      </c>
      <c r="E257" t="str">
        <f t="shared" si="17"/>
        <v>BTEC and WJEC AwardsBTEC Level 1/Level 2 First Award60109245</v>
      </c>
      <c r="F257" t="s">
        <v>66</v>
      </c>
      <c r="G257" t="s">
        <v>67</v>
      </c>
      <c r="H257" s="7" t="s">
        <v>882</v>
      </c>
      <c r="I257" s="7" t="s">
        <v>883</v>
      </c>
      <c r="J257" t="s">
        <v>884</v>
      </c>
      <c r="K257" s="6" t="str">
        <f t="shared" si="18"/>
        <v>BLANK</v>
      </c>
      <c r="L257" s="6" t="str">
        <f t="shared" si="19"/>
        <v>BLANK</v>
      </c>
    </row>
    <row r="258" spans="1:12" x14ac:dyDescent="0.25">
      <c r="A258" t="e">
        <f>CONCATENATE(#REF!,#REF!,H258)</f>
        <v>#REF!</v>
      </c>
      <c r="B258" t="e">
        <f t="shared" si="15"/>
        <v>#REF!</v>
      </c>
      <c r="C258" t="e">
        <f>IF(B258=FALSE,0,COUNTIF($B$7:B258,TRUE))</f>
        <v>#REF!</v>
      </c>
      <c r="D258" t="e">
        <f t="shared" si="16"/>
        <v>#REF!</v>
      </c>
      <c r="E258" t="str">
        <f t="shared" si="17"/>
        <v>BTEC and WJEC AwardsBTEC Level 1/Level 2 First Award60109257</v>
      </c>
      <c r="F258" t="s">
        <v>66</v>
      </c>
      <c r="G258" t="s">
        <v>67</v>
      </c>
      <c r="H258" s="7" t="s">
        <v>885</v>
      </c>
      <c r="I258" s="7" t="s">
        <v>886</v>
      </c>
      <c r="J258" t="s">
        <v>887</v>
      </c>
      <c r="K258" s="6" t="str">
        <f t="shared" si="18"/>
        <v>BLANK</v>
      </c>
      <c r="L258" s="6" t="str">
        <f t="shared" si="19"/>
        <v>BLANK</v>
      </c>
    </row>
    <row r="259" spans="1:12" x14ac:dyDescent="0.25">
      <c r="A259" t="e">
        <f>CONCATENATE(#REF!,#REF!,H259)</f>
        <v>#REF!</v>
      </c>
      <c r="B259" t="e">
        <f t="shared" si="15"/>
        <v>#REF!</v>
      </c>
      <c r="C259" t="e">
        <f>IF(B259=FALSE,0,COUNTIF($B$7:B259,TRUE))</f>
        <v>#REF!</v>
      </c>
      <c r="D259" t="e">
        <f t="shared" si="16"/>
        <v>#REF!</v>
      </c>
      <c r="E259" t="str">
        <f t="shared" si="17"/>
        <v>BTEC and WJEC AwardsBTEC Level 1/Level 2 First Award60133193</v>
      </c>
      <c r="F259" t="s">
        <v>66</v>
      </c>
      <c r="G259" t="s">
        <v>67</v>
      </c>
      <c r="H259" s="7" t="s">
        <v>888</v>
      </c>
      <c r="I259" s="7" t="s">
        <v>889</v>
      </c>
      <c r="J259" t="s">
        <v>890</v>
      </c>
      <c r="K259" s="6" t="str">
        <f t="shared" si="18"/>
        <v>BLANK</v>
      </c>
      <c r="L259" s="6" t="str">
        <f t="shared" si="19"/>
        <v>BLANK</v>
      </c>
    </row>
    <row r="260" spans="1:12" x14ac:dyDescent="0.25">
      <c r="A260" t="e">
        <f>CONCATENATE(#REF!,#REF!,H260)</f>
        <v>#REF!</v>
      </c>
      <c r="B260" t="e">
        <f t="shared" si="15"/>
        <v>#REF!</v>
      </c>
      <c r="C260" t="e">
        <f>IF(B260=FALSE,0,COUNTIF($B$7:B260,TRUE))</f>
        <v>#REF!</v>
      </c>
      <c r="D260" t="e">
        <f t="shared" si="16"/>
        <v>#REF!</v>
      </c>
      <c r="E260" t="str">
        <f t="shared" si="17"/>
        <v>BTEC and WJEC AwardsBTEC Level 1/Level 2 First Award60145304</v>
      </c>
      <c r="F260" t="s">
        <v>66</v>
      </c>
      <c r="G260" t="s">
        <v>67</v>
      </c>
      <c r="H260" s="7" t="s">
        <v>891</v>
      </c>
      <c r="I260" s="7" t="s">
        <v>892</v>
      </c>
      <c r="J260" t="s">
        <v>893</v>
      </c>
      <c r="K260" s="6" t="str">
        <f t="shared" si="18"/>
        <v>BLANK</v>
      </c>
      <c r="L260" s="6" t="str">
        <f t="shared" si="19"/>
        <v>BLANK</v>
      </c>
    </row>
    <row r="261" spans="1:12" x14ac:dyDescent="0.25">
      <c r="A261" t="e">
        <f>CONCATENATE(#REF!,#REF!,H261)</f>
        <v>#REF!</v>
      </c>
      <c r="B261" t="e">
        <f t="shared" si="15"/>
        <v>#REF!</v>
      </c>
      <c r="C261" t="e">
        <f>IF(B261=FALSE,0,COUNTIF($B$7:B261,TRUE))</f>
        <v>#REF!</v>
      </c>
      <c r="D261" t="e">
        <f t="shared" si="16"/>
        <v>#REF!</v>
      </c>
      <c r="E261" t="str">
        <f t="shared" si="17"/>
        <v>BTEC and WJEC AwardsBTEC Level 1/Level 2 Tech Award60303955</v>
      </c>
      <c r="F261" t="s">
        <v>66</v>
      </c>
      <c r="G261" t="s">
        <v>78</v>
      </c>
      <c r="H261" s="7" t="s">
        <v>894</v>
      </c>
      <c r="I261" s="7" t="s">
        <v>895</v>
      </c>
      <c r="J261" t="s">
        <v>896</v>
      </c>
      <c r="K261" s="6" t="str">
        <f t="shared" si="18"/>
        <v>BLANK</v>
      </c>
      <c r="L261" s="6" t="str">
        <f t="shared" si="19"/>
        <v>BLANK</v>
      </c>
    </row>
    <row r="262" spans="1:12" x14ac:dyDescent="0.25">
      <c r="A262" t="e">
        <f>CONCATENATE(#REF!,#REF!,H262)</f>
        <v>#REF!</v>
      </c>
      <c r="B262" t="e">
        <f t="shared" si="15"/>
        <v>#REF!</v>
      </c>
      <c r="C262" t="e">
        <f>IF(B262=FALSE,0,COUNTIF($B$7:B262,TRUE))</f>
        <v>#REF!</v>
      </c>
      <c r="D262" t="e">
        <f t="shared" si="16"/>
        <v>#REF!</v>
      </c>
      <c r="E262" t="str">
        <f t="shared" si="17"/>
        <v>BTEC and WJEC AwardsBTEC Level 1/Level 2 Tech Award60304066</v>
      </c>
      <c r="F262" t="s">
        <v>66</v>
      </c>
      <c r="G262" t="s">
        <v>78</v>
      </c>
      <c r="H262" s="7" t="s">
        <v>897</v>
      </c>
      <c r="I262" s="7" t="s">
        <v>898</v>
      </c>
      <c r="J262" t="s">
        <v>899</v>
      </c>
      <c r="K262" s="6" t="str">
        <f t="shared" si="18"/>
        <v>BLANK</v>
      </c>
      <c r="L262" s="6" t="str">
        <f t="shared" si="19"/>
        <v>BLANK</v>
      </c>
    </row>
    <row r="263" spans="1:12" x14ac:dyDescent="0.25">
      <c r="A263" t="e">
        <f>CONCATENATE(#REF!,#REF!,H263)</f>
        <v>#REF!</v>
      </c>
      <c r="B263" t="e">
        <f t="shared" ref="B263:B326" si="20">A263=E263</f>
        <v>#REF!</v>
      </c>
      <c r="C263" t="e">
        <f>IF(B263=FALSE,0,COUNTIF($B$7:B263,TRUE))</f>
        <v>#REF!</v>
      </c>
      <c r="D263" t="e">
        <f t="shared" ref="D263:D326" si="21">CONCATENATE(B263,C263)</f>
        <v>#REF!</v>
      </c>
      <c r="E263" t="str">
        <f t="shared" ref="E263:E326" si="22">CONCATENATE(F263,G263,H263)</f>
        <v>BTEC and WJEC AwardsBTEC Level 1/Level 2 Tech Award60308291</v>
      </c>
      <c r="F263" t="s">
        <v>66</v>
      </c>
      <c r="G263" t="s">
        <v>78</v>
      </c>
      <c r="H263" s="7" t="s">
        <v>900</v>
      </c>
      <c r="I263" s="7" t="s">
        <v>901</v>
      </c>
      <c r="J263" t="s">
        <v>902</v>
      </c>
      <c r="K263" s="6" t="str">
        <f t="shared" ref="K263:K326" si="23">IFERROR(VLOOKUP($J263,$D$7:$I$668,5,FALSE),"BLANK")</f>
        <v>BLANK</v>
      </c>
      <c r="L263" s="6" t="str">
        <f t="shared" ref="L263:L326" si="24">IFERROR(VLOOKUP($J263,$D$7:$I$668,6,FALSE),"BLANK")</f>
        <v>BLANK</v>
      </c>
    </row>
    <row r="264" spans="1:12" x14ac:dyDescent="0.25">
      <c r="A264" t="e">
        <f>CONCATENATE(#REF!,#REF!,H264)</f>
        <v>#REF!</v>
      </c>
      <c r="B264" t="e">
        <f t="shared" si="20"/>
        <v>#REF!</v>
      </c>
      <c r="C264" t="e">
        <f>IF(B264=FALSE,0,COUNTIF($B$7:B264,TRUE))</f>
        <v>#REF!</v>
      </c>
      <c r="D264" t="e">
        <f t="shared" si="21"/>
        <v>#REF!</v>
      </c>
      <c r="E264" t="str">
        <f t="shared" si="22"/>
        <v>BTEC and WJEC AwardsBTEC Level 1/Level 2 Tech Award60312385</v>
      </c>
      <c r="F264" t="s">
        <v>66</v>
      </c>
      <c r="G264" t="s">
        <v>78</v>
      </c>
      <c r="H264" s="7" t="s">
        <v>903</v>
      </c>
      <c r="I264" s="7" t="s">
        <v>904</v>
      </c>
      <c r="J264" t="s">
        <v>905</v>
      </c>
      <c r="K264" s="6" t="str">
        <f t="shared" si="23"/>
        <v>BLANK</v>
      </c>
      <c r="L264" s="6" t="str">
        <f t="shared" si="24"/>
        <v>BLANK</v>
      </c>
    </row>
    <row r="265" spans="1:12" x14ac:dyDescent="0.25">
      <c r="A265" t="e">
        <f>CONCATENATE(#REF!,#REF!,H265)</f>
        <v>#REF!</v>
      </c>
      <c r="B265" t="e">
        <f t="shared" si="20"/>
        <v>#REF!</v>
      </c>
      <c r="C265" t="e">
        <f>IF(B265=FALSE,0,COUNTIF($B$7:B265,TRUE))</f>
        <v>#REF!</v>
      </c>
      <c r="D265" t="e">
        <f t="shared" si="21"/>
        <v>#REF!</v>
      </c>
      <c r="E265" t="str">
        <f t="shared" si="22"/>
        <v>BTEC and WJEC AwardsBTEC Level 1/Level 2 Tech Award60319161</v>
      </c>
      <c r="F265" t="s">
        <v>66</v>
      </c>
      <c r="G265" t="s">
        <v>78</v>
      </c>
      <c r="H265" s="7" t="s">
        <v>906</v>
      </c>
      <c r="I265" s="7" t="s">
        <v>907</v>
      </c>
      <c r="J265" t="s">
        <v>908</v>
      </c>
      <c r="K265" s="6" t="str">
        <f t="shared" si="23"/>
        <v>BLANK</v>
      </c>
      <c r="L265" s="6" t="str">
        <f t="shared" si="24"/>
        <v>BLANK</v>
      </c>
    </row>
    <row r="266" spans="1:12" x14ac:dyDescent="0.25">
      <c r="A266" t="e">
        <f>CONCATENATE(#REF!,#REF!,H266)</f>
        <v>#REF!</v>
      </c>
      <c r="B266" t="e">
        <f t="shared" si="20"/>
        <v>#REF!</v>
      </c>
      <c r="C266" t="e">
        <f>IF(B266=FALSE,0,COUNTIF($B$7:B266,TRUE))</f>
        <v>#REF!</v>
      </c>
      <c r="D266" t="e">
        <f t="shared" si="21"/>
        <v>#REF!</v>
      </c>
      <c r="E266" t="str">
        <f t="shared" si="22"/>
        <v>BTEC and WJEC AwardsWJEC Level 1/2 Award60055029</v>
      </c>
      <c r="F266" t="s">
        <v>66</v>
      </c>
      <c r="G266" t="s">
        <v>93</v>
      </c>
      <c r="H266" s="7" t="s">
        <v>909</v>
      </c>
      <c r="I266" s="7" t="s">
        <v>910</v>
      </c>
      <c r="J266" t="s">
        <v>911</v>
      </c>
      <c r="K266" s="6" t="str">
        <f t="shared" si="23"/>
        <v>BLANK</v>
      </c>
      <c r="L266" s="6" t="str">
        <f t="shared" si="24"/>
        <v>BLANK</v>
      </c>
    </row>
    <row r="267" spans="1:12" x14ac:dyDescent="0.25">
      <c r="A267" t="e">
        <f>CONCATENATE(#REF!,#REF!,H267)</f>
        <v>#REF!</v>
      </c>
      <c r="B267" t="e">
        <f t="shared" si="20"/>
        <v>#REF!</v>
      </c>
      <c r="C267" t="e">
        <f>IF(B267=FALSE,0,COUNTIF($B$7:B267,TRUE))</f>
        <v>#REF!</v>
      </c>
      <c r="D267" t="e">
        <f t="shared" si="21"/>
        <v>#REF!</v>
      </c>
      <c r="E267" t="str">
        <f t="shared" si="22"/>
        <v>BTEC and WJEC AwardsWJEC Level 1/2 Award6008330X</v>
      </c>
      <c r="F267" t="s">
        <v>66</v>
      </c>
      <c r="G267" t="s">
        <v>93</v>
      </c>
      <c r="H267" s="7" t="s">
        <v>912</v>
      </c>
      <c r="I267" s="7" t="s">
        <v>913</v>
      </c>
      <c r="J267" t="s">
        <v>914</v>
      </c>
      <c r="K267" s="6" t="str">
        <f t="shared" si="23"/>
        <v>BLANK</v>
      </c>
      <c r="L267" s="6" t="str">
        <f t="shared" si="24"/>
        <v>BLANK</v>
      </c>
    </row>
    <row r="268" spans="1:12" x14ac:dyDescent="0.25">
      <c r="A268" t="e">
        <f>CONCATENATE(#REF!,#REF!,H268)</f>
        <v>#REF!</v>
      </c>
      <c r="B268" t="e">
        <f t="shared" si="20"/>
        <v>#REF!</v>
      </c>
      <c r="C268" t="e">
        <f>IF(B268=FALSE,0,COUNTIF($B$7:B268,TRUE))</f>
        <v>#REF!</v>
      </c>
      <c r="D268" t="e">
        <f t="shared" si="21"/>
        <v>#REF!</v>
      </c>
      <c r="E268" t="str">
        <f t="shared" si="22"/>
        <v>BTEC and WJEC AwardsWJEC Level 1/2 Award60086452</v>
      </c>
      <c r="F268" t="s">
        <v>66</v>
      </c>
      <c r="G268" t="s">
        <v>93</v>
      </c>
      <c r="H268" s="7" t="s">
        <v>915</v>
      </c>
      <c r="I268" s="7" t="s">
        <v>916</v>
      </c>
      <c r="J268" t="s">
        <v>917</v>
      </c>
      <c r="K268" s="6" t="str">
        <f t="shared" si="23"/>
        <v>BLANK</v>
      </c>
      <c r="L268" s="6" t="str">
        <f t="shared" si="24"/>
        <v>BLANK</v>
      </c>
    </row>
    <row r="269" spans="1:12" x14ac:dyDescent="0.25">
      <c r="A269" t="e">
        <f>CONCATENATE(#REF!,#REF!,H269)</f>
        <v>#REF!</v>
      </c>
      <c r="B269" t="e">
        <f t="shared" si="20"/>
        <v>#REF!</v>
      </c>
      <c r="C269" t="e">
        <f>IF(B269=FALSE,0,COUNTIF($B$7:B269,TRUE))</f>
        <v>#REF!</v>
      </c>
      <c r="D269" t="e">
        <f t="shared" si="21"/>
        <v>#REF!</v>
      </c>
      <c r="E269" t="str">
        <f t="shared" si="22"/>
        <v>BTEC and WJEC AwardsWJEC Level 1/2 Award60099082</v>
      </c>
      <c r="F269" t="s">
        <v>66</v>
      </c>
      <c r="G269" t="s">
        <v>93</v>
      </c>
      <c r="H269" s="7" t="s">
        <v>918</v>
      </c>
      <c r="I269" s="7" t="s">
        <v>919</v>
      </c>
      <c r="J269" t="s">
        <v>920</v>
      </c>
      <c r="K269" s="6" t="str">
        <f t="shared" si="23"/>
        <v>BLANK</v>
      </c>
      <c r="L269" s="6" t="str">
        <f t="shared" si="24"/>
        <v>BLANK</v>
      </c>
    </row>
    <row r="270" spans="1:12" x14ac:dyDescent="0.25">
      <c r="A270" t="e">
        <f>CONCATENATE(#REF!,#REF!,H270)</f>
        <v>#REF!</v>
      </c>
      <c r="B270" t="e">
        <f t="shared" si="20"/>
        <v>#REF!</v>
      </c>
      <c r="C270" t="e">
        <f>IF(B270=FALSE,0,COUNTIF($B$7:B270,TRUE))</f>
        <v>#REF!</v>
      </c>
      <c r="D270" t="e">
        <f t="shared" si="21"/>
        <v>#REF!</v>
      </c>
      <c r="E270" t="str">
        <f t="shared" si="22"/>
        <v>BTEC and WJEC AwardsWJEC Level 1/2 Award60104260</v>
      </c>
      <c r="F270" t="s">
        <v>66</v>
      </c>
      <c r="G270" t="s">
        <v>93</v>
      </c>
      <c r="H270" s="7" t="s">
        <v>921</v>
      </c>
      <c r="I270" s="7" t="s">
        <v>922</v>
      </c>
      <c r="J270" t="s">
        <v>923</v>
      </c>
      <c r="K270" s="6" t="str">
        <f t="shared" si="23"/>
        <v>BLANK</v>
      </c>
      <c r="L270" s="6" t="str">
        <f t="shared" si="24"/>
        <v>BLANK</v>
      </c>
    </row>
    <row r="271" spans="1:12" x14ac:dyDescent="0.25">
      <c r="A271" t="e">
        <f>CONCATENATE(#REF!,#REF!,H271)</f>
        <v>#REF!</v>
      </c>
      <c r="B271" t="e">
        <f t="shared" si="20"/>
        <v>#REF!</v>
      </c>
      <c r="C271" t="e">
        <f>IF(B271=FALSE,0,COUNTIF($B$7:B271,TRUE))</f>
        <v>#REF!</v>
      </c>
      <c r="D271" t="e">
        <f t="shared" si="21"/>
        <v>#REF!</v>
      </c>
      <c r="E271" t="str">
        <f t="shared" si="22"/>
        <v>BTEC and WJEC AwardsWJEC Level 1/2 Award60112712</v>
      </c>
      <c r="F271" t="s">
        <v>66</v>
      </c>
      <c r="G271" t="s">
        <v>93</v>
      </c>
      <c r="H271" s="7" t="s">
        <v>924</v>
      </c>
      <c r="I271" s="7" t="s">
        <v>925</v>
      </c>
      <c r="J271" t="s">
        <v>926</v>
      </c>
      <c r="K271" s="6" t="str">
        <f t="shared" si="23"/>
        <v>BLANK</v>
      </c>
      <c r="L271" s="6" t="str">
        <f t="shared" si="24"/>
        <v>BLANK</v>
      </c>
    </row>
    <row r="272" spans="1:12" x14ac:dyDescent="0.25">
      <c r="A272" t="e">
        <f>CONCATENATE(#REF!,#REF!,H272)</f>
        <v>#REF!</v>
      </c>
      <c r="B272" t="e">
        <f t="shared" si="20"/>
        <v>#REF!</v>
      </c>
      <c r="C272" t="e">
        <f>IF(B272=FALSE,0,COUNTIF($B$7:B272,TRUE))</f>
        <v>#REF!</v>
      </c>
      <c r="D272" t="e">
        <f t="shared" si="21"/>
        <v>#REF!</v>
      </c>
      <c r="E272" t="str">
        <f t="shared" si="22"/>
        <v>BTEC and WJEC AwardsWJEC Level 1/2 Award60177020</v>
      </c>
      <c r="F272" t="s">
        <v>66</v>
      </c>
      <c r="G272" t="s">
        <v>93</v>
      </c>
      <c r="H272" s="7" t="s">
        <v>927</v>
      </c>
      <c r="I272" s="7" t="s">
        <v>928</v>
      </c>
      <c r="J272" t="s">
        <v>929</v>
      </c>
      <c r="K272" s="6" t="str">
        <f t="shared" si="23"/>
        <v>BLANK</v>
      </c>
      <c r="L272" s="6" t="str">
        <f t="shared" si="24"/>
        <v>BLANK</v>
      </c>
    </row>
    <row r="273" spans="1:12" x14ac:dyDescent="0.25">
      <c r="A273" t="e">
        <f>CONCATENATE(#REF!,#REF!,H273)</f>
        <v>#REF!</v>
      </c>
      <c r="B273" t="e">
        <f t="shared" si="20"/>
        <v>#REF!</v>
      </c>
      <c r="C273" t="e">
        <f>IF(B273=FALSE,0,COUNTIF($B$7:B273,TRUE))</f>
        <v>#REF!</v>
      </c>
      <c r="D273" t="e">
        <f t="shared" si="21"/>
        <v>#REF!</v>
      </c>
      <c r="E273" t="str">
        <f t="shared" si="22"/>
        <v>BTEC and WJEC AwardsWJEC Level 1/2 Award60177032</v>
      </c>
      <c r="F273" t="s">
        <v>66</v>
      </c>
      <c r="G273" t="s">
        <v>93</v>
      </c>
      <c r="H273" s="7" t="s">
        <v>930</v>
      </c>
      <c r="I273" s="7" t="s">
        <v>931</v>
      </c>
      <c r="J273" t="s">
        <v>932</v>
      </c>
      <c r="K273" s="6" t="str">
        <f t="shared" si="23"/>
        <v>BLANK</v>
      </c>
      <c r="L273" s="6" t="str">
        <f t="shared" si="24"/>
        <v>BLANK</v>
      </c>
    </row>
    <row r="274" spans="1:12" x14ac:dyDescent="0.25">
      <c r="A274" t="e">
        <f>CONCATENATE(#REF!,#REF!,H274)</f>
        <v>#REF!</v>
      </c>
      <c r="B274" t="e">
        <f t="shared" si="20"/>
        <v>#REF!</v>
      </c>
      <c r="C274" t="e">
        <f>IF(B274=FALSE,0,COUNTIF($B$7:B274,TRUE))</f>
        <v>#REF!</v>
      </c>
      <c r="D274" t="e">
        <f t="shared" si="21"/>
        <v>#REF!</v>
      </c>
      <c r="E274" t="str">
        <f t="shared" si="22"/>
        <v>Free Standing MathematicsFree Standing Mathematics (Level 3)10025480</v>
      </c>
      <c r="F274" t="s">
        <v>99</v>
      </c>
      <c r="G274" t="s">
        <v>100</v>
      </c>
      <c r="H274" s="7" t="s">
        <v>933</v>
      </c>
      <c r="I274" s="7" t="s">
        <v>934</v>
      </c>
      <c r="J274" t="s">
        <v>935</v>
      </c>
      <c r="K274" s="6" t="str">
        <f t="shared" si="23"/>
        <v>BLANK</v>
      </c>
      <c r="L274" s="6" t="str">
        <f t="shared" si="24"/>
        <v>BLANK</v>
      </c>
    </row>
    <row r="275" spans="1:12" x14ac:dyDescent="0.25">
      <c r="A275" t="e">
        <f>CONCATENATE(#REF!,#REF!,H275)</f>
        <v>#REF!</v>
      </c>
      <c r="B275" t="e">
        <f t="shared" si="20"/>
        <v>#REF!</v>
      </c>
      <c r="C275" t="e">
        <f>IF(B275=FALSE,0,COUNTIF($B$7:B275,TRUE))</f>
        <v>#REF!</v>
      </c>
      <c r="D275" t="e">
        <f t="shared" si="21"/>
        <v>#REF!</v>
      </c>
      <c r="E275" t="str">
        <f t="shared" si="22"/>
        <v>Free Standing MathematicsFree Standing Mathematics (Level 3)10064497</v>
      </c>
      <c r="F275" t="s">
        <v>99</v>
      </c>
      <c r="G275" t="s">
        <v>100</v>
      </c>
      <c r="H275" s="7" t="s">
        <v>936</v>
      </c>
      <c r="I275" s="7" t="s">
        <v>937</v>
      </c>
      <c r="J275" t="s">
        <v>938</v>
      </c>
      <c r="K275" s="6" t="str">
        <f t="shared" si="23"/>
        <v>BLANK</v>
      </c>
      <c r="L275" s="6" t="str">
        <f t="shared" si="24"/>
        <v>BLANK</v>
      </c>
    </row>
    <row r="276" spans="1:12" x14ac:dyDescent="0.25">
      <c r="A276" t="e">
        <f>CONCATENATE(#REF!,#REF!,H276)</f>
        <v>#REF!</v>
      </c>
      <c r="B276" t="e">
        <f t="shared" si="20"/>
        <v>#REF!</v>
      </c>
      <c r="C276" t="e">
        <f>IF(B276=FALSE,0,COUNTIF($B$7:B276,TRUE))</f>
        <v>#REF!</v>
      </c>
      <c r="D276" t="e">
        <f t="shared" si="21"/>
        <v>#REF!</v>
      </c>
      <c r="E276" t="str">
        <f t="shared" si="22"/>
        <v>Free Standing MathematicsFree Standing Mathematics (Level 3)50040066</v>
      </c>
      <c r="F276" t="s">
        <v>99</v>
      </c>
      <c r="G276" t="s">
        <v>100</v>
      </c>
      <c r="H276" s="7" t="s">
        <v>939</v>
      </c>
      <c r="I276" s="7" t="s">
        <v>940</v>
      </c>
      <c r="J276" t="s">
        <v>941</v>
      </c>
      <c r="K276" s="6" t="str">
        <f t="shared" si="23"/>
        <v>BLANK</v>
      </c>
      <c r="L276" s="6" t="str">
        <f t="shared" si="24"/>
        <v>BLANK</v>
      </c>
    </row>
    <row r="277" spans="1:12" x14ac:dyDescent="0.25">
      <c r="A277" t="e">
        <f>CONCATENATE(#REF!,#REF!,H277)</f>
        <v>#REF!</v>
      </c>
      <c r="B277" t="e">
        <f t="shared" si="20"/>
        <v>#REF!</v>
      </c>
      <c r="C277" t="e">
        <f>IF(B277=FALSE,0,COUNTIF($B$7:B277,TRUE))</f>
        <v>#REF!</v>
      </c>
      <c r="D277" t="e">
        <f t="shared" si="21"/>
        <v>#REF!</v>
      </c>
      <c r="E277" t="str">
        <f t="shared" si="22"/>
        <v>Free Standing MathematicsFree Standing Mathematics (Level 3)50040078</v>
      </c>
      <c r="F277" t="s">
        <v>99</v>
      </c>
      <c r="G277" t="s">
        <v>100</v>
      </c>
      <c r="H277" s="7" t="s">
        <v>942</v>
      </c>
      <c r="I277" s="7" t="s">
        <v>943</v>
      </c>
      <c r="J277" t="s">
        <v>944</v>
      </c>
      <c r="K277" s="6" t="str">
        <f t="shared" si="23"/>
        <v>BLANK</v>
      </c>
      <c r="L277" s="6" t="str">
        <f t="shared" si="24"/>
        <v>BLANK</v>
      </c>
    </row>
    <row r="278" spans="1:12" x14ac:dyDescent="0.25">
      <c r="A278" t="e">
        <f>CONCATENATE(#REF!,#REF!,H278)</f>
        <v>#REF!</v>
      </c>
      <c r="B278" t="e">
        <f t="shared" si="20"/>
        <v>#REF!</v>
      </c>
      <c r="C278" t="e">
        <f>IF(B278=FALSE,0,COUNTIF($B$7:B278,TRUE))</f>
        <v>#REF!</v>
      </c>
      <c r="D278" t="e">
        <f t="shared" si="21"/>
        <v>#REF!</v>
      </c>
      <c r="E278" t="str">
        <f t="shared" si="22"/>
        <v>Free Standing MathematicsFree Standing Mathematics (Level 3)5004008X</v>
      </c>
      <c r="F278" t="s">
        <v>99</v>
      </c>
      <c r="G278" t="s">
        <v>100</v>
      </c>
      <c r="H278" s="7" t="s">
        <v>945</v>
      </c>
      <c r="I278" s="7" t="s">
        <v>946</v>
      </c>
      <c r="J278" t="s">
        <v>947</v>
      </c>
      <c r="K278" s="6" t="str">
        <f t="shared" si="23"/>
        <v>BLANK</v>
      </c>
      <c r="L278" s="6" t="str">
        <f t="shared" si="24"/>
        <v>BLANK</v>
      </c>
    </row>
    <row r="279" spans="1:12" x14ac:dyDescent="0.25">
      <c r="A279" t="e">
        <f>CONCATENATE(#REF!,#REF!,H279)</f>
        <v>#REF!</v>
      </c>
      <c r="B279" t="e">
        <f t="shared" si="20"/>
        <v>#REF!</v>
      </c>
      <c r="C279" t="e">
        <f>IF(B279=FALSE,0,COUNTIF($B$7:B279,TRUE))</f>
        <v>#REF!</v>
      </c>
      <c r="D279" t="e">
        <f t="shared" si="21"/>
        <v>#REF!</v>
      </c>
      <c r="E279" t="str">
        <f t="shared" si="22"/>
        <v>Free Standing MathematicsFree Standing Mathematics (Level 3)5004090X</v>
      </c>
      <c r="F279" t="s">
        <v>99</v>
      </c>
      <c r="G279" t="s">
        <v>100</v>
      </c>
      <c r="H279" s="7" t="s">
        <v>948</v>
      </c>
      <c r="I279" s="7" t="s">
        <v>949</v>
      </c>
      <c r="J279" t="s">
        <v>950</v>
      </c>
      <c r="K279" s="6" t="str">
        <f t="shared" si="23"/>
        <v>BLANK</v>
      </c>
      <c r="L279" s="6" t="str">
        <f t="shared" si="24"/>
        <v>BLANK</v>
      </c>
    </row>
    <row r="280" spans="1:12" x14ac:dyDescent="0.25">
      <c r="A280" t="e">
        <f>CONCATENATE(#REF!,#REF!,H280)</f>
        <v>#REF!</v>
      </c>
      <c r="B280" t="e">
        <f t="shared" si="20"/>
        <v>#REF!</v>
      </c>
      <c r="C280" t="e">
        <f>IF(B280=FALSE,0,COUNTIF($B$7:B280,TRUE))</f>
        <v>#REF!</v>
      </c>
      <c r="D280" t="e">
        <f t="shared" si="21"/>
        <v>#REF!</v>
      </c>
      <c r="E280" t="str">
        <f t="shared" si="22"/>
        <v>Free Standing MathematicsFree Standing Mathematics (Level 3)50040923</v>
      </c>
      <c r="F280" t="s">
        <v>99</v>
      </c>
      <c r="G280" t="s">
        <v>100</v>
      </c>
      <c r="H280" s="7" t="s">
        <v>951</v>
      </c>
      <c r="I280" s="7" t="s">
        <v>952</v>
      </c>
      <c r="J280" t="s">
        <v>953</v>
      </c>
      <c r="K280" s="6" t="str">
        <f t="shared" si="23"/>
        <v>BLANK</v>
      </c>
      <c r="L280" s="6" t="str">
        <f t="shared" si="24"/>
        <v>BLANK</v>
      </c>
    </row>
    <row r="281" spans="1:12" x14ac:dyDescent="0.25">
      <c r="A281" t="e">
        <f>CONCATENATE(#REF!,#REF!,H281)</f>
        <v>#REF!</v>
      </c>
      <c r="B281" t="e">
        <f t="shared" si="20"/>
        <v>#REF!</v>
      </c>
      <c r="C281" t="e">
        <f>IF(B281=FALSE,0,COUNTIF($B$7:B281,TRUE))</f>
        <v>#REF!</v>
      </c>
      <c r="D281" t="e">
        <f t="shared" si="21"/>
        <v>#REF!</v>
      </c>
      <c r="E281" t="str">
        <f t="shared" si="22"/>
        <v>GCSEs and CertificatesGCSE (9-1) Full Course60142923</v>
      </c>
      <c r="F281" t="s">
        <v>106</v>
      </c>
      <c r="G281" t="s">
        <v>107</v>
      </c>
      <c r="H281" s="7" t="s">
        <v>954</v>
      </c>
      <c r="I281" s="7" t="s">
        <v>955</v>
      </c>
      <c r="J281" t="s">
        <v>956</v>
      </c>
      <c r="K281" s="6" t="str">
        <f t="shared" si="23"/>
        <v>BLANK</v>
      </c>
      <c r="L281" s="6" t="str">
        <f t="shared" si="24"/>
        <v>BLANK</v>
      </c>
    </row>
    <row r="282" spans="1:12" x14ac:dyDescent="0.25">
      <c r="A282" t="e">
        <f>CONCATENATE(#REF!,#REF!,H282)</f>
        <v>#REF!</v>
      </c>
      <c r="B282" t="e">
        <f t="shared" si="20"/>
        <v>#REF!</v>
      </c>
      <c r="C282" t="e">
        <f>IF(B282=FALSE,0,COUNTIF($B$7:B282,TRUE))</f>
        <v>#REF!</v>
      </c>
      <c r="D282" t="e">
        <f t="shared" si="21"/>
        <v>#REF!</v>
      </c>
      <c r="E282" t="str">
        <f t="shared" si="22"/>
        <v>GCSEs and CertificatesGCSE (9-1) Full Course60144476</v>
      </c>
      <c r="F282" t="s">
        <v>106</v>
      </c>
      <c r="G282" t="s">
        <v>107</v>
      </c>
      <c r="H282" s="7" t="s">
        <v>957</v>
      </c>
      <c r="I282" s="7" t="s">
        <v>958</v>
      </c>
      <c r="J282" t="s">
        <v>959</v>
      </c>
      <c r="K282" s="6" t="str">
        <f t="shared" si="23"/>
        <v>BLANK</v>
      </c>
      <c r="L282" s="6" t="str">
        <f t="shared" si="24"/>
        <v>BLANK</v>
      </c>
    </row>
    <row r="283" spans="1:12" x14ac:dyDescent="0.25">
      <c r="A283" t="e">
        <f>CONCATENATE(#REF!,#REF!,H283)</f>
        <v>#REF!</v>
      </c>
      <c r="B283" t="e">
        <f t="shared" si="20"/>
        <v>#REF!</v>
      </c>
      <c r="C283" t="e">
        <f>IF(B283=FALSE,0,COUNTIF($B$7:B283,TRUE))</f>
        <v>#REF!</v>
      </c>
      <c r="D283" t="e">
        <f t="shared" si="21"/>
        <v>#REF!</v>
      </c>
      <c r="E283" t="str">
        <f t="shared" si="22"/>
        <v>GCSEs and CertificatesGCSE (9-1) Full Course60145055</v>
      </c>
      <c r="F283" t="s">
        <v>106</v>
      </c>
      <c r="G283" t="s">
        <v>107</v>
      </c>
      <c r="H283" s="7" t="s">
        <v>960</v>
      </c>
      <c r="I283" s="7" t="s">
        <v>961</v>
      </c>
      <c r="J283" t="s">
        <v>962</v>
      </c>
      <c r="K283" s="6" t="str">
        <f t="shared" si="23"/>
        <v>BLANK</v>
      </c>
      <c r="L283" s="6" t="str">
        <f t="shared" si="24"/>
        <v>BLANK</v>
      </c>
    </row>
    <row r="284" spans="1:12" x14ac:dyDescent="0.25">
      <c r="A284" t="e">
        <f>CONCATENATE(#REF!,#REF!,H284)</f>
        <v>#REF!</v>
      </c>
      <c r="B284" t="e">
        <f t="shared" si="20"/>
        <v>#REF!</v>
      </c>
      <c r="C284" t="e">
        <f>IF(B284=FALSE,0,COUNTIF($B$7:B284,TRUE))</f>
        <v>#REF!</v>
      </c>
      <c r="D284" t="e">
        <f t="shared" si="21"/>
        <v>#REF!</v>
      </c>
      <c r="E284" t="str">
        <f t="shared" si="22"/>
        <v>GCSEs and CertificatesGCSE (9-1) Full Course60145754</v>
      </c>
      <c r="F284" t="s">
        <v>106</v>
      </c>
      <c r="G284" t="s">
        <v>107</v>
      </c>
      <c r="H284" s="7" t="s">
        <v>963</v>
      </c>
      <c r="I284" s="7" t="s">
        <v>964</v>
      </c>
      <c r="J284" t="s">
        <v>965</v>
      </c>
      <c r="K284" s="6" t="str">
        <f t="shared" si="23"/>
        <v>BLANK</v>
      </c>
      <c r="L284" s="6" t="str">
        <f t="shared" si="24"/>
        <v>BLANK</v>
      </c>
    </row>
    <row r="285" spans="1:12" x14ac:dyDescent="0.25">
      <c r="A285" t="e">
        <f>CONCATENATE(#REF!,#REF!,H285)</f>
        <v>#REF!</v>
      </c>
      <c r="B285" t="e">
        <f t="shared" si="20"/>
        <v>#REF!</v>
      </c>
      <c r="C285" t="e">
        <f>IF(B285=FALSE,0,COUNTIF($B$7:B285,TRUE))</f>
        <v>#REF!</v>
      </c>
      <c r="D285" t="e">
        <f t="shared" si="21"/>
        <v>#REF!</v>
      </c>
      <c r="E285" t="str">
        <f t="shared" si="22"/>
        <v>GCSEs and CertificatesGCSE (9-1) Full Course60146060</v>
      </c>
      <c r="F285" t="s">
        <v>106</v>
      </c>
      <c r="G285" t="s">
        <v>107</v>
      </c>
      <c r="H285" s="7" t="s">
        <v>966</v>
      </c>
      <c r="I285" s="7" t="s">
        <v>967</v>
      </c>
      <c r="J285" t="s">
        <v>968</v>
      </c>
      <c r="K285" s="6" t="str">
        <f t="shared" si="23"/>
        <v>BLANK</v>
      </c>
      <c r="L285" s="6" t="str">
        <f t="shared" si="24"/>
        <v>BLANK</v>
      </c>
    </row>
    <row r="286" spans="1:12" x14ac:dyDescent="0.25">
      <c r="A286" t="e">
        <f>CONCATENATE(#REF!,#REF!,H286)</f>
        <v>#REF!</v>
      </c>
      <c r="B286" t="e">
        <f t="shared" si="20"/>
        <v>#REF!</v>
      </c>
      <c r="C286" t="e">
        <f>IF(B286=FALSE,0,COUNTIF($B$7:B286,TRUE))</f>
        <v>#REF!</v>
      </c>
      <c r="D286" t="e">
        <f t="shared" si="21"/>
        <v>#REF!</v>
      </c>
      <c r="E286" t="str">
        <f t="shared" si="22"/>
        <v>GCSEs and CertificatesGCSE (9-1) Full Course60146084</v>
      </c>
      <c r="F286" t="s">
        <v>106</v>
      </c>
      <c r="G286" t="s">
        <v>107</v>
      </c>
      <c r="H286" s="7" t="s">
        <v>969</v>
      </c>
      <c r="I286" s="7" t="s">
        <v>970</v>
      </c>
      <c r="J286" t="s">
        <v>971</v>
      </c>
      <c r="K286" s="6" t="str">
        <f t="shared" si="23"/>
        <v>BLANK</v>
      </c>
      <c r="L286" s="6" t="str">
        <f t="shared" si="24"/>
        <v>BLANK</v>
      </c>
    </row>
    <row r="287" spans="1:12" x14ac:dyDescent="0.25">
      <c r="A287" t="e">
        <f>CONCATENATE(#REF!,#REF!,H287)</f>
        <v>#REF!</v>
      </c>
      <c r="B287" t="e">
        <f t="shared" si="20"/>
        <v>#REF!</v>
      </c>
      <c r="C287" t="e">
        <f>IF(B287=FALSE,0,COUNTIF($B$7:B287,TRUE))</f>
        <v>#REF!</v>
      </c>
      <c r="D287" t="e">
        <f t="shared" si="21"/>
        <v>#REF!</v>
      </c>
      <c r="E287" t="str">
        <f t="shared" si="22"/>
        <v>GCSEs and CertificatesGCSE (9-1) Full Course60147003</v>
      </c>
      <c r="F287" t="s">
        <v>106</v>
      </c>
      <c r="G287" t="s">
        <v>107</v>
      </c>
      <c r="H287" s="7" t="s">
        <v>972</v>
      </c>
      <c r="I287" s="7" t="s">
        <v>973</v>
      </c>
      <c r="J287" t="s">
        <v>974</v>
      </c>
      <c r="K287" s="6" t="str">
        <f t="shared" si="23"/>
        <v>BLANK</v>
      </c>
      <c r="L287" s="6" t="str">
        <f t="shared" si="24"/>
        <v>BLANK</v>
      </c>
    </row>
    <row r="288" spans="1:12" x14ac:dyDescent="0.25">
      <c r="A288" t="e">
        <f>CONCATENATE(#REF!,#REF!,H288)</f>
        <v>#REF!</v>
      </c>
      <c r="B288" t="e">
        <f t="shared" si="20"/>
        <v>#REF!</v>
      </c>
      <c r="C288" t="e">
        <f>IF(B288=FALSE,0,COUNTIF($B$7:B288,TRUE))</f>
        <v>#REF!</v>
      </c>
      <c r="D288" t="e">
        <f t="shared" si="21"/>
        <v>#REF!</v>
      </c>
      <c r="E288" t="str">
        <f t="shared" si="22"/>
        <v>GCSEs and CertificatesGCSE (9-1) Full Course60147891</v>
      </c>
      <c r="F288" t="s">
        <v>106</v>
      </c>
      <c r="G288" t="s">
        <v>107</v>
      </c>
      <c r="H288" s="7" t="s">
        <v>975</v>
      </c>
      <c r="I288" s="7" t="s">
        <v>976</v>
      </c>
      <c r="J288" t="s">
        <v>977</v>
      </c>
      <c r="K288" s="6" t="str">
        <f t="shared" si="23"/>
        <v>BLANK</v>
      </c>
      <c r="L288" s="6" t="str">
        <f t="shared" si="24"/>
        <v>BLANK</v>
      </c>
    </row>
    <row r="289" spans="1:12" x14ac:dyDescent="0.25">
      <c r="A289" t="e">
        <f>CONCATENATE(#REF!,#REF!,H289)</f>
        <v>#REF!</v>
      </c>
      <c r="B289" t="e">
        <f t="shared" si="20"/>
        <v>#REF!</v>
      </c>
      <c r="C289" t="e">
        <f>IF(B289=FALSE,0,COUNTIF($B$7:B289,TRUE))</f>
        <v>#REF!</v>
      </c>
      <c r="D289" t="e">
        <f t="shared" si="21"/>
        <v>#REF!</v>
      </c>
      <c r="E289" t="str">
        <f t="shared" si="22"/>
        <v>GCSEs and CertificatesGCSE (9-1) Full Course60148366</v>
      </c>
      <c r="F289" t="s">
        <v>106</v>
      </c>
      <c r="G289" t="s">
        <v>107</v>
      </c>
      <c r="H289" s="7" t="s">
        <v>978</v>
      </c>
      <c r="I289" s="7" t="s">
        <v>979</v>
      </c>
      <c r="J289" t="s">
        <v>980</v>
      </c>
      <c r="K289" s="6" t="str">
        <f t="shared" si="23"/>
        <v>BLANK</v>
      </c>
      <c r="L289" s="6" t="str">
        <f t="shared" si="24"/>
        <v>BLANK</v>
      </c>
    </row>
    <row r="290" spans="1:12" x14ac:dyDescent="0.25">
      <c r="A290" t="e">
        <f>CONCATENATE(#REF!,#REF!,H290)</f>
        <v>#REF!</v>
      </c>
      <c r="B290" t="e">
        <f t="shared" si="20"/>
        <v>#REF!</v>
      </c>
      <c r="C290" t="e">
        <f>IF(B290=FALSE,0,COUNTIF($B$7:B290,TRUE))</f>
        <v>#REF!</v>
      </c>
      <c r="D290" t="e">
        <f t="shared" si="21"/>
        <v>#REF!</v>
      </c>
      <c r="E290" t="str">
        <f t="shared" si="22"/>
        <v>GCSEs and CertificatesGCSE (9-1) Full Course6014872X</v>
      </c>
      <c r="F290" t="s">
        <v>106</v>
      </c>
      <c r="G290" t="s">
        <v>107</v>
      </c>
      <c r="H290" s="7" t="s">
        <v>981</v>
      </c>
      <c r="I290" s="7" t="s">
        <v>982</v>
      </c>
      <c r="J290" t="s">
        <v>983</v>
      </c>
      <c r="K290" s="6" t="str">
        <f t="shared" si="23"/>
        <v>BLANK</v>
      </c>
      <c r="L290" s="6" t="str">
        <f t="shared" si="24"/>
        <v>BLANK</v>
      </c>
    </row>
    <row r="291" spans="1:12" x14ac:dyDescent="0.25">
      <c r="A291" t="e">
        <f>CONCATENATE(#REF!,#REF!,H291)</f>
        <v>#REF!</v>
      </c>
      <c r="B291" t="e">
        <f t="shared" si="20"/>
        <v>#REF!</v>
      </c>
      <c r="C291" t="e">
        <f>IF(B291=FALSE,0,COUNTIF($B$7:B291,TRUE))</f>
        <v>#REF!</v>
      </c>
      <c r="D291" t="e">
        <f t="shared" si="21"/>
        <v>#REF!</v>
      </c>
      <c r="E291" t="str">
        <f t="shared" si="22"/>
        <v>GCSEs and CertificatesGCSE (9-1) Full Course60152461</v>
      </c>
      <c r="F291" t="s">
        <v>106</v>
      </c>
      <c r="G291" t="s">
        <v>107</v>
      </c>
      <c r="H291" s="7" t="s">
        <v>984</v>
      </c>
      <c r="I291" s="7" t="s">
        <v>985</v>
      </c>
      <c r="J291" t="s">
        <v>986</v>
      </c>
      <c r="K291" s="6" t="str">
        <f t="shared" si="23"/>
        <v>BLANK</v>
      </c>
      <c r="L291" s="6" t="str">
        <f t="shared" si="24"/>
        <v>BLANK</v>
      </c>
    </row>
    <row r="292" spans="1:12" x14ac:dyDescent="0.25">
      <c r="A292" t="e">
        <f>CONCATENATE(#REF!,#REF!,H292)</f>
        <v>#REF!</v>
      </c>
      <c r="B292" t="e">
        <f t="shared" si="20"/>
        <v>#REF!</v>
      </c>
      <c r="C292" t="e">
        <f>IF(B292=FALSE,0,COUNTIF($B$7:B292,TRUE))</f>
        <v>#REF!</v>
      </c>
      <c r="D292" t="e">
        <f t="shared" si="21"/>
        <v>#REF!</v>
      </c>
      <c r="E292" t="str">
        <f t="shared" si="22"/>
        <v>GCSEs and CertificatesGCSE (9-1) Full Course60155036</v>
      </c>
      <c r="F292" t="s">
        <v>106</v>
      </c>
      <c r="G292" t="s">
        <v>107</v>
      </c>
      <c r="H292" s="7" t="s">
        <v>987</v>
      </c>
      <c r="I292" s="7" t="s">
        <v>988</v>
      </c>
      <c r="J292" t="s">
        <v>989</v>
      </c>
      <c r="K292" s="6" t="str">
        <f t="shared" si="23"/>
        <v>BLANK</v>
      </c>
      <c r="L292" s="6" t="str">
        <f t="shared" si="24"/>
        <v>BLANK</v>
      </c>
    </row>
    <row r="293" spans="1:12" x14ac:dyDescent="0.25">
      <c r="A293" t="e">
        <f>CONCATENATE(#REF!,#REF!,H293)</f>
        <v>#REF!</v>
      </c>
      <c r="B293" t="e">
        <f t="shared" si="20"/>
        <v>#REF!</v>
      </c>
      <c r="C293" t="e">
        <f>IF(B293=FALSE,0,COUNTIF($B$7:B293,TRUE))</f>
        <v>#REF!</v>
      </c>
      <c r="D293" t="e">
        <f t="shared" si="21"/>
        <v>#REF!</v>
      </c>
      <c r="E293" t="str">
        <f t="shared" si="22"/>
        <v>GCSEs and CertificatesGCSE (9-1) Full Course60178115</v>
      </c>
      <c r="F293" t="s">
        <v>106</v>
      </c>
      <c r="G293" t="s">
        <v>107</v>
      </c>
      <c r="H293" s="7" t="s">
        <v>990</v>
      </c>
      <c r="I293" s="7" t="s">
        <v>991</v>
      </c>
      <c r="J293" t="s">
        <v>992</v>
      </c>
      <c r="K293" s="6" t="str">
        <f t="shared" si="23"/>
        <v>BLANK</v>
      </c>
      <c r="L293" s="6" t="str">
        <f t="shared" si="24"/>
        <v>BLANK</v>
      </c>
    </row>
    <row r="294" spans="1:12" x14ac:dyDescent="0.25">
      <c r="A294" t="e">
        <f>CONCATENATE(#REF!,#REF!,H294)</f>
        <v>#REF!</v>
      </c>
      <c r="B294" t="e">
        <f t="shared" si="20"/>
        <v>#REF!</v>
      </c>
      <c r="C294" t="e">
        <f>IF(B294=FALSE,0,COUNTIF($B$7:B294,TRUE))</f>
        <v>#REF!</v>
      </c>
      <c r="D294" t="e">
        <f t="shared" si="21"/>
        <v>#REF!</v>
      </c>
      <c r="E294" t="str">
        <f t="shared" si="22"/>
        <v>GCSEs and CertificatesGCSE (9-1) Full Course60180584</v>
      </c>
      <c r="F294" t="s">
        <v>106</v>
      </c>
      <c r="G294" t="s">
        <v>107</v>
      </c>
      <c r="H294" s="7" t="s">
        <v>993</v>
      </c>
      <c r="I294" s="7" t="s">
        <v>994</v>
      </c>
      <c r="J294" t="s">
        <v>995</v>
      </c>
      <c r="K294" s="6" t="str">
        <f t="shared" si="23"/>
        <v>BLANK</v>
      </c>
      <c r="L294" s="6" t="str">
        <f t="shared" si="24"/>
        <v>BLANK</v>
      </c>
    </row>
    <row r="295" spans="1:12" x14ac:dyDescent="0.25">
      <c r="A295" t="e">
        <f>CONCATENATE(#REF!,#REF!,H295)</f>
        <v>#REF!</v>
      </c>
      <c r="B295" t="e">
        <f t="shared" si="20"/>
        <v>#REF!</v>
      </c>
      <c r="C295" t="e">
        <f>IF(B295=FALSE,0,COUNTIF($B$7:B295,TRUE))</f>
        <v>#REF!</v>
      </c>
      <c r="D295" t="e">
        <f t="shared" si="21"/>
        <v>#REF!</v>
      </c>
      <c r="E295" t="str">
        <f t="shared" si="22"/>
        <v>GCSEs and CertificatesGCSE (9-1) Full Course60180699</v>
      </c>
      <c r="F295" t="s">
        <v>106</v>
      </c>
      <c r="G295" t="s">
        <v>107</v>
      </c>
      <c r="H295" s="7" t="s">
        <v>996</v>
      </c>
      <c r="I295" s="7" t="s">
        <v>997</v>
      </c>
      <c r="J295" t="s">
        <v>998</v>
      </c>
      <c r="K295" s="6" t="str">
        <f t="shared" si="23"/>
        <v>BLANK</v>
      </c>
      <c r="L295" s="6" t="str">
        <f t="shared" si="24"/>
        <v>BLANK</v>
      </c>
    </row>
    <row r="296" spans="1:12" x14ac:dyDescent="0.25">
      <c r="A296" t="e">
        <f>CONCATENATE(#REF!,#REF!,H296)</f>
        <v>#REF!</v>
      </c>
      <c r="B296" t="e">
        <f t="shared" si="20"/>
        <v>#REF!</v>
      </c>
      <c r="C296" t="e">
        <f>IF(B296=FALSE,0,COUNTIF($B$7:B296,TRUE))</f>
        <v>#REF!</v>
      </c>
      <c r="D296" t="e">
        <f t="shared" si="21"/>
        <v>#REF!</v>
      </c>
      <c r="E296" t="str">
        <f t="shared" si="22"/>
        <v>GCSEs and CertificatesGCSE (9-1) Full Course60180869</v>
      </c>
      <c r="F296" t="s">
        <v>106</v>
      </c>
      <c r="G296" t="s">
        <v>107</v>
      </c>
      <c r="H296" s="7" t="s">
        <v>999</v>
      </c>
      <c r="I296" s="7" t="s">
        <v>1000</v>
      </c>
      <c r="J296" t="s">
        <v>1001</v>
      </c>
      <c r="K296" s="6" t="str">
        <f t="shared" si="23"/>
        <v>BLANK</v>
      </c>
      <c r="L296" s="6" t="str">
        <f t="shared" si="24"/>
        <v>BLANK</v>
      </c>
    </row>
    <row r="297" spans="1:12" x14ac:dyDescent="0.25">
      <c r="A297" t="e">
        <f>CONCATENATE(#REF!,#REF!,H297)</f>
        <v>#REF!</v>
      </c>
      <c r="B297" t="e">
        <f t="shared" si="20"/>
        <v>#REF!</v>
      </c>
      <c r="C297" t="e">
        <f>IF(B297=FALSE,0,COUNTIF($B$7:B297,TRUE))</f>
        <v>#REF!</v>
      </c>
      <c r="D297" t="e">
        <f t="shared" si="21"/>
        <v>#REF!</v>
      </c>
      <c r="E297" t="str">
        <f t="shared" si="22"/>
        <v>GCSEs and CertificatesGCSE (9-1) Full Course60180870</v>
      </c>
      <c r="F297" t="s">
        <v>106</v>
      </c>
      <c r="G297" t="s">
        <v>107</v>
      </c>
      <c r="H297" s="7" t="s">
        <v>1002</v>
      </c>
      <c r="I297" s="7" t="s">
        <v>1003</v>
      </c>
      <c r="J297" t="s">
        <v>1004</v>
      </c>
      <c r="K297" s="6" t="str">
        <f t="shared" si="23"/>
        <v>BLANK</v>
      </c>
      <c r="L297" s="6" t="str">
        <f t="shared" si="24"/>
        <v>BLANK</v>
      </c>
    </row>
    <row r="298" spans="1:12" x14ac:dyDescent="0.25">
      <c r="A298" t="e">
        <f>CONCATENATE(#REF!,#REF!,H298)</f>
        <v>#REF!</v>
      </c>
      <c r="B298" t="e">
        <f t="shared" si="20"/>
        <v>#REF!</v>
      </c>
      <c r="C298" t="e">
        <f>IF(B298=FALSE,0,COUNTIF($B$7:B298,TRUE))</f>
        <v>#REF!</v>
      </c>
      <c r="D298" t="e">
        <f t="shared" si="21"/>
        <v>#REF!</v>
      </c>
      <c r="E298" t="str">
        <f t="shared" si="22"/>
        <v>GCSEs and CertificatesGCSE (9-1) Full Course60180882</v>
      </c>
      <c r="F298" t="s">
        <v>106</v>
      </c>
      <c r="G298" t="s">
        <v>107</v>
      </c>
      <c r="H298" s="7" t="s">
        <v>1005</v>
      </c>
      <c r="I298" s="7" t="s">
        <v>1006</v>
      </c>
      <c r="J298" t="s">
        <v>1007</v>
      </c>
      <c r="K298" s="6" t="str">
        <f t="shared" si="23"/>
        <v>BLANK</v>
      </c>
      <c r="L298" s="6" t="str">
        <f t="shared" si="24"/>
        <v>BLANK</v>
      </c>
    </row>
    <row r="299" spans="1:12" x14ac:dyDescent="0.25">
      <c r="A299" t="e">
        <f>CONCATENATE(#REF!,#REF!,H299)</f>
        <v>#REF!</v>
      </c>
      <c r="B299" t="e">
        <f t="shared" si="20"/>
        <v>#REF!</v>
      </c>
      <c r="C299" t="e">
        <f>IF(B299=FALSE,0,COUNTIF($B$7:B299,TRUE))</f>
        <v>#REF!</v>
      </c>
      <c r="D299" t="e">
        <f t="shared" si="21"/>
        <v>#REF!</v>
      </c>
      <c r="E299" t="str">
        <f t="shared" si="22"/>
        <v>GCSEs and CertificatesGCSE (9-1) Full Course60180912</v>
      </c>
      <c r="F299" t="s">
        <v>106</v>
      </c>
      <c r="G299" t="s">
        <v>107</v>
      </c>
      <c r="H299" s="7" t="s">
        <v>1008</v>
      </c>
      <c r="I299" s="7" t="s">
        <v>1009</v>
      </c>
      <c r="J299" t="s">
        <v>1010</v>
      </c>
      <c r="K299" s="6" t="str">
        <f t="shared" si="23"/>
        <v>BLANK</v>
      </c>
      <c r="L299" s="6" t="str">
        <f t="shared" si="24"/>
        <v>BLANK</v>
      </c>
    </row>
    <row r="300" spans="1:12" x14ac:dyDescent="0.25">
      <c r="A300" t="e">
        <f>CONCATENATE(#REF!,#REF!,H300)</f>
        <v>#REF!</v>
      </c>
      <c r="B300" t="e">
        <f t="shared" si="20"/>
        <v>#REF!</v>
      </c>
      <c r="C300" t="e">
        <f>IF(B300=FALSE,0,COUNTIF($B$7:B300,TRUE))</f>
        <v>#REF!</v>
      </c>
      <c r="D300" t="e">
        <f t="shared" si="21"/>
        <v>#REF!</v>
      </c>
      <c r="E300" t="str">
        <f t="shared" si="22"/>
        <v>GCSEs and CertificatesGCSE (9-1) Full Course60180924</v>
      </c>
      <c r="F300" t="s">
        <v>106</v>
      </c>
      <c r="G300" t="s">
        <v>107</v>
      </c>
      <c r="H300" s="7" t="s">
        <v>1011</v>
      </c>
      <c r="I300" s="7" t="s">
        <v>1012</v>
      </c>
      <c r="J300" t="s">
        <v>1013</v>
      </c>
      <c r="K300" s="6" t="str">
        <f t="shared" si="23"/>
        <v>BLANK</v>
      </c>
      <c r="L300" s="6" t="str">
        <f t="shared" si="24"/>
        <v>BLANK</v>
      </c>
    </row>
    <row r="301" spans="1:12" x14ac:dyDescent="0.25">
      <c r="A301" t="e">
        <f>CONCATENATE(#REF!,#REF!,H301)</f>
        <v>#REF!</v>
      </c>
      <c r="B301" t="e">
        <f t="shared" si="20"/>
        <v>#REF!</v>
      </c>
      <c r="C301" t="e">
        <f>IF(B301=FALSE,0,COUNTIF($B$7:B301,TRUE))</f>
        <v>#REF!</v>
      </c>
      <c r="D301" t="e">
        <f t="shared" si="21"/>
        <v>#REF!</v>
      </c>
      <c r="E301" t="str">
        <f t="shared" si="22"/>
        <v>GCSEs and CertificatesGCSE (9-1) Full Course60180936</v>
      </c>
      <c r="F301" t="s">
        <v>106</v>
      </c>
      <c r="G301" t="s">
        <v>107</v>
      </c>
      <c r="H301" s="7" t="s">
        <v>1014</v>
      </c>
      <c r="I301" s="7" t="s">
        <v>1015</v>
      </c>
      <c r="J301" t="s">
        <v>1016</v>
      </c>
      <c r="K301" s="6" t="str">
        <f t="shared" si="23"/>
        <v>BLANK</v>
      </c>
      <c r="L301" s="6" t="str">
        <f t="shared" si="24"/>
        <v>BLANK</v>
      </c>
    </row>
    <row r="302" spans="1:12" x14ac:dyDescent="0.25">
      <c r="A302" t="e">
        <f>CONCATENATE(#REF!,#REF!,H302)</f>
        <v>#REF!</v>
      </c>
      <c r="B302" t="e">
        <f t="shared" si="20"/>
        <v>#REF!</v>
      </c>
      <c r="C302" t="e">
        <f>IF(B302=FALSE,0,COUNTIF($B$7:B302,TRUE))</f>
        <v>#REF!</v>
      </c>
      <c r="D302" t="e">
        <f t="shared" si="21"/>
        <v>#REF!</v>
      </c>
      <c r="E302" t="str">
        <f t="shared" si="22"/>
        <v>GCSEs and CertificatesGCSE (9-1) Full Course60181230</v>
      </c>
      <c r="F302" t="s">
        <v>106</v>
      </c>
      <c r="G302" t="s">
        <v>107</v>
      </c>
      <c r="H302" s="7" t="s">
        <v>1017</v>
      </c>
      <c r="I302" s="7" t="s">
        <v>1018</v>
      </c>
      <c r="J302" t="s">
        <v>1019</v>
      </c>
      <c r="K302" s="6" t="str">
        <f t="shared" si="23"/>
        <v>BLANK</v>
      </c>
      <c r="L302" s="6" t="str">
        <f t="shared" si="24"/>
        <v>BLANK</v>
      </c>
    </row>
    <row r="303" spans="1:12" x14ac:dyDescent="0.25">
      <c r="A303" t="e">
        <f>CONCATENATE(#REF!,#REF!,H303)</f>
        <v>#REF!</v>
      </c>
      <c r="B303" t="e">
        <f t="shared" si="20"/>
        <v>#REF!</v>
      </c>
      <c r="C303" t="e">
        <f>IF(B303=FALSE,0,COUNTIF($B$7:B303,TRUE))</f>
        <v>#REF!</v>
      </c>
      <c r="D303" t="e">
        <f t="shared" si="21"/>
        <v>#REF!</v>
      </c>
      <c r="E303" t="str">
        <f t="shared" si="22"/>
        <v>GCSEs and CertificatesGCSE (9-1) Full Course60181242</v>
      </c>
      <c r="F303" t="s">
        <v>106</v>
      </c>
      <c r="G303" t="s">
        <v>107</v>
      </c>
      <c r="H303" s="7" t="s">
        <v>1020</v>
      </c>
      <c r="I303" s="7" t="s">
        <v>1021</v>
      </c>
      <c r="J303" t="s">
        <v>1022</v>
      </c>
      <c r="K303" s="6" t="str">
        <f t="shared" si="23"/>
        <v>BLANK</v>
      </c>
      <c r="L303" s="6" t="str">
        <f t="shared" si="24"/>
        <v>BLANK</v>
      </c>
    </row>
    <row r="304" spans="1:12" x14ac:dyDescent="0.25">
      <c r="A304" t="e">
        <f>CONCATENATE(#REF!,#REF!,H304)</f>
        <v>#REF!</v>
      </c>
      <c r="B304" t="e">
        <f t="shared" si="20"/>
        <v>#REF!</v>
      </c>
      <c r="C304" t="e">
        <f>IF(B304=FALSE,0,COUNTIF($B$7:B304,TRUE))</f>
        <v>#REF!</v>
      </c>
      <c r="D304" t="e">
        <f t="shared" si="21"/>
        <v>#REF!</v>
      </c>
      <c r="E304" t="str">
        <f t="shared" si="22"/>
        <v>GCSEs and CertificatesGCSE (9-1) Full Course6018131X</v>
      </c>
      <c r="F304" t="s">
        <v>106</v>
      </c>
      <c r="G304" t="s">
        <v>107</v>
      </c>
      <c r="H304" s="7" t="s">
        <v>1023</v>
      </c>
      <c r="I304" s="7" t="s">
        <v>1024</v>
      </c>
      <c r="J304" t="s">
        <v>1025</v>
      </c>
      <c r="K304" s="6" t="str">
        <f t="shared" si="23"/>
        <v>BLANK</v>
      </c>
      <c r="L304" s="6" t="str">
        <f t="shared" si="24"/>
        <v>BLANK</v>
      </c>
    </row>
    <row r="305" spans="1:12" x14ac:dyDescent="0.25">
      <c r="A305" t="e">
        <f>CONCATENATE(#REF!,#REF!,H305)</f>
        <v>#REF!</v>
      </c>
      <c r="B305" t="e">
        <f t="shared" si="20"/>
        <v>#REF!</v>
      </c>
      <c r="C305" t="e">
        <f>IF(B305=FALSE,0,COUNTIF($B$7:B305,TRUE))</f>
        <v>#REF!</v>
      </c>
      <c r="D305" t="e">
        <f t="shared" si="21"/>
        <v>#REF!</v>
      </c>
      <c r="E305" t="str">
        <f t="shared" si="22"/>
        <v>GCSEs and CertificatesGCSE (9-1) Full Course60181345</v>
      </c>
      <c r="F305" t="s">
        <v>106</v>
      </c>
      <c r="G305" t="s">
        <v>107</v>
      </c>
      <c r="H305" s="7" t="s">
        <v>1026</v>
      </c>
      <c r="I305" s="7" t="s">
        <v>1027</v>
      </c>
      <c r="J305" t="s">
        <v>1028</v>
      </c>
      <c r="K305" s="6" t="str">
        <f t="shared" si="23"/>
        <v>BLANK</v>
      </c>
      <c r="L305" s="6" t="str">
        <f t="shared" si="24"/>
        <v>BLANK</v>
      </c>
    </row>
    <row r="306" spans="1:12" x14ac:dyDescent="0.25">
      <c r="A306" t="e">
        <f>CONCATENATE(#REF!,#REF!,H306)</f>
        <v>#REF!</v>
      </c>
      <c r="B306" t="e">
        <f t="shared" si="20"/>
        <v>#REF!</v>
      </c>
      <c r="C306" t="e">
        <f>IF(B306=FALSE,0,COUNTIF($B$7:B306,TRUE))</f>
        <v>#REF!</v>
      </c>
      <c r="D306" t="e">
        <f t="shared" si="21"/>
        <v>#REF!</v>
      </c>
      <c r="E306" t="str">
        <f t="shared" si="22"/>
        <v>GCSEs and CertificatesGCSE (9-1) Full Course60181357</v>
      </c>
      <c r="F306" t="s">
        <v>106</v>
      </c>
      <c r="G306" t="s">
        <v>107</v>
      </c>
      <c r="H306" s="7" t="s">
        <v>1029</v>
      </c>
      <c r="I306" s="7" t="s">
        <v>1030</v>
      </c>
      <c r="J306" t="s">
        <v>1031</v>
      </c>
      <c r="K306" s="6" t="str">
        <f t="shared" si="23"/>
        <v>BLANK</v>
      </c>
      <c r="L306" s="6" t="str">
        <f t="shared" si="24"/>
        <v>BLANK</v>
      </c>
    </row>
    <row r="307" spans="1:12" x14ac:dyDescent="0.25">
      <c r="A307" t="e">
        <f>CONCATENATE(#REF!,#REF!,H307)</f>
        <v>#REF!</v>
      </c>
      <c r="B307" t="e">
        <f t="shared" si="20"/>
        <v>#REF!</v>
      </c>
      <c r="C307" t="e">
        <f>IF(B307=FALSE,0,COUNTIF($B$7:B307,TRUE))</f>
        <v>#REF!</v>
      </c>
      <c r="D307" t="e">
        <f t="shared" si="21"/>
        <v>#REF!</v>
      </c>
      <c r="E307" t="str">
        <f t="shared" si="22"/>
        <v>GCSEs and CertificatesGCSE (9-1) Full Course60181527</v>
      </c>
      <c r="F307" t="s">
        <v>106</v>
      </c>
      <c r="G307" t="s">
        <v>107</v>
      </c>
      <c r="H307" s="7" t="s">
        <v>1032</v>
      </c>
      <c r="I307" s="7" t="s">
        <v>1033</v>
      </c>
      <c r="J307" t="s">
        <v>1034</v>
      </c>
      <c r="K307" s="6" t="str">
        <f t="shared" si="23"/>
        <v>BLANK</v>
      </c>
      <c r="L307" s="6" t="str">
        <f t="shared" si="24"/>
        <v>BLANK</v>
      </c>
    </row>
    <row r="308" spans="1:12" x14ac:dyDescent="0.25">
      <c r="A308" t="e">
        <f>CONCATENATE(#REF!,#REF!,H308)</f>
        <v>#REF!</v>
      </c>
      <c r="B308" t="e">
        <f t="shared" si="20"/>
        <v>#REF!</v>
      </c>
      <c r="C308" t="e">
        <f>IF(B308=FALSE,0,COUNTIF($B$7:B308,TRUE))</f>
        <v>#REF!</v>
      </c>
      <c r="D308" t="e">
        <f t="shared" si="21"/>
        <v>#REF!</v>
      </c>
      <c r="E308" t="str">
        <f t="shared" si="22"/>
        <v>GCSEs and CertificatesGCSE (9-1) Full Course60181539</v>
      </c>
      <c r="F308" t="s">
        <v>106</v>
      </c>
      <c r="G308" t="s">
        <v>107</v>
      </c>
      <c r="H308" s="7" t="s">
        <v>1035</v>
      </c>
      <c r="I308" s="7" t="s">
        <v>1036</v>
      </c>
      <c r="J308" t="s">
        <v>1037</v>
      </c>
      <c r="K308" s="6" t="str">
        <f t="shared" si="23"/>
        <v>BLANK</v>
      </c>
      <c r="L308" s="6" t="str">
        <f t="shared" si="24"/>
        <v>BLANK</v>
      </c>
    </row>
    <row r="309" spans="1:12" x14ac:dyDescent="0.25">
      <c r="A309" t="e">
        <f>CONCATENATE(#REF!,#REF!,H309)</f>
        <v>#REF!</v>
      </c>
      <c r="B309" t="e">
        <f t="shared" si="20"/>
        <v>#REF!</v>
      </c>
      <c r="C309" t="e">
        <f>IF(B309=FALSE,0,COUNTIF($B$7:B309,TRUE))</f>
        <v>#REF!</v>
      </c>
      <c r="D309" t="e">
        <f t="shared" si="21"/>
        <v>#REF!</v>
      </c>
      <c r="E309" t="str">
        <f t="shared" si="22"/>
        <v>GCSEs and CertificatesGCSE (9-1) Full Course60181576</v>
      </c>
      <c r="F309" t="s">
        <v>106</v>
      </c>
      <c r="G309" t="s">
        <v>107</v>
      </c>
      <c r="H309" s="7" t="s">
        <v>1038</v>
      </c>
      <c r="I309" s="7" t="s">
        <v>1039</v>
      </c>
      <c r="J309" t="s">
        <v>1040</v>
      </c>
      <c r="K309" s="6" t="str">
        <f t="shared" si="23"/>
        <v>BLANK</v>
      </c>
      <c r="L309" s="6" t="str">
        <f t="shared" si="24"/>
        <v>BLANK</v>
      </c>
    </row>
    <row r="310" spans="1:12" x14ac:dyDescent="0.25">
      <c r="A310" t="e">
        <f>CONCATENATE(#REF!,#REF!,H310)</f>
        <v>#REF!</v>
      </c>
      <c r="B310" t="e">
        <f t="shared" si="20"/>
        <v>#REF!</v>
      </c>
      <c r="C310" t="e">
        <f>IF(B310=FALSE,0,COUNTIF($B$7:B310,TRUE))</f>
        <v>#REF!</v>
      </c>
      <c r="D310" t="e">
        <f t="shared" si="21"/>
        <v>#REF!</v>
      </c>
      <c r="E310" t="str">
        <f t="shared" si="22"/>
        <v>GCSEs and CertificatesGCSE (9-1) Full Course6018159X</v>
      </c>
      <c r="F310" t="s">
        <v>106</v>
      </c>
      <c r="G310" t="s">
        <v>107</v>
      </c>
      <c r="H310" s="7" t="s">
        <v>1041</v>
      </c>
      <c r="I310" s="7" t="s">
        <v>1042</v>
      </c>
      <c r="J310" t="s">
        <v>1043</v>
      </c>
      <c r="K310" s="6" t="str">
        <f t="shared" si="23"/>
        <v>BLANK</v>
      </c>
      <c r="L310" s="6" t="str">
        <f t="shared" si="24"/>
        <v>BLANK</v>
      </c>
    </row>
    <row r="311" spans="1:12" x14ac:dyDescent="0.25">
      <c r="A311" t="e">
        <f>CONCATENATE(#REF!,#REF!,H311)</f>
        <v>#REF!</v>
      </c>
      <c r="B311" t="e">
        <f t="shared" si="20"/>
        <v>#REF!</v>
      </c>
      <c r="C311" t="e">
        <f>IF(B311=FALSE,0,COUNTIF($B$7:B311,TRUE))</f>
        <v>#REF!</v>
      </c>
      <c r="D311" t="e">
        <f t="shared" si="21"/>
        <v>#REF!</v>
      </c>
      <c r="E311" t="str">
        <f t="shared" si="22"/>
        <v>GCSEs and CertificatesGCSE (9-1) Full Course60181606</v>
      </c>
      <c r="F311" t="s">
        <v>106</v>
      </c>
      <c r="G311" t="s">
        <v>107</v>
      </c>
      <c r="H311" s="7" t="s">
        <v>1044</v>
      </c>
      <c r="I311" s="7" t="s">
        <v>1045</v>
      </c>
      <c r="J311" t="s">
        <v>1046</v>
      </c>
      <c r="K311" s="6" t="str">
        <f t="shared" si="23"/>
        <v>BLANK</v>
      </c>
      <c r="L311" s="6" t="str">
        <f t="shared" si="24"/>
        <v>BLANK</v>
      </c>
    </row>
    <row r="312" spans="1:12" x14ac:dyDescent="0.25">
      <c r="A312" t="e">
        <f>CONCATENATE(#REF!,#REF!,H312)</f>
        <v>#REF!</v>
      </c>
      <c r="B312" t="e">
        <f t="shared" si="20"/>
        <v>#REF!</v>
      </c>
      <c r="C312" t="e">
        <f>IF(B312=FALSE,0,COUNTIF($B$7:B312,TRUE))</f>
        <v>#REF!</v>
      </c>
      <c r="D312" t="e">
        <f t="shared" si="21"/>
        <v>#REF!</v>
      </c>
      <c r="E312" t="str">
        <f t="shared" si="22"/>
        <v>GCSEs and CertificatesGCSE (9-1) Full Course60181618</v>
      </c>
      <c r="F312" t="s">
        <v>106</v>
      </c>
      <c r="G312" t="s">
        <v>107</v>
      </c>
      <c r="H312" s="7" t="s">
        <v>1047</v>
      </c>
      <c r="I312" s="7" t="s">
        <v>1048</v>
      </c>
      <c r="J312" t="s">
        <v>1049</v>
      </c>
      <c r="K312" s="6" t="str">
        <f t="shared" si="23"/>
        <v>BLANK</v>
      </c>
      <c r="L312" s="6" t="str">
        <f t="shared" si="24"/>
        <v>BLANK</v>
      </c>
    </row>
    <row r="313" spans="1:12" x14ac:dyDescent="0.25">
      <c r="A313" t="e">
        <f>CONCATENATE(#REF!,#REF!,H313)</f>
        <v>#REF!</v>
      </c>
      <c r="B313" t="e">
        <f t="shared" si="20"/>
        <v>#REF!</v>
      </c>
      <c r="C313" t="e">
        <f>IF(B313=FALSE,0,COUNTIF($B$7:B313,TRUE))</f>
        <v>#REF!</v>
      </c>
      <c r="D313" t="e">
        <f t="shared" si="21"/>
        <v>#REF!</v>
      </c>
      <c r="E313" t="str">
        <f t="shared" si="22"/>
        <v>GCSEs and CertificatesGCSE (9-1) Full Course60182040</v>
      </c>
      <c r="F313" t="s">
        <v>106</v>
      </c>
      <c r="G313" t="s">
        <v>107</v>
      </c>
      <c r="H313" s="7" t="s">
        <v>1050</v>
      </c>
      <c r="I313" s="7" t="s">
        <v>1051</v>
      </c>
      <c r="J313" t="s">
        <v>1052</v>
      </c>
      <c r="K313" s="6" t="str">
        <f t="shared" si="23"/>
        <v>BLANK</v>
      </c>
      <c r="L313" s="6" t="str">
        <f t="shared" si="24"/>
        <v>BLANK</v>
      </c>
    </row>
    <row r="314" spans="1:12" x14ac:dyDescent="0.25">
      <c r="A314" t="e">
        <f>CONCATENATE(#REF!,#REF!,H314)</f>
        <v>#REF!</v>
      </c>
      <c r="B314" t="e">
        <f t="shared" si="20"/>
        <v>#REF!</v>
      </c>
      <c r="C314" t="e">
        <f>IF(B314=FALSE,0,COUNTIF($B$7:B314,TRUE))</f>
        <v>#REF!</v>
      </c>
      <c r="D314" t="e">
        <f t="shared" si="21"/>
        <v>#REF!</v>
      </c>
      <c r="E314" t="str">
        <f t="shared" si="22"/>
        <v>GCSEs and CertificatesGCSE (9-1) Full Course60182167</v>
      </c>
      <c r="F314" t="s">
        <v>106</v>
      </c>
      <c r="G314" t="s">
        <v>107</v>
      </c>
      <c r="H314" s="7" t="s">
        <v>1053</v>
      </c>
      <c r="I314" s="7" t="s">
        <v>1054</v>
      </c>
      <c r="J314" t="s">
        <v>1055</v>
      </c>
      <c r="K314" s="6" t="str">
        <f t="shared" si="23"/>
        <v>BLANK</v>
      </c>
      <c r="L314" s="6" t="str">
        <f t="shared" si="24"/>
        <v>BLANK</v>
      </c>
    </row>
    <row r="315" spans="1:12" x14ac:dyDescent="0.25">
      <c r="A315" t="e">
        <f>CONCATENATE(#REF!,#REF!,H315)</f>
        <v>#REF!</v>
      </c>
      <c r="B315" t="e">
        <f t="shared" si="20"/>
        <v>#REF!</v>
      </c>
      <c r="C315" t="e">
        <f>IF(B315=FALSE,0,COUNTIF($B$7:B315,TRUE))</f>
        <v>#REF!</v>
      </c>
      <c r="D315" t="e">
        <f t="shared" si="21"/>
        <v>#REF!</v>
      </c>
      <c r="E315" t="str">
        <f t="shared" si="22"/>
        <v>GCSEs and CertificatesGCSE (9-1) Full Course60182179</v>
      </c>
      <c r="F315" t="s">
        <v>106</v>
      </c>
      <c r="G315" t="s">
        <v>107</v>
      </c>
      <c r="H315" s="7" t="s">
        <v>1056</v>
      </c>
      <c r="I315" s="7" t="s">
        <v>1057</v>
      </c>
      <c r="J315" t="s">
        <v>1058</v>
      </c>
      <c r="K315" s="6" t="str">
        <f t="shared" si="23"/>
        <v>BLANK</v>
      </c>
      <c r="L315" s="6" t="str">
        <f t="shared" si="24"/>
        <v>BLANK</v>
      </c>
    </row>
    <row r="316" spans="1:12" x14ac:dyDescent="0.25">
      <c r="A316" t="e">
        <f>CONCATENATE(#REF!,#REF!,H316)</f>
        <v>#REF!</v>
      </c>
      <c r="B316" t="e">
        <f t="shared" si="20"/>
        <v>#REF!</v>
      </c>
      <c r="C316" t="e">
        <f>IF(B316=FALSE,0,COUNTIF($B$7:B316,TRUE))</f>
        <v>#REF!</v>
      </c>
      <c r="D316" t="e">
        <f t="shared" si="21"/>
        <v>#REF!</v>
      </c>
      <c r="E316" t="str">
        <f t="shared" si="22"/>
        <v>GCSEs and CertificatesGCSE (9-1) Full Course60182246</v>
      </c>
      <c r="F316" t="s">
        <v>106</v>
      </c>
      <c r="G316" t="s">
        <v>107</v>
      </c>
      <c r="H316" s="7" t="s">
        <v>1059</v>
      </c>
      <c r="I316" s="7" t="s">
        <v>1060</v>
      </c>
      <c r="J316" t="s">
        <v>1061</v>
      </c>
      <c r="K316" s="6" t="str">
        <f t="shared" si="23"/>
        <v>BLANK</v>
      </c>
      <c r="L316" s="6" t="str">
        <f t="shared" si="24"/>
        <v>BLANK</v>
      </c>
    </row>
    <row r="317" spans="1:12" x14ac:dyDescent="0.25">
      <c r="A317" t="e">
        <f>CONCATENATE(#REF!,#REF!,H317)</f>
        <v>#REF!</v>
      </c>
      <c r="B317" t="e">
        <f t="shared" si="20"/>
        <v>#REF!</v>
      </c>
      <c r="C317" t="e">
        <f>IF(B317=FALSE,0,COUNTIF($B$7:B317,TRUE))</f>
        <v>#REF!</v>
      </c>
      <c r="D317" t="e">
        <f t="shared" si="21"/>
        <v>#REF!</v>
      </c>
      <c r="E317" t="str">
        <f t="shared" si="22"/>
        <v>GCSEs and CertificatesGCSE (9-1) Full Course60182398</v>
      </c>
      <c r="F317" t="s">
        <v>106</v>
      </c>
      <c r="G317" t="s">
        <v>107</v>
      </c>
      <c r="H317" s="7" t="s">
        <v>1062</v>
      </c>
      <c r="I317" s="7" t="s">
        <v>1063</v>
      </c>
      <c r="J317" t="s">
        <v>1064</v>
      </c>
      <c r="K317" s="6" t="str">
        <f t="shared" si="23"/>
        <v>BLANK</v>
      </c>
      <c r="L317" s="6" t="str">
        <f t="shared" si="24"/>
        <v>BLANK</v>
      </c>
    </row>
    <row r="318" spans="1:12" x14ac:dyDescent="0.25">
      <c r="A318" t="e">
        <f>CONCATENATE(#REF!,#REF!,H318)</f>
        <v>#REF!</v>
      </c>
      <c r="B318" t="e">
        <f t="shared" si="20"/>
        <v>#REF!</v>
      </c>
      <c r="C318" t="e">
        <f>IF(B318=FALSE,0,COUNTIF($B$7:B318,TRUE))</f>
        <v>#REF!</v>
      </c>
      <c r="D318" t="e">
        <f t="shared" si="21"/>
        <v>#REF!</v>
      </c>
      <c r="E318" t="str">
        <f t="shared" si="22"/>
        <v>GCSEs and CertificatesGCSE (9-1) Full Course60182441</v>
      </c>
      <c r="F318" t="s">
        <v>106</v>
      </c>
      <c r="G318" t="s">
        <v>107</v>
      </c>
      <c r="H318" s="7" t="s">
        <v>1065</v>
      </c>
      <c r="I318" s="7" t="s">
        <v>1066</v>
      </c>
      <c r="J318" t="s">
        <v>1067</v>
      </c>
      <c r="K318" s="6" t="str">
        <f t="shared" si="23"/>
        <v>BLANK</v>
      </c>
      <c r="L318" s="6" t="str">
        <f t="shared" si="24"/>
        <v>BLANK</v>
      </c>
    </row>
    <row r="319" spans="1:12" x14ac:dyDescent="0.25">
      <c r="A319" t="e">
        <f>CONCATENATE(#REF!,#REF!,H319)</f>
        <v>#REF!</v>
      </c>
      <c r="B319" t="e">
        <f t="shared" si="20"/>
        <v>#REF!</v>
      </c>
      <c r="C319" t="e">
        <f>IF(B319=FALSE,0,COUNTIF($B$7:B319,TRUE))</f>
        <v>#REF!</v>
      </c>
      <c r="D319" t="e">
        <f t="shared" si="21"/>
        <v>#REF!</v>
      </c>
      <c r="E319" t="str">
        <f t="shared" si="22"/>
        <v>GCSEs and CertificatesGCSE (9-1) Full Course60182799</v>
      </c>
      <c r="F319" t="s">
        <v>106</v>
      </c>
      <c r="G319" t="s">
        <v>107</v>
      </c>
      <c r="H319" s="7" t="s">
        <v>1068</v>
      </c>
      <c r="I319" s="7" t="s">
        <v>1069</v>
      </c>
      <c r="J319" t="s">
        <v>1070</v>
      </c>
      <c r="K319" s="6" t="str">
        <f t="shared" si="23"/>
        <v>BLANK</v>
      </c>
      <c r="L319" s="6" t="str">
        <f t="shared" si="24"/>
        <v>BLANK</v>
      </c>
    </row>
    <row r="320" spans="1:12" x14ac:dyDescent="0.25">
      <c r="A320" t="e">
        <f>CONCATENATE(#REF!,#REF!,H320)</f>
        <v>#REF!</v>
      </c>
      <c r="B320" t="e">
        <f t="shared" si="20"/>
        <v>#REF!</v>
      </c>
      <c r="C320" t="e">
        <f>IF(B320=FALSE,0,COUNTIF($B$7:B320,TRUE))</f>
        <v>#REF!</v>
      </c>
      <c r="D320" t="e">
        <f t="shared" si="21"/>
        <v>#REF!</v>
      </c>
      <c r="E320" t="str">
        <f t="shared" si="22"/>
        <v>GCSEs and CertificatesGCSE (9-1) Full Course6018291X</v>
      </c>
      <c r="F320" t="s">
        <v>106</v>
      </c>
      <c r="G320" t="s">
        <v>107</v>
      </c>
      <c r="H320" s="7" t="s">
        <v>1071</v>
      </c>
      <c r="I320" s="7" t="s">
        <v>1072</v>
      </c>
      <c r="J320" t="s">
        <v>1073</v>
      </c>
      <c r="K320" s="6" t="str">
        <f t="shared" si="23"/>
        <v>BLANK</v>
      </c>
      <c r="L320" s="6" t="str">
        <f t="shared" si="24"/>
        <v>BLANK</v>
      </c>
    </row>
    <row r="321" spans="1:12" x14ac:dyDescent="0.25">
      <c r="A321" t="e">
        <f>CONCATENATE(#REF!,#REF!,H321)</f>
        <v>#REF!</v>
      </c>
      <c r="B321" t="e">
        <f t="shared" si="20"/>
        <v>#REF!</v>
      </c>
      <c r="C321" t="e">
        <f>IF(B321=FALSE,0,COUNTIF($B$7:B321,TRUE))</f>
        <v>#REF!</v>
      </c>
      <c r="D321" t="e">
        <f t="shared" si="21"/>
        <v>#REF!</v>
      </c>
      <c r="E321" t="str">
        <f t="shared" si="22"/>
        <v>GCSEs and CertificatesGCSE (9-1) Full Course60183019</v>
      </c>
      <c r="F321" t="s">
        <v>106</v>
      </c>
      <c r="G321" t="s">
        <v>107</v>
      </c>
      <c r="H321" s="7" t="s">
        <v>1074</v>
      </c>
      <c r="I321" s="7" t="s">
        <v>1075</v>
      </c>
      <c r="J321" t="s">
        <v>1076</v>
      </c>
      <c r="K321" s="6" t="str">
        <f t="shared" si="23"/>
        <v>BLANK</v>
      </c>
      <c r="L321" s="6" t="str">
        <f t="shared" si="24"/>
        <v>BLANK</v>
      </c>
    </row>
    <row r="322" spans="1:12" x14ac:dyDescent="0.25">
      <c r="A322" t="e">
        <f>CONCATENATE(#REF!,#REF!,H322)</f>
        <v>#REF!</v>
      </c>
      <c r="B322" t="e">
        <f t="shared" si="20"/>
        <v>#REF!</v>
      </c>
      <c r="C322" t="e">
        <f>IF(B322=FALSE,0,COUNTIF($B$7:B322,TRUE))</f>
        <v>#REF!</v>
      </c>
      <c r="D322" t="e">
        <f t="shared" si="21"/>
        <v>#REF!</v>
      </c>
      <c r="E322" t="str">
        <f t="shared" si="22"/>
        <v>GCSEs and CertificatesGCSE (9-1) Full Course6018310X</v>
      </c>
      <c r="F322" t="s">
        <v>106</v>
      </c>
      <c r="G322" t="s">
        <v>107</v>
      </c>
      <c r="H322" s="7" t="s">
        <v>1077</v>
      </c>
      <c r="I322" s="7" t="s">
        <v>1078</v>
      </c>
      <c r="J322" t="s">
        <v>1079</v>
      </c>
      <c r="K322" s="6" t="str">
        <f t="shared" si="23"/>
        <v>BLANK</v>
      </c>
      <c r="L322" s="6" t="str">
        <f t="shared" si="24"/>
        <v>BLANK</v>
      </c>
    </row>
    <row r="323" spans="1:12" x14ac:dyDescent="0.25">
      <c r="A323" t="e">
        <f>CONCATENATE(#REF!,#REF!,H323)</f>
        <v>#REF!</v>
      </c>
      <c r="B323" t="e">
        <f t="shared" si="20"/>
        <v>#REF!</v>
      </c>
      <c r="C323" t="e">
        <f>IF(B323=FALSE,0,COUNTIF($B$7:B323,TRUE))</f>
        <v>#REF!</v>
      </c>
      <c r="D323" t="e">
        <f t="shared" si="21"/>
        <v>#REF!</v>
      </c>
      <c r="E323" t="str">
        <f t="shared" si="22"/>
        <v>GCSEs and CertificatesGCSE (9-1) Full Course6018355X</v>
      </c>
      <c r="F323" t="s">
        <v>106</v>
      </c>
      <c r="G323" t="s">
        <v>107</v>
      </c>
      <c r="H323" s="7" t="s">
        <v>1080</v>
      </c>
      <c r="I323" s="7" t="s">
        <v>1081</v>
      </c>
      <c r="J323" t="s">
        <v>1082</v>
      </c>
      <c r="K323" s="6" t="str">
        <f t="shared" si="23"/>
        <v>BLANK</v>
      </c>
      <c r="L323" s="6" t="str">
        <f t="shared" si="24"/>
        <v>BLANK</v>
      </c>
    </row>
    <row r="324" spans="1:12" x14ac:dyDescent="0.25">
      <c r="A324" t="e">
        <f>CONCATENATE(#REF!,#REF!,H324)</f>
        <v>#REF!</v>
      </c>
      <c r="B324" t="e">
        <f t="shared" si="20"/>
        <v>#REF!</v>
      </c>
      <c r="C324" t="e">
        <f>IF(B324=FALSE,0,COUNTIF($B$7:B324,TRUE))</f>
        <v>#REF!</v>
      </c>
      <c r="D324" t="e">
        <f t="shared" si="21"/>
        <v>#REF!</v>
      </c>
      <c r="E324" t="str">
        <f t="shared" si="22"/>
        <v>GCSEs and CertificatesGCSE (9-1) Full Course60183615</v>
      </c>
      <c r="F324" t="s">
        <v>106</v>
      </c>
      <c r="G324" t="s">
        <v>107</v>
      </c>
      <c r="H324" s="7" t="s">
        <v>1083</v>
      </c>
      <c r="I324" s="7" t="s">
        <v>1084</v>
      </c>
      <c r="J324" t="s">
        <v>1085</v>
      </c>
      <c r="K324" s="6" t="str">
        <f t="shared" si="23"/>
        <v>BLANK</v>
      </c>
      <c r="L324" s="6" t="str">
        <f t="shared" si="24"/>
        <v>BLANK</v>
      </c>
    </row>
    <row r="325" spans="1:12" x14ac:dyDescent="0.25">
      <c r="A325" t="e">
        <f>CONCATENATE(#REF!,#REF!,H325)</f>
        <v>#REF!</v>
      </c>
      <c r="B325" t="e">
        <f t="shared" si="20"/>
        <v>#REF!</v>
      </c>
      <c r="C325" t="e">
        <f>IF(B325=FALSE,0,COUNTIF($B$7:B325,TRUE))</f>
        <v>#REF!</v>
      </c>
      <c r="D325" t="e">
        <f t="shared" si="21"/>
        <v>#REF!</v>
      </c>
      <c r="E325" t="str">
        <f t="shared" si="22"/>
        <v>GCSEs and CertificatesGCSE (9-1) Full Course60183792</v>
      </c>
      <c r="F325" t="s">
        <v>106</v>
      </c>
      <c r="G325" t="s">
        <v>107</v>
      </c>
      <c r="H325" s="7" t="s">
        <v>1086</v>
      </c>
      <c r="I325" s="7" t="s">
        <v>1087</v>
      </c>
      <c r="J325" t="s">
        <v>1088</v>
      </c>
      <c r="K325" s="6" t="str">
        <f t="shared" si="23"/>
        <v>BLANK</v>
      </c>
      <c r="L325" s="6" t="str">
        <f t="shared" si="24"/>
        <v>BLANK</v>
      </c>
    </row>
    <row r="326" spans="1:12" x14ac:dyDescent="0.25">
      <c r="A326" t="e">
        <f>CONCATENATE(#REF!,#REF!,H326)</f>
        <v>#REF!</v>
      </c>
      <c r="B326" t="e">
        <f t="shared" si="20"/>
        <v>#REF!</v>
      </c>
      <c r="C326" t="e">
        <f>IF(B326=FALSE,0,COUNTIF($B$7:B326,TRUE))</f>
        <v>#REF!</v>
      </c>
      <c r="D326" t="e">
        <f t="shared" si="21"/>
        <v>#REF!</v>
      </c>
      <c r="E326" t="str">
        <f t="shared" si="22"/>
        <v>GCSEs and CertificatesGCSE (9-1) Full Course60184000</v>
      </c>
      <c r="F326" t="s">
        <v>106</v>
      </c>
      <c r="G326" t="s">
        <v>107</v>
      </c>
      <c r="H326" s="7" t="s">
        <v>1089</v>
      </c>
      <c r="I326" s="7" t="s">
        <v>1090</v>
      </c>
      <c r="J326" t="s">
        <v>1091</v>
      </c>
      <c r="K326" s="6" t="str">
        <f t="shared" si="23"/>
        <v>BLANK</v>
      </c>
      <c r="L326" s="6" t="str">
        <f t="shared" si="24"/>
        <v>BLANK</v>
      </c>
    </row>
    <row r="327" spans="1:12" x14ac:dyDescent="0.25">
      <c r="A327" t="e">
        <f>CONCATENATE(#REF!,#REF!,H327)</f>
        <v>#REF!</v>
      </c>
      <c r="B327" t="e">
        <f t="shared" ref="B327:B390" si="25">A327=E327</f>
        <v>#REF!</v>
      </c>
      <c r="C327" t="e">
        <f>IF(B327=FALSE,0,COUNTIF($B$7:B327,TRUE))</f>
        <v>#REF!</v>
      </c>
      <c r="D327" t="e">
        <f t="shared" ref="D327:D390" si="26">CONCATENATE(B327,C327)</f>
        <v>#REF!</v>
      </c>
      <c r="E327" t="str">
        <f t="shared" ref="E327:E390" si="27">CONCATENATE(F327,G327,H327)</f>
        <v>GCSEs and CertificatesGCSE (9-1) Full Course60184012</v>
      </c>
      <c r="F327" t="s">
        <v>106</v>
      </c>
      <c r="G327" t="s">
        <v>107</v>
      </c>
      <c r="H327" s="7" t="s">
        <v>1092</v>
      </c>
      <c r="I327" s="7" t="s">
        <v>1093</v>
      </c>
      <c r="J327" t="s">
        <v>1094</v>
      </c>
      <c r="K327" s="6" t="str">
        <f t="shared" ref="K327:K390" si="28">IFERROR(VLOOKUP($J327,$D$7:$I$668,5,FALSE),"BLANK")</f>
        <v>BLANK</v>
      </c>
      <c r="L327" s="6" t="str">
        <f t="shared" ref="L327:L390" si="29">IFERROR(VLOOKUP($J327,$D$7:$I$668,6,FALSE),"BLANK")</f>
        <v>BLANK</v>
      </c>
    </row>
    <row r="328" spans="1:12" x14ac:dyDescent="0.25">
      <c r="A328" t="e">
        <f>CONCATENATE(#REF!,#REF!,H328)</f>
        <v>#REF!</v>
      </c>
      <c r="B328" t="e">
        <f t="shared" si="25"/>
        <v>#REF!</v>
      </c>
      <c r="C328" t="e">
        <f>IF(B328=FALSE,0,COUNTIF($B$7:B328,TRUE))</f>
        <v>#REF!</v>
      </c>
      <c r="D328" t="e">
        <f t="shared" si="26"/>
        <v>#REF!</v>
      </c>
      <c r="E328" t="str">
        <f t="shared" si="27"/>
        <v>GCSEs and CertificatesGCSE (9-1) Full Course60184085</v>
      </c>
      <c r="F328" t="s">
        <v>106</v>
      </c>
      <c r="G328" t="s">
        <v>107</v>
      </c>
      <c r="H328" s="7" t="s">
        <v>1095</v>
      </c>
      <c r="I328" s="7" t="s">
        <v>1096</v>
      </c>
      <c r="J328" t="s">
        <v>1097</v>
      </c>
      <c r="K328" s="6" t="str">
        <f t="shared" si="28"/>
        <v>BLANK</v>
      </c>
      <c r="L328" s="6" t="str">
        <f t="shared" si="29"/>
        <v>BLANK</v>
      </c>
    </row>
    <row r="329" spans="1:12" x14ac:dyDescent="0.25">
      <c r="A329" t="e">
        <f>CONCATENATE(#REF!,#REF!,H329)</f>
        <v>#REF!</v>
      </c>
      <c r="B329" t="e">
        <f t="shared" si="25"/>
        <v>#REF!</v>
      </c>
      <c r="C329" t="e">
        <f>IF(B329=FALSE,0,COUNTIF($B$7:B329,TRUE))</f>
        <v>#REF!</v>
      </c>
      <c r="D329" t="e">
        <f t="shared" si="26"/>
        <v>#REF!</v>
      </c>
      <c r="E329" t="str">
        <f t="shared" si="27"/>
        <v>GCSEs and CertificatesGCSE (9-1) Full Course60184103</v>
      </c>
      <c r="F329" t="s">
        <v>106</v>
      </c>
      <c r="G329" t="s">
        <v>107</v>
      </c>
      <c r="H329" s="7" t="s">
        <v>1098</v>
      </c>
      <c r="I329" s="7" t="s">
        <v>1099</v>
      </c>
      <c r="J329" t="s">
        <v>1100</v>
      </c>
      <c r="K329" s="6" t="str">
        <f t="shared" si="28"/>
        <v>BLANK</v>
      </c>
      <c r="L329" s="6" t="str">
        <f t="shared" si="29"/>
        <v>BLANK</v>
      </c>
    </row>
    <row r="330" spans="1:12" x14ac:dyDescent="0.25">
      <c r="A330" t="e">
        <f>CONCATENATE(#REF!,#REF!,H330)</f>
        <v>#REF!</v>
      </c>
      <c r="B330" t="e">
        <f t="shared" si="25"/>
        <v>#REF!</v>
      </c>
      <c r="C330" t="e">
        <f>IF(B330=FALSE,0,COUNTIF($B$7:B330,TRUE))</f>
        <v>#REF!</v>
      </c>
      <c r="D330" t="e">
        <f t="shared" si="26"/>
        <v>#REF!</v>
      </c>
      <c r="E330" t="str">
        <f t="shared" si="27"/>
        <v>GCSEs and CertificatesGCSE (9-1) Full Course60184188</v>
      </c>
      <c r="F330" t="s">
        <v>106</v>
      </c>
      <c r="G330" t="s">
        <v>107</v>
      </c>
      <c r="H330" s="7" t="s">
        <v>1101</v>
      </c>
      <c r="I330" s="7" t="s">
        <v>1102</v>
      </c>
      <c r="J330" t="s">
        <v>1103</v>
      </c>
      <c r="K330" s="6" t="str">
        <f t="shared" si="28"/>
        <v>BLANK</v>
      </c>
      <c r="L330" s="6" t="str">
        <f t="shared" si="29"/>
        <v>BLANK</v>
      </c>
    </row>
    <row r="331" spans="1:12" x14ac:dyDescent="0.25">
      <c r="A331" t="e">
        <f>CONCATENATE(#REF!,#REF!,H331)</f>
        <v>#REF!</v>
      </c>
      <c r="B331" t="e">
        <f t="shared" si="25"/>
        <v>#REF!</v>
      </c>
      <c r="C331" t="e">
        <f>IF(B331=FALSE,0,COUNTIF($B$7:B331,TRUE))</f>
        <v>#REF!</v>
      </c>
      <c r="D331" t="e">
        <f t="shared" si="26"/>
        <v>#REF!</v>
      </c>
      <c r="E331" t="str">
        <f t="shared" si="27"/>
        <v>GCSEs and CertificatesGCSE (9-1) Full Course60184206</v>
      </c>
      <c r="F331" t="s">
        <v>106</v>
      </c>
      <c r="G331" t="s">
        <v>107</v>
      </c>
      <c r="H331" s="7" t="s">
        <v>1104</v>
      </c>
      <c r="I331" s="7" t="s">
        <v>1105</v>
      </c>
      <c r="J331" t="s">
        <v>1106</v>
      </c>
      <c r="K331" s="6" t="str">
        <f t="shared" si="28"/>
        <v>BLANK</v>
      </c>
      <c r="L331" s="6" t="str">
        <f t="shared" si="29"/>
        <v>BLANK</v>
      </c>
    </row>
    <row r="332" spans="1:12" x14ac:dyDescent="0.25">
      <c r="A332" t="e">
        <f>CONCATENATE(#REF!,#REF!,H332)</f>
        <v>#REF!</v>
      </c>
      <c r="B332" t="e">
        <f t="shared" si="25"/>
        <v>#REF!</v>
      </c>
      <c r="C332" t="e">
        <f>IF(B332=FALSE,0,COUNTIF($B$7:B332,TRUE))</f>
        <v>#REF!</v>
      </c>
      <c r="D332" t="e">
        <f t="shared" si="26"/>
        <v>#REF!</v>
      </c>
      <c r="E332" t="str">
        <f t="shared" si="27"/>
        <v>GCSEs and CertificatesGCSE (9-1) Full Course60184218</v>
      </c>
      <c r="F332" t="s">
        <v>106</v>
      </c>
      <c r="G332" t="s">
        <v>107</v>
      </c>
      <c r="H332" s="7" t="s">
        <v>1107</v>
      </c>
      <c r="I332" s="7" t="s">
        <v>1108</v>
      </c>
      <c r="J332" t="s">
        <v>1109</v>
      </c>
      <c r="K332" s="6" t="str">
        <f t="shared" si="28"/>
        <v>BLANK</v>
      </c>
      <c r="L332" s="6" t="str">
        <f t="shared" si="29"/>
        <v>BLANK</v>
      </c>
    </row>
    <row r="333" spans="1:12" x14ac:dyDescent="0.25">
      <c r="A333" t="e">
        <f>CONCATENATE(#REF!,#REF!,H333)</f>
        <v>#REF!</v>
      </c>
      <c r="B333" t="e">
        <f t="shared" si="25"/>
        <v>#REF!</v>
      </c>
      <c r="C333" t="e">
        <f>IF(B333=FALSE,0,COUNTIF($B$7:B333,TRUE))</f>
        <v>#REF!</v>
      </c>
      <c r="D333" t="e">
        <f t="shared" si="26"/>
        <v>#REF!</v>
      </c>
      <c r="E333" t="str">
        <f t="shared" si="27"/>
        <v>GCSEs and CertificatesGCSE (9-1) Full Course60184425</v>
      </c>
      <c r="F333" t="s">
        <v>106</v>
      </c>
      <c r="G333" t="s">
        <v>107</v>
      </c>
      <c r="H333" s="7" t="s">
        <v>1110</v>
      </c>
      <c r="I333" s="7" t="s">
        <v>1111</v>
      </c>
      <c r="J333" t="s">
        <v>1112</v>
      </c>
      <c r="K333" s="6" t="str">
        <f t="shared" si="28"/>
        <v>BLANK</v>
      </c>
      <c r="L333" s="6" t="str">
        <f t="shared" si="29"/>
        <v>BLANK</v>
      </c>
    </row>
    <row r="334" spans="1:12" x14ac:dyDescent="0.25">
      <c r="A334" t="e">
        <f>CONCATENATE(#REF!,#REF!,H334)</f>
        <v>#REF!</v>
      </c>
      <c r="B334" t="e">
        <f t="shared" si="25"/>
        <v>#REF!</v>
      </c>
      <c r="C334" t="e">
        <f>IF(B334=FALSE,0,COUNTIF($B$7:B334,TRUE))</f>
        <v>#REF!</v>
      </c>
      <c r="D334" t="e">
        <f t="shared" si="26"/>
        <v>#REF!</v>
      </c>
      <c r="E334" t="str">
        <f t="shared" si="27"/>
        <v>GCSEs and CertificatesGCSE (9-1) Full Course60184449</v>
      </c>
      <c r="F334" t="s">
        <v>106</v>
      </c>
      <c r="G334" t="s">
        <v>107</v>
      </c>
      <c r="H334" s="7" t="s">
        <v>1113</v>
      </c>
      <c r="I334" s="7" t="s">
        <v>1114</v>
      </c>
      <c r="J334" t="s">
        <v>1115</v>
      </c>
      <c r="K334" s="6" t="str">
        <f t="shared" si="28"/>
        <v>BLANK</v>
      </c>
      <c r="L334" s="6" t="str">
        <f t="shared" si="29"/>
        <v>BLANK</v>
      </c>
    </row>
    <row r="335" spans="1:12" x14ac:dyDescent="0.25">
      <c r="A335" t="e">
        <f>CONCATENATE(#REF!,#REF!,H335)</f>
        <v>#REF!</v>
      </c>
      <c r="B335" t="e">
        <f t="shared" si="25"/>
        <v>#REF!</v>
      </c>
      <c r="C335" t="e">
        <f>IF(B335=FALSE,0,COUNTIF($B$7:B335,TRUE))</f>
        <v>#REF!</v>
      </c>
      <c r="D335" t="e">
        <f t="shared" si="26"/>
        <v>#REF!</v>
      </c>
      <c r="E335" t="str">
        <f t="shared" si="27"/>
        <v>GCSEs and CertificatesGCSE (9-1) Full Course60184917</v>
      </c>
      <c r="F335" t="s">
        <v>106</v>
      </c>
      <c r="G335" t="s">
        <v>107</v>
      </c>
      <c r="H335" s="7" t="s">
        <v>1116</v>
      </c>
      <c r="I335" s="7" t="s">
        <v>1117</v>
      </c>
      <c r="J335" t="s">
        <v>1118</v>
      </c>
      <c r="K335" s="6" t="str">
        <f t="shared" si="28"/>
        <v>BLANK</v>
      </c>
      <c r="L335" s="6" t="str">
        <f t="shared" si="29"/>
        <v>BLANK</v>
      </c>
    </row>
    <row r="336" spans="1:12" x14ac:dyDescent="0.25">
      <c r="A336" t="e">
        <f>CONCATENATE(#REF!,#REF!,H336)</f>
        <v>#REF!</v>
      </c>
      <c r="B336" t="e">
        <f t="shared" si="25"/>
        <v>#REF!</v>
      </c>
      <c r="C336" t="e">
        <f>IF(B336=FALSE,0,COUNTIF($B$7:B336,TRUE))</f>
        <v>#REF!</v>
      </c>
      <c r="D336" t="e">
        <f t="shared" si="26"/>
        <v>#REF!</v>
      </c>
      <c r="E336" t="str">
        <f t="shared" si="27"/>
        <v>GCSEs and CertificatesGCSE (9-1) Full Course60185065</v>
      </c>
      <c r="F336" t="s">
        <v>106</v>
      </c>
      <c r="G336" t="s">
        <v>107</v>
      </c>
      <c r="H336" s="7" t="s">
        <v>1119</v>
      </c>
      <c r="I336" s="7" t="s">
        <v>1120</v>
      </c>
      <c r="J336" t="s">
        <v>1121</v>
      </c>
      <c r="K336" s="6" t="str">
        <f t="shared" si="28"/>
        <v>BLANK</v>
      </c>
      <c r="L336" s="6" t="str">
        <f t="shared" si="29"/>
        <v>BLANK</v>
      </c>
    </row>
    <row r="337" spans="1:12" x14ac:dyDescent="0.25">
      <c r="A337" t="e">
        <f>CONCATENATE(#REF!,#REF!,H337)</f>
        <v>#REF!</v>
      </c>
      <c r="B337" t="e">
        <f t="shared" si="25"/>
        <v>#REF!</v>
      </c>
      <c r="C337" t="e">
        <f>IF(B337=FALSE,0,COUNTIF($B$7:B337,TRUE))</f>
        <v>#REF!</v>
      </c>
      <c r="D337" t="e">
        <f t="shared" si="26"/>
        <v>#REF!</v>
      </c>
      <c r="E337" t="str">
        <f t="shared" si="27"/>
        <v>GCSEs and CertificatesGCSE (9-1) Full Course60185491</v>
      </c>
      <c r="F337" t="s">
        <v>106</v>
      </c>
      <c r="G337" t="s">
        <v>107</v>
      </c>
      <c r="H337" s="7" t="s">
        <v>1122</v>
      </c>
      <c r="I337" s="7" t="s">
        <v>1123</v>
      </c>
      <c r="J337" t="s">
        <v>1124</v>
      </c>
      <c r="K337" s="6" t="str">
        <f t="shared" si="28"/>
        <v>BLANK</v>
      </c>
      <c r="L337" s="6" t="str">
        <f t="shared" si="29"/>
        <v>BLANK</v>
      </c>
    </row>
    <row r="338" spans="1:12" x14ac:dyDescent="0.25">
      <c r="A338" t="e">
        <f>CONCATENATE(#REF!,#REF!,H338)</f>
        <v>#REF!</v>
      </c>
      <c r="B338" t="e">
        <f t="shared" si="25"/>
        <v>#REF!</v>
      </c>
      <c r="C338" t="e">
        <f>IF(B338=FALSE,0,COUNTIF($B$7:B338,TRUE))</f>
        <v>#REF!</v>
      </c>
      <c r="D338" t="e">
        <f t="shared" si="26"/>
        <v>#REF!</v>
      </c>
      <c r="E338" t="str">
        <f t="shared" si="27"/>
        <v>GCSEs and CertificatesGCSE (9-1) Full Course60185752</v>
      </c>
      <c r="F338" t="s">
        <v>106</v>
      </c>
      <c r="G338" t="s">
        <v>107</v>
      </c>
      <c r="H338" s="7" t="s">
        <v>1125</v>
      </c>
      <c r="I338" s="7" t="s">
        <v>1126</v>
      </c>
      <c r="J338" t="s">
        <v>1127</v>
      </c>
      <c r="K338" s="6" t="str">
        <f t="shared" si="28"/>
        <v>BLANK</v>
      </c>
      <c r="L338" s="6" t="str">
        <f t="shared" si="29"/>
        <v>BLANK</v>
      </c>
    </row>
    <row r="339" spans="1:12" x14ac:dyDescent="0.25">
      <c r="A339" t="e">
        <f>CONCATENATE(#REF!,#REF!,H339)</f>
        <v>#REF!</v>
      </c>
      <c r="B339" t="e">
        <f t="shared" si="25"/>
        <v>#REF!</v>
      </c>
      <c r="C339" t="e">
        <f>IF(B339=FALSE,0,COUNTIF($B$7:B339,TRUE))</f>
        <v>#REF!</v>
      </c>
      <c r="D339" t="e">
        <f t="shared" si="26"/>
        <v>#REF!</v>
      </c>
      <c r="E339" t="str">
        <f t="shared" si="27"/>
        <v>GCSEs and CertificatesGCSE (9-1) Full Course60185892</v>
      </c>
      <c r="F339" t="s">
        <v>106</v>
      </c>
      <c r="G339" t="s">
        <v>107</v>
      </c>
      <c r="H339" s="7" t="s">
        <v>1128</v>
      </c>
      <c r="I339" s="7" t="s">
        <v>1129</v>
      </c>
      <c r="J339" t="s">
        <v>1130</v>
      </c>
      <c r="K339" s="6" t="str">
        <f t="shared" si="28"/>
        <v>BLANK</v>
      </c>
      <c r="L339" s="6" t="str">
        <f t="shared" si="29"/>
        <v>BLANK</v>
      </c>
    </row>
    <row r="340" spans="1:12" x14ac:dyDescent="0.25">
      <c r="A340" t="e">
        <f>CONCATENATE(#REF!,#REF!,H340)</f>
        <v>#REF!</v>
      </c>
      <c r="B340" t="e">
        <f t="shared" si="25"/>
        <v>#REF!</v>
      </c>
      <c r="C340" t="e">
        <f>IF(B340=FALSE,0,COUNTIF($B$7:B340,TRUE))</f>
        <v>#REF!</v>
      </c>
      <c r="D340" t="e">
        <f t="shared" si="26"/>
        <v>#REF!</v>
      </c>
      <c r="E340" t="str">
        <f t="shared" si="27"/>
        <v>GCSEs and CertificatesGCSE (9-1) Full Course60185946</v>
      </c>
      <c r="F340" t="s">
        <v>106</v>
      </c>
      <c r="G340" t="s">
        <v>107</v>
      </c>
      <c r="H340" s="7" t="s">
        <v>1131</v>
      </c>
      <c r="I340" s="7" t="s">
        <v>1132</v>
      </c>
      <c r="J340" t="s">
        <v>1133</v>
      </c>
      <c r="K340" s="6" t="str">
        <f t="shared" si="28"/>
        <v>BLANK</v>
      </c>
      <c r="L340" s="6" t="str">
        <f t="shared" si="29"/>
        <v>BLANK</v>
      </c>
    </row>
    <row r="341" spans="1:12" x14ac:dyDescent="0.25">
      <c r="A341" t="e">
        <f>CONCATENATE(#REF!,#REF!,H341)</f>
        <v>#REF!</v>
      </c>
      <c r="B341" t="e">
        <f t="shared" si="25"/>
        <v>#REF!</v>
      </c>
      <c r="C341" t="e">
        <f>IF(B341=FALSE,0,COUNTIF($B$7:B341,TRUE))</f>
        <v>#REF!</v>
      </c>
      <c r="D341" t="e">
        <f t="shared" si="26"/>
        <v>#REF!</v>
      </c>
      <c r="E341" t="str">
        <f t="shared" si="27"/>
        <v>GCSEs and CertificatesGCSE (9-1) Full Course60185958</v>
      </c>
      <c r="F341" t="s">
        <v>106</v>
      </c>
      <c r="G341" t="s">
        <v>107</v>
      </c>
      <c r="H341" s="7" t="s">
        <v>1134</v>
      </c>
      <c r="I341" s="7" t="s">
        <v>1135</v>
      </c>
      <c r="J341" t="s">
        <v>1136</v>
      </c>
      <c r="K341" s="6" t="str">
        <f t="shared" si="28"/>
        <v>BLANK</v>
      </c>
      <c r="L341" s="6" t="str">
        <f t="shared" si="29"/>
        <v>BLANK</v>
      </c>
    </row>
    <row r="342" spans="1:12" x14ac:dyDescent="0.25">
      <c r="A342" t="e">
        <f>CONCATENATE(#REF!,#REF!,H342)</f>
        <v>#REF!</v>
      </c>
      <c r="B342" t="e">
        <f t="shared" si="25"/>
        <v>#REF!</v>
      </c>
      <c r="C342" t="e">
        <f>IF(B342=FALSE,0,COUNTIF($B$7:B342,TRUE))</f>
        <v>#REF!</v>
      </c>
      <c r="D342" t="e">
        <f t="shared" si="26"/>
        <v>#REF!</v>
      </c>
      <c r="E342" t="str">
        <f t="shared" si="27"/>
        <v>GCSEs and CertificatesGCSE (9-1) Full Course60186057</v>
      </c>
      <c r="F342" t="s">
        <v>106</v>
      </c>
      <c r="G342" t="s">
        <v>107</v>
      </c>
      <c r="H342" s="7" t="s">
        <v>1137</v>
      </c>
      <c r="I342" s="7" t="s">
        <v>1138</v>
      </c>
      <c r="J342" t="s">
        <v>1139</v>
      </c>
      <c r="K342" s="6" t="str">
        <f t="shared" si="28"/>
        <v>BLANK</v>
      </c>
      <c r="L342" s="6" t="str">
        <f t="shared" si="29"/>
        <v>BLANK</v>
      </c>
    </row>
    <row r="343" spans="1:12" x14ac:dyDescent="0.25">
      <c r="A343" t="e">
        <f>CONCATENATE(#REF!,#REF!,H343)</f>
        <v>#REF!</v>
      </c>
      <c r="B343" t="e">
        <f t="shared" si="25"/>
        <v>#REF!</v>
      </c>
      <c r="C343" t="e">
        <f>IF(B343=FALSE,0,COUNTIF($B$7:B343,TRUE))</f>
        <v>#REF!</v>
      </c>
      <c r="D343" t="e">
        <f t="shared" si="26"/>
        <v>#REF!</v>
      </c>
      <c r="E343" t="str">
        <f t="shared" si="27"/>
        <v>GCSEs and CertificatesGCSE (9-1) Full Course60186094</v>
      </c>
      <c r="F343" t="s">
        <v>106</v>
      </c>
      <c r="G343" t="s">
        <v>107</v>
      </c>
      <c r="H343" s="7" t="s">
        <v>1140</v>
      </c>
      <c r="I343" s="7" t="s">
        <v>1141</v>
      </c>
      <c r="J343" t="s">
        <v>1142</v>
      </c>
      <c r="K343" s="6" t="str">
        <f t="shared" si="28"/>
        <v>BLANK</v>
      </c>
      <c r="L343" s="6" t="str">
        <f t="shared" si="29"/>
        <v>BLANK</v>
      </c>
    </row>
    <row r="344" spans="1:12" x14ac:dyDescent="0.25">
      <c r="A344" t="e">
        <f>CONCATENATE(#REF!,#REF!,H344)</f>
        <v>#REF!</v>
      </c>
      <c r="B344" t="e">
        <f t="shared" si="25"/>
        <v>#REF!</v>
      </c>
      <c r="C344" t="e">
        <f>IF(B344=FALSE,0,COUNTIF($B$7:B344,TRUE))</f>
        <v>#REF!</v>
      </c>
      <c r="D344" t="e">
        <f t="shared" si="26"/>
        <v>#REF!</v>
      </c>
      <c r="E344" t="str">
        <f t="shared" si="27"/>
        <v>GCSEs and CertificatesGCSE (9-1) Full Course60186100</v>
      </c>
      <c r="F344" t="s">
        <v>106</v>
      </c>
      <c r="G344" t="s">
        <v>107</v>
      </c>
      <c r="H344" s="7" t="s">
        <v>1143</v>
      </c>
      <c r="I344" s="7" t="s">
        <v>1144</v>
      </c>
      <c r="J344" t="s">
        <v>1145</v>
      </c>
      <c r="K344" s="6" t="str">
        <f t="shared" si="28"/>
        <v>BLANK</v>
      </c>
      <c r="L344" s="6" t="str">
        <f t="shared" si="29"/>
        <v>BLANK</v>
      </c>
    </row>
    <row r="345" spans="1:12" x14ac:dyDescent="0.25">
      <c r="A345" t="e">
        <f>CONCATENATE(#REF!,#REF!,H345)</f>
        <v>#REF!</v>
      </c>
      <c r="B345" t="e">
        <f t="shared" si="25"/>
        <v>#REF!</v>
      </c>
      <c r="C345" t="e">
        <f>IF(B345=FALSE,0,COUNTIF($B$7:B345,TRUE))</f>
        <v>#REF!</v>
      </c>
      <c r="D345" t="e">
        <f t="shared" si="26"/>
        <v>#REF!</v>
      </c>
      <c r="E345" t="str">
        <f t="shared" si="27"/>
        <v>GCSEs and CertificatesGCSE (9-1) Full Course60186112</v>
      </c>
      <c r="F345" t="s">
        <v>106</v>
      </c>
      <c r="G345" t="s">
        <v>107</v>
      </c>
      <c r="H345" s="7" t="s">
        <v>1146</v>
      </c>
      <c r="I345" s="7" t="s">
        <v>1147</v>
      </c>
      <c r="J345" t="s">
        <v>1148</v>
      </c>
      <c r="K345" s="6" t="str">
        <f t="shared" si="28"/>
        <v>BLANK</v>
      </c>
      <c r="L345" s="6" t="str">
        <f t="shared" si="29"/>
        <v>BLANK</v>
      </c>
    </row>
    <row r="346" spans="1:12" x14ac:dyDescent="0.25">
      <c r="A346" t="e">
        <f>CONCATENATE(#REF!,#REF!,H346)</f>
        <v>#REF!</v>
      </c>
      <c r="B346" t="e">
        <f t="shared" si="25"/>
        <v>#REF!</v>
      </c>
      <c r="C346" t="e">
        <f>IF(B346=FALSE,0,COUNTIF($B$7:B346,TRUE))</f>
        <v>#REF!</v>
      </c>
      <c r="D346" t="e">
        <f t="shared" si="26"/>
        <v>#REF!</v>
      </c>
      <c r="E346" t="str">
        <f t="shared" si="27"/>
        <v>GCSEs and CertificatesGCSE (9-1) Full Course60186240</v>
      </c>
      <c r="F346" t="s">
        <v>106</v>
      </c>
      <c r="G346" t="s">
        <v>107</v>
      </c>
      <c r="H346" s="7" t="s">
        <v>1149</v>
      </c>
      <c r="I346" s="7" t="s">
        <v>1150</v>
      </c>
      <c r="J346" t="s">
        <v>1151</v>
      </c>
      <c r="K346" s="6" t="str">
        <f t="shared" si="28"/>
        <v>BLANK</v>
      </c>
      <c r="L346" s="6" t="str">
        <f t="shared" si="29"/>
        <v>BLANK</v>
      </c>
    </row>
    <row r="347" spans="1:12" x14ac:dyDescent="0.25">
      <c r="A347" t="e">
        <f>CONCATENATE(#REF!,#REF!,H347)</f>
        <v>#REF!</v>
      </c>
      <c r="B347" t="e">
        <f t="shared" si="25"/>
        <v>#REF!</v>
      </c>
      <c r="C347" t="e">
        <f>IF(B347=FALSE,0,COUNTIF($B$7:B347,TRUE))</f>
        <v>#REF!</v>
      </c>
      <c r="D347" t="e">
        <f t="shared" si="26"/>
        <v>#REF!</v>
      </c>
      <c r="E347" t="str">
        <f t="shared" si="27"/>
        <v>GCSEs and CertificatesGCSE (9-1) Full Course60186409</v>
      </c>
      <c r="F347" t="s">
        <v>106</v>
      </c>
      <c r="G347" t="s">
        <v>107</v>
      </c>
      <c r="H347" s="7" t="s">
        <v>1152</v>
      </c>
      <c r="I347" s="7" t="s">
        <v>1153</v>
      </c>
      <c r="J347" t="s">
        <v>1154</v>
      </c>
      <c r="K347" s="6" t="str">
        <f t="shared" si="28"/>
        <v>BLANK</v>
      </c>
      <c r="L347" s="6" t="str">
        <f t="shared" si="29"/>
        <v>BLANK</v>
      </c>
    </row>
    <row r="348" spans="1:12" x14ac:dyDescent="0.25">
      <c r="A348" t="e">
        <f>CONCATENATE(#REF!,#REF!,H348)</f>
        <v>#REF!</v>
      </c>
      <c r="B348" t="e">
        <f t="shared" si="25"/>
        <v>#REF!</v>
      </c>
      <c r="C348" t="e">
        <f>IF(B348=FALSE,0,COUNTIF($B$7:B348,TRUE))</f>
        <v>#REF!</v>
      </c>
      <c r="D348" t="e">
        <f t="shared" si="26"/>
        <v>#REF!</v>
      </c>
      <c r="E348" t="str">
        <f t="shared" si="27"/>
        <v>GCSEs and CertificatesGCSE (9-1) Full Course60186513</v>
      </c>
      <c r="F348" t="s">
        <v>106</v>
      </c>
      <c r="G348" t="s">
        <v>107</v>
      </c>
      <c r="H348" s="7" t="s">
        <v>1155</v>
      </c>
      <c r="I348" s="7" t="s">
        <v>1156</v>
      </c>
      <c r="J348" t="s">
        <v>1157</v>
      </c>
      <c r="K348" s="6" t="str">
        <f t="shared" si="28"/>
        <v>BLANK</v>
      </c>
      <c r="L348" s="6" t="str">
        <f t="shared" si="29"/>
        <v>BLANK</v>
      </c>
    </row>
    <row r="349" spans="1:12" x14ac:dyDescent="0.25">
      <c r="A349" t="e">
        <f>CONCATENATE(#REF!,#REF!,H349)</f>
        <v>#REF!</v>
      </c>
      <c r="B349" t="e">
        <f t="shared" si="25"/>
        <v>#REF!</v>
      </c>
      <c r="C349" t="e">
        <f>IF(B349=FALSE,0,COUNTIF($B$7:B349,TRUE))</f>
        <v>#REF!</v>
      </c>
      <c r="D349" t="e">
        <f t="shared" si="26"/>
        <v>#REF!</v>
      </c>
      <c r="E349" t="str">
        <f t="shared" si="27"/>
        <v>GCSEs and CertificatesGCSE (9-1) Full Course60186604</v>
      </c>
      <c r="F349" t="s">
        <v>106</v>
      </c>
      <c r="G349" t="s">
        <v>107</v>
      </c>
      <c r="H349" s="7" t="s">
        <v>1158</v>
      </c>
      <c r="I349" s="7" t="s">
        <v>1159</v>
      </c>
      <c r="J349" t="s">
        <v>1160</v>
      </c>
      <c r="K349" s="6" t="str">
        <f t="shared" si="28"/>
        <v>BLANK</v>
      </c>
      <c r="L349" s="6" t="str">
        <f t="shared" si="29"/>
        <v>BLANK</v>
      </c>
    </row>
    <row r="350" spans="1:12" x14ac:dyDescent="0.25">
      <c r="A350" t="e">
        <f>CONCATENATE(#REF!,#REF!,H350)</f>
        <v>#REF!</v>
      </c>
      <c r="B350" t="e">
        <f t="shared" si="25"/>
        <v>#REF!</v>
      </c>
      <c r="C350" t="e">
        <f>IF(B350=FALSE,0,COUNTIF($B$7:B350,TRUE))</f>
        <v>#REF!</v>
      </c>
      <c r="D350" t="e">
        <f t="shared" si="26"/>
        <v>#REF!</v>
      </c>
      <c r="E350" t="str">
        <f t="shared" si="27"/>
        <v>GCSEs and CertificatesGCSE (9-1) Full Course6018663X</v>
      </c>
      <c r="F350" t="s">
        <v>106</v>
      </c>
      <c r="G350" t="s">
        <v>107</v>
      </c>
      <c r="H350" s="7" t="s">
        <v>1161</v>
      </c>
      <c r="I350" s="7" t="s">
        <v>1162</v>
      </c>
      <c r="J350" t="s">
        <v>1163</v>
      </c>
      <c r="K350" s="6" t="str">
        <f t="shared" si="28"/>
        <v>BLANK</v>
      </c>
      <c r="L350" s="6" t="str">
        <f t="shared" si="29"/>
        <v>BLANK</v>
      </c>
    </row>
    <row r="351" spans="1:12" x14ac:dyDescent="0.25">
      <c r="A351" t="e">
        <f>CONCATENATE(#REF!,#REF!,H351)</f>
        <v>#REF!</v>
      </c>
      <c r="B351" t="e">
        <f t="shared" si="25"/>
        <v>#REF!</v>
      </c>
      <c r="C351" t="e">
        <f>IF(B351=FALSE,0,COUNTIF($B$7:B351,TRUE))</f>
        <v>#REF!</v>
      </c>
      <c r="D351" t="e">
        <f t="shared" si="26"/>
        <v>#REF!</v>
      </c>
      <c r="E351" t="str">
        <f t="shared" si="27"/>
        <v>GCSEs and CertificatesGCSE (9-1) Full Course60186859</v>
      </c>
      <c r="F351" t="s">
        <v>106</v>
      </c>
      <c r="G351" t="s">
        <v>107</v>
      </c>
      <c r="H351" s="7" t="s">
        <v>1164</v>
      </c>
      <c r="I351" s="7" t="s">
        <v>1165</v>
      </c>
      <c r="J351" t="s">
        <v>1166</v>
      </c>
      <c r="K351" s="6" t="str">
        <f t="shared" si="28"/>
        <v>BLANK</v>
      </c>
      <c r="L351" s="6" t="str">
        <f t="shared" si="29"/>
        <v>BLANK</v>
      </c>
    </row>
    <row r="352" spans="1:12" x14ac:dyDescent="0.25">
      <c r="A352" t="e">
        <f>CONCATENATE(#REF!,#REF!,H352)</f>
        <v>#REF!</v>
      </c>
      <c r="B352" t="e">
        <f t="shared" si="25"/>
        <v>#REF!</v>
      </c>
      <c r="C352" t="e">
        <f>IF(B352=FALSE,0,COUNTIF($B$7:B352,TRUE))</f>
        <v>#REF!</v>
      </c>
      <c r="D352" t="e">
        <f t="shared" si="26"/>
        <v>#REF!</v>
      </c>
      <c r="E352" t="str">
        <f t="shared" si="27"/>
        <v>GCSEs and CertificatesGCSE (9-1) Full Course60187086</v>
      </c>
      <c r="F352" t="s">
        <v>106</v>
      </c>
      <c r="G352" t="s">
        <v>107</v>
      </c>
      <c r="H352" s="7" t="s">
        <v>1167</v>
      </c>
      <c r="I352" s="7" t="s">
        <v>1168</v>
      </c>
      <c r="J352" t="s">
        <v>1169</v>
      </c>
      <c r="K352" s="6" t="str">
        <f t="shared" si="28"/>
        <v>BLANK</v>
      </c>
      <c r="L352" s="6" t="str">
        <f t="shared" si="29"/>
        <v>BLANK</v>
      </c>
    </row>
    <row r="353" spans="1:12" x14ac:dyDescent="0.25">
      <c r="A353" t="e">
        <f>CONCATENATE(#REF!,#REF!,H353)</f>
        <v>#REF!</v>
      </c>
      <c r="B353" t="e">
        <f t="shared" si="25"/>
        <v>#REF!</v>
      </c>
      <c r="C353" t="e">
        <f>IF(B353=FALSE,0,COUNTIF($B$7:B353,TRUE))</f>
        <v>#REF!</v>
      </c>
      <c r="D353" t="e">
        <f t="shared" si="26"/>
        <v>#REF!</v>
      </c>
      <c r="E353" t="str">
        <f t="shared" si="27"/>
        <v>GCSEs and CertificatesGCSE (9-1) Full Course60187098</v>
      </c>
      <c r="F353" t="s">
        <v>106</v>
      </c>
      <c r="G353" t="s">
        <v>107</v>
      </c>
      <c r="H353" s="7" t="s">
        <v>1170</v>
      </c>
      <c r="I353" s="7" t="s">
        <v>1171</v>
      </c>
      <c r="J353" t="s">
        <v>1172</v>
      </c>
      <c r="K353" s="6" t="str">
        <f t="shared" si="28"/>
        <v>BLANK</v>
      </c>
      <c r="L353" s="6" t="str">
        <f t="shared" si="29"/>
        <v>BLANK</v>
      </c>
    </row>
    <row r="354" spans="1:12" x14ac:dyDescent="0.25">
      <c r="A354" t="e">
        <f>CONCATENATE(#REF!,#REF!,H354)</f>
        <v>#REF!</v>
      </c>
      <c r="B354" t="e">
        <f t="shared" si="25"/>
        <v>#REF!</v>
      </c>
      <c r="C354" t="e">
        <f>IF(B354=FALSE,0,COUNTIF($B$7:B354,TRUE))</f>
        <v>#REF!</v>
      </c>
      <c r="D354" t="e">
        <f t="shared" si="26"/>
        <v>#REF!</v>
      </c>
      <c r="E354" t="str">
        <f t="shared" si="27"/>
        <v>GCSEs and CertificatesGCSE (9-1) Full Course60187104</v>
      </c>
      <c r="F354" t="s">
        <v>106</v>
      </c>
      <c r="G354" t="s">
        <v>107</v>
      </c>
      <c r="H354" s="7" t="s">
        <v>1173</v>
      </c>
      <c r="I354" s="7" t="s">
        <v>1174</v>
      </c>
      <c r="J354" t="s">
        <v>1175</v>
      </c>
      <c r="K354" s="6" t="str">
        <f t="shared" si="28"/>
        <v>BLANK</v>
      </c>
      <c r="L354" s="6" t="str">
        <f t="shared" si="29"/>
        <v>BLANK</v>
      </c>
    </row>
    <row r="355" spans="1:12" x14ac:dyDescent="0.25">
      <c r="A355" t="e">
        <f>CONCATENATE(#REF!,#REF!,H355)</f>
        <v>#REF!</v>
      </c>
      <c r="B355" t="e">
        <f t="shared" si="25"/>
        <v>#REF!</v>
      </c>
      <c r="C355" t="e">
        <f>IF(B355=FALSE,0,COUNTIF($B$7:B355,TRUE))</f>
        <v>#REF!</v>
      </c>
      <c r="D355" t="e">
        <f t="shared" si="26"/>
        <v>#REF!</v>
      </c>
      <c r="E355" t="str">
        <f t="shared" si="27"/>
        <v>GCSEs and CertificatesGCSE (9-1) Full Course60187517</v>
      </c>
      <c r="F355" t="s">
        <v>106</v>
      </c>
      <c r="G355" t="s">
        <v>107</v>
      </c>
      <c r="H355" s="7" t="s">
        <v>1176</v>
      </c>
      <c r="I355" s="7" t="s">
        <v>1177</v>
      </c>
      <c r="J355" t="s">
        <v>1178</v>
      </c>
      <c r="K355" s="6" t="str">
        <f t="shared" si="28"/>
        <v>BLANK</v>
      </c>
      <c r="L355" s="6" t="str">
        <f t="shared" si="29"/>
        <v>BLANK</v>
      </c>
    </row>
    <row r="356" spans="1:12" x14ac:dyDescent="0.25">
      <c r="A356" t="e">
        <f>CONCATENATE(#REF!,#REF!,H356)</f>
        <v>#REF!</v>
      </c>
      <c r="B356" t="e">
        <f t="shared" si="25"/>
        <v>#REF!</v>
      </c>
      <c r="C356" t="e">
        <f>IF(B356=FALSE,0,COUNTIF($B$7:B356,TRUE))</f>
        <v>#REF!</v>
      </c>
      <c r="D356" t="e">
        <f t="shared" si="26"/>
        <v>#REF!</v>
      </c>
      <c r="E356" t="str">
        <f t="shared" si="27"/>
        <v>GCSEs and CertificatesGCSE (9-1) Full Course60187529</v>
      </c>
      <c r="F356" t="s">
        <v>106</v>
      </c>
      <c r="G356" t="s">
        <v>107</v>
      </c>
      <c r="H356" s="7" t="s">
        <v>1179</v>
      </c>
      <c r="I356" s="7" t="s">
        <v>1180</v>
      </c>
      <c r="J356" t="s">
        <v>1181</v>
      </c>
      <c r="K356" s="6" t="str">
        <f t="shared" si="28"/>
        <v>BLANK</v>
      </c>
      <c r="L356" s="6" t="str">
        <f t="shared" si="29"/>
        <v>BLANK</v>
      </c>
    </row>
    <row r="357" spans="1:12" x14ac:dyDescent="0.25">
      <c r="A357" t="e">
        <f>CONCATENATE(#REF!,#REF!,H357)</f>
        <v>#REF!</v>
      </c>
      <c r="B357" t="e">
        <f t="shared" si="25"/>
        <v>#REF!</v>
      </c>
      <c r="C357" t="e">
        <f>IF(B357=FALSE,0,COUNTIF($B$7:B357,TRUE))</f>
        <v>#REF!</v>
      </c>
      <c r="D357" t="e">
        <f t="shared" si="26"/>
        <v>#REF!</v>
      </c>
      <c r="E357" t="str">
        <f t="shared" si="27"/>
        <v>GCSEs and CertificatesGCSE (9-1) Full Course60187578</v>
      </c>
      <c r="F357" t="s">
        <v>106</v>
      </c>
      <c r="G357" t="s">
        <v>107</v>
      </c>
      <c r="H357" s="7" t="s">
        <v>1182</v>
      </c>
      <c r="I357" s="7" t="s">
        <v>1183</v>
      </c>
      <c r="J357" t="s">
        <v>1184</v>
      </c>
      <c r="K357" s="6" t="str">
        <f t="shared" si="28"/>
        <v>BLANK</v>
      </c>
      <c r="L357" s="6" t="str">
        <f t="shared" si="29"/>
        <v>BLANK</v>
      </c>
    </row>
    <row r="358" spans="1:12" x14ac:dyDescent="0.25">
      <c r="A358" t="e">
        <f>CONCATENATE(#REF!,#REF!,H358)</f>
        <v>#REF!</v>
      </c>
      <c r="B358" t="e">
        <f t="shared" si="25"/>
        <v>#REF!</v>
      </c>
      <c r="C358" t="e">
        <f>IF(B358=FALSE,0,COUNTIF($B$7:B358,TRUE))</f>
        <v>#REF!</v>
      </c>
      <c r="D358" t="e">
        <f t="shared" si="26"/>
        <v>#REF!</v>
      </c>
      <c r="E358" t="str">
        <f t="shared" si="27"/>
        <v>GCSEs and CertificatesGCSE (9-1) Full Course60188790</v>
      </c>
      <c r="F358" t="s">
        <v>106</v>
      </c>
      <c r="G358" t="s">
        <v>107</v>
      </c>
      <c r="H358" s="7" t="s">
        <v>1185</v>
      </c>
      <c r="I358" s="7" t="s">
        <v>1186</v>
      </c>
      <c r="J358" t="s">
        <v>1187</v>
      </c>
      <c r="K358" s="6" t="str">
        <f t="shared" si="28"/>
        <v>BLANK</v>
      </c>
      <c r="L358" s="6" t="str">
        <f t="shared" si="29"/>
        <v>BLANK</v>
      </c>
    </row>
    <row r="359" spans="1:12" x14ac:dyDescent="0.25">
      <c r="A359" t="e">
        <f>CONCATENATE(#REF!,#REF!,H359)</f>
        <v>#REF!</v>
      </c>
      <c r="B359" t="e">
        <f t="shared" si="25"/>
        <v>#REF!</v>
      </c>
      <c r="C359" t="e">
        <f>IF(B359=FALSE,0,COUNTIF($B$7:B359,TRUE))</f>
        <v>#REF!</v>
      </c>
      <c r="D359" t="e">
        <f t="shared" si="26"/>
        <v>#REF!</v>
      </c>
      <c r="E359" t="str">
        <f t="shared" si="27"/>
        <v>GCSEs and CertificatesGCSE (9-1) Full Course60189009</v>
      </c>
      <c r="F359" t="s">
        <v>106</v>
      </c>
      <c r="G359" t="s">
        <v>107</v>
      </c>
      <c r="H359" s="7" t="s">
        <v>1188</v>
      </c>
      <c r="I359" s="7" t="s">
        <v>1189</v>
      </c>
      <c r="J359" t="s">
        <v>1190</v>
      </c>
      <c r="K359" s="6" t="str">
        <f t="shared" si="28"/>
        <v>BLANK</v>
      </c>
      <c r="L359" s="6" t="str">
        <f t="shared" si="29"/>
        <v>BLANK</v>
      </c>
    </row>
    <row r="360" spans="1:12" x14ac:dyDescent="0.25">
      <c r="A360" t="e">
        <f>CONCATENATE(#REF!,#REF!,H360)</f>
        <v>#REF!</v>
      </c>
      <c r="B360" t="e">
        <f t="shared" si="25"/>
        <v>#REF!</v>
      </c>
      <c r="C360" t="e">
        <f>IF(B360=FALSE,0,COUNTIF($B$7:B360,TRUE))</f>
        <v>#REF!</v>
      </c>
      <c r="D360" t="e">
        <f t="shared" si="26"/>
        <v>#REF!</v>
      </c>
      <c r="E360" t="str">
        <f t="shared" si="27"/>
        <v>GCSEs and CertificatesGCSE (9-1) Full Course60189010</v>
      </c>
      <c r="F360" t="s">
        <v>106</v>
      </c>
      <c r="G360" t="s">
        <v>107</v>
      </c>
      <c r="H360" s="7" t="s">
        <v>1191</v>
      </c>
      <c r="I360" s="7" t="s">
        <v>1192</v>
      </c>
      <c r="J360" t="s">
        <v>1193</v>
      </c>
      <c r="K360" s="6" t="str">
        <f t="shared" si="28"/>
        <v>BLANK</v>
      </c>
      <c r="L360" s="6" t="str">
        <f t="shared" si="29"/>
        <v>BLANK</v>
      </c>
    </row>
    <row r="361" spans="1:12" x14ac:dyDescent="0.25">
      <c r="A361" t="e">
        <f>CONCATENATE(#REF!,#REF!,H361)</f>
        <v>#REF!</v>
      </c>
      <c r="B361" t="e">
        <f t="shared" si="25"/>
        <v>#REF!</v>
      </c>
      <c r="C361" t="e">
        <f>IF(B361=FALSE,0,COUNTIF($B$7:B361,TRUE))</f>
        <v>#REF!</v>
      </c>
      <c r="D361" t="e">
        <f t="shared" si="26"/>
        <v>#REF!</v>
      </c>
      <c r="E361" t="str">
        <f t="shared" si="27"/>
        <v>GCSEs and CertificatesGCSE (9-1) Full Course60189277</v>
      </c>
      <c r="F361" t="s">
        <v>106</v>
      </c>
      <c r="G361" t="s">
        <v>107</v>
      </c>
      <c r="H361" s="7" t="s">
        <v>1194</v>
      </c>
      <c r="I361" s="7" t="s">
        <v>1195</v>
      </c>
      <c r="J361" t="s">
        <v>1196</v>
      </c>
      <c r="K361" s="6" t="str">
        <f t="shared" si="28"/>
        <v>BLANK</v>
      </c>
      <c r="L361" s="6" t="str">
        <f t="shared" si="29"/>
        <v>BLANK</v>
      </c>
    </row>
    <row r="362" spans="1:12" x14ac:dyDescent="0.25">
      <c r="A362" t="e">
        <f>CONCATENATE(#REF!,#REF!,H362)</f>
        <v>#REF!</v>
      </c>
      <c r="B362" t="e">
        <f t="shared" si="25"/>
        <v>#REF!</v>
      </c>
      <c r="C362" t="e">
        <f>IF(B362=FALSE,0,COUNTIF($B$7:B362,TRUE))</f>
        <v>#REF!</v>
      </c>
      <c r="D362" t="e">
        <f t="shared" si="26"/>
        <v>#REF!</v>
      </c>
      <c r="E362" t="str">
        <f t="shared" si="27"/>
        <v>GCSEs and CertificatesGCSE (9-1) Full Course60189757</v>
      </c>
      <c r="F362" t="s">
        <v>106</v>
      </c>
      <c r="G362" t="s">
        <v>107</v>
      </c>
      <c r="H362" s="7" t="s">
        <v>1197</v>
      </c>
      <c r="I362" s="7" t="s">
        <v>1198</v>
      </c>
      <c r="J362" t="s">
        <v>1199</v>
      </c>
      <c r="K362" s="6" t="str">
        <f t="shared" si="28"/>
        <v>BLANK</v>
      </c>
      <c r="L362" s="6" t="str">
        <f t="shared" si="29"/>
        <v>BLANK</v>
      </c>
    </row>
    <row r="363" spans="1:12" x14ac:dyDescent="0.25">
      <c r="A363" t="e">
        <f>CONCATENATE(#REF!,#REF!,H363)</f>
        <v>#REF!</v>
      </c>
      <c r="B363" t="e">
        <f t="shared" si="25"/>
        <v>#REF!</v>
      </c>
      <c r="C363" t="e">
        <f>IF(B363=FALSE,0,COUNTIF($B$7:B363,TRUE))</f>
        <v>#REF!</v>
      </c>
      <c r="D363" t="e">
        <f t="shared" si="26"/>
        <v>#REF!</v>
      </c>
      <c r="E363" t="str">
        <f t="shared" si="27"/>
        <v>GCSEs and CertificatesGCSE (9-1) Full Course60300632</v>
      </c>
      <c r="F363" t="s">
        <v>106</v>
      </c>
      <c r="G363" t="s">
        <v>107</v>
      </c>
      <c r="H363" s="7" t="s">
        <v>1200</v>
      </c>
      <c r="I363" s="7" t="s">
        <v>1201</v>
      </c>
      <c r="J363" t="s">
        <v>1202</v>
      </c>
      <c r="K363" s="6" t="str">
        <f t="shared" si="28"/>
        <v>BLANK</v>
      </c>
      <c r="L363" s="6" t="str">
        <f t="shared" si="29"/>
        <v>BLANK</v>
      </c>
    </row>
    <row r="364" spans="1:12" x14ac:dyDescent="0.25">
      <c r="A364" t="e">
        <f>CONCATENATE(#REF!,#REF!,H364)</f>
        <v>#REF!</v>
      </c>
      <c r="B364" t="e">
        <f t="shared" si="25"/>
        <v>#REF!</v>
      </c>
      <c r="C364" t="e">
        <f>IF(B364=FALSE,0,COUNTIF($B$7:B364,TRUE))</f>
        <v>#REF!</v>
      </c>
      <c r="D364" t="e">
        <f t="shared" si="26"/>
        <v>#REF!</v>
      </c>
      <c r="E364" t="str">
        <f t="shared" si="27"/>
        <v>GCSEs and CertificatesGCSE (9-1) Full Course60300796</v>
      </c>
      <c r="F364" t="s">
        <v>106</v>
      </c>
      <c r="G364" t="s">
        <v>107</v>
      </c>
      <c r="H364" s="7" t="s">
        <v>1203</v>
      </c>
      <c r="I364" s="7" t="s">
        <v>1204</v>
      </c>
      <c r="J364" t="s">
        <v>1205</v>
      </c>
      <c r="K364" s="6" t="str">
        <f t="shared" si="28"/>
        <v>BLANK</v>
      </c>
      <c r="L364" s="6" t="str">
        <f t="shared" si="29"/>
        <v>BLANK</v>
      </c>
    </row>
    <row r="365" spans="1:12" x14ac:dyDescent="0.25">
      <c r="A365" t="e">
        <f>CONCATENATE(#REF!,#REF!,H365)</f>
        <v>#REF!</v>
      </c>
      <c r="B365" t="e">
        <f t="shared" si="25"/>
        <v>#REF!</v>
      </c>
      <c r="C365" t="e">
        <f>IF(B365=FALSE,0,COUNTIF($B$7:B365,TRUE))</f>
        <v>#REF!</v>
      </c>
      <c r="D365" t="e">
        <f t="shared" si="26"/>
        <v>#REF!</v>
      </c>
      <c r="E365" t="str">
        <f t="shared" si="27"/>
        <v>GCSEs and CertificatesGCSE (9-1) Full Course60301211</v>
      </c>
      <c r="F365" t="s">
        <v>106</v>
      </c>
      <c r="G365" t="s">
        <v>107</v>
      </c>
      <c r="H365" s="7" t="s">
        <v>1206</v>
      </c>
      <c r="I365" s="7" t="s">
        <v>1207</v>
      </c>
      <c r="J365" t="s">
        <v>1208</v>
      </c>
      <c r="K365" s="6" t="str">
        <f t="shared" si="28"/>
        <v>BLANK</v>
      </c>
      <c r="L365" s="6" t="str">
        <f t="shared" si="29"/>
        <v>BLANK</v>
      </c>
    </row>
    <row r="366" spans="1:12" x14ac:dyDescent="0.25">
      <c r="A366" t="e">
        <f>CONCATENATE(#REF!,#REF!,H366)</f>
        <v>#REF!</v>
      </c>
      <c r="B366" t="e">
        <f t="shared" si="25"/>
        <v>#REF!</v>
      </c>
      <c r="C366" t="e">
        <f>IF(B366=FALSE,0,COUNTIF($B$7:B366,TRUE))</f>
        <v>#REF!</v>
      </c>
      <c r="D366" t="e">
        <f t="shared" si="26"/>
        <v>#REF!</v>
      </c>
      <c r="E366" t="str">
        <f t="shared" si="27"/>
        <v>GCSEs and CertificatesGCSE (9-1) Full Course60301260</v>
      </c>
      <c r="F366" t="s">
        <v>106</v>
      </c>
      <c r="G366" t="s">
        <v>107</v>
      </c>
      <c r="H366" s="7" t="s">
        <v>1209</v>
      </c>
      <c r="I366" s="7" t="s">
        <v>1210</v>
      </c>
      <c r="J366" t="s">
        <v>1211</v>
      </c>
      <c r="K366" s="6" t="str">
        <f t="shared" si="28"/>
        <v>BLANK</v>
      </c>
      <c r="L366" s="6" t="str">
        <f t="shared" si="29"/>
        <v>BLANK</v>
      </c>
    </row>
    <row r="367" spans="1:12" x14ac:dyDescent="0.25">
      <c r="A367" t="e">
        <f>CONCATENATE(#REF!,#REF!,H367)</f>
        <v>#REF!</v>
      </c>
      <c r="B367" t="e">
        <f t="shared" si="25"/>
        <v>#REF!</v>
      </c>
      <c r="C367" t="e">
        <f>IF(B367=FALSE,0,COUNTIF($B$7:B367,TRUE))</f>
        <v>#REF!</v>
      </c>
      <c r="D367" t="e">
        <f t="shared" si="26"/>
        <v>#REF!</v>
      </c>
      <c r="E367" t="str">
        <f t="shared" si="27"/>
        <v>GCSEs and CertificatesGCSE (9-1) Full Course60301430</v>
      </c>
      <c r="F367" t="s">
        <v>106</v>
      </c>
      <c r="G367" t="s">
        <v>107</v>
      </c>
      <c r="H367" s="7" t="s">
        <v>1212</v>
      </c>
      <c r="I367" s="7" t="s">
        <v>1213</v>
      </c>
      <c r="J367" t="s">
        <v>1214</v>
      </c>
      <c r="K367" s="6" t="str">
        <f t="shared" si="28"/>
        <v>BLANK</v>
      </c>
      <c r="L367" s="6" t="str">
        <f t="shared" si="29"/>
        <v>BLANK</v>
      </c>
    </row>
    <row r="368" spans="1:12" x14ac:dyDescent="0.25">
      <c r="A368" t="e">
        <f>CONCATENATE(#REF!,#REF!,H368)</f>
        <v>#REF!</v>
      </c>
      <c r="B368" t="e">
        <f t="shared" si="25"/>
        <v>#REF!</v>
      </c>
      <c r="C368" t="e">
        <f>IF(B368=FALSE,0,COUNTIF($B$7:B368,TRUE))</f>
        <v>#REF!</v>
      </c>
      <c r="D368" t="e">
        <f t="shared" si="26"/>
        <v>#REF!</v>
      </c>
      <c r="E368" t="str">
        <f t="shared" si="27"/>
        <v>GCSEs and CertificatesGCSE (9-1) Full Course60302446</v>
      </c>
      <c r="F368" t="s">
        <v>106</v>
      </c>
      <c r="G368" t="s">
        <v>107</v>
      </c>
      <c r="H368" s="7" t="s">
        <v>1215</v>
      </c>
      <c r="I368" s="7" t="s">
        <v>1216</v>
      </c>
      <c r="J368" t="s">
        <v>1217</v>
      </c>
      <c r="K368" s="6" t="str">
        <f t="shared" si="28"/>
        <v>BLANK</v>
      </c>
      <c r="L368" s="6" t="str">
        <f t="shared" si="29"/>
        <v>BLANK</v>
      </c>
    </row>
    <row r="369" spans="1:12" x14ac:dyDescent="0.25">
      <c r="A369" t="e">
        <f>CONCATENATE(#REF!,#REF!,H369)</f>
        <v>#REF!</v>
      </c>
      <c r="B369" t="e">
        <f t="shared" si="25"/>
        <v>#REF!</v>
      </c>
      <c r="C369" t="e">
        <f>IF(B369=FALSE,0,COUNTIF($B$7:B369,TRUE))</f>
        <v>#REF!</v>
      </c>
      <c r="D369" t="e">
        <f t="shared" si="26"/>
        <v>#REF!</v>
      </c>
      <c r="E369" t="str">
        <f t="shared" si="27"/>
        <v>GCSEs and CertificatesGCSE (9-1) Full Course60302951</v>
      </c>
      <c r="F369" t="s">
        <v>106</v>
      </c>
      <c r="G369" t="s">
        <v>107</v>
      </c>
      <c r="H369" s="7" t="s">
        <v>1218</v>
      </c>
      <c r="I369" s="7" t="s">
        <v>1219</v>
      </c>
      <c r="J369" t="s">
        <v>1220</v>
      </c>
      <c r="K369" s="6" t="str">
        <f t="shared" si="28"/>
        <v>BLANK</v>
      </c>
      <c r="L369" s="6" t="str">
        <f t="shared" si="29"/>
        <v>BLANK</v>
      </c>
    </row>
    <row r="370" spans="1:12" x14ac:dyDescent="0.25">
      <c r="A370" t="e">
        <f>CONCATENATE(#REF!,#REF!,H370)</f>
        <v>#REF!</v>
      </c>
      <c r="B370" t="e">
        <f t="shared" si="25"/>
        <v>#REF!</v>
      </c>
      <c r="C370" t="e">
        <f>IF(B370=FALSE,0,COUNTIF($B$7:B370,TRUE))</f>
        <v>#REF!</v>
      </c>
      <c r="D370" t="e">
        <f t="shared" si="26"/>
        <v>#REF!</v>
      </c>
      <c r="E370" t="str">
        <f t="shared" si="27"/>
        <v>GCSEs and CertificatesGCSE (9-1) Full Course60303049</v>
      </c>
      <c r="F370" t="s">
        <v>106</v>
      </c>
      <c r="G370" t="s">
        <v>107</v>
      </c>
      <c r="H370" s="7" t="s">
        <v>1221</v>
      </c>
      <c r="I370" s="7" t="s">
        <v>1222</v>
      </c>
      <c r="J370" t="s">
        <v>1223</v>
      </c>
      <c r="K370" s="6" t="str">
        <f t="shared" si="28"/>
        <v>BLANK</v>
      </c>
      <c r="L370" s="6" t="str">
        <f t="shared" si="29"/>
        <v>BLANK</v>
      </c>
    </row>
    <row r="371" spans="1:12" x14ac:dyDescent="0.25">
      <c r="A371" t="e">
        <f>CONCATENATE(#REF!,#REF!,H371)</f>
        <v>#REF!</v>
      </c>
      <c r="B371" t="e">
        <f t="shared" si="25"/>
        <v>#REF!</v>
      </c>
      <c r="C371" t="e">
        <f>IF(B371=FALSE,0,COUNTIF($B$7:B371,TRUE))</f>
        <v>#REF!</v>
      </c>
      <c r="D371" t="e">
        <f t="shared" si="26"/>
        <v>#REF!</v>
      </c>
      <c r="E371" t="str">
        <f t="shared" si="27"/>
        <v>GCSEs and CertificatesGCSE (9-1) Full Course60303050</v>
      </c>
      <c r="F371" t="s">
        <v>106</v>
      </c>
      <c r="G371" t="s">
        <v>107</v>
      </c>
      <c r="H371" s="7" t="s">
        <v>1224</v>
      </c>
      <c r="I371" s="7" t="s">
        <v>1225</v>
      </c>
      <c r="J371" t="s">
        <v>1226</v>
      </c>
      <c r="K371" s="6" t="str">
        <f t="shared" si="28"/>
        <v>BLANK</v>
      </c>
      <c r="L371" s="6" t="str">
        <f t="shared" si="29"/>
        <v>BLANK</v>
      </c>
    </row>
    <row r="372" spans="1:12" x14ac:dyDescent="0.25">
      <c r="A372" t="e">
        <f>CONCATENATE(#REF!,#REF!,H372)</f>
        <v>#REF!</v>
      </c>
      <c r="B372" t="e">
        <f t="shared" si="25"/>
        <v>#REF!</v>
      </c>
      <c r="C372" t="e">
        <f>IF(B372=FALSE,0,COUNTIF($B$7:B372,TRUE))</f>
        <v>#REF!</v>
      </c>
      <c r="D372" t="e">
        <f t="shared" si="26"/>
        <v>#REF!</v>
      </c>
      <c r="E372" t="str">
        <f t="shared" si="27"/>
        <v>GCSEs and CertificatesGCSE (9-1) Full Course60305988</v>
      </c>
      <c r="F372" t="s">
        <v>106</v>
      </c>
      <c r="G372" t="s">
        <v>107</v>
      </c>
      <c r="H372" s="7" t="s">
        <v>1227</v>
      </c>
      <c r="I372" s="7" t="s">
        <v>1228</v>
      </c>
      <c r="J372" t="s">
        <v>1229</v>
      </c>
      <c r="K372" s="6" t="str">
        <f t="shared" si="28"/>
        <v>BLANK</v>
      </c>
      <c r="L372" s="6" t="str">
        <f t="shared" si="29"/>
        <v>BLANK</v>
      </c>
    </row>
    <row r="373" spans="1:12" x14ac:dyDescent="0.25">
      <c r="A373" t="e">
        <f>CONCATENATE(#REF!,#REF!,H373)</f>
        <v>#REF!</v>
      </c>
      <c r="B373" t="e">
        <f t="shared" si="25"/>
        <v>#REF!</v>
      </c>
      <c r="C373" t="e">
        <f>IF(B373=FALSE,0,COUNTIF($B$7:B373,TRUE))</f>
        <v>#REF!</v>
      </c>
      <c r="D373" t="e">
        <f t="shared" si="26"/>
        <v>#REF!</v>
      </c>
      <c r="E373" t="str">
        <f t="shared" si="27"/>
        <v>GCSEs and CertificatesGCSE (9-1) Full Course60306634</v>
      </c>
      <c r="F373" t="s">
        <v>106</v>
      </c>
      <c r="G373" t="s">
        <v>107</v>
      </c>
      <c r="H373" s="7" t="s">
        <v>1230</v>
      </c>
      <c r="I373" s="7" t="s">
        <v>1231</v>
      </c>
      <c r="J373" t="s">
        <v>1232</v>
      </c>
      <c r="K373" s="6" t="str">
        <f t="shared" si="28"/>
        <v>BLANK</v>
      </c>
      <c r="L373" s="6" t="str">
        <f t="shared" si="29"/>
        <v>BLANK</v>
      </c>
    </row>
    <row r="374" spans="1:12" x14ac:dyDescent="0.25">
      <c r="A374" t="e">
        <f>CONCATENATE(#REF!,#REF!,H374)</f>
        <v>#REF!</v>
      </c>
      <c r="B374" t="e">
        <f t="shared" si="25"/>
        <v>#REF!</v>
      </c>
      <c r="C374" t="e">
        <f>IF(B374=FALSE,0,COUNTIF($B$7:B374,TRUE))</f>
        <v>#REF!</v>
      </c>
      <c r="D374" t="e">
        <f t="shared" si="26"/>
        <v>#REF!</v>
      </c>
      <c r="E374" t="str">
        <f t="shared" si="27"/>
        <v>GCSEs and CertificatesGCSE (9-1) Full Course60306646</v>
      </c>
      <c r="F374" t="s">
        <v>106</v>
      </c>
      <c r="G374" t="s">
        <v>107</v>
      </c>
      <c r="H374" s="7" t="s">
        <v>1233</v>
      </c>
      <c r="I374" s="7" t="s">
        <v>1234</v>
      </c>
      <c r="J374" t="s">
        <v>1235</v>
      </c>
      <c r="K374" s="6" t="str">
        <f t="shared" si="28"/>
        <v>BLANK</v>
      </c>
      <c r="L374" s="6" t="str">
        <f t="shared" si="29"/>
        <v>BLANK</v>
      </c>
    </row>
    <row r="375" spans="1:12" x14ac:dyDescent="0.25">
      <c r="A375" t="e">
        <f>CONCATENATE(#REF!,#REF!,H375)</f>
        <v>#REF!</v>
      </c>
      <c r="B375" t="e">
        <f t="shared" si="25"/>
        <v>#REF!</v>
      </c>
      <c r="C375" t="e">
        <f>IF(B375=FALSE,0,COUNTIF($B$7:B375,TRUE))</f>
        <v>#REF!</v>
      </c>
      <c r="D375" t="e">
        <f t="shared" si="26"/>
        <v>#REF!</v>
      </c>
      <c r="E375" t="str">
        <f t="shared" si="27"/>
        <v>GCSEs and CertificatesGCSE (9-1) Full Course60306981</v>
      </c>
      <c r="F375" t="s">
        <v>106</v>
      </c>
      <c r="G375" t="s">
        <v>107</v>
      </c>
      <c r="H375" s="7" t="s">
        <v>1236</v>
      </c>
      <c r="I375" s="7" t="s">
        <v>1237</v>
      </c>
      <c r="J375" t="s">
        <v>1238</v>
      </c>
      <c r="K375" s="6" t="str">
        <f t="shared" si="28"/>
        <v>BLANK</v>
      </c>
      <c r="L375" s="6" t="str">
        <f t="shared" si="29"/>
        <v>BLANK</v>
      </c>
    </row>
    <row r="376" spans="1:12" x14ac:dyDescent="0.25">
      <c r="A376" t="e">
        <f>CONCATENATE(#REF!,#REF!,H376)</f>
        <v>#REF!</v>
      </c>
      <c r="B376" t="e">
        <f t="shared" si="25"/>
        <v>#REF!</v>
      </c>
      <c r="C376" t="e">
        <f>IF(B376=FALSE,0,COUNTIF($B$7:B376,TRUE))</f>
        <v>#REF!</v>
      </c>
      <c r="D376" t="e">
        <f t="shared" si="26"/>
        <v>#REF!</v>
      </c>
      <c r="E376" t="str">
        <f t="shared" si="27"/>
        <v>GCSEs and CertificatesGCSE (9-1) Full Course60307195</v>
      </c>
      <c r="F376" t="s">
        <v>106</v>
      </c>
      <c r="G376" t="s">
        <v>107</v>
      </c>
      <c r="H376" s="7" t="s">
        <v>1239</v>
      </c>
      <c r="I376" s="7" t="s">
        <v>1240</v>
      </c>
      <c r="J376" t="s">
        <v>1241</v>
      </c>
      <c r="K376" s="6" t="str">
        <f t="shared" si="28"/>
        <v>BLANK</v>
      </c>
      <c r="L376" s="6" t="str">
        <f t="shared" si="29"/>
        <v>BLANK</v>
      </c>
    </row>
    <row r="377" spans="1:12" x14ac:dyDescent="0.25">
      <c r="A377" t="e">
        <f>CONCATENATE(#REF!,#REF!,H377)</f>
        <v>#REF!</v>
      </c>
      <c r="B377" t="e">
        <f t="shared" si="25"/>
        <v>#REF!</v>
      </c>
      <c r="C377" t="e">
        <f>IF(B377=FALSE,0,COUNTIF($B$7:B377,TRUE))</f>
        <v>#REF!</v>
      </c>
      <c r="D377" t="e">
        <f t="shared" si="26"/>
        <v>#REF!</v>
      </c>
      <c r="E377" t="str">
        <f t="shared" si="27"/>
        <v>GCSEs and CertificatesGCSE (9-1) Full Course60307687</v>
      </c>
      <c r="F377" t="s">
        <v>106</v>
      </c>
      <c r="G377" t="s">
        <v>107</v>
      </c>
      <c r="H377" s="7" t="s">
        <v>1242</v>
      </c>
      <c r="I377" s="7" t="s">
        <v>1243</v>
      </c>
      <c r="J377" t="s">
        <v>1244</v>
      </c>
      <c r="K377" s="6" t="str">
        <f t="shared" si="28"/>
        <v>BLANK</v>
      </c>
      <c r="L377" s="6" t="str">
        <f t="shared" si="29"/>
        <v>BLANK</v>
      </c>
    </row>
    <row r="378" spans="1:12" x14ac:dyDescent="0.25">
      <c r="A378" t="e">
        <f>CONCATENATE(#REF!,#REF!,H378)</f>
        <v>#REF!</v>
      </c>
      <c r="B378" t="e">
        <f t="shared" si="25"/>
        <v>#REF!</v>
      </c>
      <c r="C378" t="e">
        <f>IF(B378=FALSE,0,COUNTIF($B$7:B378,TRUE))</f>
        <v>#REF!</v>
      </c>
      <c r="D378" t="e">
        <f t="shared" si="26"/>
        <v>#REF!</v>
      </c>
      <c r="E378" t="str">
        <f t="shared" si="27"/>
        <v>GCSEs and CertificatesGCSE (9-1) Full Course60307766</v>
      </c>
      <c r="F378" t="s">
        <v>106</v>
      </c>
      <c r="G378" t="s">
        <v>107</v>
      </c>
      <c r="H378" s="7" t="s">
        <v>1245</v>
      </c>
      <c r="I378" s="7" t="s">
        <v>1246</v>
      </c>
      <c r="J378" t="s">
        <v>1247</v>
      </c>
      <c r="K378" s="6" t="str">
        <f t="shared" si="28"/>
        <v>BLANK</v>
      </c>
      <c r="L378" s="6" t="str">
        <f t="shared" si="29"/>
        <v>BLANK</v>
      </c>
    </row>
    <row r="379" spans="1:12" x14ac:dyDescent="0.25">
      <c r="A379" t="e">
        <f>CONCATENATE(#REF!,#REF!,H379)</f>
        <v>#REF!</v>
      </c>
      <c r="B379" t="e">
        <f t="shared" si="25"/>
        <v>#REF!</v>
      </c>
      <c r="C379" t="e">
        <f>IF(B379=FALSE,0,COUNTIF($B$7:B379,TRUE))</f>
        <v>#REF!</v>
      </c>
      <c r="D379" t="e">
        <f t="shared" si="26"/>
        <v>#REF!</v>
      </c>
      <c r="E379" t="str">
        <f t="shared" si="27"/>
        <v>GCSEs and CertificatesGCSE (9-1) Full Course60307985</v>
      </c>
      <c r="F379" t="s">
        <v>106</v>
      </c>
      <c r="G379" t="s">
        <v>107</v>
      </c>
      <c r="H379" s="7" t="s">
        <v>1248</v>
      </c>
      <c r="I379" s="7" t="s">
        <v>1249</v>
      </c>
      <c r="J379" t="s">
        <v>1250</v>
      </c>
      <c r="K379" s="6" t="str">
        <f t="shared" si="28"/>
        <v>BLANK</v>
      </c>
      <c r="L379" s="6" t="str">
        <f t="shared" si="29"/>
        <v>BLANK</v>
      </c>
    </row>
    <row r="380" spans="1:12" x14ac:dyDescent="0.25">
      <c r="A380" t="e">
        <f>CONCATENATE(#REF!,#REF!,H380)</f>
        <v>#REF!</v>
      </c>
      <c r="B380" t="e">
        <f t="shared" si="25"/>
        <v>#REF!</v>
      </c>
      <c r="C380" t="e">
        <f>IF(B380=FALSE,0,COUNTIF($B$7:B380,TRUE))</f>
        <v>#REF!</v>
      </c>
      <c r="D380" t="e">
        <f t="shared" si="26"/>
        <v>#REF!</v>
      </c>
      <c r="E380" t="str">
        <f t="shared" si="27"/>
        <v>GCSEs and CertificatesGCSE (9-1) Full Course60308898</v>
      </c>
      <c r="F380" t="s">
        <v>106</v>
      </c>
      <c r="G380" t="s">
        <v>107</v>
      </c>
      <c r="H380" s="7" t="s">
        <v>1251</v>
      </c>
      <c r="I380" s="7" t="s">
        <v>1252</v>
      </c>
      <c r="J380" t="s">
        <v>1253</v>
      </c>
      <c r="K380" s="6" t="str">
        <f t="shared" si="28"/>
        <v>BLANK</v>
      </c>
      <c r="L380" s="6" t="str">
        <f t="shared" si="29"/>
        <v>BLANK</v>
      </c>
    </row>
    <row r="381" spans="1:12" x14ac:dyDescent="0.25">
      <c r="A381" t="e">
        <f>CONCATENATE(#REF!,#REF!,H381)</f>
        <v>#REF!</v>
      </c>
      <c r="B381" t="e">
        <f t="shared" si="25"/>
        <v>#REF!</v>
      </c>
      <c r="C381" t="e">
        <f>IF(B381=FALSE,0,COUNTIF($B$7:B381,TRUE))</f>
        <v>#REF!</v>
      </c>
      <c r="D381" t="e">
        <f t="shared" si="26"/>
        <v>#REF!</v>
      </c>
      <c r="E381" t="str">
        <f t="shared" si="27"/>
        <v>GCSEs and CertificatesGCSE (9-1) Full Course60308904</v>
      </c>
      <c r="F381" t="s">
        <v>106</v>
      </c>
      <c r="G381" t="s">
        <v>107</v>
      </c>
      <c r="H381" s="7" t="s">
        <v>1254</v>
      </c>
      <c r="I381" s="7" t="s">
        <v>1255</v>
      </c>
      <c r="J381" t="s">
        <v>1256</v>
      </c>
      <c r="K381" s="6" t="str">
        <f t="shared" si="28"/>
        <v>BLANK</v>
      </c>
      <c r="L381" s="6" t="str">
        <f t="shared" si="29"/>
        <v>BLANK</v>
      </c>
    </row>
    <row r="382" spans="1:12" x14ac:dyDescent="0.25">
      <c r="A382" t="e">
        <f>CONCATENATE(#REF!,#REF!,H382)</f>
        <v>#REF!</v>
      </c>
      <c r="B382" t="e">
        <f t="shared" si="25"/>
        <v>#REF!</v>
      </c>
      <c r="C382" t="e">
        <f>IF(B382=FALSE,0,COUNTIF($B$7:B382,TRUE))</f>
        <v>#REF!</v>
      </c>
      <c r="D382" t="e">
        <f t="shared" si="26"/>
        <v>#REF!</v>
      </c>
      <c r="E382" t="str">
        <f t="shared" si="27"/>
        <v>GCSEs and CertificatesGCSE (9-1) Full Course60309325</v>
      </c>
      <c r="F382" t="s">
        <v>106</v>
      </c>
      <c r="G382" t="s">
        <v>107</v>
      </c>
      <c r="H382" s="7" t="s">
        <v>1257</v>
      </c>
      <c r="I382" s="7" t="s">
        <v>1258</v>
      </c>
      <c r="J382" t="s">
        <v>1259</v>
      </c>
      <c r="K382" s="6" t="str">
        <f t="shared" si="28"/>
        <v>BLANK</v>
      </c>
      <c r="L382" s="6" t="str">
        <f t="shared" si="29"/>
        <v>BLANK</v>
      </c>
    </row>
    <row r="383" spans="1:12" x14ac:dyDescent="0.25">
      <c r="A383" t="e">
        <f>CONCATENATE(#REF!,#REF!,H383)</f>
        <v>#REF!</v>
      </c>
      <c r="B383" t="e">
        <f t="shared" si="25"/>
        <v>#REF!</v>
      </c>
      <c r="C383" t="e">
        <f>IF(B383=FALSE,0,COUNTIF($B$7:B383,TRUE))</f>
        <v>#REF!</v>
      </c>
      <c r="D383" t="e">
        <f t="shared" si="26"/>
        <v>#REF!</v>
      </c>
      <c r="E383" t="str">
        <f t="shared" si="27"/>
        <v>GCSEs and CertificatesGCSE (9-1) Full Course60309702</v>
      </c>
      <c r="F383" t="s">
        <v>106</v>
      </c>
      <c r="G383" t="s">
        <v>107</v>
      </c>
      <c r="H383" s="7" t="s">
        <v>1260</v>
      </c>
      <c r="I383" s="7" t="s">
        <v>1261</v>
      </c>
      <c r="J383" t="s">
        <v>1262</v>
      </c>
      <c r="K383" s="6" t="str">
        <f t="shared" si="28"/>
        <v>BLANK</v>
      </c>
      <c r="L383" s="6" t="str">
        <f t="shared" si="29"/>
        <v>BLANK</v>
      </c>
    </row>
    <row r="384" spans="1:12" x14ac:dyDescent="0.25">
      <c r="A384" t="e">
        <f>CONCATENATE(#REF!,#REF!,H384)</f>
        <v>#REF!</v>
      </c>
      <c r="B384" t="e">
        <f t="shared" si="25"/>
        <v>#REF!</v>
      </c>
      <c r="C384" t="e">
        <f>IF(B384=FALSE,0,COUNTIF($B$7:B384,TRUE))</f>
        <v>#REF!</v>
      </c>
      <c r="D384" t="e">
        <f t="shared" si="26"/>
        <v>#REF!</v>
      </c>
      <c r="E384" t="str">
        <f t="shared" si="27"/>
        <v>GCSEs and CertificatesGCSE (9-1) Full Course60309842</v>
      </c>
      <c r="F384" t="s">
        <v>106</v>
      </c>
      <c r="G384" t="s">
        <v>107</v>
      </c>
      <c r="H384" s="7" t="s">
        <v>1263</v>
      </c>
      <c r="I384" s="7" t="s">
        <v>1264</v>
      </c>
      <c r="J384" t="s">
        <v>1265</v>
      </c>
      <c r="K384" s="6" t="str">
        <f t="shared" si="28"/>
        <v>BLANK</v>
      </c>
      <c r="L384" s="6" t="str">
        <f t="shared" si="29"/>
        <v>BLANK</v>
      </c>
    </row>
    <row r="385" spans="1:12" x14ac:dyDescent="0.25">
      <c r="A385" t="e">
        <f>CONCATENATE(#REF!,#REF!,H385)</f>
        <v>#REF!</v>
      </c>
      <c r="B385" t="e">
        <f t="shared" si="25"/>
        <v>#REF!</v>
      </c>
      <c r="C385" t="e">
        <f>IF(B385=FALSE,0,COUNTIF($B$7:B385,TRUE))</f>
        <v>#REF!</v>
      </c>
      <c r="D385" t="e">
        <f t="shared" si="26"/>
        <v>#REF!</v>
      </c>
      <c r="E385" t="str">
        <f t="shared" si="27"/>
        <v>GCSEs and CertificatesGCSE (9-1) Full Course60309854</v>
      </c>
      <c r="F385" t="s">
        <v>106</v>
      </c>
      <c r="G385" t="s">
        <v>107</v>
      </c>
      <c r="H385" s="7" t="s">
        <v>1266</v>
      </c>
      <c r="I385" s="7" t="s">
        <v>1267</v>
      </c>
      <c r="J385" t="s">
        <v>1268</v>
      </c>
      <c r="K385" s="6" t="str">
        <f t="shared" si="28"/>
        <v>BLANK</v>
      </c>
      <c r="L385" s="6" t="str">
        <f t="shared" si="29"/>
        <v>BLANK</v>
      </c>
    </row>
    <row r="386" spans="1:12" x14ac:dyDescent="0.25">
      <c r="A386" t="e">
        <f>CONCATENATE(#REF!,#REF!,H386)</f>
        <v>#REF!</v>
      </c>
      <c r="B386" t="e">
        <f t="shared" si="25"/>
        <v>#REF!</v>
      </c>
      <c r="C386" t="e">
        <f>IF(B386=FALSE,0,COUNTIF($B$7:B386,TRUE))</f>
        <v>#REF!</v>
      </c>
      <c r="D386" t="e">
        <f t="shared" si="26"/>
        <v>#REF!</v>
      </c>
      <c r="E386" t="str">
        <f t="shared" si="27"/>
        <v>GCSEs and CertificatesGCSE (9-1) Full Course60309866</v>
      </c>
      <c r="F386" t="s">
        <v>106</v>
      </c>
      <c r="G386" t="s">
        <v>107</v>
      </c>
      <c r="H386" s="7" t="s">
        <v>1269</v>
      </c>
      <c r="I386" s="7" t="s">
        <v>1270</v>
      </c>
      <c r="J386" t="s">
        <v>1271</v>
      </c>
      <c r="K386" s="6" t="str">
        <f t="shared" si="28"/>
        <v>BLANK</v>
      </c>
      <c r="L386" s="6" t="str">
        <f t="shared" si="29"/>
        <v>BLANK</v>
      </c>
    </row>
    <row r="387" spans="1:12" x14ac:dyDescent="0.25">
      <c r="A387" t="e">
        <f>CONCATENATE(#REF!,#REF!,H387)</f>
        <v>#REF!</v>
      </c>
      <c r="B387" t="e">
        <f t="shared" si="25"/>
        <v>#REF!</v>
      </c>
      <c r="C387" t="e">
        <f>IF(B387=FALSE,0,COUNTIF($B$7:B387,TRUE))</f>
        <v>#REF!</v>
      </c>
      <c r="D387" t="e">
        <f t="shared" si="26"/>
        <v>#REF!</v>
      </c>
      <c r="E387" t="str">
        <f t="shared" si="27"/>
        <v>GCSEs and CertificatesGCSE (9-1) Full Course60310455</v>
      </c>
      <c r="F387" t="s">
        <v>106</v>
      </c>
      <c r="G387" t="s">
        <v>107</v>
      </c>
      <c r="H387" s="7" t="s">
        <v>1272</v>
      </c>
      <c r="I387" s="7" t="s">
        <v>1273</v>
      </c>
      <c r="J387" t="s">
        <v>1274</v>
      </c>
      <c r="K387" s="6" t="str">
        <f t="shared" si="28"/>
        <v>BLANK</v>
      </c>
      <c r="L387" s="6" t="str">
        <f t="shared" si="29"/>
        <v>BLANK</v>
      </c>
    </row>
    <row r="388" spans="1:12" x14ac:dyDescent="0.25">
      <c r="A388" t="e">
        <f>CONCATENATE(#REF!,#REF!,H388)</f>
        <v>#REF!</v>
      </c>
      <c r="B388" t="e">
        <f t="shared" si="25"/>
        <v>#REF!</v>
      </c>
      <c r="C388" t="e">
        <f>IF(B388=FALSE,0,COUNTIF($B$7:B388,TRUE))</f>
        <v>#REF!</v>
      </c>
      <c r="D388" t="e">
        <f t="shared" si="26"/>
        <v>#REF!</v>
      </c>
      <c r="E388" t="str">
        <f t="shared" si="27"/>
        <v>GCSEs and CertificatesGCSE (9-1) Full Course60310480</v>
      </c>
      <c r="F388" t="s">
        <v>106</v>
      </c>
      <c r="G388" t="s">
        <v>107</v>
      </c>
      <c r="H388" s="7" t="s">
        <v>1275</v>
      </c>
      <c r="I388" s="7" t="s">
        <v>1276</v>
      </c>
      <c r="J388" t="s">
        <v>1277</v>
      </c>
      <c r="K388" s="6" t="str">
        <f t="shared" si="28"/>
        <v>BLANK</v>
      </c>
      <c r="L388" s="6" t="str">
        <f t="shared" si="29"/>
        <v>BLANK</v>
      </c>
    </row>
    <row r="389" spans="1:12" x14ac:dyDescent="0.25">
      <c r="A389" t="e">
        <f>CONCATENATE(#REF!,#REF!,H389)</f>
        <v>#REF!</v>
      </c>
      <c r="B389" t="e">
        <f t="shared" si="25"/>
        <v>#REF!</v>
      </c>
      <c r="C389" t="e">
        <f>IF(B389=FALSE,0,COUNTIF($B$7:B389,TRUE))</f>
        <v>#REF!</v>
      </c>
      <c r="D389" t="e">
        <f t="shared" si="26"/>
        <v>#REF!</v>
      </c>
      <c r="E389" t="str">
        <f t="shared" si="27"/>
        <v>GCSEs and CertificatesGCSE (9-1) Full Course60310741</v>
      </c>
      <c r="F389" t="s">
        <v>106</v>
      </c>
      <c r="G389" t="s">
        <v>107</v>
      </c>
      <c r="H389" s="7" t="s">
        <v>1278</v>
      </c>
      <c r="I389" s="7" t="s">
        <v>1279</v>
      </c>
      <c r="J389" t="s">
        <v>1280</v>
      </c>
      <c r="K389" s="6" t="str">
        <f t="shared" si="28"/>
        <v>BLANK</v>
      </c>
      <c r="L389" s="6" t="str">
        <f t="shared" si="29"/>
        <v>BLANK</v>
      </c>
    </row>
    <row r="390" spans="1:12" x14ac:dyDescent="0.25">
      <c r="A390" t="e">
        <f>CONCATENATE(#REF!,#REF!,H390)</f>
        <v>#REF!</v>
      </c>
      <c r="B390" t="e">
        <f t="shared" si="25"/>
        <v>#REF!</v>
      </c>
      <c r="C390" t="e">
        <f>IF(B390=FALSE,0,COUNTIF($B$7:B390,TRUE))</f>
        <v>#REF!</v>
      </c>
      <c r="D390" t="e">
        <f t="shared" si="26"/>
        <v>#REF!</v>
      </c>
      <c r="E390" t="str">
        <f t="shared" si="27"/>
        <v>GCSEs and CertificatesGCSE (9-1) Full Course60310844</v>
      </c>
      <c r="F390" t="s">
        <v>106</v>
      </c>
      <c r="G390" t="s">
        <v>107</v>
      </c>
      <c r="H390" s="7" t="s">
        <v>1281</v>
      </c>
      <c r="I390" s="7" t="s">
        <v>1282</v>
      </c>
      <c r="J390" t="s">
        <v>1283</v>
      </c>
      <c r="K390" s="6" t="str">
        <f t="shared" si="28"/>
        <v>BLANK</v>
      </c>
      <c r="L390" s="6" t="str">
        <f t="shared" si="29"/>
        <v>BLANK</v>
      </c>
    </row>
    <row r="391" spans="1:12" x14ac:dyDescent="0.25">
      <c r="A391" t="e">
        <f>CONCATENATE(#REF!,#REF!,H391)</f>
        <v>#REF!</v>
      </c>
      <c r="B391" t="e">
        <f t="shared" ref="B391:B454" si="30">A391=E391</f>
        <v>#REF!</v>
      </c>
      <c r="C391" t="e">
        <f>IF(B391=FALSE,0,COUNTIF($B$7:B391,TRUE))</f>
        <v>#REF!</v>
      </c>
      <c r="D391" t="e">
        <f t="shared" ref="D391:D454" si="31">CONCATENATE(B391,C391)</f>
        <v>#REF!</v>
      </c>
      <c r="E391" t="str">
        <f t="shared" ref="E391:E454" si="32">CONCATENATE(F391,G391,H391)</f>
        <v>GCSEs and CertificatesGCSE (9-1) Full Course60311058</v>
      </c>
      <c r="F391" t="s">
        <v>106</v>
      </c>
      <c r="G391" t="s">
        <v>107</v>
      </c>
      <c r="H391" s="7" t="s">
        <v>1284</v>
      </c>
      <c r="I391" s="7" t="s">
        <v>1285</v>
      </c>
      <c r="J391" t="s">
        <v>1286</v>
      </c>
      <c r="K391" s="6" t="str">
        <f t="shared" ref="K391:K454" si="33">IFERROR(VLOOKUP($J391,$D$7:$I$668,5,FALSE),"BLANK")</f>
        <v>BLANK</v>
      </c>
      <c r="L391" s="6" t="str">
        <f t="shared" ref="L391:L454" si="34">IFERROR(VLOOKUP($J391,$D$7:$I$668,6,FALSE),"BLANK")</f>
        <v>BLANK</v>
      </c>
    </row>
    <row r="392" spans="1:12" x14ac:dyDescent="0.25">
      <c r="A392" t="e">
        <f>CONCATENATE(#REF!,#REF!,H392)</f>
        <v>#REF!</v>
      </c>
      <c r="B392" t="e">
        <f t="shared" si="30"/>
        <v>#REF!</v>
      </c>
      <c r="C392" t="e">
        <f>IF(B392=FALSE,0,COUNTIF($B$7:B392,TRUE))</f>
        <v>#REF!</v>
      </c>
      <c r="D392" t="e">
        <f t="shared" si="31"/>
        <v>#REF!</v>
      </c>
      <c r="E392" t="str">
        <f t="shared" si="32"/>
        <v>GCSEs and CertificatesGCSE (9-1) Full Course60311095</v>
      </c>
      <c r="F392" t="s">
        <v>106</v>
      </c>
      <c r="G392" t="s">
        <v>107</v>
      </c>
      <c r="H392" s="7" t="s">
        <v>1287</v>
      </c>
      <c r="I392" s="7" t="s">
        <v>1288</v>
      </c>
      <c r="J392" t="s">
        <v>1289</v>
      </c>
      <c r="K392" s="6" t="str">
        <f t="shared" si="33"/>
        <v>BLANK</v>
      </c>
      <c r="L392" s="6" t="str">
        <f t="shared" si="34"/>
        <v>BLANK</v>
      </c>
    </row>
    <row r="393" spans="1:12" x14ac:dyDescent="0.25">
      <c r="A393" t="e">
        <f>CONCATENATE(#REF!,#REF!,H393)</f>
        <v>#REF!</v>
      </c>
      <c r="B393" t="e">
        <f t="shared" si="30"/>
        <v>#REF!</v>
      </c>
      <c r="C393" t="e">
        <f>IF(B393=FALSE,0,COUNTIF($B$7:B393,TRUE))</f>
        <v>#REF!</v>
      </c>
      <c r="D393" t="e">
        <f t="shared" si="31"/>
        <v>#REF!</v>
      </c>
      <c r="E393" t="str">
        <f t="shared" si="32"/>
        <v>GCSEs and CertificatesGCSE (9-1) Full Course60311149</v>
      </c>
      <c r="F393" t="s">
        <v>106</v>
      </c>
      <c r="G393" t="s">
        <v>107</v>
      </c>
      <c r="H393" s="7" t="s">
        <v>1290</v>
      </c>
      <c r="I393" s="7" t="s">
        <v>1291</v>
      </c>
      <c r="J393" t="s">
        <v>1292</v>
      </c>
      <c r="K393" s="6" t="str">
        <f t="shared" si="33"/>
        <v>BLANK</v>
      </c>
      <c r="L393" s="6" t="str">
        <f t="shared" si="34"/>
        <v>BLANK</v>
      </c>
    </row>
    <row r="394" spans="1:12" x14ac:dyDescent="0.25">
      <c r="A394" t="e">
        <f>CONCATENATE(#REF!,#REF!,H394)</f>
        <v>#REF!</v>
      </c>
      <c r="B394" t="e">
        <f t="shared" si="30"/>
        <v>#REF!</v>
      </c>
      <c r="C394" t="e">
        <f>IF(B394=FALSE,0,COUNTIF($B$7:B394,TRUE))</f>
        <v>#REF!</v>
      </c>
      <c r="D394" t="e">
        <f t="shared" si="31"/>
        <v>#REF!</v>
      </c>
      <c r="E394" t="str">
        <f t="shared" si="32"/>
        <v>GCSEs and CertificatesGCSE (9-1) Full Course60311150</v>
      </c>
      <c r="F394" t="s">
        <v>106</v>
      </c>
      <c r="G394" t="s">
        <v>107</v>
      </c>
      <c r="H394" s="7" t="s">
        <v>1293</v>
      </c>
      <c r="I394" s="7" t="s">
        <v>1294</v>
      </c>
      <c r="J394" t="s">
        <v>1295</v>
      </c>
      <c r="K394" s="6" t="str">
        <f t="shared" si="33"/>
        <v>BLANK</v>
      </c>
      <c r="L394" s="6" t="str">
        <f t="shared" si="34"/>
        <v>BLANK</v>
      </c>
    </row>
    <row r="395" spans="1:12" x14ac:dyDescent="0.25">
      <c r="A395" t="e">
        <f>CONCATENATE(#REF!,#REF!,H395)</f>
        <v>#REF!</v>
      </c>
      <c r="B395" t="e">
        <f t="shared" si="30"/>
        <v>#REF!</v>
      </c>
      <c r="C395" t="e">
        <f>IF(B395=FALSE,0,COUNTIF($B$7:B395,TRUE))</f>
        <v>#REF!</v>
      </c>
      <c r="D395" t="e">
        <f t="shared" si="31"/>
        <v>#REF!</v>
      </c>
      <c r="E395" t="str">
        <f t="shared" si="32"/>
        <v>GCSEs and CertificatesGCSE (9-1) Full Course60311198</v>
      </c>
      <c r="F395" t="s">
        <v>106</v>
      </c>
      <c r="G395" t="s">
        <v>107</v>
      </c>
      <c r="H395" s="7" t="s">
        <v>1296</v>
      </c>
      <c r="I395" s="7" t="s">
        <v>1297</v>
      </c>
      <c r="J395" t="s">
        <v>1298</v>
      </c>
      <c r="K395" s="6" t="str">
        <f t="shared" si="33"/>
        <v>BLANK</v>
      </c>
      <c r="L395" s="6" t="str">
        <f t="shared" si="34"/>
        <v>BLANK</v>
      </c>
    </row>
    <row r="396" spans="1:12" x14ac:dyDescent="0.25">
      <c r="A396" t="e">
        <f>CONCATENATE(#REF!,#REF!,H396)</f>
        <v>#REF!</v>
      </c>
      <c r="B396" t="e">
        <f t="shared" si="30"/>
        <v>#REF!</v>
      </c>
      <c r="C396" t="e">
        <f>IF(B396=FALSE,0,COUNTIF($B$7:B396,TRUE))</f>
        <v>#REF!</v>
      </c>
      <c r="D396" t="e">
        <f t="shared" si="31"/>
        <v>#REF!</v>
      </c>
      <c r="E396" t="str">
        <f t="shared" si="32"/>
        <v>GCSEs and CertificatesGCSE (9-1) Full Course60311216</v>
      </c>
      <c r="F396" t="s">
        <v>106</v>
      </c>
      <c r="G396" t="s">
        <v>107</v>
      </c>
      <c r="H396" s="7" t="s">
        <v>1299</v>
      </c>
      <c r="I396" s="7" t="s">
        <v>1300</v>
      </c>
      <c r="J396" t="s">
        <v>1301</v>
      </c>
      <c r="K396" s="6" t="str">
        <f t="shared" si="33"/>
        <v>BLANK</v>
      </c>
      <c r="L396" s="6" t="str">
        <f t="shared" si="34"/>
        <v>BLANK</v>
      </c>
    </row>
    <row r="397" spans="1:12" x14ac:dyDescent="0.25">
      <c r="A397" t="e">
        <f>CONCATENATE(#REF!,#REF!,H397)</f>
        <v>#REF!</v>
      </c>
      <c r="B397" t="e">
        <f t="shared" si="30"/>
        <v>#REF!</v>
      </c>
      <c r="C397" t="e">
        <f>IF(B397=FALSE,0,COUNTIF($B$7:B397,TRUE))</f>
        <v>#REF!</v>
      </c>
      <c r="D397" t="e">
        <f t="shared" si="31"/>
        <v>#REF!</v>
      </c>
      <c r="E397" t="str">
        <f t="shared" si="32"/>
        <v>GCSEs and CertificatesGCSE (9-1) Full Course60311307</v>
      </c>
      <c r="F397" t="s">
        <v>106</v>
      </c>
      <c r="G397" t="s">
        <v>107</v>
      </c>
      <c r="H397" s="7" t="s">
        <v>1302</v>
      </c>
      <c r="I397" s="7" t="s">
        <v>1303</v>
      </c>
      <c r="J397" t="s">
        <v>1304</v>
      </c>
      <c r="K397" s="6" t="str">
        <f t="shared" si="33"/>
        <v>BLANK</v>
      </c>
      <c r="L397" s="6" t="str">
        <f t="shared" si="34"/>
        <v>BLANK</v>
      </c>
    </row>
    <row r="398" spans="1:12" x14ac:dyDescent="0.25">
      <c r="A398" t="e">
        <f>CONCATENATE(#REF!,#REF!,H398)</f>
        <v>#REF!</v>
      </c>
      <c r="B398" t="e">
        <f t="shared" si="30"/>
        <v>#REF!</v>
      </c>
      <c r="C398" t="e">
        <f>IF(B398=FALSE,0,COUNTIF($B$7:B398,TRUE))</f>
        <v>#REF!</v>
      </c>
      <c r="D398" t="e">
        <f t="shared" si="31"/>
        <v>#REF!</v>
      </c>
      <c r="E398" t="str">
        <f t="shared" si="32"/>
        <v>GCSEs and CertificatesGCSE (9-1) Full Course60311721</v>
      </c>
      <c r="F398" t="s">
        <v>106</v>
      </c>
      <c r="G398" t="s">
        <v>107</v>
      </c>
      <c r="H398" s="7" t="s">
        <v>1305</v>
      </c>
      <c r="I398" s="7" t="s">
        <v>1306</v>
      </c>
      <c r="J398" t="s">
        <v>1307</v>
      </c>
      <c r="K398" s="6" t="str">
        <f t="shared" si="33"/>
        <v>BLANK</v>
      </c>
      <c r="L398" s="6" t="str">
        <f t="shared" si="34"/>
        <v>BLANK</v>
      </c>
    </row>
    <row r="399" spans="1:12" x14ac:dyDescent="0.25">
      <c r="A399" t="e">
        <f>CONCATENATE(#REF!,#REF!,H399)</f>
        <v>#REF!</v>
      </c>
      <c r="B399" t="e">
        <f t="shared" si="30"/>
        <v>#REF!</v>
      </c>
      <c r="C399" t="e">
        <f>IF(B399=FALSE,0,COUNTIF($B$7:B399,TRUE))</f>
        <v>#REF!</v>
      </c>
      <c r="D399" t="e">
        <f t="shared" si="31"/>
        <v>#REF!</v>
      </c>
      <c r="E399" t="str">
        <f t="shared" si="32"/>
        <v>GCSEs and CertificatesGCSE (9-1) Full Course60311770</v>
      </c>
      <c r="F399" t="s">
        <v>106</v>
      </c>
      <c r="G399" t="s">
        <v>107</v>
      </c>
      <c r="H399" s="7" t="s">
        <v>1308</v>
      </c>
      <c r="I399" s="7" t="s">
        <v>1309</v>
      </c>
      <c r="J399" t="s">
        <v>1310</v>
      </c>
      <c r="K399" s="6" t="str">
        <f t="shared" si="33"/>
        <v>BLANK</v>
      </c>
      <c r="L399" s="6" t="str">
        <f t="shared" si="34"/>
        <v>BLANK</v>
      </c>
    </row>
    <row r="400" spans="1:12" x14ac:dyDescent="0.25">
      <c r="A400" t="e">
        <f>CONCATENATE(#REF!,#REF!,H400)</f>
        <v>#REF!</v>
      </c>
      <c r="B400" t="e">
        <f t="shared" si="30"/>
        <v>#REF!</v>
      </c>
      <c r="C400" t="e">
        <f>IF(B400=FALSE,0,COUNTIF($B$7:B400,TRUE))</f>
        <v>#REF!</v>
      </c>
      <c r="D400" t="e">
        <f t="shared" si="31"/>
        <v>#REF!</v>
      </c>
      <c r="E400" t="str">
        <f t="shared" si="32"/>
        <v>GCSEs and CertificatesGCSE (9-1) Full Course60311836</v>
      </c>
      <c r="F400" t="s">
        <v>106</v>
      </c>
      <c r="G400" t="s">
        <v>107</v>
      </c>
      <c r="H400" s="7" t="s">
        <v>1311</v>
      </c>
      <c r="I400" s="7" t="s">
        <v>1312</v>
      </c>
      <c r="J400" t="s">
        <v>1313</v>
      </c>
      <c r="K400" s="6" t="str">
        <f t="shared" si="33"/>
        <v>BLANK</v>
      </c>
      <c r="L400" s="6" t="str">
        <f t="shared" si="34"/>
        <v>BLANK</v>
      </c>
    </row>
    <row r="401" spans="1:12" x14ac:dyDescent="0.25">
      <c r="A401" t="e">
        <f>CONCATENATE(#REF!,#REF!,H401)</f>
        <v>#REF!</v>
      </c>
      <c r="B401" t="e">
        <f t="shared" si="30"/>
        <v>#REF!</v>
      </c>
      <c r="C401" t="e">
        <f>IF(B401=FALSE,0,COUNTIF($B$7:B401,TRUE))</f>
        <v>#REF!</v>
      </c>
      <c r="D401" t="e">
        <f t="shared" si="31"/>
        <v>#REF!</v>
      </c>
      <c r="E401" t="str">
        <f t="shared" si="32"/>
        <v>GCSEs and CertificatesGCSE (9-1) Full Course60311848</v>
      </c>
      <c r="F401" t="s">
        <v>106</v>
      </c>
      <c r="G401" t="s">
        <v>107</v>
      </c>
      <c r="H401" s="7" t="s">
        <v>1314</v>
      </c>
      <c r="I401" s="7" t="s">
        <v>1315</v>
      </c>
      <c r="J401" t="s">
        <v>1316</v>
      </c>
      <c r="K401" s="6" t="str">
        <f t="shared" si="33"/>
        <v>BLANK</v>
      </c>
      <c r="L401" s="6" t="str">
        <f t="shared" si="34"/>
        <v>BLANK</v>
      </c>
    </row>
    <row r="402" spans="1:12" x14ac:dyDescent="0.25">
      <c r="A402" t="e">
        <f>CONCATENATE(#REF!,#REF!,H402)</f>
        <v>#REF!</v>
      </c>
      <c r="B402" t="e">
        <f t="shared" si="30"/>
        <v>#REF!</v>
      </c>
      <c r="C402" t="e">
        <f>IF(B402=FALSE,0,COUNTIF($B$7:B402,TRUE))</f>
        <v>#REF!</v>
      </c>
      <c r="D402" t="e">
        <f t="shared" si="31"/>
        <v>#REF!</v>
      </c>
      <c r="E402" t="str">
        <f t="shared" si="32"/>
        <v>GCSEs and CertificatesGCSE (9-1) Full Course6031185X</v>
      </c>
      <c r="F402" t="s">
        <v>106</v>
      </c>
      <c r="G402" t="s">
        <v>107</v>
      </c>
      <c r="H402" s="7" t="s">
        <v>1317</v>
      </c>
      <c r="I402" s="7" t="s">
        <v>1318</v>
      </c>
      <c r="J402" t="s">
        <v>1319</v>
      </c>
      <c r="K402" s="6" t="str">
        <f t="shared" si="33"/>
        <v>BLANK</v>
      </c>
      <c r="L402" s="6" t="str">
        <f t="shared" si="34"/>
        <v>BLANK</v>
      </c>
    </row>
    <row r="403" spans="1:12" x14ac:dyDescent="0.25">
      <c r="A403" t="e">
        <f>CONCATENATE(#REF!,#REF!,H403)</f>
        <v>#REF!</v>
      </c>
      <c r="B403" t="e">
        <f t="shared" si="30"/>
        <v>#REF!</v>
      </c>
      <c r="C403" t="e">
        <f>IF(B403=FALSE,0,COUNTIF($B$7:B403,TRUE))</f>
        <v>#REF!</v>
      </c>
      <c r="D403" t="e">
        <f t="shared" si="31"/>
        <v>#REF!</v>
      </c>
      <c r="E403" t="str">
        <f t="shared" si="32"/>
        <v>GCSEs and CertificatesGCSE (9-1) Full Course60312002</v>
      </c>
      <c r="F403" t="s">
        <v>106</v>
      </c>
      <c r="G403" t="s">
        <v>107</v>
      </c>
      <c r="H403" s="7" t="s">
        <v>1320</v>
      </c>
      <c r="I403" s="7" t="s">
        <v>1321</v>
      </c>
      <c r="J403" t="s">
        <v>1322</v>
      </c>
      <c r="K403" s="6" t="str">
        <f t="shared" si="33"/>
        <v>BLANK</v>
      </c>
      <c r="L403" s="6" t="str">
        <f t="shared" si="34"/>
        <v>BLANK</v>
      </c>
    </row>
    <row r="404" spans="1:12" x14ac:dyDescent="0.25">
      <c r="A404" t="e">
        <f>CONCATENATE(#REF!,#REF!,H404)</f>
        <v>#REF!</v>
      </c>
      <c r="B404" t="e">
        <f t="shared" si="30"/>
        <v>#REF!</v>
      </c>
      <c r="C404" t="e">
        <f>IF(B404=FALSE,0,COUNTIF($B$7:B404,TRUE))</f>
        <v>#REF!</v>
      </c>
      <c r="D404" t="e">
        <f t="shared" si="31"/>
        <v>#REF!</v>
      </c>
      <c r="E404" t="str">
        <f t="shared" si="32"/>
        <v>GCSEs and CertificatesGCSE (9-1) Full Course60312105</v>
      </c>
      <c r="F404" t="s">
        <v>106</v>
      </c>
      <c r="G404" t="s">
        <v>107</v>
      </c>
      <c r="H404" s="7" t="s">
        <v>1323</v>
      </c>
      <c r="I404" s="7" t="s">
        <v>1324</v>
      </c>
      <c r="J404" t="s">
        <v>1325</v>
      </c>
      <c r="K404" s="6" t="str">
        <f t="shared" si="33"/>
        <v>BLANK</v>
      </c>
      <c r="L404" s="6" t="str">
        <f t="shared" si="34"/>
        <v>BLANK</v>
      </c>
    </row>
    <row r="405" spans="1:12" x14ac:dyDescent="0.25">
      <c r="A405" t="e">
        <f>CONCATENATE(#REF!,#REF!,H405)</f>
        <v>#REF!</v>
      </c>
      <c r="B405" t="e">
        <f t="shared" si="30"/>
        <v>#REF!</v>
      </c>
      <c r="C405" t="e">
        <f>IF(B405=FALSE,0,COUNTIF($B$7:B405,TRUE))</f>
        <v>#REF!</v>
      </c>
      <c r="D405" t="e">
        <f t="shared" si="31"/>
        <v>#REF!</v>
      </c>
      <c r="E405" t="str">
        <f t="shared" si="32"/>
        <v>GCSEs and CertificatesGCSE (9-1) Full Course60320692</v>
      </c>
      <c r="F405" t="s">
        <v>106</v>
      </c>
      <c r="G405" t="s">
        <v>107</v>
      </c>
      <c r="H405" s="7" t="s">
        <v>1326</v>
      </c>
      <c r="I405" s="7" t="s">
        <v>1327</v>
      </c>
      <c r="J405" t="s">
        <v>1328</v>
      </c>
      <c r="K405" s="6" t="str">
        <f t="shared" si="33"/>
        <v>BLANK</v>
      </c>
      <c r="L405" s="6" t="str">
        <f t="shared" si="34"/>
        <v>BLANK</v>
      </c>
    </row>
    <row r="406" spans="1:12" x14ac:dyDescent="0.25">
      <c r="A406" t="e">
        <f>CONCATENATE(#REF!,#REF!,H406)</f>
        <v>#REF!</v>
      </c>
      <c r="B406" t="e">
        <f t="shared" si="30"/>
        <v>#REF!</v>
      </c>
      <c r="C406" t="e">
        <f>IF(B406=FALSE,0,COUNTIF($B$7:B406,TRUE))</f>
        <v>#REF!</v>
      </c>
      <c r="D406" t="e">
        <f t="shared" si="31"/>
        <v>#REF!</v>
      </c>
      <c r="E406" t="str">
        <f t="shared" si="32"/>
        <v>GCSEs and CertificatesGCSE (9-1) Full Course60321052</v>
      </c>
      <c r="F406" t="s">
        <v>106</v>
      </c>
      <c r="G406" t="s">
        <v>107</v>
      </c>
      <c r="H406" s="7" t="s">
        <v>1329</v>
      </c>
      <c r="I406" s="7" t="s">
        <v>1330</v>
      </c>
      <c r="J406" t="s">
        <v>1331</v>
      </c>
      <c r="K406" s="6" t="str">
        <f t="shared" si="33"/>
        <v>BLANK</v>
      </c>
      <c r="L406" s="6" t="str">
        <f t="shared" si="34"/>
        <v>BLANK</v>
      </c>
    </row>
    <row r="407" spans="1:12" x14ac:dyDescent="0.25">
      <c r="A407" t="e">
        <f>CONCATENATE(#REF!,#REF!,H407)</f>
        <v>#REF!</v>
      </c>
      <c r="B407" t="e">
        <f t="shared" si="30"/>
        <v>#REF!</v>
      </c>
      <c r="C407" t="e">
        <f>IF(B407=FALSE,0,COUNTIF($B$7:B407,TRUE))</f>
        <v>#REF!</v>
      </c>
      <c r="D407" t="e">
        <f t="shared" si="31"/>
        <v>#REF!</v>
      </c>
      <c r="E407" t="str">
        <f t="shared" si="32"/>
        <v>GCSEs and CertificatesGCSE (A*-G) Full Course50044394</v>
      </c>
      <c r="F407" t="s">
        <v>106</v>
      </c>
      <c r="G407" t="s">
        <v>117</v>
      </c>
      <c r="H407" s="7" t="s">
        <v>1332</v>
      </c>
      <c r="I407" s="7" t="s">
        <v>1333</v>
      </c>
      <c r="J407" t="s">
        <v>1334</v>
      </c>
      <c r="K407" s="6" t="str">
        <f t="shared" si="33"/>
        <v>BLANK</v>
      </c>
      <c r="L407" s="6" t="str">
        <f t="shared" si="34"/>
        <v>BLANK</v>
      </c>
    </row>
    <row r="408" spans="1:12" x14ac:dyDescent="0.25">
      <c r="A408" t="e">
        <f>CONCATENATE(#REF!,#REF!,H408)</f>
        <v>#REF!</v>
      </c>
      <c r="B408" t="e">
        <f t="shared" si="30"/>
        <v>#REF!</v>
      </c>
      <c r="C408" t="e">
        <f>IF(B408=FALSE,0,COUNTIF($B$7:B408,TRUE))</f>
        <v>#REF!</v>
      </c>
      <c r="D408" t="e">
        <f t="shared" si="31"/>
        <v>#REF!</v>
      </c>
      <c r="E408" t="str">
        <f t="shared" si="32"/>
        <v>GCSEs and CertificatesGCSE (A*-G) Full Course50047000</v>
      </c>
      <c r="F408" t="s">
        <v>106</v>
      </c>
      <c r="G408" t="s">
        <v>117</v>
      </c>
      <c r="H408" s="7" t="s">
        <v>1335</v>
      </c>
      <c r="I408" s="7" t="s">
        <v>1336</v>
      </c>
      <c r="J408" t="s">
        <v>1337</v>
      </c>
      <c r="K408" s="6" t="str">
        <f t="shared" si="33"/>
        <v>BLANK</v>
      </c>
      <c r="L408" s="6" t="str">
        <f t="shared" si="34"/>
        <v>BLANK</v>
      </c>
    </row>
    <row r="409" spans="1:12" x14ac:dyDescent="0.25">
      <c r="A409" t="e">
        <f>CONCATENATE(#REF!,#REF!,H409)</f>
        <v>#REF!</v>
      </c>
      <c r="B409" t="e">
        <f t="shared" si="30"/>
        <v>#REF!</v>
      </c>
      <c r="C409" t="e">
        <f>IF(B409=FALSE,0,COUNTIF($B$7:B409,TRUE))</f>
        <v>#REF!</v>
      </c>
      <c r="D409" t="e">
        <f t="shared" si="31"/>
        <v>#REF!</v>
      </c>
      <c r="E409" t="str">
        <f t="shared" si="32"/>
        <v>GCSEs and CertificatesGCSE (A*-G) Full Course50047012</v>
      </c>
      <c r="F409" t="s">
        <v>106</v>
      </c>
      <c r="G409" t="s">
        <v>117</v>
      </c>
      <c r="H409" s="7" t="s">
        <v>1338</v>
      </c>
      <c r="I409" s="7" t="s">
        <v>1339</v>
      </c>
      <c r="J409" t="s">
        <v>1340</v>
      </c>
      <c r="K409" s="6" t="str">
        <f t="shared" si="33"/>
        <v>BLANK</v>
      </c>
      <c r="L409" s="6" t="str">
        <f t="shared" si="34"/>
        <v>BLANK</v>
      </c>
    </row>
    <row r="410" spans="1:12" x14ac:dyDescent="0.25">
      <c r="A410" t="e">
        <f>CONCATENATE(#REF!,#REF!,H410)</f>
        <v>#REF!</v>
      </c>
      <c r="B410" t="e">
        <f t="shared" si="30"/>
        <v>#REF!</v>
      </c>
      <c r="C410" t="e">
        <f>IF(B410=FALSE,0,COUNTIF($B$7:B410,TRUE))</f>
        <v>#REF!</v>
      </c>
      <c r="D410" t="e">
        <f t="shared" si="31"/>
        <v>#REF!</v>
      </c>
      <c r="E410" t="str">
        <f t="shared" si="32"/>
        <v>GCSEs and CertificatesGCSE (A*-G) Full Course50047036</v>
      </c>
      <c r="F410" t="s">
        <v>106</v>
      </c>
      <c r="G410" t="s">
        <v>117</v>
      </c>
      <c r="H410" s="7" t="s">
        <v>1341</v>
      </c>
      <c r="I410" s="7" t="s">
        <v>1342</v>
      </c>
      <c r="J410" t="s">
        <v>1343</v>
      </c>
      <c r="K410" s="6" t="str">
        <f t="shared" si="33"/>
        <v>BLANK</v>
      </c>
      <c r="L410" s="6" t="str">
        <f t="shared" si="34"/>
        <v>BLANK</v>
      </c>
    </row>
    <row r="411" spans="1:12" x14ac:dyDescent="0.25">
      <c r="A411" t="e">
        <f>CONCATENATE(#REF!,#REF!,H411)</f>
        <v>#REF!</v>
      </c>
      <c r="B411" t="e">
        <f t="shared" si="30"/>
        <v>#REF!</v>
      </c>
      <c r="C411" t="e">
        <f>IF(B411=FALSE,0,COUNTIF($B$7:B411,TRUE))</f>
        <v>#REF!</v>
      </c>
      <c r="D411" t="e">
        <f t="shared" si="31"/>
        <v>#REF!</v>
      </c>
      <c r="E411" t="str">
        <f t="shared" si="32"/>
        <v>GCSEs and CertificatesGCSE (A*-G) Full Course5004705X</v>
      </c>
      <c r="F411" t="s">
        <v>106</v>
      </c>
      <c r="G411" t="s">
        <v>117</v>
      </c>
      <c r="H411" s="7" t="s">
        <v>1344</v>
      </c>
      <c r="I411" s="7" t="s">
        <v>1345</v>
      </c>
      <c r="J411" t="s">
        <v>1346</v>
      </c>
      <c r="K411" s="6" t="str">
        <f t="shared" si="33"/>
        <v>BLANK</v>
      </c>
      <c r="L411" s="6" t="str">
        <f t="shared" si="34"/>
        <v>BLANK</v>
      </c>
    </row>
    <row r="412" spans="1:12" x14ac:dyDescent="0.25">
      <c r="A412" t="e">
        <f>CONCATENATE(#REF!,#REF!,H412)</f>
        <v>#REF!</v>
      </c>
      <c r="B412" t="e">
        <f t="shared" si="30"/>
        <v>#REF!</v>
      </c>
      <c r="C412" t="e">
        <f>IF(B412=FALSE,0,COUNTIF($B$7:B412,TRUE))</f>
        <v>#REF!</v>
      </c>
      <c r="D412" t="e">
        <f t="shared" si="31"/>
        <v>#REF!</v>
      </c>
      <c r="E412" t="str">
        <f t="shared" si="32"/>
        <v>GCSEs and Certificates DoubleGCSE (9-1) Full Course (Double Award)60186124</v>
      </c>
      <c r="F412" t="s">
        <v>129</v>
      </c>
      <c r="G412" t="s">
        <v>130</v>
      </c>
      <c r="H412" s="7" t="s">
        <v>1347</v>
      </c>
      <c r="I412" s="7" t="s">
        <v>1348</v>
      </c>
      <c r="J412" t="s">
        <v>1349</v>
      </c>
      <c r="K412" s="6" t="str">
        <f t="shared" si="33"/>
        <v>BLANK</v>
      </c>
      <c r="L412" s="6" t="str">
        <f t="shared" si="34"/>
        <v>BLANK</v>
      </c>
    </row>
    <row r="413" spans="1:12" x14ac:dyDescent="0.25">
      <c r="A413" t="e">
        <f>CONCATENATE(#REF!,#REF!,H413)</f>
        <v>#REF!</v>
      </c>
      <c r="B413" t="e">
        <f t="shared" si="30"/>
        <v>#REF!</v>
      </c>
      <c r="C413" t="e">
        <f>IF(B413=FALSE,0,COUNTIF($B$7:B413,TRUE))</f>
        <v>#REF!</v>
      </c>
      <c r="D413" t="e">
        <f t="shared" si="31"/>
        <v>#REF!</v>
      </c>
      <c r="E413" t="str">
        <f t="shared" si="32"/>
        <v>GCSEs and Certificates DoubleGCSE (9-1) Full Course (Double Award)60186872</v>
      </c>
      <c r="F413" t="s">
        <v>129</v>
      </c>
      <c r="G413" t="s">
        <v>130</v>
      </c>
      <c r="H413" s="7" t="s">
        <v>1350</v>
      </c>
      <c r="I413" s="7" t="s">
        <v>1351</v>
      </c>
      <c r="J413" t="s">
        <v>1352</v>
      </c>
      <c r="K413" s="6" t="str">
        <f t="shared" si="33"/>
        <v>BLANK</v>
      </c>
      <c r="L413" s="6" t="str">
        <f t="shared" si="34"/>
        <v>BLANK</v>
      </c>
    </row>
    <row r="414" spans="1:12" x14ac:dyDescent="0.25">
      <c r="A414" t="e">
        <f>CONCATENATE(#REF!,#REF!,H414)</f>
        <v>#REF!</v>
      </c>
      <c r="B414" t="e">
        <f t="shared" si="30"/>
        <v>#REF!</v>
      </c>
      <c r="C414" t="e">
        <f>IF(B414=FALSE,0,COUNTIF($B$7:B414,TRUE))</f>
        <v>#REF!</v>
      </c>
      <c r="D414" t="e">
        <f t="shared" si="31"/>
        <v>#REF!</v>
      </c>
      <c r="E414" t="str">
        <f t="shared" si="32"/>
        <v>GCSEs and Certificates DoubleGCSE (9-1) Full Course (Double Award)60186902</v>
      </c>
      <c r="F414" t="s">
        <v>129</v>
      </c>
      <c r="G414" t="s">
        <v>130</v>
      </c>
      <c r="H414" s="7" t="s">
        <v>1353</v>
      </c>
      <c r="I414" s="7" t="s">
        <v>1354</v>
      </c>
      <c r="J414" t="s">
        <v>1355</v>
      </c>
      <c r="K414" s="6" t="str">
        <f t="shared" si="33"/>
        <v>BLANK</v>
      </c>
      <c r="L414" s="6" t="str">
        <f t="shared" si="34"/>
        <v>BLANK</v>
      </c>
    </row>
    <row r="415" spans="1:12" x14ac:dyDescent="0.25">
      <c r="A415" t="e">
        <f>CONCATENATE(#REF!,#REF!,H415)</f>
        <v>#REF!</v>
      </c>
      <c r="B415" t="e">
        <f t="shared" si="30"/>
        <v>#REF!</v>
      </c>
      <c r="C415" t="e">
        <f>IF(B415=FALSE,0,COUNTIF($B$7:B415,TRUE))</f>
        <v>#REF!</v>
      </c>
      <c r="D415" t="e">
        <f t="shared" si="31"/>
        <v>#REF!</v>
      </c>
      <c r="E415" t="str">
        <f t="shared" si="32"/>
        <v>GCSEs and Certificates DoubleGCSE (9-1) Full Course (Double Award)6018758X</v>
      </c>
      <c r="F415" t="s">
        <v>129</v>
      </c>
      <c r="G415" t="s">
        <v>130</v>
      </c>
      <c r="H415" s="7" t="s">
        <v>1356</v>
      </c>
      <c r="I415" s="7" t="s">
        <v>1357</v>
      </c>
      <c r="J415" t="s">
        <v>1358</v>
      </c>
      <c r="K415" s="6" t="str">
        <f t="shared" si="33"/>
        <v>BLANK</v>
      </c>
      <c r="L415" s="6" t="str">
        <f t="shared" si="34"/>
        <v>BLANK</v>
      </c>
    </row>
    <row r="416" spans="1:12" x14ac:dyDescent="0.25">
      <c r="A416" t="e">
        <f>CONCATENATE(#REF!,#REF!,H416)</f>
        <v>#REF!</v>
      </c>
      <c r="B416" t="e">
        <f t="shared" si="30"/>
        <v>#REF!</v>
      </c>
      <c r="C416" t="e">
        <f>IF(B416=FALSE,0,COUNTIF($B$7:B416,TRUE))</f>
        <v>#REF!</v>
      </c>
      <c r="D416" t="e">
        <f t="shared" si="31"/>
        <v>#REF!</v>
      </c>
      <c r="E416" t="str">
        <f t="shared" si="32"/>
        <v>GCSEs and Certificates DoubleGCSE (9-1) Full Course (Double Award)60187608</v>
      </c>
      <c r="F416" t="s">
        <v>129</v>
      </c>
      <c r="G416" t="s">
        <v>130</v>
      </c>
      <c r="H416" s="7" t="s">
        <v>1359</v>
      </c>
      <c r="I416" s="7" t="s">
        <v>1360</v>
      </c>
      <c r="J416" t="s">
        <v>1361</v>
      </c>
      <c r="K416" s="6" t="str">
        <f t="shared" si="33"/>
        <v>BLANK</v>
      </c>
      <c r="L416" s="6" t="str">
        <f t="shared" si="34"/>
        <v>BLANK</v>
      </c>
    </row>
    <row r="417" spans="1:12" x14ac:dyDescent="0.25">
      <c r="A417" t="e">
        <f>CONCATENATE(#REF!,#REF!,H417)</f>
        <v>#REF!</v>
      </c>
      <c r="B417" t="e">
        <f t="shared" si="30"/>
        <v>#REF!</v>
      </c>
      <c r="C417" t="e">
        <f>IF(B417=FALSE,0,COUNTIF($B$7:B417,TRUE))</f>
        <v>#REF!</v>
      </c>
      <c r="D417" t="e">
        <f t="shared" si="31"/>
        <v>#REF!</v>
      </c>
      <c r="E417" t="str">
        <f t="shared" si="32"/>
        <v>GCSEs and Certificates DoubleGCSE (9-1) Full Course (Double Award)60187657</v>
      </c>
      <c r="F417" t="s">
        <v>129</v>
      </c>
      <c r="G417" t="s">
        <v>130</v>
      </c>
      <c r="H417" s="7" t="s">
        <v>1362</v>
      </c>
      <c r="I417" s="7" t="s">
        <v>1363</v>
      </c>
      <c r="J417" t="s">
        <v>1364</v>
      </c>
      <c r="K417" s="6" t="str">
        <f t="shared" si="33"/>
        <v>BLANK</v>
      </c>
      <c r="L417" s="6" t="str">
        <f t="shared" si="34"/>
        <v>BLANK</v>
      </c>
    </row>
    <row r="418" spans="1:12" x14ac:dyDescent="0.25">
      <c r="A418" t="e">
        <f>CONCATENATE(#REF!,#REF!,H418)</f>
        <v>#REF!</v>
      </c>
      <c r="B418" t="e">
        <f t="shared" si="30"/>
        <v>#REF!</v>
      </c>
      <c r="C418" t="e">
        <f>IF(B418=FALSE,0,COUNTIF($B$7:B418,TRUE))</f>
        <v>#REF!</v>
      </c>
      <c r="D418" t="e">
        <f t="shared" si="31"/>
        <v>#REF!</v>
      </c>
      <c r="E418" t="str">
        <f t="shared" si="32"/>
        <v>Graded MusicGrade 6 Music50103908</v>
      </c>
      <c r="F418" t="s">
        <v>165</v>
      </c>
      <c r="G418" t="s">
        <v>177</v>
      </c>
      <c r="H418" s="7" t="s">
        <v>1365</v>
      </c>
      <c r="I418" s="7" t="s">
        <v>1366</v>
      </c>
      <c r="J418" t="s">
        <v>1367</v>
      </c>
      <c r="K418" s="6" t="str">
        <f t="shared" si="33"/>
        <v>BLANK</v>
      </c>
      <c r="L418" s="6" t="str">
        <f t="shared" si="34"/>
        <v>BLANK</v>
      </c>
    </row>
    <row r="419" spans="1:12" x14ac:dyDescent="0.25">
      <c r="A419" t="e">
        <f>CONCATENATE(#REF!,#REF!,H419)</f>
        <v>#REF!</v>
      </c>
      <c r="B419" t="e">
        <f t="shared" si="30"/>
        <v>#REF!</v>
      </c>
      <c r="C419" t="e">
        <f>IF(B419=FALSE,0,COUNTIF($B$7:B419,TRUE))</f>
        <v>#REF!</v>
      </c>
      <c r="D419" t="e">
        <f t="shared" si="31"/>
        <v>#REF!</v>
      </c>
      <c r="E419" t="str">
        <f t="shared" si="32"/>
        <v>Graded MusicGrade 6 Music50120839</v>
      </c>
      <c r="F419" t="s">
        <v>165</v>
      </c>
      <c r="G419" t="s">
        <v>177</v>
      </c>
      <c r="H419" s="7" t="s">
        <v>1368</v>
      </c>
      <c r="I419" s="7" t="s">
        <v>1369</v>
      </c>
      <c r="J419" t="s">
        <v>1370</v>
      </c>
      <c r="K419" s="6" t="str">
        <f t="shared" si="33"/>
        <v>BLANK</v>
      </c>
      <c r="L419" s="6" t="str">
        <f t="shared" si="34"/>
        <v>BLANK</v>
      </c>
    </row>
    <row r="420" spans="1:12" x14ac:dyDescent="0.25">
      <c r="A420" t="e">
        <f>CONCATENATE(#REF!,#REF!,H420)</f>
        <v>#REF!</v>
      </c>
      <c r="B420" t="e">
        <f t="shared" si="30"/>
        <v>#REF!</v>
      </c>
      <c r="C420" t="e">
        <f>IF(B420=FALSE,0,COUNTIF($B$7:B420,TRUE))</f>
        <v>#REF!</v>
      </c>
      <c r="D420" t="e">
        <f t="shared" si="31"/>
        <v>#REF!</v>
      </c>
      <c r="E420" t="str">
        <f t="shared" si="32"/>
        <v>Graded MusicGrade 6 Music50120979</v>
      </c>
      <c r="F420" t="s">
        <v>165</v>
      </c>
      <c r="G420" t="s">
        <v>177</v>
      </c>
      <c r="H420" s="7" t="s">
        <v>1371</v>
      </c>
      <c r="I420" s="7" t="s">
        <v>1372</v>
      </c>
      <c r="J420" t="s">
        <v>1373</v>
      </c>
      <c r="K420" s="6" t="str">
        <f t="shared" si="33"/>
        <v>BLANK</v>
      </c>
      <c r="L420" s="6" t="str">
        <f t="shared" si="34"/>
        <v>BLANK</v>
      </c>
    </row>
    <row r="421" spans="1:12" x14ac:dyDescent="0.25">
      <c r="A421" t="e">
        <f>CONCATENATE(#REF!,#REF!,H421)</f>
        <v>#REF!</v>
      </c>
      <c r="B421" t="e">
        <f t="shared" si="30"/>
        <v>#REF!</v>
      </c>
      <c r="C421" t="e">
        <f>IF(B421=FALSE,0,COUNTIF($B$7:B421,TRUE))</f>
        <v>#REF!</v>
      </c>
      <c r="D421" t="e">
        <f t="shared" si="31"/>
        <v>#REF!</v>
      </c>
      <c r="E421" t="str">
        <f t="shared" si="32"/>
        <v>Graded MusicGrade 6 Music50121625</v>
      </c>
      <c r="F421" t="s">
        <v>165</v>
      </c>
      <c r="G421" t="s">
        <v>177</v>
      </c>
      <c r="H421" s="7" t="s">
        <v>1374</v>
      </c>
      <c r="I421" s="7" t="s">
        <v>1375</v>
      </c>
      <c r="J421" t="s">
        <v>1376</v>
      </c>
      <c r="K421" s="6" t="str">
        <f t="shared" si="33"/>
        <v>BLANK</v>
      </c>
      <c r="L421" s="6" t="str">
        <f t="shared" si="34"/>
        <v>BLANK</v>
      </c>
    </row>
    <row r="422" spans="1:12" x14ac:dyDescent="0.25">
      <c r="A422" t="e">
        <f>CONCATENATE(#REF!,#REF!,H422)</f>
        <v>#REF!</v>
      </c>
      <c r="B422" t="e">
        <f t="shared" si="30"/>
        <v>#REF!</v>
      </c>
      <c r="C422" t="e">
        <f>IF(B422=FALSE,0,COUNTIF($B$7:B422,TRUE))</f>
        <v>#REF!</v>
      </c>
      <c r="D422" t="e">
        <f t="shared" si="31"/>
        <v>#REF!</v>
      </c>
      <c r="E422" t="str">
        <f t="shared" si="32"/>
        <v>Graded MusicGrade 6 Music60035936</v>
      </c>
      <c r="F422" t="s">
        <v>165</v>
      </c>
      <c r="G422" t="s">
        <v>177</v>
      </c>
      <c r="H422" s="7" t="s">
        <v>1377</v>
      </c>
      <c r="I422" s="7" t="s">
        <v>1378</v>
      </c>
      <c r="J422" t="s">
        <v>1379</v>
      </c>
      <c r="K422" s="6" t="str">
        <f t="shared" si="33"/>
        <v>BLANK</v>
      </c>
      <c r="L422" s="6" t="str">
        <f t="shared" si="34"/>
        <v>BLANK</v>
      </c>
    </row>
    <row r="423" spans="1:12" x14ac:dyDescent="0.25">
      <c r="A423" t="e">
        <f>CONCATENATE(#REF!,#REF!,H423)</f>
        <v>#REF!</v>
      </c>
      <c r="B423" t="e">
        <f t="shared" si="30"/>
        <v>#REF!</v>
      </c>
      <c r="C423" t="e">
        <f>IF(B423=FALSE,0,COUNTIF($B$7:B423,TRUE))</f>
        <v>#REF!</v>
      </c>
      <c r="D423" t="e">
        <f t="shared" si="31"/>
        <v>#REF!</v>
      </c>
      <c r="E423" t="str">
        <f t="shared" si="32"/>
        <v>Graded MusicGrade 6 Music60138245</v>
      </c>
      <c r="F423" t="s">
        <v>165</v>
      </c>
      <c r="G423" t="s">
        <v>177</v>
      </c>
      <c r="H423" s="7" t="s">
        <v>1380</v>
      </c>
      <c r="I423" s="7" t="s">
        <v>1381</v>
      </c>
      <c r="J423" t="s">
        <v>1382</v>
      </c>
      <c r="K423" s="6" t="str">
        <f t="shared" si="33"/>
        <v>BLANK</v>
      </c>
      <c r="L423" s="6" t="str">
        <f t="shared" si="34"/>
        <v>BLANK</v>
      </c>
    </row>
    <row r="424" spans="1:12" x14ac:dyDescent="0.25">
      <c r="A424" t="e">
        <f>CONCATENATE(#REF!,#REF!,H424)</f>
        <v>#REF!</v>
      </c>
      <c r="B424" t="e">
        <f t="shared" si="30"/>
        <v>#REF!</v>
      </c>
      <c r="C424" t="e">
        <f>IF(B424=FALSE,0,COUNTIF($B$7:B424,TRUE))</f>
        <v>#REF!</v>
      </c>
      <c r="D424" t="e">
        <f t="shared" si="31"/>
        <v>#REF!</v>
      </c>
      <c r="E424" t="str">
        <f t="shared" si="32"/>
        <v>Graded MusicGrade 6 Music Literacy50120785</v>
      </c>
      <c r="F424" t="s">
        <v>165</v>
      </c>
      <c r="G424" t="s">
        <v>189</v>
      </c>
      <c r="H424" s="7" t="s">
        <v>1383</v>
      </c>
      <c r="I424" s="7" t="s">
        <v>1384</v>
      </c>
      <c r="J424" t="s">
        <v>1385</v>
      </c>
      <c r="K424" s="6" t="str">
        <f t="shared" si="33"/>
        <v>BLANK</v>
      </c>
      <c r="L424" s="6" t="str">
        <f t="shared" si="34"/>
        <v>BLANK</v>
      </c>
    </row>
    <row r="425" spans="1:12" x14ac:dyDescent="0.25">
      <c r="A425" t="e">
        <f>CONCATENATE(#REF!,#REF!,H425)</f>
        <v>#REF!</v>
      </c>
      <c r="B425" t="e">
        <f t="shared" si="30"/>
        <v>#REF!</v>
      </c>
      <c r="C425" t="e">
        <f>IF(B425=FALSE,0,COUNTIF($B$7:B425,TRUE))</f>
        <v>#REF!</v>
      </c>
      <c r="D425" t="e">
        <f t="shared" si="31"/>
        <v>#REF!</v>
      </c>
      <c r="E425" t="str">
        <f t="shared" si="32"/>
        <v>Graded MusicGrade 6 Music Literacy50121066</v>
      </c>
      <c r="F425" t="s">
        <v>165</v>
      </c>
      <c r="G425" t="s">
        <v>189</v>
      </c>
      <c r="H425" s="7" t="s">
        <v>1386</v>
      </c>
      <c r="I425" s="7" t="s">
        <v>1387</v>
      </c>
      <c r="J425" t="s">
        <v>1388</v>
      </c>
      <c r="K425" s="6" t="str">
        <f t="shared" si="33"/>
        <v>BLANK</v>
      </c>
      <c r="L425" s="6" t="str">
        <f t="shared" si="34"/>
        <v>BLANK</v>
      </c>
    </row>
    <row r="426" spans="1:12" x14ac:dyDescent="0.25">
      <c r="A426" t="e">
        <f>CONCATENATE(#REF!,#REF!,H426)</f>
        <v>#REF!</v>
      </c>
      <c r="B426" t="e">
        <f t="shared" si="30"/>
        <v>#REF!</v>
      </c>
      <c r="C426" t="e">
        <f>IF(B426=FALSE,0,COUNTIF($B$7:B426,TRUE))</f>
        <v>#REF!</v>
      </c>
      <c r="D426" t="e">
        <f t="shared" si="31"/>
        <v>#REF!</v>
      </c>
      <c r="E426" t="str">
        <f t="shared" si="32"/>
        <v>Graded MusicGrade 6 Music Literacy50121108</v>
      </c>
      <c r="F426" t="s">
        <v>165</v>
      </c>
      <c r="G426" t="s">
        <v>189</v>
      </c>
      <c r="H426" s="7" t="s">
        <v>1389</v>
      </c>
      <c r="I426" s="7" t="s">
        <v>1390</v>
      </c>
      <c r="J426" t="s">
        <v>1391</v>
      </c>
      <c r="K426" s="6" t="str">
        <f t="shared" si="33"/>
        <v>BLANK</v>
      </c>
      <c r="L426" s="6" t="str">
        <f t="shared" si="34"/>
        <v>BLANK</v>
      </c>
    </row>
    <row r="427" spans="1:12" x14ac:dyDescent="0.25">
      <c r="A427" t="e">
        <f>CONCATENATE(#REF!,#REF!,H427)</f>
        <v>#REF!</v>
      </c>
      <c r="B427" t="e">
        <f t="shared" si="30"/>
        <v>#REF!</v>
      </c>
      <c r="C427" t="e">
        <f>IF(B427=FALSE,0,COUNTIF($B$7:B427,TRUE))</f>
        <v>#REF!</v>
      </c>
      <c r="D427" t="e">
        <f t="shared" si="31"/>
        <v>#REF!</v>
      </c>
      <c r="E427" t="str">
        <f t="shared" si="32"/>
        <v>Graded MusicGrade 6 Music Literacy50121674</v>
      </c>
      <c r="F427" t="s">
        <v>165</v>
      </c>
      <c r="G427" t="s">
        <v>189</v>
      </c>
      <c r="H427" s="7" t="s">
        <v>1392</v>
      </c>
      <c r="I427" s="7" t="s">
        <v>1393</v>
      </c>
      <c r="J427" t="s">
        <v>1394</v>
      </c>
      <c r="K427" s="6" t="str">
        <f t="shared" si="33"/>
        <v>BLANK</v>
      </c>
      <c r="L427" s="6" t="str">
        <f t="shared" si="34"/>
        <v>BLANK</v>
      </c>
    </row>
    <row r="428" spans="1:12" x14ac:dyDescent="0.25">
      <c r="A428" t="e">
        <f>CONCATENATE(#REF!,#REF!,H428)</f>
        <v>#REF!</v>
      </c>
      <c r="B428" t="e">
        <f t="shared" si="30"/>
        <v>#REF!</v>
      </c>
      <c r="C428" t="e">
        <f>IF(B428=FALSE,0,COUNTIF($B$7:B428,TRUE))</f>
        <v>#REF!</v>
      </c>
      <c r="D428" t="e">
        <f t="shared" si="31"/>
        <v>#REF!</v>
      </c>
      <c r="E428" t="str">
        <f t="shared" si="32"/>
        <v>Graded MusicGrade 7 Music50106454</v>
      </c>
      <c r="F428" t="s">
        <v>165</v>
      </c>
      <c r="G428" t="s">
        <v>173</v>
      </c>
      <c r="H428" s="7" t="s">
        <v>1395</v>
      </c>
      <c r="I428" s="7" t="s">
        <v>1396</v>
      </c>
      <c r="J428" t="s">
        <v>1397</v>
      </c>
      <c r="K428" s="6" t="str">
        <f t="shared" si="33"/>
        <v>BLANK</v>
      </c>
      <c r="L428" s="6" t="str">
        <f t="shared" si="34"/>
        <v>BLANK</v>
      </c>
    </row>
    <row r="429" spans="1:12" x14ac:dyDescent="0.25">
      <c r="A429" t="e">
        <f>CONCATENATE(#REF!,#REF!,H429)</f>
        <v>#REF!</v>
      </c>
      <c r="B429" t="e">
        <f t="shared" si="30"/>
        <v>#REF!</v>
      </c>
      <c r="C429" t="e">
        <f>IF(B429=FALSE,0,COUNTIF($B$7:B429,TRUE))</f>
        <v>#REF!</v>
      </c>
      <c r="D429" t="e">
        <f t="shared" si="31"/>
        <v>#REF!</v>
      </c>
      <c r="E429" t="str">
        <f t="shared" si="32"/>
        <v>Graded MusicGrade 7 Music50120827</v>
      </c>
      <c r="F429" t="s">
        <v>165</v>
      </c>
      <c r="G429" t="s">
        <v>173</v>
      </c>
      <c r="H429" s="7" t="s">
        <v>1398</v>
      </c>
      <c r="I429" s="7" t="s">
        <v>1399</v>
      </c>
      <c r="J429" t="s">
        <v>1400</v>
      </c>
      <c r="K429" s="6" t="str">
        <f t="shared" si="33"/>
        <v>BLANK</v>
      </c>
      <c r="L429" s="6" t="str">
        <f t="shared" si="34"/>
        <v>BLANK</v>
      </c>
    </row>
    <row r="430" spans="1:12" x14ac:dyDescent="0.25">
      <c r="A430" t="e">
        <f>CONCATENATE(#REF!,#REF!,H430)</f>
        <v>#REF!</v>
      </c>
      <c r="B430" t="e">
        <f t="shared" si="30"/>
        <v>#REF!</v>
      </c>
      <c r="C430" t="e">
        <f>IF(B430=FALSE,0,COUNTIF($B$7:B430,TRUE))</f>
        <v>#REF!</v>
      </c>
      <c r="D430" t="e">
        <f t="shared" si="31"/>
        <v>#REF!</v>
      </c>
      <c r="E430" t="str">
        <f t="shared" si="32"/>
        <v>Graded MusicGrade 7 Music50120980</v>
      </c>
      <c r="F430" t="s">
        <v>165</v>
      </c>
      <c r="G430" t="s">
        <v>173</v>
      </c>
      <c r="H430" s="7" t="s">
        <v>1401</v>
      </c>
      <c r="I430" s="7" t="s">
        <v>1402</v>
      </c>
      <c r="J430" t="s">
        <v>1403</v>
      </c>
      <c r="K430" s="6" t="str">
        <f t="shared" si="33"/>
        <v>BLANK</v>
      </c>
      <c r="L430" s="6" t="str">
        <f t="shared" si="34"/>
        <v>BLANK</v>
      </c>
    </row>
    <row r="431" spans="1:12" x14ac:dyDescent="0.25">
      <c r="A431" t="e">
        <f>CONCATENATE(#REF!,#REF!,H431)</f>
        <v>#REF!</v>
      </c>
      <c r="B431" t="e">
        <f t="shared" si="30"/>
        <v>#REF!</v>
      </c>
      <c r="C431" t="e">
        <f>IF(B431=FALSE,0,COUNTIF($B$7:B431,TRUE))</f>
        <v>#REF!</v>
      </c>
      <c r="D431" t="e">
        <f t="shared" si="31"/>
        <v>#REF!</v>
      </c>
      <c r="E431" t="str">
        <f t="shared" si="32"/>
        <v>Graded MusicGrade 7 Music50121662</v>
      </c>
      <c r="F431" t="s">
        <v>165</v>
      </c>
      <c r="G431" t="s">
        <v>173</v>
      </c>
      <c r="H431" s="7" t="s">
        <v>1404</v>
      </c>
      <c r="I431" s="7" t="s">
        <v>1405</v>
      </c>
      <c r="J431" t="s">
        <v>1406</v>
      </c>
      <c r="K431" s="6" t="str">
        <f t="shared" si="33"/>
        <v>BLANK</v>
      </c>
      <c r="L431" s="6" t="str">
        <f t="shared" si="34"/>
        <v>BLANK</v>
      </c>
    </row>
    <row r="432" spans="1:12" x14ac:dyDescent="0.25">
      <c r="A432" t="e">
        <f>CONCATENATE(#REF!,#REF!,H432)</f>
        <v>#REF!</v>
      </c>
      <c r="B432" t="e">
        <f t="shared" si="30"/>
        <v>#REF!</v>
      </c>
      <c r="C432" t="e">
        <f>IF(B432=FALSE,0,COUNTIF($B$7:B432,TRUE))</f>
        <v>#REF!</v>
      </c>
      <c r="D432" t="e">
        <f t="shared" si="31"/>
        <v>#REF!</v>
      </c>
      <c r="E432" t="str">
        <f t="shared" si="32"/>
        <v>Graded MusicGrade 7 Music60035948</v>
      </c>
      <c r="F432" t="s">
        <v>165</v>
      </c>
      <c r="G432" t="s">
        <v>173</v>
      </c>
      <c r="H432" s="7" t="s">
        <v>1407</v>
      </c>
      <c r="I432" s="7" t="s">
        <v>1408</v>
      </c>
      <c r="J432" t="s">
        <v>1409</v>
      </c>
      <c r="K432" s="6" t="str">
        <f t="shared" si="33"/>
        <v>BLANK</v>
      </c>
      <c r="L432" s="6" t="str">
        <f t="shared" si="34"/>
        <v>BLANK</v>
      </c>
    </row>
    <row r="433" spans="1:12" x14ac:dyDescent="0.25">
      <c r="A433" t="e">
        <f>CONCATENATE(#REF!,#REF!,H433)</f>
        <v>#REF!</v>
      </c>
      <c r="B433" t="e">
        <f t="shared" si="30"/>
        <v>#REF!</v>
      </c>
      <c r="C433" t="e">
        <f>IF(B433=FALSE,0,COUNTIF($B$7:B433,TRUE))</f>
        <v>#REF!</v>
      </c>
      <c r="D433" t="e">
        <f t="shared" si="31"/>
        <v>#REF!</v>
      </c>
      <c r="E433" t="str">
        <f t="shared" si="32"/>
        <v>Graded MusicGrade 7 Music60138257</v>
      </c>
      <c r="F433" t="s">
        <v>165</v>
      </c>
      <c r="G433" t="s">
        <v>173</v>
      </c>
      <c r="H433" s="7" t="s">
        <v>1410</v>
      </c>
      <c r="I433" s="7" t="s">
        <v>1411</v>
      </c>
      <c r="J433" t="s">
        <v>1412</v>
      </c>
      <c r="K433" s="6" t="str">
        <f t="shared" si="33"/>
        <v>BLANK</v>
      </c>
      <c r="L433" s="6" t="str">
        <f t="shared" si="34"/>
        <v>BLANK</v>
      </c>
    </row>
    <row r="434" spans="1:12" x14ac:dyDescent="0.25">
      <c r="A434" t="e">
        <f>CONCATENATE(#REF!,#REF!,H434)</f>
        <v>#REF!</v>
      </c>
      <c r="B434" t="e">
        <f t="shared" si="30"/>
        <v>#REF!</v>
      </c>
      <c r="C434" t="e">
        <f>IF(B434=FALSE,0,COUNTIF($B$7:B434,TRUE))</f>
        <v>#REF!</v>
      </c>
      <c r="D434" t="e">
        <f t="shared" si="31"/>
        <v>#REF!</v>
      </c>
      <c r="E434" t="str">
        <f t="shared" si="32"/>
        <v>Graded MusicGrade 7 Music Literacy50120797</v>
      </c>
      <c r="F434" t="s">
        <v>165</v>
      </c>
      <c r="G434" t="s">
        <v>185</v>
      </c>
      <c r="H434" s="7" t="s">
        <v>1413</v>
      </c>
      <c r="I434" s="7" t="s">
        <v>1414</v>
      </c>
      <c r="J434" t="s">
        <v>1415</v>
      </c>
      <c r="K434" s="6" t="str">
        <f t="shared" si="33"/>
        <v>BLANK</v>
      </c>
      <c r="L434" s="6" t="str">
        <f t="shared" si="34"/>
        <v>BLANK</v>
      </c>
    </row>
    <row r="435" spans="1:12" x14ac:dyDescent="0.25">
      <c r="A435" t="e">
        <f>CONCATENATE(#REF!,#REF!,H435)</f>
        <v>#REF!</v>
      </c>
      <c r="B435" t="e">
        <f t="shared" si="30"/>
        <v>#REF!</v>
      </c>
      <c r="C435" t="e">
        <f>IF(B435=FALSE,0,COUNTIF($B$7:B435,TRUE))</f>
        <v>#REF!</v>
      </c>
      <c r="D435" t="e">
        <f t="shared" si="31"/>
        <v>#REF!</v>
      </c>
      <c r="E435" t="str">
        <f t="shared" si="32"/>
        <v>Graded MusicGrade 7 Music Literacy50121078</v>
      </c>
      <c r="F435" t="s">
        <v>165</v>
      </c>
      <c r="G435" t="s">
        <v>185</v>
      </c>
      <c r="H435" s="7" t="s">
        <v>1416</v>
      </c>
      <c r="I435" s="7" t="s">
        <v>1417</v>
      </c>
      <c r="J435" t="s">
        <v>1418</v>
      </c>
      <c r="K435" s="6" t="str">
        <f t="shared" si="33"/>
        <v>BLANK</v>
      </c>
      <c r="L435" s="6" t="str">
        <f t="shared" si="34"/>
        <v>BLANK</v>
      </c>
    </row>
    <row r="436" spans="1:12" x14ac:dyDescent="0.25">
      <c r="A436" t="e">
        <f>CONCATENATE(#REF!,#REF!,H436)</f>
        <v>#REF!</v>
      </c>
      <c r="B436" t="e">
        <f t="shared" si="30"/>
        <v>#REF!</v>
      </c>
      <c r="C436" t="e">
        <f>IF(B436=FALSE,0,COUNTIF($B$7:B436,TRUE))</f>
        <v>#REF!</v>
      </c>
      <c r="D436" t="e">
        <f t="shared" si="31"/>
        <v>#REF!</v>
      </c>
      <c r="E436" t="str">
        <f t="shared" si="32"/>
        <v>Graded MusicGrade 7 Music Literacy50121133</v>
      </c>
      <c r="F436" t="s">
        <v>165</v>
      </c>
      <c r="G436" t="s">
        <v>185</v>
      </c>
      <c r="H436" s="7" t="s">
        <v>1419</v>
      </c>
      <c r="I436" s="7" t="s">
        <v>1420</v>
      </c>
      <c r="J436" t="s">
        <v>1421</v>
      </c>
      <c r="K436" s="6" t="str">
        <f t="shared" si="33"/>
        <v>BLANK</v>
      </c>
      <c r="L436" s="6" t="str">
        <f t="shared" si="34"/>
        <v>BLANK</v>
      </c>
    </row>
    <row r="437" spans="1:12" x14ac:dyDescent="0.25">
      <c r="A437" t="e">
        <f>CONCATENATE(#REF!,#REF!,H437)</f>
        <v>#REF!</v>
      </c>
      <c r="B437" t="e">
        <f t="shared" si="30"/>
        <v>#REF!</v>
      </c>
      <c r="C437" t="e">
        <f>IF(B437=FALSE,0,COUNTIF($B$7:B437,TRUE))</f>
        <v>#REF!</v>
      </c>
      <c r="D437" t="e">
        <f t="shared" si="31"/>
        <v>#REF!</v>
      </c>
      <c r="E437" t="str">
        <f t="shared" si="32"/>
        <v>Graded MusicGrade 7 Music Literacy50121649</v>
      </c>
      <c r="F437" t="s">
        <v>165</v>
      </c>
      <c r="G437" t="s">
        <v>185</v>
      </c>
      <c r="H437" s="7" t="s">
        <v>1422</v>
      </c>
      <c r="I437" s="7" t="s">
        <v>1423</v>
      </c>
      <c r="J437" t="s">
        <v>1424</v>
      </c>
      <c r="K437" s="6" t="str">
        <f t="shared" si="33"/>
        <v>BLANK</v>
      </c>
      <c r="L437" s="6" t="str">
        <f t="shared" si="34"/>
        <v>BLANK</v>
      </c>
    </row>
    <row r="438" spans="1:12" x14ac:dyDescent="0.25">
      <c r="A438" t="e">
        <f>CONCATENATE(#REF!,#REF!,H438)</f>
        <v>#REF!</v>
      </c>
      <c r="B438" t="e">
        <f t="shared" si="30"/>
        <v>#REF!</v>
      </c>
      <c r="C438" t="e">
        <f>IF(B438=FALSE,0,COUNTIF($B$7:B438,TRUE))</f>
        <v>#REF!</v>
      </c>
      <c r="D438" t="e">
        <f t="shared" si="31"/>
        <v>#REF!</v>
      </c>
      <c r="E438" t="str">
        <f t="shared" si="32"/>
        <v>Graded MusicGrade 8 Music5010648X</v>
      </c>
      <c r="F438" t="s">
        <v>165</v>
      </c>
      <c r="G438" t="s">
        <v>166</v>
      </c>
      <c r="H438" s="7" t="s">
        <v>1425</v>
      </c>
      <c r="I438" s="7" t="s">
        <v>1426</v>
      </c>
      <c r="J438" t="s">
        <v>1427</v>
      </c>
      <c r="K438" s="6" t="str">
        <f t="shared" si="33"/>
        <v>BLANK</v>
      </c>
      <c r="L438" s="6" t="str">
        <f t="shared" si="34"/>
        <v>BLANK</v>
      </c>
    </row>
    <row r="439" spans="1:12" x14ac:dyDescent="0.25">
      <c r="A439" t="e">
        <f>CONCATENATE(#REF!,#REF!,H439)</f>
        <v>#REF!</v>
      </c>
      <c r="B439" t="e">
        <f t="shared" si="30"/>
        <v>#REF!</v>
      </c>
      <c r="C439" t="e">
        <f>IF(B439=FALSE,0,COUNTIF($B$7:B439,TRUE))</f>
        <v>#REF!</v>
      </c>
      <c r="D439" t="e">
        <f t="shared" si="31"/>
        <v>#REF!</v>
      </c>
      <c r="E439" t="str">
        <f t="shared" si="32"/>
        <v>Graded MusicGrade 8 Music50120669</v>
      </c>
      <c r="F439" t="s">
        <v>165</v>
      </c>
      <c r="G439" t="s">
        <v>166</v>
      </c>
      <c r="H439" s="7" t="s">
        <v>1428</v>
      </c>
      <c r="I439" s="7" t="s">
        <v>1429</v>
      </c>
      <c r="J439" t="s">
        <v>1430</v>
      </c>
      <c r="K439" s="6" t="str">
        <f t="shared" si="33"/>
        <v>BLANK</v>
      </c>
      <c r="L439" s="6" t="str">
        <f t="shared" si="34"/>
        <v>BLANK</v>
      </c>
    </row>
    <row r="440" spans="1:12" x14ac:dyDescent="0.25">
      <c r="A440" t="e">
        <f>CONCATENATE(#REF!,#REF!,H440)</f>
        <v>#REF!</v>
      </c>
      <c r="B440" t="e">
        <f t="shared" si="30"/>
        <v>#REF!</v>
      </c>
      <c r="C440" t="e">
        <f>IF(B440=FALSE,0,COUNTIF($B$7:B440,TRUE))</f>
        <v>#REF!</v>
      </c>
      <c r="D440" t="e">
        <f t="shared" si="31"/>
        <v>#REF!</v>
      </c>
      <c r="E440" t="str">
        <f t="shared" si="32"/>
        <v>Graded MusicGrade 8 Music50120992</v>
      </c>
      <c r="F440" t="s">
        <v>165</v>
      </c>
      <c r="G440" t="s">
        <v>166</v>
      </c>
      <c r="H440" s="7" t="s">
        <v>1431</v>
      </c>
      <c r="I440" s="7" t="s">
        <v>1432</v>
      </c>
      <c r="J440" t="s">
        <v>1433</v>
      </c>
      <c r="K440" s="6" t="str">
        <f t="shared" si="33"/>
        <v>BLANK</v>
      </c>
      <c r="L440" s="6" t="str">
        <f t="shared" si="34"/>
        <v>BLANK</v>
      </c>
    </row>
    <row r="441" spans="1:12" x14ac:dyDescent="0.25">
      <c r="A441" t="e">
        <f>CONCATENATE(#REF!,#REF!,H441)</f>
        <v>#REF!</v>
      </c>
      <c r="B441" t="e">
        <f t="shared" si="30"/>
        <v>#REF!</v>
      </c>
      <c r="C441" t="e">
        <f>IF(B441=FALSE,0,COUNTIF($B$7:B441,TRUE))</f>
        <v>#REF!</v>
      </c>
      <c r="D441" t="e">
        <f t="shared" si="31"/>
        <v>#REF!</v>
      </c>
      <c r="E441" t="str">
        <f t="shared" si="32"/>
        <v>Graded MusicGrade 8 Music50121637</v>
      </c>
      <c r="F441" t="s">
        <v>165</v>
      </c>
      <c r="G441" t="s">
        <v>166</v>
      </c>
      <c r="H441" s="7" t="s">
        <v>1434</v>
      </c>
      <c r="I441" s="7" t="s">
        <v>1435</v>
      </c>
      <c r="J441" t="s">
        <v>1436</v>
      </c>
      <c r="K441" s="6" t="str">
        <f t="shared" si="33"/>
        <v>BLANK</v>
      </c>
      <c r="L441" s="6" t="str">
        <f t="shared" si="34"/>
        <v>BLANK</v>
      </c>
    </row>
    <row r="442" spans="1:12" x14ac:dyDescent="0.25">
      <c r="A442" t="e">
        <f>CONCATENATE(#REF!,#REF!,H442)</f>
        <v>#REF!</v>
      </c>
      <c r="B442" t="e">
        <f t="shared" si="30"/>
        <v>#REF!</v>
      </c>
      <c r="C442" t="e">
        <f>IF(B442=FALSE,0,COUNTIF($B$7:B442,TRUE))</f>
        <v>#REF!</v>
      </c>
      <c r="D442" t="e">
        <f t="shared" si="31"/>
        <v>#REF!</v>
      </c>
      <c r="E442" t="str">
        <f t="shared" si="32"/>
        <v>Graded MusicGrade 8 Music6003595X</v>
      </c>
      <c r="F442" t="s">
        <v>165</v>
      </c>
      <c r="G442" t="s">
        <v>166</v>
      </c>
      <c r="H442" s="7" t="s">
        <v>1437</v>
      </c>
      <c r="I442" s="7" t="s">
        <v>1438</v>
      </c>
      <c r="J442" t="s">
        <v>1439</v>
      </c>
      <c r="K442" s="6" t="str">
        <f t="shared" si="33"/>
        <v>BLANK</v>
      </c>
      <c r="L442" s="6" t="str">
        <f t="shared" si="34"/>
        <v>BLANK</v>
      </c>
    </row>
    <row r="443" spans="1:12" x14ac:dyDescent="0.25">
      <c r="A443" t="e">
        <f>CONCATENATE(#REF!,#REF!,H443)</f>
        <v>#REF!</v>
      </c>
      <c r="B443" t="e">
        <f t="shared" si="30"/>
        <v>#REF!</v>
      </c>
      <c r="C443" t="e">
        <f>IF(B443=FALSE,0,COUNTIF($B$7:B443,TRUE))</f>
        <v>#REF!</v>
      </c>
      <c r="D443" t="e">
        <f t="shared" si="31"/>
        <v>#REF!</v>
      </c>
      <c r="E443" t="str">
        <f t="shared" si="32"/>
        <v>Graded MusicGrade 8 Music60138269</v>
      </c>
      <c r="F443" t="s">
        <v>165</v>
      </c>
      <c r="G443" t="s">
        <v>166</v>
      </c>
      <c r="H443" s="7" t="s">
        <v>1440</v>
      </c>
      <c r="I443" s="7" t="s">
        <v>1441</v>
      </c>
      <c r="J443" t="s">
        <v>1442</v>
      </c>
      <c r="K443" s="6" t="str">
        <f t="shared" si="33"/>
        <v>BLANK</v>
      </c>
      <c r="L443" s="6" t="str">
        <f t="shared" si="34"/>
        <v>BLANK</v>
      </c>
    </row>
    <row r="444" spans="1:12" x14ac:dyDescent="0.25">
      <c r="A444" t="e">
        <f>CONCATENATE(#REF!,#REF!,H444)</f>
        <v>#REF!</v>
      </c>
      <c r="B444" t="e">
        <f t="shared" si="30"/>
        <v>#REF!</v>
      </c>
      <c r="C444" t="e">
        <f>IF(B444=FALSE,0,COUNTIF($B$7:B444,TRUE))</f>
        <v>#REF!</v>
      </c>
      <c r="D444" t="e">
        <f t="shared" si="31"/>
        <v>#REF!</v>
      </c>
      <c r="E444" t="str">
        <f t="shared" si="32"/>
        <v>Graded MusicGrade 8 Music Literacy50120815</v>
      </c>
      <c r="F444" t="s">
        <v>165</v>
      </c>
      <c r="G444" t="s">
        <v>181</v>
      </c>
      <c r="H444" s="7" t="s">
        <v>1443</v>
      </c>
      <c r="I444" s="7" t="s">
        <v>1444</v>
      </c>
      <c r="J444" t="s">
        <v>1445</v>
      </c>
      <c r="K444" s="6" t="str">
        <f t="shared" si="33"/>
        <v>BLANK</v>
      </c>
      <c r="L444" s="6" t="str">
        <f t="shared" si="34"/>
        <v>BLANK</v>
      </c>
    </row>
    <row r="445" spans="1:12" x14ac:dyDescent="0.25">
      <c r="A445" t="e">
        <f>CONCATENATE(#REF!,#REF!,H445)</f>
        <v>#REF!</v>
      </c>
      <c r="B445" t="e">
        <f t="shared" si="30"/>
        <v>#REF!</v>
      </c>
      <c r="C445" t="e">
        <f>IF(B445=FALSE,0,COUNTIF($B$7:B445,TRUE))</f>
        <v>#REF!</v>
      </c>
      <c r="D445" t="e">
        <f t="shared" si="31"/>
        <v>#REF!</v>
      </c>
      <c r="E445" t="str">
        <f t="shared" si="32"/>
        <v>Graded MusicGrade 8 Music Literacy5012108X</v>
      </c>
      <c r="F445" t="s">
        <v>165</v>
      </c>
      <c r="G445" t="s">
        <v>181</v>
      </c>
      <c r="H445" s="7" t="s">
        <v>1446</v>
      </c>
      <c r="I445" s="7" t="s">
        <v>1447</v>
      </c>
      <c r="J445" t="s">
        <v>1448</v>
      </c>
      <c r="K445" s="6" t="str">
        <f t="shared" si="33"/>
        <v>BLANK</v>
      </c>
      <c r="L445" s="6" t="str">
        <f t="shared" si="34"/>
        <v>BLANK</v>
      </c>
    </row>
    <row r="446" spans="1:12" x14ac:dyDescent="0.25">
      <c r="A446" t="e">
        <f>CONCATENATE(#REF!,#REF!,H446)</f>
        <v>#REF!</v>
      </c>
      <c r="B446" t="e">
        <f t="shared" si="30"/>
        <v>#REF!</v>
      </c>
      <c r="C446" t="e">
        <f>IF(B446=FALSE,0,COUNTIF($B$7:B446,TRUE))</f>
        <v>#REF!</v>
      </c>
      <c r="D446" t="e">
        <f t="shared" si="31"/>
        <v>#REF!</v>
      </c>
      <c r="E446" t="str">
        <f t="shared" si="32"/>
        <v>Graded MusicGrade 8 Music Literacy50121145</v>
      </c>
      <c r="F446" t="s">
        <v>165</v>
      </c>
      <c r="G446" t="s">
        <v>181</v>
      </c>
      <c r="H446" s="7" t="s">
        <v>1449</v>
      </c>
      <c r="I446" s="7" t="s">
        <v>1450</v>
      </c>
      <c r="J446" t="s">
        <v>1451</v>
      </c>
      <c r="K446" s="6" t="str">
        <f t="shared" si="33"/>
        <v>BLANK</v>
      </c>
      <c r="L446" s="6" t="str">
        <f t="shared" si="34"/>
        <v>BLANK</v>
      </c>
    </row>
    <row r="447" spans="1:12" x14ac:dyDescent="0.25">
      <c r="A447" t="e">
        <f>CONCATENATE(#REF!,#REF!,H447)</f>
        <v>#REF!</v>
      </c>
      <c r="B447" t="e">
        <f t="shared" si="30"/>
        <v>#REF!</v>
      </c>
      <c r="C447" t="e">
        <f>IF(B447=FALSE,0,COUNTIF($B$7:B447,TRUE))</f>
        <v>#REF!</v>
      </c>
      <c r="D447" t="e">
        <f t="shared" si="31"/>
        <v>#REF!</v>
      </c>
      <c r="E447" t="str">
        <f t="shared" si="32"/>
        <v>Graded MusicGrade 8 Music Literacy50121650</v>
      </c>
      <c r="F447" t="s">
        <v>165</v>
      </c>
      <c r="G447" t="s">
        <v>181</v>
      </c>
      <c r="H447" s="7" t="s">
        <v>1452</v>
      </c>
      <c r="I447" s="7" t="s">
        <v>1453</v>
      </c>
      <c r="J447" t="s">
        <v>1454</v>
      </c>
      <c r="K447" s="6" t="str">
        <f t="shared" si="33"/>
        <v>BLANK</v>
      </c>
      <c r="L447" s="6" t="str">
        <f t="shared" si="34"/>
        <v>BLANK</v>
      </c>
    </row>
    <row r="448" spans="1:12" x14ac:dyDescent="0.25">
      <c r="A448" t="e">
        <f>CONCATENATE(#REF!,#REF!,H448)</f>
        <v>#REF!</v>
      </c>
      <c r="B448" t="e">
        <f t="shared" si="30"/>
        <v>#REF!</v>
      </c>
      <c r="C448" t="e">
        <f>IF(B448=FALSE,0,COUNTIF($B$7:B448,TRUE))</f>
        <v>#REF!</v>
      </c>
      <c r="D448" t="e">
        <f t="shared" si="31"/>
        <v>#REF!</v>
      </c>
      <c r="E448" t="str">
        <f t="shared" si="32"/>
        <v>OCR National CertificatesOCR Level 1/2 Cambridge National Certificate6004780X</v>
      </c>
      <c r="F448" t="s">
        <v>193</v>
      </c>
      <c r="G448" t="s">
        <v>194</v>
      </c>
      <c r="H448" s="7" t="s">
        <v>1455</v>
      </c>
      <c r="I448" s="7" t="s">
        <v>1456</v>
      </c>
      <c r="J448" t="s">
        <v>1457</v>
      </c>
      <c r="K448" s="6" t="str">
        <f t="shared" si="33"/>
        <v>BLANK</v>
      </c>
      <c r="L448" s="6" t="str">
        <f t="shared" si="34"/>
        <v>BLANK</v>
      </c>
    </row>
    <row r="449" spans="1:12" x14ac:dyDescent="0.25">
      <c r="A449" t="e">
        <f>CONCATENATE(#REF!,#REF!,H449)</f>
        <v>#REF!</v>
      </c>
      <c r="B449" t="e">
        <f t="shared" si="30"/>
        <v>#REF!</v>
      </c>
      <c r="C449" t="e">
        <f>IF(B449=FALSE,0,COUNTIF($B$7:B449,TRUE))</f>
        <v>#REF!</v>
      </c>
      <c r="D449" t="e">
        <f t="shared" si="31"/>
        <v>#REF!</v>
      </c>
      <c r="E449" t="str">
        <f t="shared" si="32"/>
        <v>OCR National CertificatesOCR Level 1/2 Cambridge National Certificate60051218</v>
      </c>
      <c r="F449" t="s">
        <v>193</v>
      </c>
      <c r="G449" t="s">
        <v>194</v>
      </c>
      <c r="H449" s="7" t="s">
        <v>1458</v>
      </c>
      <c r="I449" s="7" t="s">
        <v>1459</v>
      </c>
      <c r="J449" t="s">
        <v>1460</v>
      </c>
      <c r="K449" s="6" t="str">
        <f t="shared" si="33"/>
        <v>BLANK</v>
      </c>
      <c r="L449" s="6" t="str">
        <f t="shared" si="34"/>
        <v>BLANK</v>
      </c>
    </row>
    <row r="450" spans="1:12" x14ac:dyDescent="0.25">
      <c r="A450" t="e">
        <f>CONCATENATE(#REF!,#REF!,H450)</f>
        <v>#REF!</v>
      </c>
      <c r="B450" t="e">
        <f t="shared" si="30"/>
        <v>#REF!</v>
      </c>
      <c r="C450" t="e">
        <f>IF(B450=FALSE,0,COUNTIF($B$7:B450,TRUE))</f>
        <v>#REF!</v>
      </c>
      <c r="D450" t="e">
        <f t="shared" si="31"/>
        <v>#REF!</v>
      </c>
      <c r="E450" t="str">
        <f t="shared" si="32"/>
        <v>OCR National CertificatesOCR Level 1/2 Cambridge National Certificate60051231</v>
      </c>
      <c r="F450" t="s">
        <v>193</v>
      </c>
      <c r="G450" t="s">
        <v>194</v>
      </c>
      <c r="H450" s="7" t="s">
        <v>1461</v>
      </c>
      <c r="I450" s="7" t="s">
        <v>1462</v>
      </c>
      <c r="J450" t="s">
        <v>1463</v>
      </c>
      <c r="K450" s="6" t="str">
        <f t="shared" si="33"/>
        <v>BLANK</v>
      </c>
      <c r="L450" s="6" t="str">
        <f t="shared" si="34"/>
        <v>BLANK</v>
      </c>
    </row>
    <row r="451" spans="1:12" x14ac:dyDescent="0.25">
      <c r="A451" t="e">
        <f>CONCATENATE(#REF!,#REF!,H451)</f>
        <v>#REF!</v>
      </c>
      <c r="B451" t="e">
        <f t="shared" si="30"/>
        <v>#REF!</v>
      </c>
      <c r="C451" t="e">
        <f>IF(B451=FALSE,0,COUNTIF($B$7:B451,TRUE))</f>
        <v>#REF!</v>
      </c>
      <c r="D451" t="e">
        <f t="shared" si="31"/>
        <v>#REF!</v>
      </c>
      <c r="E451" t="str">
        <f t="shared" si="32"/>
        <v>OCR National CertificatesOCR Level 1/2 Cambridge National Certificate60070432</v>
      </c>
      <c r="F451" t="s">
        <v>193</v>
      </c>
      <c r="G451" t="s">
        <v>194</v>
      </c>
      <c r="H451" s="7" t="s">
        <v>1464</v>
      </c>
      <c r="I451" s="7" t="s">
        <v>1465</v>
      </c>
      <c r="J451" t="s">
        <v>1466</v>
      </c>
      <c r="K451" s="6" t="str">
        <f t="shared" si="33"/>
        <v>BLANK</v>
      </c>
      <c r="L451" s="6" t="str">
        <f t="shared" si="34"/>
        <v>BLANK</v>
      </c>
    </row>
    <row r="452" spans="1:12" x14ac:dyDescent="0.25">
      <c r="A452" t="e">
        <f>CONCATENATE(#REF!,#REF!,H452)</f>
        <v>#REF!</v>
      </c>
      <c r="B452" t="e">
        <f t="shared" si="30"/>
        <v>#REF!</v>
      </c>
      <c r="C452" t="e">
        <f>IF(B452=FALSE,0,COUNTIF($B$7:B452,TRUE))</f>
        <v>#REF!</v>
      </c>
      <c r="D452" t="e">
        <f t="shared" si="31"/>
        <v>#REF!</v>
      </c>
      <c r="E452" t="str">
        <f t="shared" si="32"/>
        <v>OCR National CertificatesOCR Level 1/2 Cambridge National Certificate60112190</v>
      </c>
      <c r="F452" t="s">
        <v>193</v>
      </c>
      <c r="G452" t="s">
        <v>194</v>
      </c>
      <c r="H452" s="7" t="s">
        <v>1467</v>
      </c>
      <c r="I452" s="7" t="s">
        <v>1468</v>
      </c>
      <c r="J452" t="s">
        <v>1469</v>
      </c>
      <c r="K452" s="6" t="str">
        <f t="shared" si="33"/>
        <v>BLANK</v>
      </c>
      <c r="L452" s="6" t="str">
        <f t="shared" si="34"/>
        <v>BLANK</v>
      </c>
    </row>
    <row r="453" spans="1:12" x14ac:dyDescent="0.25">
      <c r="A453" t="e">
        <f>CONCATENATE(#REF!,#REF!,H453)</f>
        <v>#REF!</v>
      </c>
      <c r="B453" t="e">
        <f t="shared" si="30"/>
        <v>#REF!</v>
      </c>
      <c r="C453" t="e">
        <f>IF(B453=FALSE,0,COUNTIF($B$7:B453,TRUE))</f>
        <v>#REF!</v>
      </c>
      <c r="D453" t="e">
        <f t="shared" si="31"/>
        <v>#REF!</v>
      </c>
      <c r="E453" t="str">
        <f t="shared" si="32"/>
        <v>OCR National CertificatesOCR Level 1/2 Cambridge National Certificate60112736</v>
      </c>
      <c r="F453" t="s">
        <v>193</v>
      </c>
      <c r="G453" t="s">
        <v>194</v>
      </c>
      <c r="H453" s="7" t="s">
        <v>1470</v>
      </c>
      <c r="I453" s="7" t="s">
        <v>1471</v>
      </c>
      <c r="J453" t="s">
        <v>1472</v>
      </c>
      <c r="K453" s="6" t="str">
        <f t="shared" si="33"/>
        <v>BLANK</v>
      </c>
      <c r="L453" s="6" t="str">
        <f t="shared" si="34"/>
        <v>BLANK</v>
      </c>
    </row>
    <row r="454" spans="1:12" x14ac:dyDescent="0.25">
      <c r="A454" t="e">
        <f>CONCATENATE(#REF!,#REF!,H454)</f>
        <v>#REF!</v>
      </c>
      <c r="B454" t="e">
        <f t="shared" si="30"/>
        <v>#REF!</v>
      </c>
      <c r="C454" t="e">
        <f>IF(B454=FALSE,0,COUNTIF($B$7:B454,TRUE))</f>
        <v>#REF!</v>
      </c>
      <c r="D454" t="e">
        <f t="shared" si="31"/>
        <v>#REF!</v>
      </c>
      <c r="E454" t="str">
        <f t="shared" si="32"/>
        <v>OCR National CertificatesOCR Level 1/2 Cambridge National Certificate60114071</v>
      </c>
      <c r="F454" t="s">
        <v>193</v>
      </c>
      <c r="G454" t="s">
        <v>194</v>
      </c>
      <c r="H454" s="7" t="s">
        <v>1473</v>
      </c>
      <c r="I454" s="7" t="s">
        <v>1474</v>
      </c>
      <c r="J454" t="s">
        <v>1475</v>
      </c>
      <c r="K454" s="6" t="str">
        <f t="shared" si="33"/>
        <v>BLANK</v>
      </c>
      <c r="L454" s="6" t="str">
        <f t="shared" si="34"/>
        <v>BLANK</v>
      </c>
    </row>
    <row r="455" spans="1:12" x14ac:dyDescent="0.25">
      <c r="A455" t="e">
        <f>CONCATENATE(#REF!,#REF!,H455)</f>
        <v>#REF!</v>
      </c>
      <c r="B455" t="e">
        <f t="shared" ref="B455:B510" si="35">A455=E455</f>
        <v>#REF!</v>
      </c>
      <c r="C455" t="e">
        <f>IF(B455=FALSE,0,COUNTIF($B$7:B455,TRUE))</f>
        <v>#REF!</v>
      </c>
      <c r="D455" t="e">
        <f t="shared" ref="D455:D510" si="36">CONCATENATE(B455,C455)</f>
        <v>#REF!</v>
      </c>
      <c r="E455" t="str">
        <f t="shared" ref="E455:E510" si="37">CONCATENATE(F455,G455,H455)</f>
        <v>OCR National CertificatesOCR Level 1/2 Cambridge National Certificate60114113</v>
      </c>
      <c r="F455" t="s">
        <v>193</v>
      </c>
      <c r="G455" t="s">
        <v>194</v>
      </c>
      <c r="H455" s="7" t="s">
        <v>1476</v>
      </c>
      <c r="I455" s="7" t="s">
        <v>1477</v>
      </c>
      <c r="J455" t="s">
        <v>1478</v>
      </c>
      <c r="K455" s="6" t="str">
        <f t="shared" ref="K455:K510" si="38">IFERROR(VLOOKUP($J455,$D$7:$I$668,5,FALSE),"BLANK")</f>
        <v>BLANK</v>
      </c>
      <c r="L455" s="6" t="str">
        <f t="shared" ref="L455:L510" si="39">IFERROR(VLOOKUP($J455,$D$7:$I$668,6,FALSE),"BLANK")</f>
        <v>BLANK</v>
      </c>
    </row>
    <row r="456" spans="1:12" x14ac:dyDescent="0.25">
      <c r="A456" t="e">
        <f>CONCATENATE(#REF!,#REF!,H456)</f>
        <v>#REF!</v>
      </c>
      <c r="B456" t="e">
        <f t="shared" si="35"/>
        <v>#REF!</v>
      </c>
      <c r="C456" t="e">
        <f>IF(B456=FALSE,0,COUNTIF($B$7:B456,TRUE))</f>
        <v>#REF!</v>
      </c>
      <c r="D456" t="e">
        <f t="shared" si="36"/>
        <v>#REF!</v>
      </c>
      <c r="E456" t="str">
        <f t="shared" si="37"/>
        <v>OCR National CertificatesOCR Level 1/2 Cambridge National Certificate60175370</v>
      </c>
      <c r="F456" t="s">
        <v>193</v>
      </c>
      <c r="G456" t="s">
        <v>194</v>
      </c>
      <c r="H456" s="7" t="s">
        <v>1479</v>
      </c>
      <c r="I456" s="7" t="s">
        <v>1480</v>
      </c>
      <c r="J456" t="s">
        <v>1481</v>
      </c>
      <c r="K456" s="6" t="str">
        <f t="shared" si="38"/>
        <v>BLANK</v>
      </c>
      <c r="L456" s="6" t="str">
        <f t="shared" si="39"/>
        <v>BLANK</v>
      </c>
    </row>
    <row r="457" spans="1:12" x14ac:dyDescent="0.25">
      <c r="A457" t="e">
        <f>CONCATENATE(#REF!,#REF!,H457)</f>
        <v>#REF!</v>
      </c>
      <c r="B457" t="e">
        <f t="shared" si="35"/>
        <v>#REF!</v>
      </c>
      <c r="C457" t="e">
        <f>IF(B457=FALSE,0,COUNTIF($B$7:B457,TRUE))</f>
        <v>#REF!</v>
      </c>
      <c r="D457" t="e">
        <f t="shared" si="36"/>
        <v>#REF!</v>
      </c>
      <c r="E457" t="str">
        <f t="shared" si="37"/>
        <v>OCR National CertificatesOCR Level 1/2 Cambridge National Certificate60306464</v>
      </c>
      <c r="F457" t="s">
        <v>193</v>
      </c>
      <c r="G457" t="s">
        <v>194</v>
      </c>
      <c r="H457" s="7" t="s">
        <v>1482</v>
      </c>
      <c r="I457" s="7" t="s">
        <v>1483</v>
      </c>
      <c r="J457" t="s">
        <v>1484</v>
      </c>
      <c r="K457" s="6" t="str">
        <f t="shared" si="38"/>
        <v>BLANK</v>
      </c>
      <c r="L457" s="6" t="str">
        <f t="shared" si="39"/>
        <v>BLANK</v>
      </c>
    </row>
    <row r="458" spans="1:12" x14ac:dyDescent="0.25">
      <c r="A458" t="e">
        <f>CONCATENATE(#REF!,#REF!,H458)</f>
        <v>#REF!</v>
      </c>
      <c r="B458" t="e">
        <f t="shared" si="35"/>
        <v>#REF!</v>
      </c>
      <c r="C458" t="e">
        <f>IF(B458=FALSE,0,COUNTIF($B$7:B458,TRUE))</f>
        <v>#REF!</v>
      </c>
      <c r="D458" t="e">
        <f t="shared" si="36"/>
        <v>#REF!</v>
      </c>
      <c r="E458" t="str">
        <f t="shared" si="37"/>
        <v>OCR National CertificatesOCR Level 1/2 Cambridge National Certificate60313110</v>
      </c>
      <c r="F458" t="s">
        <v>193</v>
      </c>
      <c r="G458" t="s">
        <v>194</v>
      </c>
      <c r="H458" s="7" t="s">
        <v>1485</v>
      </c>
      <c r="I458" s="7" t="s">
        <v>1486</v>
      </c>
      <c r="J458" t="s">
        <v>1487</v>
      </c>
      <c r="K458" s="6" t="str">
        <f t="shared" si="38"/>
        <v>BLANK</v>
      </c>
      <c r="L458" s="6" t="str">
        <f t="shared" si="39"/>
        <v>BLANK</v>
      </c>
    </row>
    <row r="459" spans="1:12" x14ac:dyDescent="0.25">
      <c r="A459" t="e">
        <f>CONCATENATE(#REF!,#REF!,H459)</f>
        <v>#REF!</v>
      </c>
      <c r="B459" t="e">
        <f t="shared" si="35"/>
        <v>#REF!</v>
      </c>
      <c r="C459" t="e">
        <f>IF(B459=FALSE,0,COUNTIF($B$7:B459,TRUE))</f>
        <v>#REF!</v>
      </c>
      <c r="D459" t="e">
        <f t="shared" si="36"/>
        <v>#REF!</v>
      </c>
      <c r="E459" t="str">
        <f t="shared" si="37"/>
        <v>Other Qualifications1st4sport Level 2 Certificate60176787</v>
      </c>
      <c r="F459" t="s">
        <v>204</v>
      </c>
      <c r="G459" t="s">
        <v>205</v>
      </c>
      <c r="H459" s="7" t="s">
        <v>1488</v>
      </c>
      <c r="I459" s="7" t="s">
        <v>1489</v>
      </c>
      <c r="J459" t="s">
        <v>1490</v>
      </c>
      <c r="K459" s="6" t="str">
        <f t="shared" si="38"/>
        <v>BLANK</v>
      </c>
      <c r="L459" s="6" t="str">
        <f t="shared" si="39"/>
        <v>BLANK</v>
      </c>
    </row>
    <row r="460" spans="1:12" x14ac:dyDescent="0.25">
      <c r="A460" t="e">
        <f>CONCATENATE(#REF!,#REF!,H460)</f>
        <v>#REF!</v>
      </c>
      <c r="B460" t="e">
        <f t="shared" si="35"/>
        <v>#REF!</v>
      </c>
      <c r="C460" t="e">
        <f>IF(B460=FALSE,0,COUNTIF($B$7:B460,TRUE))</f>
        <v>#REF!</v>
      </c>
      <c r="D460" t="e">
        <f t="shared" si="36"/>
        <v>#REF!</v>
      </c>
      <c r="E460" t="str">
        <f t="shared" si="37"/>
        <v>Other QualificationsAQA Level 1/2 Technical Award60305083</v>
      </c>
      <c r="F460" t="s">
        <v>204</v>
      </c>
      <c r="G460" t="s">
        <v>209</v>
      </c>
      <c r="H460" s="7" t="s">
        <v>1491</v>
      </c>
      <c r="I460" s="7" t="s">
        <v>1492</v>
      </c>
      <c r="J460" t="s">
        <v>1493</v>
      </c>
      <c r="K460" s="6" t="str">
        <f t="shared" si="38"/>
        <v>BLANK</v>
      </c>
      <c r="L460" s="6" t="str">
        <f t="shared" si="39"/>
        <v>BLANK</v>
      </c>
    </row>
    <row r="461" spans="1:12" x14ac:dyDescent="0.25">
      <c r="A461" t="e">
        <f>CONCATENATE(#REF!,#REF!,H461)</f>
        <v>#REF!</v>
      </c>
      <c r="B461" t="e">
        <f t="shared" si="35"/>
        <v>#REF!</v>
      </c>
      <c r="C461" t="e">
        <f>IF(B461=FALSE,0,COUNTIF($B$7:B461,TRUE))</f>
        <v>#REF!</v>
      </c>
      <c r="D461" t="e">
        <f t="shared" si="36"/>
        <v>#REF!</v>
      </c>
      <c r="E461" t="str">
        <f t="shared" si="37"/>
        <v>Other QualificationsCity &amp; Guilds Level 2 Technical Award6017240X</v>
      </c>
      <c r="F461" t="s">
        <v>204</v>
      </c>
      <c r="G461" t="s">
        <v>218</v>
      </c>
      <c r="H461" s="7" t="s">
        <v>1494</v>
      </c>
      <c r="I461" s="7" t="s">
        <v>1495</v>
      </c>
      <c r="J461" t="s">
        <v>1496</v>
      </c>
      <c r="K461" s="6" t="str">
        <f t="shared" si="38"/>
        <v>BLANK</v>
      </c>
      <c r="L461" s="6" t="str">
        <f t="shared" si="39"/>
        <v>BLANK</v>
      </c>
    </row>
    <row r="462" spans="1:12" x14ac:dyDescent="0.25">
      <c r="A462" t="e">
        <f>CONCATENATE(#REF!,#REF!,H462)</f>
        <v>#REF!</v>
      </c>
      <c r="B462" t="e">
        <f t="shared" si="35"/>
        <v>#REF!</v>
      </c>
      <c r="C462" t="e">
        <f>IF(B462=FALSE,0,COUNTIF($B$7:B462,TRUE))</f>
        <v>#REF!</v>
      </c>
      <c r="D462" t="e">
        <f t="shared" si="36"/>
        <v>#REF!</v>
      </c>
      <c r="E462" t="str">
        <f t="shared" si="37"/>
        <v>Other QualificationsCity &amp; Guilds Level 2 Technical Award60172411</v>
      </c>
      <c r="F462" t="s">
        <v>204</v>
      </c>
      <c r="G462" t="s">
        <v>218</v>
      </c>
      <c r="H462" s="7" t="s">
        <v>1497</v>
      </c>
      <c r="I462" s="7" t="s">
        <v>1498</v>
      </c>
      <c r="J462" t="s">
        <v>1499</v>
      </c>
      <c r="K462" s="6" t="str">
        <f t="shared" si="38"/>
        <v>BLANK</v>
      </c>
      <c r="L462" s="6" t="str">
        <f t="shared" si="39"/>
        <v>BLANK</v>
      </c>
    </row>
    <row r="463" spans="1:12" x14ac:dyDescent="0.25">
      <c r="A463" t="e">
        <f>CONCATENATE(#REF!,#REF!,H463)</f>
        <v>#REF!</v>
      </c>
      <c r="B463" t="e">
        <f t="shared" si="35"/>
        <v>#REF!</v>
      </c>
      <c r="C463" t="e">
        <f>IF(B463=FALSE,0,COUNTIF($B$7:B463,TRUE))</f>
        <v>#REF!</v>
      </c>
      <c r="D463" t="e">
        <f t="shared" si="36"/>
        <v>#REF!</v>
      </c>
      <c r="E463" t="str">
        <f t="shared" si="37"/>
        <v>Other QualificationsCity &amp; Guilds Level 2 Technical Award60172423</v>
      </c>
      <c r="F463" t="s">
        <v>204</v>
      </c>
      <c r="G463" t="s">
        <v>218</v>
      </c>
      <c r="H463" s="7" t="s">
        <v>1500</v>
      </c>
      <c r="I463" s="7" t="s">
        <v>1501</v>
      </c>
      <c r="J463" t="s">
        <v>1502</v>
      </c>
      <c r="K463" s="6" t="str">
        <f t="shared" si="38"/>
        <v>BLANK</v>
      </c>
      <c r="L463" s="6" t="str">
        <f t="shared" si="39"/>
        <v>BLANK</v>
      </c>
    </row>
    <row r="464" spans="1:12" x14ac:dyDescent="0.25">
      <c r="A464" t="e">
        <f>CONCATENATE(#REF!,#REF!,H464)</f>
        <v>#REF!</v>
      </c>
      <c r="B464" t="e">
        <f t="shared" si="35"/>
        <v>#REF!</v>
      </c>
      <c r="C464" t="e">
        <f>IF(B464=FALSE,0,COUNTIF($B$7:B464,TRUE))</f>
        <v>#REF!</v>
      </c>
      <c r="D464" t="e">
        <f t="shared" si="36"/>
        <v>#REF!</v>
      </c>
      <c r="E464" t="str">
        <f t="shared" si="37"/>
        <v>Other QualificationsCity &amp; Guilds Level 2 Technical Award60172447</v>
      </c>
      <c r="F464" t="s">
        <v>204</v>
      </c>
      <c r="G464" t="s">
        <v>218</v>
      </c>
      <c r="H464" s="7" t="s">
        <v>1503</v>
      </c>
      <c r="I464" s="7" t="s">
        <v>1504</v>
      </c>
      <c r="J464" t="s">
        <v>1505</v>
      </c>
      <c r="K464" s="6" t="str">
        <f t="shared" si="38"/>
        <v>BLANK</v>
      </c>
      <c r="L464" s="6" t="str">
        <f t="shared" si="39"/>
        <v>BLANK</v>
      </c>
    </row>
    <row r="465" spans="1:12" x14ac:dyDescent="0.25">
      <c r="A465" t="e">
        <f>CONCATENATE(#REF!,#REF!,H465)</f>
        <v>#REF!</v>
      </c>
      <c r="B465" t="e">
        <f t="shared" si="35"/>
        <v>#REF!</v>
      </c>
      <c r="C465" t="e">
        <f>IF(B465=FALSE,0,COUNTIF($B$7:B465,TRUE))</f>
        <v>#REF!</v>
      </c>
      <c r="D465" t="e">
        <f t="shared" si="36"/>
        <v>#REF!</v>
      </c>
      <c r="E465" t="str">
        <f t="shared" si="37"/>
        <v>Other QualificationsCity &amp; Guilds Level 2 Technical Award60172459</v>
      </c>
      <c r="F465" t="s">
        <v>204</v>
      </c>
      <c r="G465" t="s">
        <v>218</v>
      </c>
      <c r="H465" s="7" t="s">
        <v>1506</v>
      </c>
      <c r="I465" s="7" t="s">
        <v>1507</v>
      </c>
      <c r="J465" t="s">
        <v>1508</v>
      </c>
      <c r="K465" s="6" t="str">
        <f t="shared" si="38"/>
        <v>BLANK</v>
      </c>
      <c r="L465" s="6" t="str">
        <f t="shared" si="39"/>
        <v>BLANK</v>
      </c>
    </row>
    <row r="466" spans="1:12" x14ac:dyDescent="0.25">
      <c r="A466" t="e">
        <f>CONCATENATE(#REF!,#REF!,H466)</f>
        <v>#REF!</v>
      </c>
      <c r="B466" t="e">
        <f t="shared" si="35"/>
        <v>#REF!</v>
      </c>
      <c r="C466" t="e">
        <f>IF(B466=FALSE,0,COUNTIF($B$7:B466,TRUE))</f>
        <v>#REF!</v>
      </c>
      <c r="D466" t="e">
        <f t="shared" si="36"/>
        <v>#REF!</v>
      </c>
      <c r="E466" t="str">
        <f t="shared" si="37"/>
        <v>Other QualificationsCity &amp; Guilds Level 2 Technical Award60172460</v>
      </c>
      <c r="F466" t="s">
        <v>204</v>
      </c>
      <c r="G466" t="s">
        <v>218</v>
      </c>
      <c r="H466" s="7" t="s">
        <v>1509</v>
      </c>
      <c r="I466" s="7" t="s">
        <v>1510</v>
      </c>
      <c r="J466" t="s">
        <v>1511</v>
      </c>
      <c r="K466" s="6" t="str">
        <f t="shared" si="38"/>
        <v>BLANK</v>
      </c>
      <c r="L466" s="6" t="str">
        <f t="shared" si="39"/>
        <v>BLANK</v>
      </c>
    </row>
    <row r="467" spans="1:12" x14ac:dyDescent="0.25">
      <c r="A467" t="e">
        <f>CONCATENATE(#REF!,#REF!,H467)</f>
        <v>#REF!</v>
      </c>
      <c r="B467" t="e">
        <f t="shared" si="35"/>
        <v>#REF!</v>
      </c>
      <c r="C467" t="e">
        <f>IF(B467=FALSE,0,COUNTIF($B$7:B467,TRUE))</f>
        <v>#REF!</v>
      </c>
      <c r="D467" t="e">
        <f t="shared" si="36"/>
        <v>#REF!</v>
      </c>
      <c r="E467" t="str">
        <f t="shared" si="37"/>
        <v>Other QualificationsCity &amp; Guilds Level 2 Technical Award60172472</v>
      </c>
      <c r="F467" t="s">
        <v>204</v>
      </c>
      <c r="G467" t="s">
        <v>218</v>
      </c>
      <c r="H467" s="7" t="s">
        <v>1512</v>
      </c>
      <c r="I467" s="7" t="s">
        <v>1513</v>
      </c>
      <c r="J467" t="s">
        <v>1514</v>
      </c>
      <c r="K467" s="6" t="str">
        <f t="shared" si="38"/>
        <v>BLANK</v>
      </c>
      <c r="L467" s="6" t="str">
        <f t="shared" si="39"/>
        <v>BLANK</v>
      </c>
    </row>
    <row r="468" spans="1:12" x14ac:dyDescent="0.25">
      <c r="A468" t="e">
        <f>CONCATENATE(#REF!,#REF!,H468)</f>
        <v>#REF!</v>
      </c>
      <c r="B468" t="e">
        <f t="shared" si="35"/>
        <v>#REF!</v>
      </c>
      <c r="C468" t="e">
        <f>IF(B468=FALSE,0,COUNTIF($B$7:B468,TRUE))</f>
        <v>#REF!</v>
      </c>
      <c r="D468" t="e">
        <f t="shared" si="36"/>
        <v>#REF!</v>
      </c>
      <c r="E468" t="str">
        <f t="shared" si="37"/>
        <v>Other QualificationsCity &amp; Guilds Level 2 Technical Award60303104</v>
      </c>
      <c r="F468" t="s">
        <v>204</v>
      </c>
      <c r="G468" t="s">
        <v>218</v>
      </c>
      <c r="H468" s="7" t="s">
        <v>1515</v>
      </c>
      <c r="I468" s="7" t="s">
        <v>1516</v>
      </c>
      <c r="J468" t="s">
        <v>1517</v>
      </c>
      <c r="K468" s="6" t="str">
        <f t="shared" si="38"/>
        <v>BLANK</v>
      </c>
      <c r="L468" s="6" t="str">
        <f t="shared" si="39"/>
        <v>BLANK</v>
      </c>
    </row>
    <row r="469" spans="1:12" x14ac:dyDescent="0.25">
      <c r="A469" t="e">
        <f>CONCATENATE(#REF!,#REF!,H469)</f>
        <v>#REF!</v>
      </c>
      <c r="B469" t="e">
        <f t="shared" si="35"/>
        <v>#REF!</v>
      </c>
      <c r="C469" t="e">
        <f>IF(B469=FALSE,0,COUNTIF($B$7:B469,TRUE))</f>
        <v>#REF!</v>
      </c>
      <c r="D469" t="e">
        <f t="shared" si="36"/>
        <v>#REF!</v>
      </c>
      <c r="E469" t="str">
        <f t="shared" si="37"/>
        <v>Other QualificationsEAL Level 1 Foundation Certificate60145602</v>
      </c>
      <c r="F469" t="s">
        <v>204</v>
      </c>
      <c r="G469" t="s">
        <v>224</v>
      </c>
      <c r="H469" s="7" t="s">
        <v>1518</v>
      </c>
      <c r="I469" s="7" t="s">
        <v>1519</v>
      </c>
      <c r="J469" t="s">
        <v>1520</v>
      </c>
      <c r="K469" s="6" t="str">
        <f t="shared" si="38"/>
        <v>BLANK</v>
      </c>
      <c r="L469" s="6" t="str">
        <f t="shared" si="39"/>
        <v>BLANK</v>
      </c>
    </row>
    <row r="470" spans="1:12" x14ac:dyDescent="0.25">
      <c r="A470" t="e">
        <f>CONCATENATE(#REF!,#REF!,H470)</f>
        <v>#REF!</v>
      </c>
      <c r="B470" t="e">
        <f t="shared" si="35"/>
        <v>#REF!</v>
      </c>
      <c r="C470" t="e">
        <f>IF(B470=FALSE,0,COUNTIF($B$7:B470,TRUE))</f>
        <v>#REF!</v>
      </c>
      <c r="D470" t="e">
        <f t="shared" si="36"/>
        <v>#REF!</v>
      </c>
      <c r="E470" t="str">
        <f t="shared" si="37"/>
        <v>Other QualificationsEAL Level 2 First Certificate6006867X</v>
      </c>
      <c r="F470" t="s">
        <v>204</v>
      </c>
      <c r="G470" t="s">
        <v>228</v>
      </c>
      <c r="H470" s="7" t="s">
        <v>1521</v>
      </c>
      <c r="I470" s="7" t="s">
        <v>1522</v>
      </c>
      <c r="J470" t="s">
        <v>1523</v>
      </c>
      <c r="K470" s="6" t="str">
        <f t="shared" si="38"/>
        <v>BLANK</v>
      </c>
      <c r="L470" s="6" t="str">
        <f t="shared" si="39"/>
        <v>BLANK</v>
      </c>
    </row>
    <row r="471" spans="1:12" x14ac:dyDescent="0.25">
      <c r="A471" t="e">
        <f>CONCATENATE(#REF!,#REF!,H471)</f>
        <v>#REF!</v>
      </c>
      <c r="B471" t="e">
        <f t="shared" si="35"/>
        <v>#REF!</v>
      </c>
      <c r="C471" t="e">
        <f>IF(B471=FALSE,0,COUNTIF($B$7:B471,TRUE))</f>
        <v>#REF!</v>
      </c>
      <c r="D471" t="e">
        <f t="shared" si="36"/>
        <v>#REF!</v>
      </c>
      <c r="E471" t="str">
        <f t="shared" si="37"/>
        <v>Other QualificationsIMI Level 1 Certificate60105318</v>
      </c>
      <c r="F471" t="s">
        <v>204</v>
      </c>
      <c r="G471" t="s">
        <v>235</v>
      </c>
      <c r="H471" s="7" t="s">
        <v>1524</v>
      </c>
      <c r="I471" s="7" t="s">
        <v>1525</v>
      </c>
      <c r="J471" t="s">
        <v>1526</v>
      </c>
      <c r="K471" s="6" t="str">
        <f t="shared" si="38"/>
        <v>BLANK</v>
      </c>
      <c r="L471" s="6" t="str">
        <f t="shared" si="39"/>
        <v>BLANK</v>
      </c>
    </row>
    <row r="472" spans="1:12" x14ac:dyDescent="0.25">
      <c r="A472" t="e">
        <f>CONCATENATE(#REF!,#REF!,H472)</f>
        <v>#REF!</v>
      </c>
      <c r="B472" t="e">
        <f t="shared" si="35"/>
        <v>#REF!</v>
      </c>
      <c r="C472" t="e">
        <f>IF(B472=FALSE,0,COUNTIF($B$7:B472,TRUE))</f>
        <v>#REF!</v>
      </c>
      <c r="D472" t="e">
        <f t="shared" si="36"/>
        <v>#REF!</v>
      </c>
      <c r="E472" t="str">
        <f t="shared" si="37"/>
        <v>Other QualificationsIMI Level 1 Diploma60105410</v>
      </c>
      <c r="F472" t="s">
        <v>204</v>
      </c>
      <c r="G472" t="s">
        <v>239</v>
      </c>
      <c r="H472" s="7" t="s">
        <v>1527</v>
      </c>
      <c r="I472" s="7" t="s">
        <v>1528</v>
      </c>
      <c r="J472" t="s">
        <v>1529</v>
      </c>
      <c r="K472" s="6" t="str">
        <f t="shared" si="38"/>
        <v>BLANK</v>
      </c>
      <c r="L472" s="6" t="str">
        <f t="shared" si="39"/>
        <v>BLANK</v>
      </c>
    </row>
    <row r="473" spans="1:12" x14ac:dyDescent="0.25">
      <c r="A473" t="e">
        <f>CONCATENATE(#REF!,#REF!,H473)</f>
        <v>#REF!</v>
      </c>
      <c r="B473" t="e">
        <f t="shared" si="35"/>
        <v>#REF!</v>
      </c>
      <c r="C473" t="e">
        <f>IF(B473=FALSE,0,COUNTIF($B$7:B473,TRUE))</f>
        <v>#REF!</v>
      </c>
      <c r="D473" t="e">
        <f t="shared" si="36"/>
        <v>#REF!</v>
      </c>
      <c r="E473" t="str">
        <f t="shared" si="37"/>
        <v>Other QualificationsIMI Level 2 Certificate6010532X</v>
      </c>
      <c r="F473" t="s">
        <v>204</v>
      </c>
      <c r="G473" t="s">
        <v>243</v>
      </c>
      <c r="H473" s="7" t="s">
        <v>1530</v>
      </c>
      <c r="I473" s="7" t="s">
        <v>1531</v>
      </c>
      <c r="J473" t="s">
        <v>1532</v>
      </c>
      <c r="K473" s="6" t="str">
        <f t="shared" si="38"/>
        <v>BLANK</v>
      </c>
      <c r="L473" s="6" t="str">
        <f t="shared" si="39"/>
        <v>BLANK</v>
      </c>
    </row>
    <row r="474" spans="1:12" x14ac:dyDescent="0.25">
      <c r="A474" t="e">
        <f>CONCATENATE(#REF!,#REF!,H474)</f>
        <v>#REF!</v>
      </c>
      <c r="B474" t="e">
        <f t="shared" si="35"/>
        <v>#REF!</v>
      </c>
      <c r="C474" t="e">
        <f>IF(B474=FALSE,0,COUNTIF($B$7:B474,TRUE))</f>
        <v>#REF!</v>
      </c>
      <c r="D474" t="e">
        <f t="shared" si="36"/>
        <v>#REF!</v>
      </c>
      <c r="E474" t="str">
        <f t="shared" si="37"/>
        <v>Other QualificationsIMI Level 2 Diploma60105422</v>
      </c>
      <c r="F474" t="s">
        <v>204</v>
      </c>
      <c r="G474" t="s">
        <v>247</v>
      </c>
      <c r="H474" s="7" t="s">
        <v>1533</v>
      </c>
      <c r="I474" s="7" t="s">
        <v>1534</v>
      </c>
      <c r="J474" t="s">
        <v>1535</v>
      </c>
      <c r="K474" s="6" t="str">
        <f t="shared" si="38"/>
        <v>BLANK</v>
      </c>
      <c r="L474" s="6" t="str">
        <f t="shared" si="39"/>
        <v>BLANK</v>
      </c>
    </row>
    <row r="475" spans="1:12" x14ac:dyDescent="0.25">
      <c r="A475" t="e">
        <f>CONCATENATE(#REF!,#REF!,H475)</f>
        <v>#REF!</v>
      </c>
      <c r="B475" t="e">
        <f t="shared" si="35"/>
        <v>#REF!</v>
      </c>
      <c r="C475" t="e">
        <f>IF(B475=FALSE,0,COUNTIF($B$7:B475,TRUE))</f>
        <v>#REF!</v>
      </c>
      <c r="D475" t="e">
        <f t="shared" si="36"/>
        <v>#REF!</v>
      </c>
      <c r="E475" t="str">
        <f t="shared" si="37"/>
        <v>Other QualificationsLIBF Level 2 Certificate60112396</v>
      </c>
      <c r="F475" t="s">
        <v>204</v>
      </c>
      <c r="G475" t="s">
        <v>251</v>
      </c>
      <c r="H475" s="7" t="s">
        <v>1536</v>
      </c>
      <c r="I475" s="7" t="s">
        <v>1537</v>
      </c>
      <c r="J475" t="s">
        <v>1538</v>
      </c>
      <c r="K475" s="6" t="str">
        <f t="shared" si="38"/>
        <v>BLANK</v>
      </c>
      <c r="L475" s="6" t="str">
        <f t="shared" si="39"/>
        <v>BLANK</v>
      </c>
    </row>
    <row r="476" spans="1:12" x14ac:dyDescent="0.25">
      <c r="A476" t="e">
        <f>CONCATENATE(#REF!,#REF!,H476)</f>
        <v>#REF!</v>
      </c>
      <c r="B476" t="e">
        <f t="shared" si="35"/>
        <v>#REF!</v>
      </c>
      <c r="C476" t="e">
        <f>IF(B476=FALSE,0,COUNTIF($B$7:B476,TRUE))</f>
        <v>#REF!</v>
      </c>
      <c r="D476" t="e">
        <f t="shared" si="36"/>
        <v>#REF!</v>
      </c>
      <c r="E476" t="str">
        <f t="shared" si="37"/>
        <v>Other QualificationsNCFE Level 1 Certificate60145924</v>
      </c>
      <c r="F476" t="s">
        <v>204</v>
      </c>
      <c r="G476" t="s">
        <v>256</v>
      </c>
      <c r="H476" s="7" t="s">
        <v>1539</v>
      </c>
      <c r="I476" s="7" t="s">
        <v>1540</v>
      </c>
      <c r="J476" t="s">
        <v>1541</v>
      </c>
      <c r="K476" s="6" t="str">
        <f t="shared" si="38"/>
        <v>BLANK</v>
      </c>
      <c r="L476" s="6" t="str">
        <f t="shared" si="39"/>
        <v>BLANK</v>
      </c>
    </row>
    <row r="477" spans="1:12" x14ac:dyDescent="0.25">
      <c r="A477" t="e">
        <f>CONCATENATE(#REF!,#REF!,H477)</f>
        <v>#REF!</v>
      </c>
      <c r="B477" t="e">
        <f t="shared" si="35"/>
        <v>#REF!</v>
      </c>
      <c r="C477" t="e">
        <f>IF(B477=FALSE,0,COUNTIF($B$7:B477,TRUE))</f>
        <v>#REF!</v>
      </c>
      <c r="D477" t="e">
        <f t="shared" si="36"/>
        <v>#REF!</v>
      </c>
      <c r="E477" t="str">
        <f t="shared" si="37"/>
        <v>Other QualificationsNCFE Level 1 Certificate60146618</v>
      </c>
      <c r="F477" t="s">
        <v>204</v>
      </c>
      <c r="G477" t="s">
        <v>256</v>
      </c>
      <c r="H477" s="7" t="s">
        <v>1542</v>
      </c>
      <c r="I477" s="7" t="s">
        <v>1543</v>
      </c>
      <c r="J477" t="s">
        <v>1544</v>
      </c>
      <c r="K477" s="6" t="str">
        <f t="shared" si="38"/>
        <v>BLANK</v>
      </c>
      <c r="L477" s="6" t="str">
        <f t="shared" si="39"/>
        <v>BLANK</v>
      </c>
    </row>
    <row r="478" spans="1:12" x14ac:dyDescent="0.25">
      <c r="A478" t="e">
        <f>CONCATENATE(#REF!,#REF!,H478)</f>
        <v>#REF!</v>
      </c>
      <c r="B478" t="e">
        <f t="shared" si="35"/>
        <v>#REF!</v>
      </c>
      <c r="C478" t="e">
        <f>IF(B478=FALSE,0,COUNTIF($B$7:B478,TRUE))</f>
        <v>#REF!</v>
      </c>
      <c r="D478" t="e">
        <f t="shared" si="36"/>
        <v>#REF!</v>
      </c>
      <c r="E478" t="str">
        <f t="shared" si="37"/>
        <v>Other QualificationsNCFE Level 1 Certificate6014662X</v>
      </c>
      <c r="F478" t="s">
        <v>204</v>
      </c>
      <c r="G478" t="s">
        <v>256</v>
      </c>
      <c r="H478" s="7" t="s">
        <v>1545</v>
      </c>
      <c r="I478" s="7" t="s">
        <v>1546</v>
      </c>
      <c r="J478" t="s">
        <v>1547</v>
      </c>
      <c r="K478" s="6" t="str">
        <f t="shared" si="38"/>
        <v>BLANK</v>
      </c>
      <c r="L478" s="6" t="str">
        <f t="shared" si="39"/>
        <v>BLANK</v>
      </c>
    </row>
    <row r="479" spans="1:12" x14ac:dyDescent="0.25">
      <c r="A479" t="e">
        <f>CONCATENATE(#REF!,#REF!,H479)</f>
        <v>#REF!</v>
      </c>
      <c r="B479" t="e">
        <f t="shared" si="35"/>
        <v>#REF!</v>
      </c>
      <c r="C479" t="e">
        <f>IF(B479=FALSE,0,COUNTIF($B$7:B479,TRUE))</f>
        <v>#REF!</v>
      </c>
      <c r="D479" t="e">
        <f t="shared" si="36"/>
        <v>#REF!</v>
      </c>
      <c r="E479" t="str">
        <f t="shared" si="37"/>
        <v>Other QualificationsNCFE Level 1 Technical Award60167774</v>
      </c>
      <c r="F479" t="s">
        <v>204</v>
      </c>
      <c r="G479" t="s">
        <v>261</v>
      </c>
      <c r="H479" s="7" t="s">
        <v>1548</v>
      </c>
      <c r="I479" s="7" t="s">
        <v>1549</v>
      </c>
      <c r="J479" t="s">
        <v>1550</v>
      </c>
      <c r="K479" s="6" t="str">
        <f t="shared" si="38"/>
        <v>BLANK</v>
      </c>
      <c r="L479" s="6" t="str">
        <f t="shared" si="39"/>
        <v>BLANK</v>
      </c>
    </row>
    <row r="480" spans="1:12" x14ac:dyDescent="0.25">
      <c r="A480" t="e">
        <f>CONCATENATE(#REF!,#REF!,H480)</f>
        <v>#REF!</v>
      </c>
      <c r="B480" t="e">
        <f t="shared" si="35"/>
        <v>#REF!</v>
      </c>
      <c r="C480" t="e">
        <f>IF(B480=FALSE,0,COUNTIF($B$7:B480,TRUE))</f>
        <v>#REF!</v>
      </c>
      <c r="D480" t="e">
        <f t="shared" si="36"/>
        <v>#REF!</v>
      </c>
      <c r="E480" t="str">
        <f t="shared" si="37"/>
        <v>Other QualificationsNCFE Level 1 Technical Award60308357</v>
      </c>
      <c r="F480" t="s">
        <v>204</v>
      </c>
      <c r="G480" t="s">
        <v>261</v>
      </c>
      <c r="H480" s="7" t="s">
        <v>1551</v>
      </c>
      <c r="I480" s="7" t="s">
        <v>1552</v>
      </c>
      <c r="J480" t="s">
        <v>1553</v>
      </c>
      <c r="K480" s="6" t="str">
        <f t="shared" si="38"/>
        <v>BLANK</v>
      </c>
      <c r="L480" s="6" t="str">
        <f t="shared" si="39"/>
        <v>BLANK</v>
      </c>
    </row>
    <row r="481" spans="1:12" x14ac:dyDescent="0.25">
      <c r="A481" t="e">
        <f>CONCATENATE(#REF!,#REF!,H481)</f>
        <v>#REF!</v>
      </c>
      <c r="B481" t="e">
        <f t="shared" si="35"/>
        <v>#REF!</v>
      </c>
      <c r="C481" t="e">
        <f>IF(B481=FALSE,0,COUNTIF($B$7:B481,TRUE))</f>
        <v>#REF!</v>
      </c>
      <c r="D481" t="e">
        <f t="shared" si="36"/>
        <v>#REF!</v>
      </c>
      <c r="E481" t="str">
        <f t="shared" si="37"/>
        <v>Other QualificationsNCFE Level 1 Technical Award60308448</v>
      </c>
      <c r="F481" t="s">
        <v>204</v>
      </c>
      <c r="G481" t="s">
        <v>261</v>
      </c>
      <c r="H481" s="7" t="s">
        <v>1554</v>
      </c>
      <c r="I481" s="7" t="s">
        <v>1555</v>
      </c>
      <c r="J481" t="s">
        <v>1556</v>
      </c>
      <c r="K481" s="6" t="str">
        <f t="shared" si="38"/>
        <v>BLANK</v>
      </c>
      <c r="L481" s="6" t="str">
        <f t="shared" si="39"/>
        <v>BLANK</v>
      </c>
    </row>
    <row r="482" spans="1:12" x14ac:dyDescent="0.25">
      <c r="A482" t="e">
        <f>CONCATENATE(#REF!,#REF!,H482)</f>
        <v>#REF!</v>
      </c>
      <c r="B482" t="e">
        <f t="shared" si="35"/>
        <v>#REF!</v>
      </c>
      <c r="C482" t="e">
        <f>IF(B482=FALSE,0,COUNTIF($B$7:B482,TRUE))</f>
        <v>#REF!</v>
      </c>
      <c r="D482" t="e">
        <f t="shared" si="36"/>
        <v>#REF!</v>
      </c>
      <c r="E482" t="str">
        <f t="shared" si="37"/>
        <v>Other QualificationsNCFE Level 1 Technical Award60308515</v>
      </c>
      <c r="F482" t="s">
        <v>204</v>
      </c>
      <c r="G482" t="s">
        <v>261</v>
      </c>
      <c r="H482" s="7" t="s">
        <v>1557</v>
      </c>
      <c r="I482" s="7" t="s">
        <v>1558</v>
      </c>
      <c r="J482" t="s">
        <v>1559</v>
      </c>
      <c r="K482" s="6" t="str">
        <f t="shared" si="38"/>
        <v>BLANK</v>
      </c>
      <c r="L482" s="6" t="str">
        <f t="shared" si="39"/>
        <v>BLANK</v>
      </c>
    </row>
    <row r="483" spans="1:12" x14ac:dyDescent="0.25">
      <c r="A483" t="e">
        <f>CONCATENATE(#REF!,#REF!,H483)</f>
        <v>#REF!</v>
      </c>
      <c r="B483" t="e">
        <f t="shared" si="35"/>
        <v>#REF!</v>
      </c>
      <c r="C483" t="e">
        <f>IF(B483=FALSE,0,COUNTIF($B$7:B483,TRUE))</f>
        <v>#REF!</v>
      </c>
      <c r="D483" t="e">
        <f t="shared" si="36"/>
        <v>#REF!</v>
      </c>
      <c r="E483" t="str">
        <f t="shared" si="37"/>
        <v>Other QualificationsNCFE CACHE Level 2 Award60066441</v>
      </c>
      <c r="F483" t="s">
        <v>204</v>
      </c>
      <c r="G483" t="s">
        <v>266</v>
      </c>
      <c r="H483" s="7" t="s">
        <v>1560</v>
      </c>
      <c r="I483" s="7" t="s">
        <v>1561</v>
      </c>
      <c r="J483" t="s">
        <v>1562</v>
      </c>
      <c r="K483" s="6" t="str">
        <f t="shared" si="38"/>
        <v>BLANK</v>
      </c>
      <c r="L483" s="6" t="str">
        <f t="shared" si="39"/>
        <v>BLANK</v>
      </c>
    </row>
    <row r="484" spans="1:12" x14ac:dyDescent="0.25">
      <c r="A484" t="e">
        <f>CONCATENATE(#REF!,#REF!,H484)</f>
        <v>#REF!</v>
      </c>
      <c r="B484" t="e">
        <f t="shared" si="35"/>
        <v>#REF!</v>
      </c>
      <c r="C484" t="e">
        <f>IF(B484=FALSE,0,COUNTIF($B$7:B484,TRUE))</f>
        <v>#REF!</v>
      </c>
      <c r="D484" t="e">
        <f t="shared" si="36"/>
        <v>#REF!</v>
      </c>
      <c r="E484" t="str">
        <f t="shared" si="37"/>
        <v>Other QualificationsNCFE Level 2 Certificate60069909</v>
      </c>
      <c r="F484" t="s">
        <v>204</v>
      </c>
      <c r="G484" t="s">
        <v>272</v>
      </c>
      <c r="H484" s="7" t="s">
        <v>1563</v>
      </c>
      <c r="I484" s="7" t="s">
        <v>1564</v>
      </c>
      <c r="J484" t="s">
        <v>1565</v>
      </c>
      <c r="K484" s="6" t="str">
        <f t="shared" si="38"/>
        <v>BLANK</v>
      </c>
      <c r="L484" s="6" t="str">
        <f t="shared" si="39"/>
        <v>BLANK</v>
      </c>
    </row>
    <row r="485" spans="1:12" x14ac:dyDescent="0.25">
      <c r="A485" t="e">
        <f>CONCATENATE(#REF!,#REF!,H485)</f>
        <v>#REF!</v>
      </c>
      <c r="B485" t="e">
        <f t="shared" si="35"/>
        <v>#REF!</v>
      </c>
      <c r="C485" t="e">
        <f>IF(B485=FALSE,0,COUNTIF($B$7:B485,TRUE))</f>
        <v>#REF!</v>
      </c>
      <c r="D485" t="e">
        <f t="shared" si="36"/>
        <v>#REF!</v>
      </c>
      <c r="E485" t="str">
        <f t="shared" si="37"/>
        <v>Other QualificationsNCFE Level 2 Certificate60100436</v>
      </c>
      <c r="F485" t="s">
        <v>204</v>
      </c>
      <c r="G485" t="s">
        <v>272</v>
      </c>
      <c r="H485" s="7" t="s">
        <v>1566</v>
      </c>
      <c r="I485" s="7" t="s">
        <v>1567</v>
      </c>
      <c r="J485" t="s">
        <v>1568</v>
      </c>
      <c r="K485" s="6" t="str">
        <f t="shared" si="38"/>
        <v>BLANK</v>
      </c>
      <c r="L485" s="6" t="str">
        <f t="shared" si="39"/>
        <v>BLANK</v>
      </c>
    </row>
    <row r="486" spans="1:12" x14ac:dyDescent="0.25">
      <c r="A486" t="e">
        <f>CONCATENATE(#REF!,#REF!,H486)</f>
        <v>#REF!</v>
      </c>
      <c r="B486" t="e">
        <f t="shared" si="35"/>
        <v>#REF!</v>
      </c>
      <c r="C486" t="e">
        <f>IF(B486=FALSE,0,COUNTIF($B$7:B486,TRUE))</f>
        <v>#REF!</v>
      </c>
      <c r="D486" t="e">
        <f t="shared" si="36"/>
        <v>#REF!</v>
      </c>
      <c r="E486" t="str">
        <f t="shared" si="37"/>
        <v>Other QualificationsNCFE Level 2 Certificate60100485</v>
      </c>
      <c r="F486" t="s">
        <v>204</v>
      </c>
      <c r="G486" t="s">
        <v>272</v>
      </c>
      <c r="H486" s="7" t="s">
        <v>1569</v>
      </c>
      <c r="I486" s="7" t="s">
        <v>1570</v>
      </c>
      <c r="J486" t="s">
        <v>1571</v>
      </c>
      <c r="K486" s="6" t="str">
        <f t="shared" si="38"/>
        <v>BLANK</v>
      </c>
      <c r="L486" s="6" t="str">
        <f t="shared" si="39"/>
        <v>BLANK</v>
      </c>
    </row>
    <row r="487" spans="1:12" x14ac:dyDescent="0.25">
      <c r="A487" t="e">
        <f>CONCATENATE(#REF!,#REF!,H487)</f>
        <v>#REF!</v>
      </c>
      <c r="B487" t="e">
        <f t="shared" si="35"/>
        <v>#REF!</v>
      </c>
      <c r="C487" t="e">
        <f>IF(B487=FALSE,0,COUNTIF($B$7:B487,TRUE))</f>
        <v>#REF!</v>
      </c>
      <c r="D487" t="e">
        <f t="shared" si="36"/>
        <v>#REF!</v>
      </c>
      <c r="E487" t="str">
        <f t="shared" si="37"/>
        <v>Other QualificationsNCFE Level 2 Certificate60145328</v>
      </c>
      <c r="F487" t="s">
        <v>204</v>
      </c>
      <c r="G487" t="s">
        <v>272</v>
      </c>
      <c r="H487" s="7" t="s">
        <v>1572</v>
      </c>
      <c r="I487" s="7" t="s">
        <v>1573</v>
      </c>
      <c r="J487" t="s">
        <v>1574</v>
      </c>
      <c r="K487" s="6" t="str">
        <f t="shared" si="38"/>
        <v>BLANK</v>
      </c>
      <c r="L487" s="6" t="str">
        <f t="shared" si="39"/>
        <v>BLANK</v>
      </c>
    </row>
    <row r="488" spans="1:12" x14ac:dyDescent="0.25">
      <c r="A488" t="e">
        <f>CONCATENATE(#REF!,#REF!,H488)</f>
        <v>#REF!</v>
      </c>
      <c r="B488" t="e">
        <f t="shared" si="35"/>
        <v>#REF!</v>
      </c>
      <c r="C488" t="e">
        <f>IF(B488=FALSE,0,COUNTIF($B$7:B488,TRUE))</f>
        <v>#REF!</v>
      </c>
      <c r="D488" t="e">
        <f t="shared" si="36"/>
        <v>#REF!</v>
      </c>
      <c r="E488" t="str">
        <f t="shared" si="37"/>
        <v>Other QualificationsNCFE Level 2 Certificate6014533X</v>
      </c>
      <c r="F488" t="s">
        <v>204</v>
      </c>
      <c r="G488" t="s">
        <v>272</v>
      </c>
      <c r="H488" s="7" t="s">
        <v>1575</v>
      </c>
      <c r="I488" s="7" t="s">
        <v>1576</v>
      </c>
      <c r="J488" t="s">
        <v>1577</v>
      </c>
      <c r="K488" s="6" t="str">
        <f t="shared" si="38"/>
        <v>BLANK</v>
      </c>
      <c r="L488" s="6" t="str">
        <f t="shared" si="39"/>
        <v>BLANK</v>
      </c>
    </row>
    <row r="489" spans="1:12" x14ac:dyDescent="0.25">
      <c r="A489" t="e">
        <f>CONCATENATE(#REF!,#REF!,H489)</f>
        <v>#REF!</v>
      </c>
      <c r="B489" t="e">
        <f t="shared" si="35"/>
        <v>#REF!</v>
      </c>
      <c r="C489" t="e">
        <f>IF(B489=FALSE,0,COUNTIF($B$7:B489,TRUE))</f>
        <v>#REF!</v>
      </c>
      <c r="D489" t="e">
        <f t="shared" si="36"/>
        <v>#REF!</v>
      </c>
      <c r="E489" t="str">
        <f t="shared" si="37"/>
        <v>Other QualificationsNCFE Level 2 Certificate60145341</v>
      </c>
      <c r="F489" t="s">
        <v>204</v>
      </c>
      <c r="G489" t="s">
        <v>272</v>
      </c>
      <c r="H489" s="7" t="s">
        <v>1578</v>
      </c>
      <c r="I489" s="7" t="s">
        <v>1579</v>
      </c>
      <c r="J489" t="s">
        <v>1580</v>
      </c>
      <c r="K489" s="6" t="str">
        <f t="shared" si="38"/>
        <v>BLANK</v>
      </c>
      <c r="L489" s="6" t="str">
        <f t="shared" si="39"/>
        <v>BLANK</v>
      </c>
    </row>
    <row r="490" spans="1:12" x14ac:dyDescent="0.25">
      <c r="A490" t="e">
        <f>CONCATENATE(#REF!,#REF!,H490)</f>
        <v>#REF!</v>
      </c>
      <c r="B490" t="e">
        <f t="shared" si="35"/>
        <v>#REF!</v>
      </c>
      <c r="C490" t="e">
        <f>IF(B490=FALSE,0,COUNTIF($B$7:B490,TRUE))</f>
        <v>#REF!</v>
      </c>
      <c r="D490" t="e">
        <f t="shared" si="36"/>
        <v>#REF!</v>
      </c>
      <c r="E490" t="str">
        <f t="shared" si="37"/>
        <v>Other QualificationsNCFE Level 2 Technical Award60167774</v>
      </c>
      <c r="F490" t="s">
        <v>204</v>
      </c>
      <c r="G490" t="s">
        <v>277</v>
      </c>
      <c r="H490" s="7" t="s">
        <v>1548</v>
      </c>
      <c r="I490" s="7" t="s">
        <v>1549</v>
      </c>
      <c r="J490" t="s">
        <v>1581</v>
      </c>
      <c r="K490" s="6" t="str">
        <f t="shared" si="38"/>
        <v>BLANK</v>
      </c>
      <c r="L490" s="6" t="str">
        <f t="shared" si="39"/>
        <v>BLANK</v>
      </c>
    </row>
    <row r="491" spans="1:12" x14ac:dyDescent="0.25">
      <c r="A491" t="e">
        <f>CONCATENATE(#REF!,#REF!,H491)</f>
        <v>#REF!</v>
      </c>
      <c r="B491" t="e">
        <f t="shared" si="35"/>
        <v>#REF!</v>
      </c>
      <c r="C491" t="e">
        <f>IF(B491=FALSE,0,COUNTIF($B$7:B491,TRUE))</f>
        <v>#REF!</v>
      </c>
      <c r="D491" t="e">
        <f t="shared" si="36"/>
        <v>#REF!</v>
      </c>
      <c r="E491" t="str">
        <f t="shared" si="37"/>
        <v>Other QualificationsNCFE Level 2 Technical Award60308357</v>
      </c>
      <c r="F491" t="s">
        <v>204</v>
      </c>
      <c r="G491" t="s">
        <v>277</v>
      </c>
      <c r="H491" s="7" t="s">
        <v>1551</v>
      </c>
      <c r="I491" s="7" t="s">
        <v>1552</v>
      </c>
      <c r="J491" t="s">
        <v>1582</v>
      </c>
      <c r="K491" s="6" t="str">
        <f t="shared" si="38"/>
        <v>BLANK</v>
      </c>
      <c r="L491" s="6" t="str">
        <f t="shared" si="39"/>
        <v>BLANK</v>
      </c>
    </row>
    <row r="492" spans="1:12" x14ac:dyDescent="0.25">
      <c r="A492" t="e">
        <f>CONCATENATE(#REF!,#REF!,H492)</f>
        <v>#REF!</v>
      </c>
      <c r="B492" t="e">
        <f t="shared" si="35"/>
        <v>#REF!</v>
      </c>
      <c r="C492" t="e">
        <f>IF(B492=FALSE,0,COUNTIF($B$7:B492,TRUE))</f>
        <v>#REF!</v>
      </c>
      <c r="D492" t="e">
        <f t="shared" si="36"/>
        <v>#REF!</v>
      </c>
      <c r="E492" t="str">
        <f t="shared" si="37"/>
        <v>Other QualificationsNCFE Level 2 Technical Award60308448</v>
      </c>
      <c r="F492" t="s">
        <v>204</v>
      </c>
      <c r="G492" t="s">
        <v>277</v>
      </c>
      <c r="H492" s="7" t="s">
        <v>1554</v>
      </c>
      <c r="I492" s="7" t="s">
        <v>1555</v>
      </c>
      <c r="J492" t="s">
        <v>1583</v>
      </c>
      <c r="K492" s="6" t="str">
        <f t="shared" si="38"/>
        <v>BLANK</v>
      </c>
      <c r="L492" s="6" t="str">
        <f t="shared" si="39"/>
        <v>BLANK</v>
      </c>
    </row>
    <row r="493" spans="1:12" x14ac:dyDescent="0.25">
      <c r="A493" t="e">
        <f>CONCATENATE(#REF!,#REF!,H493)</f>
        <v>#REF!</v>
      </c>
      <c r="B493" t="e">
        <f t="shared" si="35"/>
        <v>#REF!</v>
      </c>
      <c r="C493" t="e">
        <f>IF(B493=FALSE,0,COUNTIF($B$7:B493,TRUE))</f>
        <v>#REF!</v>
      </c>
      <c r="D493" t="e">
        <f t="shared" si="36"/>
        <v>#REF!</v>
      </c>
      <c r="E493" t="str">
        <f t="shared" si="37"/>
        <v>Other QualificationsNCFE Level 2 Technical Award60308515</v>
      </c>
      <c r="F493" t="s">
        <v>204</v>
      </c>
      <c r="G493" t="s">
        <v>277</v>
      </c>
      <c r="H493" s="7" t="s">
        <v>1557</v>
      </c>
      <c r="I493" s="7" t="s">
        <v>1558</v>
      </c>
      <c r="J493" t="s">
        <v>1584</v>
      </c>
      <c r="K493" s="6" t="str">
        <f t="shared" si="38"/>
        <v>BLANK</v>
      </c>
      <c r="L493" s="6" t="str">
        <f t="shared" si="39"/>
        <v>BLANK</v>
      </c>
    </row>
    <row r="494" spans="1:12" x14ac:dyDescent="0.25">
      <c r="A494" t="e">
        <f>CONCATENATE(#REF!,#REF!,H494)</f>
        <v>#REF!</v>
      </c>
      <c r="B494" t="e">
        <f t="shared" si="35"/>
        <v>#REF!</v>
      </c>
      <c r="C494" t="e">
        <f>IF(B494=FALSE,0,COUNTIF($B$7:B494,TRUE))</f>
        <v>#REF!</v>
      </c>
      <c r="D494" t="e">
        <f t="shared" si="36"/>
        <v>#REF!</v>
      </c>
      <c r="E494" t="str">
        <f t="shared" si="37"/>
        <v>Other QualificationsPearson Edexcel Level 2 Certificate60066271</v>
      </c>
      <c r="F494" t="s">
        <v>204</v>
      </c>
      <c r="G494" t="s">
        <v>282</v>
      </c>
      <c r="H494" s="7" t="s">
        <v>1585</v>
      </c>
      <c r="I494" s="7" t="s">
        <v>1586</v>
      </c>
      <c r="J494" t="s">
        <v>1587</v>
      </c>
      <c r="K494" s="6" t="str">
        <f t="shared" si="38"/>
        <v>BLANK</v>
      </c>
      <c r="L494" s="6" t="str">
        <f t="shared" si="39"/>
        <v>BLANK</v>
      </c>
    </row>
    <row r="495" spans="1:12" x14ac:dyDescent="0.25">
      <c r="A495" t="e">
        <f>CONCATENATE(#REF!,#REF!,H495)</f>
        <v>#REF!</v>
      </c>
      <c r="B495" t="e">
        <f t="shared" si="35"/>
        <v>#REF!</v>
      </c>
      <c r="C495" t="e">
        <f>IF(B495=FALSE,0,COUNTIF($B$7:B495,TRUE))</f>
        <v>#REF!</v>
      </c>
      <c r="D495" t="e">
        <f t="shared" si="36"/>
        <v>#REF!</v>
      </c>
      <c r="E495" t="str">
        <f t="shared" si="37"/>
        <v>Other QualificationsRSL Level 1 Certificate60066519</v>
      </c>
      <c r="F495" t="s">
        <v>204</v>
      </c>
      <c r="G495" t="s">
        <v>287</v>
      </c>
      <c r="H495" s="7" t="s">
        <v>1588</v>
      </c>
      <c r="I495" s="7" t="s">
        <v>1589</v>
      </c>
      <c r="J495" t="s">
        <v>1590</v>
      </c>
      <c r="K495" s="6" t="str">
        <f t="shared" si="38"/>
        <v>BLANK</v>
      </c>
      <c r="L495" s="6" t="str">
        <f t="shared" si="39"/>
        <v>BLANK</v>
      </c>
    </row>
    <row r="496" spans="1:12" x14ac:dyDescent="0.25">
      <c r="A496" t="e">
        <f>CONCATENATE(#REF!,#REF!,H496)</f>
        <v>#REF!</v>
      </c>
      <c r="B496" t="e">
        <f t="shared" si="35"/>
        <v>#REF!</v>
      </c>
      <c r="C496" t="e">
        <f>IF(B496=FALSE,0,COUNTIF($B$7:B496,TRUE))</f>
        <v>#REF!</v>
      </c>
      <c r="D496" t="e">
        <f t="shared" si="36"/>
        <v>#REF!</v>
      </c>
      <c r="E496" t="str">
        <f t="shared" si="37"/>
        <v>Other QualificationsRSL Level 1 Certificate60066520</v>
      </c>
      <c r="F496" t="s">
        <v>204</v>
      </c>
      <c r="G496" t="s">
        <v>287</v>
      </c>
      <c r="H496" s="7" t="s">
        <v>1591</v>
      </c>
      <c r="I496" s="7" t="s">
        <v>1592</v>
      </c>
      <c r="J496" t="s">
        <v>1593</v>
      </c>
      <c r="K496" s="6" t="str">
        <f t="shared" si="38"/>
        <v>BLANK</v>
      </c>
      <c r="L496" s="6" t="str">
        <f t="shared" si="39"/>
        <v>BLANK</v>
      </c>
    </row>
    <row r="497" spans="1:12" x14ac:dyDescent="0.25">
      <c r="A497" t="e">
        <f>CONCATENATE(#REF!,#REF!,H497)</f>
        <v>#REF!</v>
      </c>
      <c r="B497" t="e">
        <f t="shared" si="35"/>
        <v>#REF!</v>
      </c>
      <c r="C497" t="e">
        <f>IF(B497=FALSE,0,COUNTIF($B$7:B497,TRUE))</f>
        <v>#REF!</v>
      </c>
      <c r="D497" t="e">
        <f t="shared" si="36"/>
        <v>#REF!</v>
      </c>
      <c r="E497" t="str">
        <f t="shared" si="37"/>
        <v>Other QualificationsRSL Level 1 Certificate60066532</v>
      </c>
      <c r="F497" t="s">
        <v>204</v>
      </c>
      <c r="G497" t="s">
        <v>287</v>
      </c>
      <c r="H497" s="7" t="s">
        <v>1594</v>
      </c>
      <c r="I497" s="7" t="s">
        <v>1595</v>
      </c>
      <c r="J497" t="s">
        <v>1596</v>
      </c>
      <c r="K497" s="6" t="str">
        <f t="shared" si="38"/>
        <v>BLANK</v>
      </c>
      <c r="L497" s="6" t="str">
        <f t="shared" si="39"/>
        <v>BLANK</v>
      </c>
    </row>
    <row r="498" spans="1:12" x14ac:dyDescent="0.25">
      <c r="A498" t="e">
        <f>CONCATENATE(#REF!,#REF!,H498)</f>
        <v>#REF!</v>
      </c>
      <c r="B498" t="e">
        <f t="shared" si="35"/>
        <v>#REF!</v>
      </c>
      <c r="C498" t="e">
        <f>IF(B498=FALSE,0,COUNTIF($B$7:B498,TRUE))</f>
        <v>#REF!</v>
      </c>
      <c r="D498" t="e">
        <f t="shared" si="36"/>
        <v>#REF!</v>
      </c>
      <c r="E498" t="str">
        <f t="shared" si="37"/>
        <v>Other QualificationsRSL Level 1 Certificate60176799</v>
      </c>
      <c r="F498" t="s">
        <v>204</v>
      </c>
      <c r="G498" t="s">
        <v>287</v>
      </c>
      <c r="H498" s="7" t="s">
        <v>1597</v>
      </c>
      <c r="I498" s="7" t="s">
        <v>1598</v>
      </c>
      <c r="J498" t="s">
        <v>1599</v>
      </c>
      <c r="K498" s="6" t="str">
        <f t="shared" si="38"/>
        <v>BLANK</v>
      </c>
      <c r="L498" s="6" t="str">
        <f t="shared" si="39"/>
        <v>BLANK</v>
      </c>
    </row>
    <row r="499" spans="1:12" x14ac:dyDescent="0.25">
      <c r="A499" t="e">
        <f>CONCATENATE(#REF!,#REF!,H499)</f>
        <v>#REF!</v>
      </c>
      <c r="B499" t="e">
        <f t="shared" si="35"/>
        <v>#REF!</v>
      </c>
      <c r="C499" t="e">
        <f>IF(B499=FALSE,0,COUNTIF($B$7:B499,TRUE))</f>
        <v>#REF!</v>
      </c>
      <c r="D499" t="e">
        <f t="shared" si="36"/>
        <v>#REF!</v>
      </c>
      <c r="E499" t="str">
        <f t="shared" si="37"/>
        <v>Other QualificationsRSL Level 2 Certificate60066556</v>
      </c>
      <c r="F499" t="s">
        <v>204</v>
      </c>
      <c r="G499" t="s">
        <v>291</v>
      </c>
      <c r="H499" s="7" t="s">
        <v>1600</v>
      </c>
      <c r="I499" s="7" t="s">
        <v>1601</v>
      </c>
      <c r="J499" t="s">
        <v>1602</v>
      </c>
      <c r="K499" s="6" t="str">
        <f t="shared" si="38"/>
        <v>BLANK</v>
      </c>
      <c r="L499" s="6" t="str">
        <f t="shared" si="39"/>
        <v>BLANK</v>
      </c>
    </row>
    <row r="500" spans="1:12" x14ac:dyDescent="0.25">
      <c r="A500" t="e">
        <f>CONCATENATE(#REF!,#REF!,H500)</f>
        <v>#REF!</v>
      </c>
      <c r="B500" t="e">
        <f t="shared" si="35"/>
        <v>#REF!</v>
      </c>
      <c r="C500" t="e">
        <f>IF(B500=FALSE,0,COUNTIF($B$7:B500,TRUE))</f>
        <v>#REF!</v>
      </c>
      <c r="D500" t="e">
        <f t="shared" si="36"/>
        <v>#REF!</v>
      </c>
      <c r="E500" t="str">
        <f t="shared" si="37"/>
        <v>Other QualificationsRSL Level 2 Certificate60066568</v>
      </c>
      <c r="F500" t="s">
        <v>204</v>
      </c>
      <c r="G500" t="s">
        <v>291</v>
      </c>
      <c r="H500" s="7" t="s">
        <v>1603</v>
      </c>
      <c r="I500" s="7" t="s">
        <v>1604</v>
      </c>
      <c r="J500" t="s">
        <v>1605</v>
      </c>
      <c r="K500" s="6" t="str">
        <f t="shared" si="38"/>
        <v>BLANK</v>
      </c>
      <c r="L500" s="6" t="str">
        <f t="shared" si="39"/>
        <v>BLANK</v>
      </c>
    </row>
    <row r="501" spans="1:12" x14ac:dyDescent="0.25">
      <c r="A501" t="e">
        <f>CONCATENATE(#REF!,#REF!,H501)</f>
        <v>#REF!</v>
      </c>
      <c r="B501" t="e">
        <f t="shared" si="35"/>
        <v>#REF!</v>
      </c>
      <c r="C501" t="e">
        <f>IF(B501=FALSE,0,COUNTIF($B$7:B501,TRUE))</f>
        <v>#REF!</v>
      </c>
      <c r="D501" t="e">
        <f t="shared" si="36"/>
        <v>#REF!</v>
      </c>
      <c r="E501" t="str">
        <f t="shared" si="37"/>
        <v>Other QualificationsRSL Level 2 Certificate6006657X</v>
      </c>
      <c r="F501" t="s">
        <v>204</v>
      </c>
      <c r="G501" t="s">
        <v>291</v>
      </c>
      <c r="H501" s="7" t="s">
        <v>1606</v>
      </c>
      <c r="I501" s="7" t="s">
        <v>1607</v>
      </c>
      <c r="J501" t="s">
        <v>1608</v>
      </c>
      <c r="K501" s="6" t="str">
        <f t="shared" si="38"/>
        <v>BLANK</v>
      </c>
      <c r="L501" s="6" t="str">
        <f t="shared" si="39"/>
        <v>BLANK</v>
      </c>
    </row>
    <row r="502" spans="1:12" x14ac:dyDescent="0.25">
      <c r="A502" t="e">
        <f>CONCATENATE(#REF!,#REF!,H502)</f>
        <v>#REF!</v>
      </c>
      <c r="B502" t="e">
        <f t="shared" si="35"/>
        <v>#REF!</v>
      </c>
      <c r="C502" t="e">
        <f>IF(B502=FALSE,0,COUNTIF($B$7:B502,TRUE))</f>
        <v>#REF!</v>
      </c>
      <c r="D502" t="e">
        <f t="shared" si="36"/>
        <v>#REF!</v>
      </c>
      <c r="E502" t="str">
        <f t="shared" si="37"/>
        <v>Other QualificationsRSL Level 2 Certificate60176805</v>
      </c>
      <c r="F502" t="s">
        <v>204</v>
      </c>
      <c r="G502" t="s">
        <v>291</v>
      </c>
      <c r="H502" s="7" t="s">
        <v>1609</v>
      </c>
      <c r="I502" s="7" t="s">
        <v>1610</v>
      </c>
      <c r="J502" t="s">
        <v>1611</v>
      </c>
      <c r="K502" s="6" t="str">
        <f t="shared" si="38"/>
        <v>BLANK</v>
      </c>
      <c r="L502" s="6" t="str">
        <f t="shared" si="39"/>
        <v>BLANK</v>
      </c>
    </row>
    <row r="503" spans="1:12" x14ac:dyDescent="0.25">
      <c r="A503" t="e">
        <f>CONCATENATE(#REF!,#REF!,H503)</f>
        <v>#REF!</v>
      </c>
      <c r="B503" t="e">
        <f t="shared" si="35"/>
        <v>#REF!</v>
      </c>
      <c r="C503" t="e">
        <f>IF(B503=FALSE,0,COUNTIF($B$7:B503,TRUE))</f>
        <v>#REF!</v>
      </c>
      <c r="D503" t="e">
        <f t="shared" si="36"/>
        <v>#REF!</v>
      </c>
      <c r="E503" t="str">
        <f t="shared" si="37"/>
        <v>Other QualificationsSEG Awards ABC Level 1 Award60175424</v>
      </c>
      <c r="F503" t="s">
        <v>204</v>
      </c>
      <c r="G503" t="s">
        <v>295</v>
      </c>
      <c r="H503" s="7" t="s">
        <v>1612</v>
      </c>
      <c r="I503" s="7" t="s">
        <v>1613</v>
      </c>
      <c r="J503" t="s">
        <v>1614</v>
      </c>
      <c r="K503" s="6" t="str">
        <f t="shared" si="38"/>
        <v>BLANK</v>
      </c>
      <c r="L503" s="6" t="str">
        <f t="shared" si="39"/>
        <v>BLANK</v>
      </c>
    </row>
    <row r="504" spans="1:12" x14ac:dyDescent="0.25">
      <c r="A504" t="e">
        <f>CONCATENATE(#REF!,#REF!,H504)</f>
        <v>#REF!</v>
      </c>
      <c r="B504" t="e">
        <f t="shared" si="35"/>
        <v>#REF!</v>
      </c>
      <c r="C504" t="e">
        <f>IF(B504=FALSE,0,COUNTIF($B$7:B504,TRUE))</f>
        <v>#REF!</v>
      </c>
      <c r="D504" t="e">
        <f t="shared" si="36"/>
        <v>#REF!</v>
      </c>
      <c r="E504" t="str">
        <f t="shared" si="37"/>
        <v>Other QualificationsTLM Level 1 Certificate60111987</v>
      </c>
      <c r="F504" t="s">
        <v>204</v>
      </c>
      <c r="G504" t="s">
        <v>299</v>
      </c>
      <c r="H504" s="7" t="s">
        <v>1615</v>
      </c>
      <c r="I504" s="7" t="s">
        <v>1616</v>
      </c>
      <c r="J504" t="s">
        <v>1617</v>
      </c>
      <c r="K504" s="6" t="str">
        <f t="shared" si="38"/>
        <v>BLANK</v>
      </c>
      <c r="L504" s="6" t="str">
        <f t="shared" si="39"/>
        <v>BLANK</v>
      </c>
    </row>
    <row r="505" spans="1:12" x14ac:dyDescent="0.25">
      <c r="A505" t="e">
        <f>CONCATENATE(#REF!,#REF!,H505)</f>
        <v>#REF!</v>
      </c>
      <c r="B505" t="e">
        <f t="shared" si="35"/>
        <v>#REF!</v>
      </c>
      <c r="C505" t="e">
        <f>IF(B505=FALSE,0,COUNTIF($B$7:B505,TRUE))</f>
        <v>#REF!</v>
      </c>
      <c r="D505" t="e">
        <f t="shared" si="36"/>
        <v>#REF!</v>
      </c>
      <c r="E505" t="str">
        <f t="shared" si="37"/>
        <v>Other QualificationsTLM Level 1 Certificate60145572</v>
      </c>
      <c r="F505" t="s">
        <v>204</v>
      </c>
      <c r="G505" t="s">
        <v>299</v>
      </c>
      <c r="H505" s="7" t="s">
        <v>1618</v>
      </c>
      <c r="I505" s="7" t="s">
        <v>1619</v>
      </c>
      <c r="J505" t="s">
        <v>1620</v>
      </c>
      <c r="K505" s="6" t="str">
        <f t="shared" si="38"/>
        <v>BLANK</v>
      </c>
      <c r="L505" s="6" t="str">
        <f t="shared" si="39"/>
        <v>BLANK</v>
      </c>
    </row>
    <row r="506" spans="1:12" x14ac:dyDescent="0.25">
      <c r="A506" t="e">
        <f>CONCATENATE(#REF!,#REF!,H506)</f>
        <v>#REF!</v>
      </c>
      <c r="B506" t="e">
        <f t="shared" si="35"/>
        <v>#REF!</v>
      </c>
      <c r="C506" t="e">
        <f>IF(B506=FALSE,0,COUNTIF($B$7:B506,TRUE))</f>
        <v>#REF!</v>
      </c>
      <c r="D506" t="e">
        <f t="shared" si="36"/>
        <v>#REF!</v>
      </c>
      <c r="E506" t="str">
        <f t="shared" si="37"/>
        <v>Other QualificationsTLM Level 1 Certificate60145596</v>
      </c>
      <c r="F506" t="s">
        <v>204</v>
      </c>
      <c r="G506" t="s">
        <v>299</v>
      </c>
      <c r="H506" s="7" t="s">
        <v>1621</v>
      </c>
      <c r="I506" s="7" t="s">
        <v>1622</v>
      </c>
      <c r="J506" t="s">
        <v>1623</v>
      </c>
      <c r="K506" s="6" t="str">
        <f t="shared" si="38"/>
        <v>BLANK</v>
      </c>
      <c r="L506" s="6" t="str">
        <f t="shared" si="39"/>
        <v>BLANK</v>
      </c>
    </row>
    <row r="507" spans="1:12" x14ac:dyDescent="0.25">
      <c r="A507" t="e">
        <f>CONCATENATE(#REF!,#REF!,H507)</f>
        <v>#REF!</v>
      </c>
      <c r="B507" t="e">
        <f t="shared" si="35"/>
        <v>#REF!</v>
      </c>
      <c r="C507" t="e">
        <f>IF(B507=FALSE,0,COUNTIF($B$7:B507,TRUE))</f>
        <v>#REF!</v>
      </c>
      <c r="D507" t="e">
        <f t="shared" si="36"/>
        <v>#REF!</v>
      </c>
      <c r="E507" t="str">
        <f t="shared" si="37"/>
        <v>Other QualificationsTLM Level 2 Certificate60111999</v>
      </c>
      <c r="F507" t="s">
        <v>204</v>
      </c>
      <c r="G507" t="s">
        <v>304</v>
      </c>
      <c r="H507" s="7" t="s">
        <v>1624</v>
      </c>
      <c r="I507" s="7" t="s">
        <v>1625</v>
      </c>
      <c r="J507" t="s">
        <v>1626</v>
      </c>
      <c r="K507" s="6" t="str">
        <f t="shared" si="38"/>
        <v>BLANK</v>
      </c>
      <c r="L507" s="6" t="str">
        <f t="shared" si="39"/>
        <v>BLANK</v>
      </c>
    </row>
    <row r="508" spans="1:12" x14ac:dyDescent="0.25">
      <c r="A508" t="e">
        <f>CONCATENATE(#REF!,#REF!,H508)</f>
        <v>#REF!</v>
      </c>
      <c r="B508" t="e">
        <f t="shared" si="35"/>
        <v>#REF!</v>
      </c>
      <c r="C508" t="e">
        <f>IF(B508=FALSE,0,COUNTIF($B$7:B508,TRUE))</f>
        <v>#REF!</v>
      </c>
      <c r="D508" t="e">
        <f t="shared" si="36"/>
        <v>#REF!</v>
      </c>
      <c r="E508" t="str">
        <f t="shared" si="37"/>
        <v>Other QualificationsTLM Level 2 Certificate60145584</v>
      </c>
      <c r="F508" t="s">
        <v>204</v>
      </c>
      <c r="G508" t="s">
        <v>304</v>
      </c>
      <c r="H508" s="7" t="s">
        <v>1627</v>
      </c>
      <c r="I508" s="7" t="s">
        <v>1628</v>
      </c>
      <c r="J508" t="s">
        <v>1629</v>
      </c>
      <c r="K508" s="6" t="str">
        <f t="shared" si="38"/>
        <v>BLANK</v>
      </c>
      <c r="L508" s="6" t="str">
        <f t="shared" si="39"/>
        <v>BLANK</v>
      </c>
    </row>
    <row r="509" spans="1:12" x14ac:dyDescent="0.25">
      <c r="A509" t="e">
        <f>CONCATENATE(#REF!,#REF!,H509)</f>
        <v>#REF!</v>
      </c>
      <c r="B509" t="e">
        <f t="shared" si="35"/>
        <v>#REF!</v>
      </c>
      <c r="C509" t="e">
        <f>IF(B509=FALSE,0,COUNTIF($B$7:B509,TRUE))</f>
        <v>#REF!</v>
      </c>
      <c r="D509" t="e">
        <f t="shared" si="36"/>
        <v>#REF!</v>
      </c>
      <c r="E509" t="str">
        <f t="shared" si="37"/>
        <v>Other QualificationsTLM Level 2 Certificate60301466</v>
      </c>
      <c r="F509" t="s">
        <v>204</v>
      </c>
      <c r="G509" t="s">
        <v>304</v>
      </c>
      <c r="H509" s="7" t="s">
        <v>1630</v>
      </c>
      <c r="I509" s="7" t="s">
        <v>1631</v>
      </c>
      <c r="J509" t="s">
        <v>1632</v>
      </c>
      <c r="K509" s="6" t="str">
        <f t="shared" si="38"/>
        <v>BLANK</v>
      </c>
      <c r="L509" s="6" t="str">
        <f t="shared" si="39"/>
        <v>BLANK</v>
      </c>
    </row>
    <row r="510" spans="1:12" x14ac:dyDescent="0.25">
      <c r="A510" t="e">
        <f>CONCATENATE(#REF!,#REF!,H510)</f>
        <v>#REF!</v>
      </c>
      <c r="B510" t="e">
        <f t="shared" si="35"/>
        <v>#REF!</v>
      </c>
      <c r="C510" t="e">
        <f>IF(B510=FALSE,0,COUNTIF($B$7:B510,TRUE))</f>
        <v>#REF!</v>
      </c>
      <c r="D510" t="e">
        <f t="shared" si="36"/>
        <v>#REF!</v>
      </c>
      <c r="E510" t="str">
        <f t="shared" si="37"/>
        <v>Other QualificationsVTCT Level 2 Certificate60105562</v>
      </c>
      <c r="F510" t="s">
        <v>204</v>
      </c>
      <c r="G510" t="s">
        <v>309</v>
      </c>
      <c r="H510" s="7" t="s">
        <v>1633</v>
      </c>
      <c r="I510" s="7" t="s">
        <v>1634</v>
      </c>
      <c r="J510" t="s">
        <v>1635</v>
      </c>
      <c r="K510" s="6" t="str">
        <f t="shared" si="38"/>
        <v>BLANK</v>
      </c>
      <c r="L510" s="6" t="str">
        <f t="shared" si="39"/>
        <v>BLANK</v>
      </c>
    </row>
  </sheetData>
  <mergeCells count="12">
    <mergeCell ref="L2:L5"/>
    <mergeCell ref="A2:A5"/>
    <mergeCell ref="B2:B5"/>
    <mergeCell ref="C2:C5"/>
    <mergeCell ref="D2:D5"/>
    <mergeCell ref="E2:E5"/>
    <mergeCell ref="F2:F5"/>
    <mergeCell ref="G2:G5"/>
    <mergeCell ref="H2:H5"/>
    <mergeCell ref="I2:I5"/>
    <mergeCell ref="J2:J5"/>
    <mergeCell ref="K2:K5"/>
  </mergeCells>
  <pageMargins left="0.70000000000000007" right="0.70000000000000007" top="0.75" bottom="0.75" header="0.30000000000000004" footer="0.30000000000000004"/>
  <pageSetup paperSize="0" fitToWidth="0" fitToHeight="0" orientation="portrait" horizontalDpi="0" verticalDpi="0" copies="0"/>
  <headerFooter>
    <oddHeader>&amp;C&amp;"Aptos"&amp;11&amp;K000000 OFFICIAL&amp;1#_x000D_</oddHeader>
    <oddFooter>&amp;C_x000D_&amp;1#&amp;"Aptos"&amp;11&amp;K000000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A6BFA-50AB-429B-A882-54EE387EDE8A}">
  <sheetPr>
    <tabColor rgb="FFF2DCDB"/>
  </sheetPr>
  <dimension ref="A1:N45"/>
  <sheetViews>
    <sheetView workbookViewId="0"/>
  </sheetViews>
  <sheetFormatPr defaultColWidth="9.28515625" defaultRowHeight="15" x14ac:dyDescent="0.25"/>
  <cols>
    <col min="1" max="1" width="35" customWidth="1"/>
    <col min="2" max="2" width="36" customWidth="1"/>
    <col min="3" max="3" width="32" customWidth="1"/>
    <col min="4" max="4" width="64.5703125" customWidth="1"/>
    <col min="5" max="5" width="5.85546875" customWidth="1"/>
    <col min="6" max="6" width="28.5703125" bestFit="1" customWidth="1"/>
    <col min="7" max="7" width="29.85546875" customWidth="1"/>
    <col min="8" max="8" width="30.140625" customWidth="1"/>
    <col min="9" max="9" width="36.28515625" bestFit="1" customWidth="1"/>
    <col min="10" max="10" width="9.28515625" customWidth="1"/>
    <col min="11" max="11" width="45.28515625" bestFit="1" customWidth="1"/>
    <col min="12" max="12" width="145.7109375" bestFit="1" customWidth="1"/>
    <col min="13" max="13" width="9.28515625" customWidth="1"/>
  </cols>
  <sheetData>
    <row r="1" spans="1:14" x14ac:dyDescent="0.25">
      <c r="A1" s="1" t="s">
        <v>0</v>
      </c>
      <c r="B1" s="1" t="s">
        <v>0</v>
      </c>
      <c r="C1" s="1" t="s">
        <v>1</v>
      </c>
      <c r="D1" s="1" t="s">
        <v>1</v>
      </c>
      <c r="E1" s="5"/>
      <c r="F1" s="1" t="s">
        <v>1</v>
      </c>
      <c r="G1" s="1" t="s">
        <v>0</v>
      </c>
      <c r="H1" s="1" t="s">
        <v>0</v>
      </c>
      <c r="I1" s="1" t="s">
        <v>0</v>
      </c>
    </row>
    <row r="2" spans="1:14" ht="15" customHeight="1" x14ac:dyDescent="0.25">
      <c r="A2" s="58" t="s">
        <v>1636</v>
      </c>
      <c r="B2" s="52" t="s">
        <v>1637</v>
      </c>
      <c r="C2" s="57" t="s">
        <v>1638</v>
      </c>
      <c r="D2" s="53" t="s">
        <v>1639</v>
      </c>
      <c r="F2" s="56" t="s">
        <v>1640</v>
      </c>
      <c r="G2" s="58" t="s">
        <v>1641</v>
      </c>
      <c r="H2" s="52" t="s">
        <v>1642</v>
      </c>
      <c r="I2" s="57" t="s">
        <v>1643</v>
      </c>
    </row>
    <row r="3" spans="1:14" x14ac:dyDescent="0.25">
      <c r="A3" s="58"/>
      <c r="B3" s="52"/>
      <c r="C3" s="57"/>
      <c r="D3" s="53"/>
      <c r="F3" s="56"/>
      <c r="G3" s="58"/>
      <c r="H3" s="52"/>
      <c r="I3" s="57"/>
    </row>
    <row r="4" spans="1:14" x14ac:dyDescent="0.25">
      <c r="A4" s="58"/>
      <c r="B4" s="52"/>
      <c r="C4" s="57"/>
      <c r="D4" s="53"/>
      <c r="F4" s="56"/>
      <c r="G4" s="58"/>
      <c r="H4" s="52"/>
      <c r="I4" s="57"/>
    </row>
    <row r="5" spans="1:14" x14ac:dyDescent="0.25">
      <c r="A5" s="58"/>
      <c r="B5" s="52"/>
      <c r="C5" s="57"/>
      <c r="D5" s="53"/>
      <c r="F5" s="56"/>
      <c r="G5" s="58"/>
      <c r="H5" s="52"/>
      <c r="I5" s="57"/>
    </row>
    <row r="6" spans="1:14" ht="15" customHeight="1" x14ac:dyDescent="0.25">
      <c r="A6" s="3" t="s">
        <v>1644</v>
      </c>
      <c r="B6" s="3" t="s">
        <v>1645</v>
      </c>
      <c r="C6" s="3" t="s">
        <v>328</v>
      </c>
      <c r="D6" s="3" t="s">
        <v>1646</v>
      </c>
      <c r="E6" s="3"/>
      <c r="F6" s="3" t="s">
        <v>1647</v>
      </c>
      <c r="G6" s="3" t="s">
        <v>1648</v>
      </c>
      <c r="H6" s="3" t="s">
        <v>1649</v>
      </c>
      <c r="I6" s="3" t="s">
        <v>1650</v>
      </c>
      <c r="K6" s="3" t="s">
        <v>1651</v>
      </c>
      <c r="L6" s="3" t="s">
        <v>1652</v>
      </c>
    </row>
    <row r="7" spans="1:14" x14ac:dyDescent="0.25">
      <c r="A7" s="9">
        <f>COUNTIF($C$7:C7,C7)</f>
        <v>1</v>
      </c>
      <c r="B7" s="9" t="str">
        <f t="shared" ref="B7:B45" si="0">CONCATENATE(C7,A7)</f>
        <v>AS Levels1</v>
      </c>
      <c r="C7" t="s">
        <v>28</v>
      </c>
      <c r="D7" t="s">
        <v>29</v>
      </c>
      <c r="F7" t="s">
        <v>28</v>
      </c>
      <c r="G7">
        <v>1</v>
      </c>
      <c r="H7" t="e">
        <f>CONCATENATE(#REF!,G7)</f>
        <v>#REF!</v>
      </c>
      <c r="I7" t="str">
        <f t="shared" ref="I7:I45" si="1">IFERROR(VLOOKUP(H7,B:D,3,FALSE),"")</f>
        <v/>
      </c>
      <c r="K7" t="s">
        <v>29</v>
      </c>
      <c r="L7" s="10" t="s">
        <v>1653</v>
      </c>
    </row>
    <row r="8" spans="1:14" x14ac:dyDescent="0.25">
      <c r="A8" s="9">
        <f>COUNTIF($C$7:C8,C8)</f>
        <v>2</v>
      </c>
      <c r="B8" s="9" t="str">
        <f t="shared" si="0"/>
        <v>AS Levels2</v>
      </c>
      <c r="C8" t="s">
        <v>28</v>
      </c>
      <c r="D8" t="s">
        <v>40</v>
      </c>
      <c r="F8" t="s">
        <v>46</v>
      </c>
      <c r="G8">
        <v>2</v>
      </c>
      <c r="H8" t="e">
        <f>CONCATENATE(#REF!,G8)</f>
        <v>#REF!</v>
      </c>
      <c r="I8" t="str">
        <f t="shared" si="1"/>
        <v/>
      </c>
      <c r="K8" t="s">
        <v>40</v>
      </c>
      <c r="L8" s="10" t="s">
        <v>1654</v>
      </c>
    </row>
    <row r="9" spans="1:14" x14ac:dyDescent="0.25">
      <c r="A9" s="9">
        <f>COUNTIF($C$7:C9,C9)</f>
        <v>1</v>
      </c>
      <c r="B9" s="9" t="str">
        <f t="shared" si="0"/>
        <v>AS Levels Double1</v>
      </c>
      <c r="C9" t="s">
        <v>46</v>
      </c>
      <c r="D9" t="s">
        <v>47</v>
      </c>
      <c r="F9" t="s">
        <v>66</v>
      </c>
      <c r="G9">
        <v>3</v>
      </c>
      <c r="H9" t="e">
        <f>CONCATENATE(#REF!,G9)</f>
        <v>#REF!</v>
      </c>
      <c r="I9" t="str">
        <f t="shared" si="1"/>
        <v/>
      </c>
      <c r="K9" t="s">
        <v>47</v>
      </c>
      <c r="L9" s="10" t="s">
        <v>1655</v>
      </c>
    </row>
    <row r="10" spans="1:14" x14ac:dyDescent="0.25">
      <c r="A10" s="9">
        <f>COUNTIF($C$7:C10,C10)</f>
        <v>1</v>
      </c>
      <c r="B10" s="9" t="str">
        <f t="shared" si="0"/>
        <v>BTEC and WJEC Awards1</v>
      </c>
      <c r="C10" t="s">
        <v>66</v>
      </c>
      <c r="D10" t="s">
        <v>67</v>
      </c>
      <c r="F10" t="s">
        <v>99</v>
      </c>
      <c r="G10">
        <v>4</v>
      </c>
      <c r="H10" t="e">
        <f>CONCATENATE(#REF!,G10)</f>
        <v>#REF!</v>
      </c>
      <c r="I10" t="str">
        <f t="shared" si="1"/>
        <v/>
      </c>
      <c r="K10" t="s">
        <v>1656</v>
      </c>
      <c r="L10" s="11" t="s">
        <v>1657</v>
      </c>
    </row>
    <row r="11" spans="1:14" x14ac:dyDescent="0.25">
      <c r="A11" s="9">
        <f>COUNTIF($C$7:C11,C11)</f>
        <v>2</v>
      </c>
      <c r="B11" s="9" t="str">
        <f t="shared" si="0"/>
        <v>BTEC and WJEC Awards2</v>
      </c>
      <c r="C11" t="s">
        <v>66</v>
      </c>
      <c r="D11" t="s">
        <v>78</v>
      </c>
      <c r="F11" t="s">
        <v>106</v>
      </c>
      <c r="G11">
        <v>5</v>
      </c>
      <c r="H11" t="e">
        <f>CONCATENATE(#REF!,G11)</f>
        <v>#REF!</v>
      </c>
      <c r="I11" t="str">
        <f t="shared" si="1"/>
        <v/>
      </c>
      <c r="K11" t="s">
        <v>107</v>
      </c>
      <c r="L11" s="11" t="s">
        <v>1657</v>
      </c>
    </row>
    <row r="12" spans="1:14" x14ac:dyDescent="0.25">
      <c r="A12" s="9">
        <f>COUNTIF($C$7:C12,C12)</f>
        <v>3</v>
      </c>
      <c r="B12" s="9" t="str">
        <f t="shared" si="0"/>
        <v>BTEC and WJEC Awards3</v>
      </c>
      <c r="C12" t="s">
        <v>66</v>
      </c>
      <c r="D12" t="s">
        <v>93</v>
      </c>
      <c r="F12" t="s">
        <v>129</v>
      </c>
      <c r="G12">
        <v>6</v>
      </c>
      <c r="H12" t="e">
        <f>CONCATENATE(#REF!,G12)</f>
        <v>#REF!</v>
      </c>
      <c r="I12" t="str">
        <f t="shared" si="1"/>
        <v/>
      </c>
      <c r="K12" t="s">
        <v>117</v>
      </c>
      <c r="L12" s="11" t="s">
        <v>1658</v>
      </c>
    </row>
    <row r="13" spans="1:14" ht="15" customHeight="1" x14ac:dyDescent="0.25">
      <c r="A13" s="9">
        <f>COUNTIF($C$7:C13,C13)</f>
        <v>1</v>
      </c>
      <c r="B13" s="9" t="str">
        <f t="shared" si="0"/>
        <v>Free Standing Mathematics1</v>
      </c>
      <c r="C13" t="s">
        <v>99</v>
      </c>
      <c r="D13" t="s">
        <v>100</v>
      </c>
      <c r="F13" t="s">
        <v>165</v>
      </c>
      <c r="G13">
        <v>7</v>
      </c>
      <c r="H13" t="e">
        <f>CONCATENATE(#REF!,G13)</f>
        <v>#REF!</v>
      </c>
      <c r="I13" t="str">
        <f t="shared" si="1"/>
        <v/>
      </c>
      <c r="K13" t="s">
        <v>1659</v>
      </c>
      <c r="L13" s="11" t="s">
        <v>1657</v>
      </c>
      <c r="M13" s="12"/>
      <c r="N13" s="12"/>
    </row>
    <row r="14" spans="1:14" x14ac:dyDescent="0.25">
      <c r="A14" s="9">
        <f>COUNTIF($C$7:C14,C14)</f>
        <v>1</v>
      </c>
      <c r="B14" s="9" t="str">
        <f t="shared" si="0"/>
        <v>GCSEs and Certificates1</v>
      </c>
      <c r="C14" t="s">
        <v>106</v>
      </c>
      <c r="D14" t="s">
        <v>107</v>
      </c>
      <c r="F14" t="s">
        <v>193</v>
      </c>
      <c r="G14">
        <v>8</v>
      </c>
      <c r="H14" t="e">
        <f>CONCATENATE(#REF!,G14)</f>
        <v>#REF!</v>
      </c>
      <c r="I14" t="str">
        <f t="shared" si="1"/>
        <v/>
      </c>
      <c r="K14" t="s">
        <v>1660</v>
      </c>
      <c r="L14" s="11" t="s">
        <v>1658</v>
      </c>
      <c r="M14" s="12"/>
      <c r="N14" s="12"/>
    </row>
    <row r="15" spans="1:14" x14ac:dyDescent="0.25">
      <c r="A15" s="9">
        <f>COUNTIF($C$7:C15,C15)</f>
        <v>2</v>
      </c>
      <c r="B15" s="9" t="str">
        <f t="shared" si="0"/>
        <v>GCSEs and Certificates2</v>
      </c>
      <c r="C15" t="s">
        <v>106</v>
      </c>
      <c r="D15" t="s">
        <v>117</v>
      </c>
      <c r="F15" t="s">
        <v>204</v>
      </c>
      <c r="G15">
        <v>9</v>
      </c>
      <c r="H15" t="e">
        <f>CONCATENATE(#REF!,G15)</f>
        <v>#REF!</v>
      </c>
      <c r="I15" t="str">
        <f t="shared" si="1"/>
        <v/>
      </c>
      <c r="K15" t="s">
        <v>1661</v>
      </c>
      <c r="L15" s="10" t="s">
        <v>1662</v>
      </c>
      <c r="M15" s="12"/>
      <c r="N15" s="12"/>
    </row>
    <row r="16" spans="1:14" x14ac:dyDescent="0.25">
      <c r="A16" s="9">
        <f>COUNTIF($C$7:C16,C16)</f>
        <v>1</v>
      </c>
      <c r="B16" s="9" t="str">
        <f t="shared" si="0"/>
        <v>GCSEs and Certificates Double1</v>
      </c>
      <c r="C16" t="s">
        <v>129</v>
      </c>
      <c r="D16" t="s">
        <v>130</v>
      </c>
      <c r="G16">
        <v>10</v>
      </c>
      <c r="H16" t="e">
        <f>CONCATENATE(#REF!,G16)</f>
        <v>#REF!</v>
      </c>
      <c r="I16" t="str">
        <f t="shared" si="1"/>
        <v/>
      </c>
      <c r="K16" t="s">
        <v>1663</v>
      </c>
      <c r="L16" s="10" t="s">
        <v>1662</v>
      </c>
      <c r="M16" s="12"/>
      <c r="N16" s="12"/>
    </row>
    <row r="17" spans="1:14" x14ac:dyDescent="0.25">
      <c r="A17" s="9">
        <f>COUNTIF($C$7:C17,C17)</f>
        <v>1</v>
      </c>
      <c r="B17" s="9" t="str">
        <f t="shared" si="0"/>
        <v>Graded Music1</v>
      </c>
      <c r="C17" t="s">
        <v>165</v>
      </c>
      <c r="D17" t="s">
        <v>166</v>
      </c>
      <c r="G17">
        <v>11</v>
      </c>
      <c r="H17" t="e">
        <f>CONCATENATE(#REF!,G17)</f>
        <v>#REF!</v>
      </c>
      <c r="I17" t="str">
        <f t="shared" si="1"/>
        <v/>
      </c>
      <c r="M17" s="12"/>
      <c r="N17" s="12"/>
    </row>
    <row r="18" spans="1:14" x14ac:dyDescent="0.25">
      <c r="A18" s="9">
        <f>COUNTIF($C$7:C18,C18)</f>
        <v>2</v>
      </c>
      <c r="B18" s="9" t="str">
        <f t="shared" si="0"/>
        <v>Graded Music2</v>
      </c>
      <c r="C18" t="s">
        <v>165</v>
      </c>
      <c r="D18" t="s">
        <v>173</v>
      </c>
      <c r="G18">
        <v>12</v>
      </c>
      <c r="H18" t="e">
        <f>CONCATENATE(#REF!,G18)</f>
        <v>#REF!</v>
      </c>
      <c r="I18" t="str">
        <f t="shared" si="1"/>
        <v/>
      </c>
    </row>
    <row r="19" spans="1:14" x14ac:dyDescent="0.25">
      <c r="A19" s="9">
        <f>COUNTIF($C$7:C19,C19)</f>
        <v>3</v>
      </c>
      <c r="B19" s="9" t="str">
        <f t="shared" si="0"/>
        <v>Graded Music3</v>
      </c>
      <c r="C19" t="s">
        <v>165</v>
      </c>
      <c r="D19" t="s">
        <v>177</v>
      </c>
      <c r="G19">
        <v>13</v>
      </c>
      <c r="H19" t="e">
        <f>CONCATENATE(#REF!,G19)</f>
        <v>#REF!</v>
      </c>
      <c r="I19" t="str">
        <f t="shared" si="1"/>
        <v/>
      </c>
    </row>
    <row r="20" spans="1:14" x14ac:dyDescent="0.25">
      <c r="A20" s="9">
        <f>COUNTIF($C$7:C20,C20)</f>
        <v>4</v>
      </c>
      <c r="B20" s="9" t="str">
        <f t="shared" si="0"/>
        <v>Graded Music4</v>
      </c>
      <c r="C20" t="s">
        <v>165</v>
      </c>
      <c r="D20" t="s">
        <v>181</v>
      </c>
      <c r="G20">
        <v>14</v>
      </c>
      <c r="H20" t="e">
        <f>CONCATENATE(#REF!,G20)</f>
        <v>#REF!</v>
      </c>
      <c r="I20" t="str">
        <f t="shared" si="1"/>
        <v/>
      </c>
    </row>
    <row r="21" spans="1:14" x14ac:dyDescent="0.25">
      <c r="A21" s="9">
        <f>COUNTIF($C$7:C21,C21)</f>
        <v>5</v>
      </c>
      <c r="B21" s="9" t="str">
        <f t="shared" si="0"/>
        <v>Graded Music5</v>
      </c>
      <c r="C21" t="s">
        <v>165</v>
      </c>
      <c r="D21" t="s">
        <v>185</v>
      </c>
      <c r="G21">
        <v>15</v>
      </c>
      <c r="H21" t="e">
        <f>CONCATENATE(#REF!,G21)</f>
        <v>#REF!</v>
      </c>
      <c r="I21" t="str">
        <f t="shared" si="1"/>
        <v/>
      </c>
    </row>
    <row r="22" spans="1:14" x14ac:dyDescent="0.25">
      <c r="A22" s="9">
        <f>COUNTIF($C$7:C22,C22)</f>
        <v>6</v>
      </c>
      <c r="B22" s="9" t="str">
        <f t="shared" si="0"/>
        <v>Graded Music6</v>
      </c>
      <c r="C22" t="s">
        <v>165</v>
      </c>
      <c r="D22" t="s">
        <v>189</v>
      </c>
      <c r="G22">
        <v>16</v>
      </c>
      <c r="H22" t="e">
        <f>CONCATENATE(#REF!,G22)</f>
        <v>#REF!</v>
      </c>
      <c r="I22" t="str">
        <f t="shared" si="1"/>
        <v/>
      </c>
    </row>
    <row r="23" spans="1:14" x14ac:dyDescent="0.25">
      <c r="A23" s="9">
        <f>COUNTIF($C$7:C23,C23)</f>
        <v>1</v>
      </c>
      <c r="B23" s="9" t="str">
        <f t="shared" si="0"/>
        <v>OCR National Certificates1</v>
      </c>
      <c r="C23" t="s">
        <v>193</v>
      </c>
      <c r="D23" t="s">
        <v>194</v>
      </c>
      <c r="G23">
        <v>17</v>
      </c>
      <c r="H23" t="e">
        <f>CONCATENATE(#REF!,G23)</f>
        <v>#REF!</v>
      </c>
      <c r="I23" t="str">
        <f t="shared" si="1"/>
        <v/>
      </c>
      <c r="K23" s="13"/>
      <c r="L23" s="10"/>
    </row>
    <row r="24" spans="1:14" x14ac:dyDescent="0.25">
      <c r="A24" s="9">
        <f>COUNTIF($C$7:C24,C24)</f>
        <v>1</v>
      </c>
      <c r="B24" s="9" t="str">
        <f t="shared" si="0"/>
        <v>Other Qualifications1</v>
      </c>
      <c r="C24" t="s">
        <v>204</v>
      </c>
      <c r="D24" t="s">
        <v>205</v>
      </c>
      <c r="G24">
        <v>18</v>
      </c>
      <c r="H24" t="e">
        <f>CONCATENATE(#REF!,G24)</f>
        <v>#REF!</v>
      </c>
      <c r="I24" t="str">
        <f t="shared" si="1"/>
        <v/>
      </c>
      <c r="K24" s="14"/>
      <c r="L24" s="10"/>
    </row>
    <row r="25" spans="1:14" x14ac:dyDescent="0.25">
      <c r="A25" s="9">
        <f>COUNTIF($C$7:C25,C25)</f>
        <v>2</v>
      </c>
      <c r="B25" s="9" t="str">
        <f t="shared" si="0"/>
        <v>Other Qualifications2</v>
      </c>
      <c r="C25" t="s">
        <v>204</v>
      </c>
      <c r="D25" t="s">
        <v>295</v>
      </c>
      <c r="G25">
        <v>19</v>
      </c>
      <c r="H25" t="e">
        <f>CONCATENATE(#REF!,G25)</f>
        <v>#REF!</v>
      </c>
      <c r="I25" t="str">
        <f t="shared" si="1"/>
        <v/>
      </c>
      <c r="K25" s="13"/>
      <c r="L25" s="10"/>
    </row>
    <row r="26" spans="1:14" x14ac:dyDescent="0.25">
      <c r="A26" s="9">
        <f>COUNTIF($C$7:C26,C26)</f>
        <v>3</v>
      </c>
      <c r="B26" s="9" t="str">
        <f t="shared" si="0"/>
        <v>Other Qualifications3</v>
      </c>
      <c r="C26" t="s">
        <v>204</v>
      </c>
      <c r="D26" t="s">
        <v>218</v>
      </c>
      <c r="G26">
        <v>20</v>
      </c>
      <c r="H26" t="e">
        <f>CONCATENATE(#REF!,G26)</f>
        <v>#REF!</v>
      </c>
      <c r="I26" t="str">
        <f t="shared" si="1"/>
        <v/>
      </c>
      <c r="K26" s="13"/>
      <c r="L26" s="10"/>
    </row>
    <row r="27" spans="1:14" x14ac:dyDescent="0.25">
      <c r="A27" s="9">
        <f>COUNTIF($C$7:C27,C27)</f>
        <v>4</v>
      </c>
      <c r="B27" s="9" t="str">
        <f t="shared" si="0"/>
        <v>Other Qualifications4</v>
      </c>
      <c r="C27" t="s">
        <v>204</v>
      </c>
      <c r="D27" t="s">
        <v>224</v>
      </c>
      <c r="G27">
        <v>21</v>
      </c>
      <c r="H27" t="e">
        <f>CONCATENATE(#REF!,G27)</f>
        <v>#REF!</v>
      </c>
      <c r="I27" t="str">
        <f t="shared" si="1"/>
        <v/>
      </c>
      <c r="K27" s="13"/>
      <c r="L27" s="10"/>
    </row>
    <row r="28" spans="1:14" x14ac:dyDescent="0.25">
      <c r="A28" s="9">
        <f>COUNTIF($C$7:C28,C28)</f>
        <v>5</v>
      </c>
      <c r="B28" s="9" t="str">
        <f t="shared" si="0"/>
        <v>Other Qualifications5</v>
      </c>
      <c r="C28" t="s">
        <v>204</v>
      </c>
      <c r="D28" t="s">
        <v>228</v>
      </c>
      <c r="G28">
        <v>22</v>
      </c>
      <c r="H28" t="e">
        <f>CONCATENATE(#REF!,G28)</f>
        <v>#REF!</v>
      </c>
      <c r="I28" t="str">
        <f t="shared" si="1"/>
        <v/>
      </c>
    </row>
    <row r="29" spans="1:14" x14ac:dyDescent="0.25">
      <c r="A29" s="9">
        <f>COUNTIF($C$7:C29,C29)</f>
        <v>6</v>
      </c>
      <c r="B29" s="9" t="str">
        <f t="shared" si="0"/>
        <v>Other Qualifications6</v>
      </c>
      <c r="C29" t="s">
        <v>204</v>
      </c>
      <c r="D29" t="s">
        <v>251</v>
      </c>
      <c r="G29">
        <v>23</v>
      </c>
      <c r="H29" t="e">
        <f>CONCATENATE(#REF!,G29)</f>
        <v>#REF!</v>
      </c>
      <c r="I29" t="str">
        <f t="shared" si="1"/>
        <v/>
      </c>
    </row>
    <row r="30" spans="1:14" x14ac:dyDescent="0.25">
      <c r="A30" s="9">
        <f>COUNTIF($C$7:C30,C30)</f>
        <v>7</v>
      </c>
      <c r="B30" s="9" t="str">
        <f t="shared" si="0"/>
        <v>Other Qualifications7</v>
      </c>
      <c r="C30" t="s">
        <v>204</v>
      </c>
      <c r="D30" t="s">
        <v>235</v>
      </c>
      <c r="G30">
        <v>24</v>
      </c>
      <c r="H30" t="e">
        <f>CONCATENATE(#REF!,G30)</f>
        <v>#REF!</v>
      </c>
      <c r="I30" t="str">
        <f t="shared" si="1"/>
        <v/>
      </c>
    </row>
    <row r="31" spans="1:14" x14ac:dyDescent="0.25">
      <c r="A31" s="9">
        <f>COUNTIF($C$7:C31,C31)</f>
        <v>8</v>
      </c>
      <c r="B31" s="9" t="str">
        <f t="shared" si="0"/>
        <v>Other Qualifications8</v>
      </c>
      <c r="C31" t="s">
        <v>204</v>
      </c>
      <c r="D31" t="s">
        <v>239</v>
      </c>
      <c r="G31">
        <v>25</v>
      </c>
      <c r="H31" t="e">
        <f>CONCATENATE(#REF!,G31)</f>
        <v>#REF!</v>
      </c>
      <c r="I31" t="str">
        <f t="shared" si="1"/>
        <v/>
      </c>
    </row>
    <row r="32" spans="1:14" x14ac:dyDescent="0.25">
      <c r="A32" s="9">
        <f>COUNTIF($C$7:C32,C32)</f>
        <v>9</v>
      </c>
      <c r="B32" s="9" t="str">
        <f t="shared" si="0"/>
        <v>Other Qualifications9</v>
      </c>
      <c r="C32" t="s">
        <v>204</v>
      </c>
      <c r="D32" t="s">
        <v>243</v>
      </c>
      <c r="G32">
        <v>26</v>
      </c>
      <c r="H32" t="e">
        <f>CONCATENATE(#REF!,G32)</f>
        <v>#REF!</v>
      </c>
      <c r="I32" t="str">
        <f t="shared" si="1"/>
        <v/>
      </c>
    </row>
    <row r="33" spans="1:9" x14ac:dyDescent="0.25">
      <c r="A33" s="9">
        <f>COUNTIF($C$7:C33,C33)</f>
        <v>10</v>
      </c>
      <c r="B33" s="9" t="str">
        <f t="shared" si="0"/>
        <v>Other Qualifications10</v>
      </c>
      <c r="C33" t="s">
        <v>204</v>
      </c>
      <c r="D33" t="s">
        <v>247</v>
      </c>
      <c r="G33">
        <v>27</v>
      </c>
      <c r="H33" t="e">
        <f>CONCATENATE(#REF!,G33)</f>
        <v>#REF!</v>
      </c>
      <c r="I33" t="str">
        <f t="shared" si="1"/>
        <v/>
      </c>
    </row>
    <row r="34" spans="1:9" x14ac:dyDescent="0.25">
      <c r="A34" s="9">
        <f>COUNTIF($C$7:C34,C34)</f>
        <v>11</v>
      </c>
      <c r="B34" s="9" t="str">
        <f t="shared" si="0"/>
        <v>Other Qualifications11</v>
      </c>
      <c r="C34" t="s">
        <v>204</v>
      </c>
      <c r="D34" t="s">
        <v>256</v>
      </c>
      <c r="G34">
        <v>28</v>
      </c>
      <c r="H34" t="e">
        <f>CONCATENATE(#REF!,G34)</f>
        <v>#REF!</v>
      </c>
      <c r="I34" t="str">
        <f t="shared" si="1"/>
        <v/>
      </c>
    </row>
    <row r="35" spans="1:9" x14ac:dyDescent="0.25">
      <c r="A35" s="9">
        <f>COUNTIF($C$7:C35,C35)</f>
        <v>12</v>
      </c>
      <c r="B35" s="9" t="str">
        <f t="shared" si="0"/>
        <v>Other Qualifications12</v>
      </c>
      <c r="C35" t="s">
        <v>204</v>
      </c>
      <c r="D35" t="s">
        <v>261</v>
      </c>
      <c r="G35">
        <v>29</v>
      </c>
      <c r="H35" t="e">
        <f>CONCATENATE(#REF!,G35)</f>
        <v>#REF!</v>
      </c>
      <c r="I35" t="str">
        <f t="shared" si="1"/>
        <v/>
      </c>
    </row>
    <row r="36" spans="1:9" x14ac:dyDescent="0.25">
      <c r="A36" s="9">
        <f>COUNTIF($C$7:C36,C36)</f>
        <v>13</v>
      </c>
      <c r="B36" s="9" t="str">
        <f t="shared" si="0"/>
        <v>Other Qualifications13</v>
      </c>
      <c r="C36" t="s">
        <v>204</v>
      </c>
      <c r="D36" t="s">
        <v>266</v>
      </c>
      <c r="G36">
        <v>30</v>
      </c>
      <c r="H36" t="e">
        <f>CONCATENATE(#REF!,G36)</f>
        <v>#REF!</v>
      </c>
      <c r="I36" t="str">
        <f t="shared" si="1"/>
        <v/>
      </c>
    </row>
    <row r="37" spans="1:9" x14ac:dyDescent="0.25">
      <c r="A37" s="9">
        <f>COUNTIF($C$7:C37,C37)</f>
        <v>14</v>
      </c>
      <c r="B37" s="9" t="str">
        <f t="shared" si="0"/>
        <v>Other Qualifications14</v>
      </c>
      <c r="C37" t="s">
        <v>204</v>
      </c>
      <c r="D37" t="s">
        <v>272</v>
      </c>
      <c r="G37">
        <v>31</v>
      </c>
      <c r="H37" t="e">
        <f>CONCATENATE(#REF!,G37)</f>
        <v>#REF!</v>
      </c>
      <c r="I37" t="str">
        <f t="shared" si="1"/>
        <v/>
      </c>
    </row>
    <row r="38" spans="1:9" x14ac:dyDescent="0.25">
      <c r="A38" s="9">
        <f>COUNTIF($C$7:C38,C38)</f>
        <v>15</v>
      </c>
      <c r="B38" s="9" t="str">
        <f t="shared" si="0"/>
        <v>Other Qualifications15</v>
      </c>
      <c r="C38" t="s">
        <v>204</v>
      </c>
      <c r="D38" t="s">
        <v>277</v>
      </c>
      <c r="G38">
        <v>32</v>
      </c>
      <c r="H38" t="e">
        <f>CONCATENATE(#REF!,G38)</f>
        <v>#REF!</v>
      </c>
      <c r="I38" t="str">
        <f t="shared" si="1"/>
        <v/>
      </c>
    </row>
    <row r="39" spans="1:9" x14ac:dyDescent="0.25">
      <c r="A39" s="9">
        <f>COUNTIF($C$7:C39,C39)</f>
        <v>16</v>
      </c>
      <c r="B39" s="9" t="str">
        <f t="shared" si="0"/>
        <v>Other Qualifications16</v>
      </c>
      <c r="C39" t="s">
        <v>204</v>
      </c>
      <c r="D39" t="s">
        <v>282</v>
      </c>
      <c r="G39">
        <v>33</v>
      </c>
      <c r="H39" t="e">
        <f>CONCATENATE(#REF!,G39)</f>
        <v>#REF!</v>
      </c>
      <c r="I39" t="str">
        <f t="shared" si="1"/>
        <v/>
      </c>
    </row>
    <row r="40" spans="1:9" x14ac:dyDescent="0.25">
      <c r="A40" s="9">
        <f>COUNTIF($C$7:C40,C40)</f>
        <v>17</v>
      </c>
      <c r="B40" s="9" t="str">
        <f t="shared" si="0"/>
        <v>Other Qualifications17</v>
      </c>
      <c r="C40" t="s">
        <v>204</v>
      </c>
      <c r="D40" t="s">
        <v>287</v>
      </c>
      <c r="G40">
        <v>34</v>
      </c>
      <c r="H40" t="e">
        <f>CONCATENATE(#REF!,G40)</f>
        <v>#REF!</v>
      </c>
      <c r="I40" t="str">
        <f t="shared" si="1"/>
        <v/>
      </c>
    </row>
    <row r="41" spans="1:9" x14ac:dyDescent="0.25">
      <c r="A41" s="9">
        <f>COUNTIF($C$7:C41,C41)</f>
        <v>18</v>
      </c>
      <c r="B41" s="9" t="str">
        <f t="shared" si="0"/>
        <v>Other Qualifications18</v>
      </c>
      <c r="C41" t="s">
        <v>204</v>
      </c>
      <c r="D41" t="s">
        <v>291</v>
      </c>
      <c r="G41">
        <v>35</v>
      </c>
      <c r="H41" t="e">
        <f>CONCATENATE(#REF!,G41)</f>
        <v>#REF!</v>
      </c>
      <c r="I41" t="str">
        <f t="shared" si="1"/>
        <v/>
      </c>
    </row>
    <row r="42" spans="1:9" x14ac:dyDescent="0.25">
      <c r="A42" s="9">
        <f>COUNTIF($C$7:C42,C42)</f>
        <v>19</v>
      </c>
      <c r="B42" s="9" t="str">
        <f t="shared" si="0"/>
        <v>Other Qualifications19</v>
      </c>
      <c r="C42" t="s">
        <v>204</v>
      </c>
      <c r="D42" t="s">
        <v>299</v>
      </c>
      <c r="G42">
        <v>36</v>
      </c>
      <c r="H42" t="e">
        <f>CONCATENATE(#REF!,G42)</f>
        <v>#REF!</v>
      </c>
      <c r="I42" t="str">
        <f t="shared" si="1"/>
        <v/>
      </c>
    </row>
    <row r="43" spans="1:9" x14ac:dyDescent="0.25">
      <c r="A43" s="9">
        <f>COUNTIF($C$7:C43,C43)</f>
        <v>20</v>
      </c>
      <c r="B43" s="9" t="str">
        <f t="shared" si="0"/>
        <v>Other Qualifications20</v>
      </c>
      <c r="C43" t="s">
        <v>204</v>
      </c>
      <c r="D43" t="s">
        <v>304</v>
      </c>
      <c r="G43">
        <v>37</v>
      </c>
      <c r="H43" t="e">
        <f>CONCATENATE(#REF!,G43)</f>
        <v>#REF!</v>
      </c>
      <c r="I43" t="str">
        <f t="shared" si="1"/>
        <v/>
      </c>
    </row>
    <row r="44" spans="1:9" x14ac:dyDescent="0.25">
      <c r="A44" s="9">
        <f>COUNTIF($C$7:C44,C44)</f>
        <v>21</v>
      </c>
      <c r="B44" s="9" t="str">
        <f t="shared" si="0"/>
        <v>Other Qualifications21</v>
      </c>
      <c r="C44" t="s">
        <v>204</v>
      </c>
      <c r="D44" t="s">
        <v>309</v>
      </c>
      <c r="G44">
        <v>38</v>
      </c>
      <c r="H44" t="e">
        <f>CONCATENATE(#REF!,G44)</f>
        <v>#REF!</v>
      </c>
      <c r="I44" t="str">
        <f t="shared" si="1"/>
        <v/>
      </c>
    </row>
    <row r="45" spans="1:9" x14ac:dyDescent="0.25">
      <c r="A45" s="9">
        <f>COUNTIF($C$7:C45,C45)</f>
        <v>22</v>
      </c>
      <c r="B45" s="9" t="str">
        <f t="shared" si="0"/>
        <v>Other Qualifications22</v>
      </c>
      <c r="C45" t="s">
        <v>204</v>
      </c>
      <c r="D45" t="s">
        <v>209</v>
      </c>
      <c r="G45">
        <v>39</v>
      </c>
      <c r="H45" t="e">
        <f>CONCATENATE(#REF!,G45)</f>
        <v>#REF!</v>
      </c>
      <c r="I45" t="str">
        <f t="shared" si="1"/>
        <v/>
      </c>
    </row>
  </sheetData>
  <mergeCells count="8">
    <mergeCell ref="H2:H5"/>
    <mergeCell ref="I2:I5"/>
    <mergeCell ref="A2:A5"/>
    <mergeCell ref="B2:B5"/>
    <mergeCell ref="C2:C5"/>
    <mergeCell ref="D2:D5"/>
    <mergeCell ref="F2:F5"/>
    <mergeCell ref="G2:G5"/>
  </mergeCells>
  <pageMargins left="0.70000000000000007" right="0.70000000000000007" top="0.75" bottom="0.75" header="0.30000000000000004" footer="0.30000000000000004"/>
  <pageSetup paperSize="0" fitToWidth="0" fitToHeight="0" orientation="portrait" horizontalDpi="0" verticalDpi="0" copies="0"/>
  <headerFooter>
    <oddHeader>&amp;C&amp;"Aptos"&amp;11&amp;K000000 OFFICIAL&amp;1#_x000D_</oddHeader>
    <oddFooter>&amp;C_x000D_&amp;1#&amp;"Aptos"&amp;11&amp;K000000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37F30-F0A6-4A09-8867-1010C8912004}">
  <dimension ref="A1:O12"/>
  <sheetViews>
    <sheetView topLeftCell="A4" workbookViewId="0"/>
  </sheetViews>
  <sheetFormatPr defaultColWidth="9.42578125" defaultRowHeight="12.75" x14ac:dyDescent="0.2"/>
  <cols>
    <col min="1" max="1" width="100.42578125" style="17" customWidth="1"/>
    <col min="2" max="2" width="9.42578125" style="17" customWidth="1"/>
    <col min="3" max="16384" width="9.42578125" style="17"/>
  </cols>
  <sheetData>
    <row r="1" spans="1:15" ht="36.950000000000003" customHeight="1" x14ac:dyDescent="0.2">
      <c r="A1" s="15" t="s">
        <v>1664</v>
      </c>
      <c r="B1" s="16"/>
    </row>
    <row r="2" spans="1:15" customFormat="1" ht="15" x14ac:dyDescent="0.25">
      <c r="A2" s="18" t="s">
        <v>1665</v>
      </c>
      <c r="B2" s="19"/>
      <c r="C2" s="17"/>
      <c r="D2" s="17"/>
      <c r="E2" s="17"/>
      <c r="F2" s="17"/>
      <c r="G2" s="17"/>
      <c r="H2" s="17"/>
      <c r="I2" s="17"/>
      <c r="J2" s="17"/>
      <c r="K2" s="17"/>
      <c r="L2" s="17"/>
      <c r="M2" s="17"/>
      <c r="N2" s="17"/>
      <c r="O2" s="17"/>
    </row>
    <row r="3" spans="1:15" s="23" customFormat="1" ht="29.1" customHeight="1" x14ac:dyDescent="0.25">
      <c r="A3" s="20" t="s">
        <v>1666</v>
      </c>
      <c r="B3" s="21"/>
      <c r="C3" s="22"/>
      <c r="D3" s="22"/>
      <c r="E3" s="22"/>
      <c r="F3" s="22"/>
      <c r="G3" s="22"/>
      <c r="H3" s="22"/>
      <c r="I3" s="22"/>
      <c r="J3" s="22"/>
      <c r="K3" s="22"/>
      <c r="L3" s="22"/>
      <c r="M3" s="22"/>
      <c r="N3" s="22"/>
      <c r="O3" s="22"/>
    </row>
    <row r="4" spans="1:15" customFormat="1" ht="141.75" customHeight="1" x14ac:dyDescent="0.25">
      <c r="A4" s="24" t="s">
        <v>1667</v>
      </c>
      <c r="B4" s="19"/>
      <c r="C4" s="17"/>
      <c r="D4" s="17"/>
      <c r="E4" s="17"/>
      <c r="F4" s="17"/>
      <c r="G4" s="17"/>
      <c r="H4" s="17"/>
      <c r="I4" s="17"/>
      <c r="J4" s="17"/>
      <c r="K4" s="17"/>
      <c r="L4" s="17"/>
      <c r="M4" s="17"/>
      <c r="N4" s="17"/>
      <c r="O4" s="17"/>
    </row>
    <row r="5" spans="1:15" s="23" customFormat="1" ht="33" customHeight="1" x14ac:dyDescent="0.25">
      <c r="A5" s="25" t="s">
        <v>1668</v>
      </c>
      <c r="B5" s="21"/>
      <c r="C5" s="22"/>
      <c r="D5" s="22"/>
      <c r="E5" s="22"/>
      <c r="F5" s="22"/>
      <c r="G5" s="22"/>
      <c r="H5" s="22"/>
      <c r="I5" s="22"/>
      <c r="J5" s="22"/>
      <c r="K5" s="22"/>
      <c r="L5" s="22"/>
      <c r="M5" s="22"/>
      <c r="N5" s="22"/>
      <c r="O5" s="22"/>
    </row>
    <row r="6" spans="1:15" customFormat="1" ht="44.45" customHeight="1" x14ac:dyDescent="0.25">
      <c r="A6" s="26" t="s">
        <v>1669</v>
      </c>
      <c r="B6" s="19"/>
      <c r="C6" s="17"/>
      <c r="D6" s="17"/>
      <c r="E6" s="17"/>
      <c r="F6" s="17"/>
      <c r="G6" s="17"/>
      <c r="H6" s="17"/>
      <c r="I6" s="17"/>
      <c r="J6" s="17"/>
      <c r="K6" s="17"/>
      <c r="L6" s="17"/>
      <c r="M6" s="17"/>
      <c r="N6" s="17"/>
      <c r="O6" s="17"/>
    </row>
    <row r="7" spans="1:15" s="11" customFormat="1" ht="29.45" customHeight="1" x14ac:dyDescent="0.25">
      <c r="A7" s="27" t="s">
        <v>1670</v>
      </c>
      <c r="B7" s="21"/>
      <c r="C7" s="22"/>
      <c r="D7" s="22"/>
      <c r="E7" s="22"/>
      <c r="F7" s="22"/>
      <c r="G7" s="22"/>
      <c r="H7" s="22"/>
      <c r="I7" s="22"/>
      <c r="J7" s="22"/>
      <c r="K7" s="22"/>
      <c r="L7" s="22"/>
      <c r="M7" s="22"/>
      <c r="N7" s="22"/>
      <c r="O7" s="22"/>
    </row>
    <row r="8" spans="1:15" customFormat="1" ht="51" x14ac:dyDescent="0.25">
      <c r="A8" s="28" t="s">
        <v>1671</v>
      </c>
      <c r="B8" s="29"/>
      <c r="C8" s="17"/>
      <c r="D8" s="17"/>
      <c r="E8" s="17"/>
      <c r="F8" s="17"/>
      <c r="G8" s="17"/>
      <c r="H8" s="17"/>
      <c r="I8" s="17"/>
      <c r="J8" s="17"/>
      <c r="K8" s="17"/>
      <c r="L8" s="17"/>
      <c r="M8" s="17"/>
      <c r="N8" s="17"/>
      <c r="O8" s="17"/>
    </row>
    <row r="9" spans="1:15" customFormat="1" ht="15" x14ac:dyDescent="0.25">
      <c r="A9" s="30"/>
      <c r="B9" s="17"/>
      <c r="C9" s="17"/>
      <c r="D9" s="17"/>
      <c r="E9" s="17"/>
      <c r="F9" s="17"/>
      <c r="G9" s="17"/>
      <c r="H9" s="17"/>
      <c r="I9" s="17"/>
      <c r="J9" s="17"/>
      <c r="K9" s="17"/>
      <c r="L9" s="17"/>
      <c r="M9" s="17"/>
      <c r="N9" s="17"/>
      <c r="O9" s="17"/>
    </row>
    <row r="12" spans="1:15" customFormat="1" ht="15" x14ac:dyDescent="0.25">
      <c r="A12" s="17"/>
      <c r="B12" s="31"/>
      <c r="C12" s="17"/>
      <c r="D12" s="17"/>
      <c r="E12" s="17"/>
      <c r="F12" s="17"/>
      <c r="G12" s="17"/>
      <c r="H12" s="17"/>
      <c r="I12" s="17"/>
      <c r="J12" s="17"/>
      <c r="K12" s="17"/>
      <c r="L12" s="17"/>
      <c r="M12" s="17"/>
      <c r="N12" s="17"/>
      <c r="O12" s="17"/>
    </row>
  </sheetData>
  <hyperlinks>
    <hyperlink ref="A3" location="Points_Data!A1" display="Points Data" xr:uid="{DF0D2858-6E89-47A2-8776-17A98FCA500B}"/>
    <hyperlink ref="A5" r:id="rId1" xr:uid="{B069990B-2B82-4A84-8639-1E3DB9644E01}"/>
    <hyperlink ref="A7" r:id="rId2" xr:uid="{FBC6F1D9-1FEE-42AA-A505-F8585C2D2909}"/>
  </hyperlinks>
  <pageMargins left="0.70000000000000007" right="0.70000000000000007" top="0.75" bottom="0.75" header="0.30000000000000004" footer="0.30000000000000004"/>
  <pageSetup paperSize="0" fitToWidth="0" fitToHeight="0" orientation="portrait" horizontalDpi="0" verticalDpi="0" copies="0"/>
  <headerFooter>
    <oddHeader>&amp;C&amp;"Aptos"&amp;11&amp;K000000 OFFICIAL&amp;1#_x000D_</oddHeader>
    <oddFooter>&amp;C_x000D_&amp;1#&amp;"Aptos"&amp;11&amp;K000000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4358-8D0B-43DC-B7BC-C17BBD377022}">
  <dimension ref="A1:G2199"/>
  <sheetViews>
    <sheetView tabSelected="1" workbookViewId="0"/>
  </sheetViews>
  <sheetFormatPr defaultColWidth="9.42578125" defaultRowHeight="15" x14ac:dyDescent="0.25"/>
  <cols>
    <col min="1" max="1" width="19.7109375" style="49" customWidth="1"/>
    <col min="2" max="2" width="60.140625" style="50" customWidth="1"/>
    <col min="3" max="3" width="40.5703125" style="50" customWidth="1"/>
    <col min="4" max="4" width="18.140625" style="42" customWidth="1"/>
    <col min="5" max="5" width="25.28515625" style="50" customWidth="1"/>
    <col min="6" max="6" width="11.5703125" style="51" customWidth="1"/>
    <col min="7" max="7" width="19.140625" style="51" bestFit="1" customWidth="1"/>
    <col min="8" max="8" width="9.42578125" style="42" customWidth="1"/>
    <col min="9" max="16384" width="9.42578125" style="42"/>
  </cols>
  <sheetData>
    <row r="1" spans="1:7" s="36" customFormat="1" ht="36.950000000000003" customHeight="1" x14ac:dyDescent="0.2">
      <c r="A1" s="32" t="s">
        <v>1664</v>
      </c>
      <c r="B1" s="33"/>
      <c r="C1" s="33"/>
      <c r="D1" s="34"/>
      <c r="E1" s="33"/>
      <c r="F1" s="35"/>
      <c r="G1" s="35"/>
    </row>
    <row r="2" spans="1:7" ht="25.5" x14ac:dyDescent="0.25">
      <c r="A2" s="37" t="s">
        <v>329</v>
      </c>
      <c r="B2" s="38" t="s">
        <v>330</v>
      </c>
      <c r="C2" s="39" t="s">
        <v>1672</v>
      </c>
      <c r="D2" s="39" t="s">
        <v>21</v>
      </c>
      <c r="E2" s="39" t="s">
        <v>1673</v>
      </c>
      <c r="F2" s="40" t="s">
        <v>22</v>
      </c>
      <c r="G2" s="41" t="s">
        <v>23</v>
      </c>
    </row>
    <row r="3" spans="1:7" x14ac:dyDescent="0.25">
      <c r="A3" s="43">
        <v>10025480</v>
      </c>
      <c r="B3" t="s">
        <v>1674</v>
      </c>
      <c r="C3" t="s">
        <v>1675</v>
      </c>
      <c r="D3" s="6" t="s">
        <v>30</v>
      </c>
      <c r="E3" t="s">
        <v>1676</v>
      </c>
      <c r="F3">
        <v>5.13</v>
      </c>
      <c r="G3" s="44">
        <v>0.67</v>
      </c>
    </row>
    <row r="4" spans="1:7" x14ac:dyDescent="0.25">
      <c r="A4" s="43">
        <v>10025480</v>
      </c>
      <c r="B4" t="s">
        <v>1674</v>
      </c>
      <c r="C4" t="s">
        <v>1675</v>
      </c>
      <c r="D4" s="6" t="s">
        <v>32</v>
      </c>
      <c r="E4" t="s">
        <v>1677</v>
      </c>
      <c r="F4">
        <v>4</v>
      </c>
      <c r="G4" s="44">
        <v>0.67</v>
      </c>
    </row>
    <row r="5" spans="1:7" x14ac:dyDescent="0.25">
      <c r="A5" s="43">
        <v>10025480</v>
      </c>
      <c r="B5" t="s">
        <v>1674</v>
      </c>
      <c r="C5" t="s">
        <v>1675</v>
      </c>
      <c r="D5" s="6" t="s">
        <v>34</v>
      </c>
      <c r="E5" t="s">
        <v>1678</v>
      </c>
      <c r="F5">
        <v>3.25</v>
      </c>
      <c r="G5" s="44">
        <v>0.67</v>
      </c>
    </row>
    <row r="6" spans="1:7" x14ac:dyDescent="0.25">
      <c r="A6" s="43">
        <v>10025480</v>
      </c>
      <c r="B6" t="s">
        <v>1674</v>
      </c>
      <c r="C6" t="s">
        <v>1675</v>
      </c>
      <c r="D6" s="6" t="s">
        <v>36</v>
      </c>
      <c r="E6" t="s">
        <v>1679</v>
      </c>
      <c r="F6">
        <v>2.5</v>
      </c>
      <c r="G6" s="44">
        <v>0.67</v>
      </c>
    </row>
    <row r="7" spans="1:7" x14ac:dyDescent="0.25">
      <c r="A7" s="43">
        <v>10025480</v>
      </c>
      <c r="B7" t="s">
        <v>1674</v>
      </c>
      <c r="C7" t="s">
        <v>1675</v>
      </c>
      <c r="D7" s="6" t="s">
        <v>38</v>
      </c>
      <c r="E7" t="s">
        <v>1680</v>
      </c>
      <c r="F7">
        <v>1.88</v>
      </c>
      <c r="G7" s="44">
        <v>0.67</v>
      </c>
    </row>
    <row r="8" spans="1:7" x14ac:dyDescent="0.25">
      <c r="A8" s="43">
        <v>50103908</v>
      </c>
      <c r="B8" t="s">
        <v>1681</v>
      </c>
      <c r="C8" t="s">
        <v>1682</v>
      </c>
      <c r="D8" s="6" t="s">
        <v>1683</v>
      </c>
      <c r="E8" t="s">
        <v>1684</v>
      </c>
      <c r="F8">
        <v>8.5</v>
      </c>
      <c r="G8" s="44">
        <v>1</v>
      </c>
    </row>
    <row r="9" spans="1:7" x14ac:dyDescent="0.25">
      <c r="A9" s="43">
        <v>50103908</v>
      </c>
      <c r="B9" t="s">
        <v>1681</v>
      </c>
      <c r="C9" t="s">
        <v>1682</v>
      </c>
      <c r="D9" s="6" t="s">
        <v>36</v>
      </c>
      <c r="E9" t="s">
        <v>1685</v>
      </c>
      <c r="F9">
        <v>8.5</v>
      </c>
      <c r="G9" s="44">
        <v>1</v>
      </c>
    </row>
    <row r="10" spans="1:7" x14ac:dyDescent="0.25">
      <c r="A10" s="43">
        <v>50103908</v>
      </c>
      <c r="B10" t="s">
        <v>1681</v>
      </c>
      <c r="C10" t="s">
        <v>1682</v>
      </c>
      <c r="D10" s="6" t="s">
        <v>1686</v>
      </c>
      <c r="E10" t="s">
        <v>1687</v>
      </c>
      <c r="F10">
        <v>7</v>
      </c>
      <c r="G10" s="44">
        <v>1</v>
      </c>
    </row>
    <row r="11" spans="1:7" x14ac:dyDescent="0.25">
      <c r="A11" s="43">
        <v>50106454</v>
      </c>
      <c r="B11" t="s">
        <v>1688</v>
      </c>
      <c r="C11" t="s">
        <v>1689</v>
      </c>
      <c r="D11" s="6" t="s">
        <v>1683</v>
      </c>
      <c r="E11" t="s">
        <v>1690</v>
      </c>
      <c r="F11">
        <v>8.5</v>
      </c>
      <c r="G11" s="44">
        <v>1</v>
      </c>
    </row>
    <row r="12" spans="1:7" x14ac:dyDescent="0.25">
      <c r="A12" s="43">
        <v>50106454</v>
      </c>
      <c r="B12" t="s">
        <v>1688</v>
      </c>
      <c r="C12" t="s">
        <v>1689</v>
      </c>
      <c r="D12" s="6" t="s">
        <v>36</v>
      </c>
      <c r="E12" t="s">
        <v>1691</v>
      </c>
      <c r="F12">
        <v>8.5</v>
      </c>
      <c r="G12" s="44">
        <v>1</v>
      </c>
    </row>
    <row r="13" spans="1:7" x14ac:dyDescent="0.25">
      <c r="A13" s="43">
        <v>50106454</v>
      </c>
      <c r="B13" t="s">
        <v>1688</v>
      </c>
      <c r="C13" t="s">
        <v>1689</v>
      </c>
      <c r="D13" s="6" t="s">
        <v>1686</v>
      </c>
      <c r="E13" t="s">
        <v>1692</v>
      </c>
      <c r="F13">
        <v>7</v>
      </c>
      <c r="G13" s="44">
        <v>1</v>
      </c>
    </row>
    <row r="14" spans="1:7" x14ac:dyDescent="0.25">
      <c r="A14" s="43" t="s">
        <v>1425</v>
      </c>
      <c r="B14" t="s">
        <v>1693</v>
      </c>
      <c r="C14" t="s">
        <v>1694</v>
      </c>
      <c r="D14" s="6" t="s">
        <v>1686</v>
      </c>
      <c r="E14" t="s">
        <v>1695</v>
      </c>
      <c r="F14">
        <v>8.5</v>
      </c>
      <c r="G14" s="44">
        <v>1</v>
      </c>
    </row>
    <row r="15" spans="1:7" x14ac:dyDescent="0.25">
      <c r="A15" s="43" t="s">
        <v>1425</v>
      </c>
      <c r="B15" t="s">
        <v>1693</v>
      </c>
      <c r="C15" t="s">
        <v>1694</v>
      </c>
      <c r="D15" s="6" t="s">
        <v>36</v>
      </c>
      <c r="E15" t="s">
        <v>1696</v>
      </c>
      <c r="F15">
        <v>8.5</v>
      </c>
      <c r="G15" s="44">
        <v>1</v>
      </c>
    </row>
    <row r="16" spans="1:7" x14ac:dyDescent="0.25">
      <c r="A16" s="43" t="s">
        <v>1425</v>
      </c>
      <c r="B16" t="s">
        <v>1693</v>
      </c>
      <c r="C16" t="s">
        <v>1694</v>
      </c>
      <c r="D16" s="6" t="s">
        <v>1683</v>
      </c>
      <c r="E16" t="s">
        <v>1697</v>
      </c>
      <c r="F16">
        <v>8.5</v>
      </c>
      <c r="G16" s="44">
        <v>1</v>
      </c>
    </row>
    <row r="17" spans="1:7" x14ac:dyDescent="0.25">
      <c r="A17" s="43">
        <v>50120669</v>
      </c>
      <c r="B17" t="s">
        <v>1429</v>
      </c>
      <c r="C17" t="s">
        <v>1694</v>
      </c>
      <c r="D17" s="6" t="s">
        <v>1683</v>
      </c>
      <c r="E17" t="s">
        <v>1697</v>
      </c>
      <c r="F17">
        <v>8.5</v>
      </c>
      <c r="G17" s="44">
        <v>1</v>
      </c>
    </row>
    <row r="18" spans="1:7" x14ac:dyDescent="0.25">
      <c r="A18" s="43">
        <v>50120669</v>
      </c>
      <c r="B18" t="s">
        <v>1429</v>
      </c>
      <c r="C18" t="s">
        <v>1694</v>
      </c>
      <c r="D18" s="6" t="s">
        <v>1686</v>
      </c>
      <c r="E18" t="s">
        <v>1695</v>
      </c>
      <c r="F18">
        <v>8.5</v>
      </c>
      <c r="G18" s="44">
        <v>1</v>
      </c>
    </row>
    <row r="19" spans="1:7" x14ac:dyDescent="0.25">
      <c r="A19" s="43">
        <v>50120669</v>
      </c>
      <c r="B19" t="s">
        <v>1429</v>
      </c>
      <c r="C19" t="s">
        <v>1694</v>
      </c>
      <c r="D19" s="6" t="s">
        <v>36</v>
      </c>
      <c r="E19" t="s">
        <v>1696</v>
      </c>
      <c r="F19">
        <v>8.5</v>
      </c>
      <c r="G19" s="44">
        <v>1</v>
      </c>
    </row>
    <row r="20" spans="1:7" x14ac:dyDescent="0.25">
      <c r="A20" s="43">
        <v>50120785</v>
      </c>
      <c r="B20" t="s">
        <v>1384</v>
      </c>
      <c r="C20" t="s">
        <v>1698</v>
      </c>
      <c r="D20" s="6" t="s">
        <v>36</v>
      </c>
      <c r="E20" t="s">
        <v>1685</v>
      </c>
      <c r="F20">
        <v>8.5</v>
      </c>
      <c r="G20" s="44">
        <v>0.8</v>
      </c>
    </row>
    <row r="21" spans="1:7" x14ac:dyDescent="0.25">
      <c r="A21" s="43">
        <v>50120785</v>
      </c>
      <c r="B21" t="s">
        <v>1384</v>
      </c>
      <c r="C21" t="s">
        <v>1698</v>
      </c>
      <c r="D21" s="6" t="s">
        <v>1683</v>
      </c>
      <c r="E21" t="s">
        <v>1684</v>
      </c>
      <c r="F21">
        <v>8.5</v>
      </c>
      <c r="G21" s="44">
        <v>0.8</v>
      </c>
    </row>
    <row r="22" spans="1:7" x14ac:dyDescent="0.25">
      <c r="A22" s="43">
        <v>50120785</v>
      </c>
      <c r="B22" t="s">
        <v>1384</v>
      </c>
      <c r="C22" t="s">
        <v>1698</v>
      </c>
      <c r="D22" s="6" t="s">
        <v>1686</v>
      </c>
      <c r="E22" t="s">
        <v>1687</v>
      </c>
      <c r="F22">
        <v>7</v>
      </c>
      <c r="G22" s="44">
        <v>0.8</v>
      </c>
    </row>
    <row r="23" spans="1:7" x14ac:dyDescent="0.25">
      <c r="A23" s="43">
        <v>50120797</v>
      </c>
      <c r="B23" t="s">
        <v>1414</v>
      </c>
      <c r="C23" t="s">
        <v>1699</v>
      </c>
      <c r="D23" s="6" t="s">
        <v>1683</v>
      </c>
      <c r="E23" t="s">
        <v>1690</v>
      </c>
      <c r="F23">
        <v>8.5</v>
      </c>
      <c r="G23" s="44">
        <v>1</v>
      </c>
    </row>
    <row r="24" spans="1:7" x14ac:dyDescent="0.25">
      <c r="A24" s="43">
        <v>50120797</v>
      </c>
      <c r="B24" t="s">
        <v>1414</v>
      </c>
      <c r="C24" t="s">
        <v>1699</v>
      </c>
      <c r="D24" s="6" t="s">
        <v>36</v>
      </c>
      <c r="E24" t="s">
        <v>1691</v>
      </c>
      <c r="F24">
        <v>8.5</v>
      </c>
      <c r="G24" s="44">
        <v>1</v>
      </c>
    </row>
    <row r="25" spans="1:7" x14ac:dyDescent="0.25">
      <c r="A25" s="43">
        <v>50120797</v>
      </c>
      <c r="B25" t="s">
        <v>1414</v>
      </c>
      <c r="C25" t="s">
        <v>1699</v>
      </c>
      <c r="D25" s="6" t="s">
        <v>1686</v>
      </c>
      <c r="E25" t="s">
        <v>1692</v>
      </c>
      <c r="F25">
        <v>7</v>
      </c>
      <c r="G25" s="44">
        <v>1</v>
      </c>
    </row>
    <row r="26" spans="1:7" x14ac:dyDescent="0.25">
      <c r="A26" s="43">
        <v>50120815</v>
      </c>
      <c r="B26" t="s">
        <v>1444</v>
      </c>
      <c r="C26" t="s">
        <v>1700</v>
      </c>
      <c r="D26" s="6" t="s">
        <v>1686</v>
      </c>
      <c r="E26" t="s">
        <v>1695</v>
      </c>
      <c r="F26">
        <v>8.5</v>
      </c>
      <c r="G26" s="44">
        <v>1</v>
      </c>
    </row>
    <row r="27" spans="1:7" x14ac:dyDescent="0.25">
      <c r="A27" s="43">
        <v>50120815</v>
      </c>
      <c r="B27" t="s">
        <v>1444</v>
      </c>
      <c r="C27" t="s">
        <v>1700</v>
      </c>
      <c r="D27" s="6" t="s">
        <v>1683</v>
      </c>
      <c r="E27" t="s">
        <v>1697</v>
      </c>
      <c r="F27">
        <v>8.5</v>
      </c>
      <c r="G27" s="44">
        <v>1</v>
      </c>
    </row>
    <row r="28" spans="1:7" x14ac:dyDescent="0.25">
      <c r="A28" s="43">
        <v>50120815</v>
      </c>
      <c r="B28" t="s">
        <v>1444</v>
      </c>
      <c r="C28" t="s">
        <v>1700</v>
      </c>
      <c r="D28" s="6" t="s">
        <v>36</v>
      </c>
      <c r="E28" t="s">
        <v>1696</v>
      </c>
      <c r="F28">
        <v>8.5</v>
      </c>
      <c r="G28" s="44">
        <v>1</v>
      </c>
    </row>
    <row r="29" spans="1:7" x14ac:dyDescent="0.25">
      <c r="A29" s="43">
        <v>50120827</v>
      </c>
      <c r="B29" t="s">
        <v>1399</v>
      </c>
      <c r="C29" t="s">
        <v>1689</v>
      </c>
      <c r="D29" s="6" t="s">
        <v>1683</v>
      </c>
      <c r="E29" t="s">
        <v>1690</v>
      </c>
      <c r="F29">
        <v>8.5</v>
      </c>
      <c r="G29" s="44">
        <v>1</v>
      </c>
    </row>
    <row r="30" spans="1:7" x14ac:dyDescent="0.25">
      <c r="A30" s="43">
        <v>50120827</v>
      </c>
      <c r="B30" t="s">
        <v>1399</v>
      </c>
      <c r="C30" t="s">
        <v>1689</v>
      </c>
      <c r="D30" s="6" t="s">
        <v>36</v>
      </c>
      <c r="E30" t="s">
        <v>1691</v>
      </c>
      <c r="F30">
        <v>8.5</v>
      </c>
      <c r="G30" s="44">
        <v>1</v>
      </c>
    </row>
    <row r="31" spans="1:7" x14ac:dyDescent="0.25">
      <c r="A31" s="43">
        <v>50120827</v>
      </c>
      <c r="B31" t="s">
        <v>1399</v>
      </c>
      <c r="C31" t="s">
        <v>1689</v>
      </c>
      <c r="D31" s="6" t="s">
        <v>1686</v>
      </c>
      <c r="E31" t="s">
        <v>1692</v>
      </c>
      <c r="F31">
        <v>7</v>
      </c>
      <c r="G31" s="44">
        <v>1</v>
      </c>
    </row>
    <row r="32" spans="1:7" x14ac:dyDescent="0.25">
      <c r="A32" s="43">
        <v>50120839</v>
      </c>
      <c r="B32" t="s">
        <v>1369</v>
      </c>
      <c r="C32" t="s">
        <v>1682</v>
      </c>
      <c r="D32" s="6" t="s">
        <v>36</v>
      </c>
      <c r="E32" t="s">
        <v>1685</v>
      </c>
      <c r="F32">
        <v>8.5</v>
      </c>
      <c r="G32" s="44">
        <v>1</v>
      </c>
    </row>
    <row r="33" spans="1:7" x14ac:dyDescent="0.25">
      <c r="A33" s="43">
        <v>50120839</v>
      </c>
      <c r="B33" t="s">
        <v>1369</v>
      </c>
      <c r="C33" t="s">
        <v>1682</v>
      </c>
      <c r="D33" s="6" t="s">
        <v>1683</v>
      </c>
      <c r="E33" t="s">
        <v>1684</v>
      </c>
      <c r="F33">
        <v>8.5</v>
      </c>
      <c r="G33" s="44">
        <v>1</v>
      </c>
    </row>
    <row r="34" spans="1:7" x14ac:dyDescent="0.25">
      <c r="A34" s="43">
        <v>50120839</v>
      </c>
      <c r="B34" t="s">
        <v>1369</v>
      </c>
      <c r="C34" t="s">
        <v>1682</v>
      </c>
      <c r="D34" s="6" t="s">
        <v>1686</v>
      </c>
      <c r="E34" t="s">
        <v>1687</v>
      </c>
      <c r="F34">
        <v>7</v>
      </c>
      <c r="G34" s="44">
        <v>1</v>
      </c>
    </row>
    <row r="35" spans="1:7" x14ac:dyDescent="0.25">
      <c r="A35" s="43">
        <v>50120979</v>
      </c>
      <c r="B35" t="s">
        <v>1372</v>
      </c>
      <c r="C35" t="s">
        <v>1682</v>
      </c>
      <c r="D35" s="6" t="s">
        <v>1683</v>
      </c>
      <c r="E35" t="s">
        <v>1684</v>
      </c>
      <c r="F35">
        <v>8.5</v>
      </c>
      <c r="G35" s="44">
        <v>1</v>
      </c>
    </row>
    <row r="36" spans="1:7" x14ac:dyDescent="0.25">
      <c r="A36" s="43">
        <v>50120979</v>
      </c>
      <c r="B36" t="s">
        <v>1372</v>
      </c>
      <c r="C36" t="s">
        <v>1682</v>
      </c>
      <c r="D36" s="6" t="s">
        <v>36</v>
      </c>
      <c r="E36" t="s">
        <v>1685</v>
      </c>
      <c r="F36">
        <v>8.5</v>
      </c>
      <c r="G36" s="44">
        <v>1</v>
      </c>
    </row>
    <row r="37" spans="1:7" x14ac:dyDescent="0.25">
      <c r="A37" s="43">
        <v>50120979</v>
      </c>
      <c r="B37" t="s">
        <v>1372</v>
      </c>
      <c r="C37" t="s">
        <v>1682</v>
      </c>
      <c r="D37" s="6" t="s">
        <v>1686</v>
      </c>
      <c r="E37" t="s">
        <v>1687</v>
      </c>
      <c r="F37">
        <v>7</v>
      </c>
      <c r="G37" s="44">
        <v>1</v>
      </c>
    </row>
    <row r="38" spans="1:7" x14ac:dyDescent="0.25">
      <c r="A38" s="43">
        <v>50120980</v>
      </c>
      <c r="B38" t="s">
        <v>1402</v>
      </c>
      <c r="C38" t="s">
        <v>1689</v>
      </c>
      <c r="D38" s="6" t="s">
        <v>36</v>
      </c>
      <c r="E38" t="s">
        <v>1691</v>
      </c>
      <c r="F38">
        <v>8.5</v>
      </c>
      <c r="G38" s="44">
        <v>1</v>
      </c>
    </row>
    <row r="39" spans="1:7" x14ac:dyDescent="0.25">
      <c r="A39" s="43">
        <v>50120980</v>
      </c>
      <c r="B39" t="s">
        <v>1402</v>
      </c>
      <c r="C39" t="s">
        <v>1689</v>
      </c>
      <c r="D39" s="6" t="s">
        <v>1683</v>
      </c>
      <c r="E39" t="s">
        <v>1690</v>
      </c>
      <c r="F39">
        <v>8.5</v>
      </c>
      <c r="G39" s="44">
        <v>1</v>
      </c>
    </row>
    <row r="40" spans="1:7" x14ac:dyDescent="0.25">
      <c r="A40" s="43">
        <v>50120980</v>
      </c>
      <c r="B40" t="s">
        <v>1402</v>
      </c>
      <c r="C40" t="s">
        <v>1689</v>
      </c>
      <c r="D40" s="6" t="s">
        <v>1686</v>
      </c>
      <c r="E40" t="s">
        <v>1692</v>
      </c>
      <c r="F40">
        <v>7</v>
      </c>
      <c r="G40" s="44">
        <v>1</v>
      </c>
    </row>
    <row r="41" spans="1:7" x14ac:dyDescent="0.25">
      <c r="A41" s="43">
        <v>50120992</v>
      </c>
      <c r="B41" t="s">
        <v>1432</v>
      </c>
      <c r="C41" t="s">
        <v>1694</v>
      </c>
      <c r="D41" s="6" t="s">
        <v>36</v>
      </c>
      <c r="E41" t="s">
        <v>1696</v>
      </c>
      <c r="F41">
        <v>8.5</v>
      </c>
      <c r="G41" s="44">
        <v>1</v>
      </c>
    </row>
    <row r="42" spans="1:7" x14ac:dyDescent="0.25">
      <c r="A42" s="43">
        <v>50120992</v>
      </c>
      <c r="B42" t="s">
        <v>1432</v>
      </c>
      <c r="C42" t="s">
        <v>1694</v>
      </c>
      <c r="D42" s="6" t="s">
        <v>1686</v>
      </c>
      <c r="E42" t="s">
        <v>1695</v>
      </c>
      <c r="F42">
        <v>8.5</v>
      </c>
      <c r="G42" s="44">
        <v>1</v>
      </c>
    </row>
    <row r="43" spans="1:7" x14ac:dyDescent="0.25">
      <c r="A43" s="43">
        <v>50120992</v>
      </c>
      <c r="B43" t="s">
        <v>1432</v>
      </c>
      <c r="C43" t="s">
        <v>1694</v>
      </c>
      <c r="D43" s="6" t="s">
        <v>1683</v>
      </c>
      <c r="E43" t="s">
        <v>1697</v>
      </c>
      <c r="F43">
        <v>8.5</v>
      </c>
      <c r="G43" s="44">
        <v>1</v>
      </c>
    </row>
    <row r="44" spans="1:7" x14ac:dyDescent="0.25">
      <c r="A44" s="43">
        <v>50121066</v>
      </c>
      <c r="B44" t="s">
        <v>1387</v>
      </c>
      <c r="C44" t="s">
        <v>1698</v>
      </c>
      <c r="D44" s="6" t="s">
        <v>1683</v>
      </c>
      <c r="E44" t="s">
        <v>1684</v>
      </c>
      <c r="F44">
        <v>8.5</v>
      </c>
      <c r="G44" s="44">
        <v>0.8</v>
      </c>
    </row>
    <row r="45" spans="1:7" x14ac:dyDescent="0.25">
      <c r="A45" s="43">
        <v>50121066</v>
      </c>
      <c r="B45" t="s">
        <v>1387</v>
      </c>
      <c r="C45" t="s">
        <v>1698</v>
      </c>
      <c r="D45" s="6" t="s">
        <v>36</v>
      </c>
      <c r="E45" t="s">
        <v>1685</v>
      </c>
      <c r="F45">
        <v>8.5</v>
      </c>
      <c r="G45" s="44">
        <v>0.8</v>
      </c>
    </row>
    <row r="46" spans="1:7" x14ac:dyDescent="0.25">
      <c r="A46" s="43">
        <v>50121066</v>
      </c>
      <c r="B46" t="s">
        <v>1387</v>
      </c>
      <c r="C46" t="s">
        <v>1698</v>
      </c>
      <c r="D46" s="6" t="s">
        <v>1686</v>
      </c>
      <c r="E46" t="s">
        <v>1687</v>
      </c>
      <c r="F46">
        <v>7</v>
      </c>
      <c r="G46" s="44">
        <v>0.8</v>
      </c>
    </row>
    <row r="47" spans="1:7" x14ac:dyDescent="0.25">
      <c r="A47" s="43">
        <v>50121078</v>
      </c>
      <c r="B47" t="s">
        <v>1417</v>
      </c>
      <c r="C47" t="s">
        <v>1699</v>
      </c>
      <c r="D47" s="6" t="s">
        <v>1683</v>
      </c>
      <c r="E47" t="s">
        <v>1690</v>
      </c>
      <c r="F47">
        <v>8.5</v>
      </c>
      <c r="G47" s="44">
        <v>1</v>
      </c>
    </row>
    <row r="48" spans="1:7" x14ac:dyDescent="0.25">
      <c r="A48" s="43">
        <v>50121078</v>
      </c>
      <c r="B48" t="s">
        <v>1417</v>
      </c>
      <c r="C48" t="s">
        <v>1699</v>
      </c>
      <c r="D48" s="6" t="s">
        <v>36</v>
      </c>
      <c r="E48" t="s">
        <v>1691</v>
      </c>
      <c r="F48">
        <v>8.5</v>
      </c>
      <c r="G48" s="44">
        <v>1</v>
      </c>
    </row>
    <row r="49" spans="1:7" x14ac:dyDescent="0.25">
      <c r="A49" s="43">
        <v>50121078</v>
      </c>
      <c r="B49" t="s">
        <v>1417</v>
      </c>
      <c r="C49" t="s">
        <v>1699</v>
      </c>
      <c r="D49" s="6" t="s">
        <v>1686</v>
      </c>
      <c r="E49" t="s">
        <v>1692</v>
      </c>
      <c r="F49">
        <v>7</v>
      </c>
      <c r="G49" s="44">
        <v>1</v>
      </c>
    </row>
    <row r="50" spans="1:7" x14ac:dyDescent="0.25">
      <c r="A50" s="43" t="s">
        <v>1446</v>
      </c>
      <c r="B50" t="s">
        <v>1447</v>
      </c>
      <c r="C50" t="s">
        <v>1700</v>
      </c>
      <c r="D50" s="6" t="s">
        <v>36</v>
      </c>
      <c r="E50" t="s">
        <v>1696</v>
      </c>
      <c r="F50">
        <v>8.5</v>
      </c>
      <c r="G50" s="44">
        <v>1</v>
      </c>
    </row>
    <row r="51" spans="1:7" x14ac:dyDescent="0.25">
      <c r="A51" s="43" t="s">
        <v>1446</v>
      </c>
      <c r="B51" t="s">
        <v>1447</v>
      </c>
      <c r="C51" t="s">
        <v>1700</v>
      </c>
      <c r="D51" s="6" t="s">
        <v>1683</v>
      </c>
      <c r="E51" t="s">
        <v>1697</v>
      </c>
      <c r="F51">
        <v>8.5</v>
      </c>
      <c r="G51" s="44">
        <v>1</v>
      </c>
    </row>
    <row r="52" spans="1:7" x14ac:dyDescent="0.25">
      <c r="A52" s="43" t="s">
        <v>1446</v>
      </c>
      <c r="B52" t="s">
        <v>1447</v>
      </c>
      <c r="C52" t="s">
        <v>1700</v>
      </c>
      <c r="D52" s="6" t="s">
        <v>1686</v>
      </c>
      <c r="E52" t="s">
        <v>1695</v>
      </c>
      <c r="F52">
        <v>8.5</v>
      </c>
      <c r="G52" s="44">
        <v>1</v>
      </c>
    </row>
    <row r="53" spans="1:7" x14ac:dyDescent="0.25">
      <c r="A53" s="43">
        <v>50121108</v>
      </c>
      <c r="B53" t="s">
        <v>1390</v>
      </c>
      <c r="C53" t="s">
        <v>1698</v>
      </c>
      <c r="D53" s="6" t="s">
        <v>36</v>
      </c>
      <c r="E53" t="s">
        <v>1685</v>
      </c>
      <c r="F53">
        <v>8.5</v>
      </c>
      <c r="G53" s="44">
        <v>0.8</v>
      </c>
    </row>
    <row r="54" spans="1:7" x14ac:dyDescent="0.25">
      <c r="A54" s="43">
        <v>50121108</v>
      </c>
      <c r="B54" t="s">
        <v>1390</v>
      </c>
      <c r="C54" t="s">
        <v>1698</v>
      </c>
      <c r="D54" s="6" t="s">
        <v>1683</v>
      </c>
      <c r="E54" t="s">
        <v>1684</v>
      </c>
      <c r="F54">
        <v>8.5</v>
      </c>
      <c r="G54" s="44">
        <v>0.8</v>
      </c>
    </row>
    <row r="55" spans="1:7" x14ac:dyDescent="0.25">
      <c r="A55" s="43">
        <v>50121108</v>
      </c>
      <c r="B55" t="s">
        <v>1390</v>
      </c>
      <c r="C55" t="s">
        <v>1698</v>
      </c>
      <c r="D55" s="6" t="s">
        <v>1686</v>
      </c>
      <c r="E55" t="s">
        <v>1687</v>
      </c>
      <c r="F55">
        <v>7</v>
      </c>
      <c r="G55" s="44">
        <v>0.8</v>
      </c>
    </row>
    <row r="56" spans="1:7" x14ac:dyDescent="0.25">
      <c r="A56" s="43">
        <v>50121133</v>
      </c>
      <c r="B56" t="s">
        <v>1420</v>
      </c>
      <c r="C56" t="s">
        <v>1699</v>
      </c>
      <c r="D56" s="6" t="s">
        <v>1683</v>
      </c>
      <c r="E56" t="s">
        <v>1690</v>
      </c>
      <c r="F56">
        <v>8.5</v>
      </c>
      <c r="G56" s="44">
        <v>1</v>
      </c>
    </row>
    <row r="57" spans="1:7" x14ac:dyDescent="0.25">
      <c r="A57" s="43">
        <v>50121133</v>
      </c>
      <c r="B57" t="s">
        <v>1420</v>
      </c>
      <c r="C57" t="s">
        <v>1699</v>
      </c>
      <c r="D57" s="6" t="s">
        <v>36</v>
      </c>
      <c r="E57" t="s">
        <v>1691</v>
      </c>
      <c r="F57">
        <v>8.5</v>
      </c>
      <c r="G57" s="44">
        <v>1</v>
      </c>
    </row>
    <row r="58" spans="1:7" x14ac:dyDescent="0.25">
      <c r="A58" s="43">
        <v>50121133</v>
      </c>
      <c r="B58" t="s">
        <v>1420</v>
      </c>
      <c r="C58" t="s">
        <v>1699</v>
      </c>
      <c r="D58" s="6" t="s">
        <v>1686</v>
      </c>
      <c r="E58" t="s">
        <v>1692</v>
      </c>
      <c r="F58">
        <v>7</v>
      </c>
      <c r="G58" s="44">
        <v>1</v>
      </c>
    </row>
    <row r="59" spans="1:7" x14ac:dyDescent="0.25">
      <c r="A59" s="43">
        <v>50121145</v>
      </c>
      <c r="B59" t="s">
        <v>1450</v>
      </c>
      <c r="C59" t="s">
        <v>1700</v>
      </c>
      <c r="D59" s="6" t="s">
        <v>1686</v>
      </c>
      <c r="E59" t="s">
        <v>1695</v>
      </c>
      <c r="F59">
        <v>8.5</v>
      </c>
      <c r="G59" s="44">
        <v>1</v>
      </c>
    </row>
    <row r="60" spans="1:7" x14ac:dyDescent="0.25">
      <c r="A60" s="43">
        <v>50121145</v>
      </c>
      <c r="B60" t="s">
        <v>1450</v>
      </c>
      <c r="C60" t="s">
        <v>1700</v>
      </c>
      <c r="D60" s="6" t="s">
        <v>1683</v>
      </c>
      <c r="E60" t="s">
        <v>1697</v>
      </c>
      <c r="F60">
        <v>8.5</v>
      </c>
      <c r="G60" s="44">
        <v>1</v>
      </c>
    </row>
    <row r="61" spans="1:7" x14ac:dyDescent="0.25">
      <c r="A61" s="43">
        <v>50121145</v>
      </c>
      <c r="B61" t="s">
        <v>1450</v>
      </c>
      <c r="C61" t="s">
        <v>1700</v>
      </c>
      <c r="D61" s="6" t="s">
        <v>36</v>
      </c>
      <c r="E61" t="s">
        <v>1696</v>
      </c>
      <c r="F61">
        <v>8.5</v>
      </c>
      <c r="G61" s="44">
        <v>1</v>
      </c>
    </row>
    <row r="62" spans="1:7" x14ac:dyDescent="0.25">
      <c r="A62" s="43">
        <v>60035936</v>
      </c>
      <c r="B62" t="s">
        <v>1378</v>
      </c>
      <c r="C62" t="s">
        <v>1682</v>
      </c>
      <c r="D62" s="6" t="s">
        <v>1683</v>
      </c>
      <c r="E62" t="s">
        <v>1684</v>
      </c>
      <c r="F62">
        <v>8.5</v>
      </c>
      <c r="G62" s="44">
        <v>1</v>
      </c>
    </row>
    <row r="63" spans="1:7" x14ac:dyDescent="0.25">
      <c r="A63" s="43">
        <v>60035936</v>
      </c>
      <c r="B63" t="s">
        <v>1378</v>
      </c>
      <c r="C63" t="s">
        <v>1682</v>
      </c>
      <c r="D63" s="6" t="s">
        <v>36</v>
      </c>
      <c r="E63" t="s">
        <v>1685</v>
      </c>
      <c r="F63">
        <v>8.5</v>
      </c>
      <c r="G63" s="44">
        <v>1</v>
      </c>
    </row>
    <row r="64" spans="1:7" x14ac:dyDescent="0.25">
      <c r="A64" s="43">
        <v>60035936</v>
      </c>
      <c r="B64" t="s">
        <v>1378</v>
      </c>
      <c r="C64" t="s">
        <v>1682</v>
      </c>
      <c r="D64" s="6" t="s">
        <v>1686</v>
      </c>
      <c r="E64" t="s">
        <v>1687</v>
      </c>
      <c r="F64">
        <v>7</v>
      </c>
      <c r="G64" s="44">
        <v>1</v>
      </c>
    </row>
    <row r="65" spans="1:7" x14ac:dyDescent="0.25">
      <c r="A65" s="43">
        <v>60035948</v>
      </c>
      <c r="B65" t="s">
        <v>1408</v>
      </c>
      <c r="C65" t="s">
        <v>1689</v>
      </c>
      <c r="D65" s="6" t="s">
        <v>1683</v>
      </c>
      <c r="E65" t="s">
        <v>1690</v>
      </c>
      <c r="F65">
        <v>8.5</v>
      </c>
      <c r="G65" s="44">
        <v>1</v>
      </c>
    </row>
    <row r="66" spans="1:7" x14ac:dyDescent="0.25">
      <c r="A66" s="43">
        <v>60035948</v>
      </c>
      <c r="B66" t="s">
        <v>1408</v>
      </c>
      <c r="C66" t="s">
        <v>1689</v>
      </c>
      <c r="D66" s="6" t="s">
        <v>36</v>
      </c>
      <c r="E66" t="s">
        <v>1691</v>
      </c>
      <c r="F66">
        <v>8.5</v>
      </c>
      <c r="G66" s="44">
        <v>1</v>
      </c>
    </row>
    <row r="67" spans="1:7" x14ac:dyDescent="0.25">
      <c r="A67" s="43">
        <v>60035948</v>
      </c>
      <c r="B67" t="s">
        <v>1408</v>
      </c>
      <c r="C67" t="s">
        <v>1689</v>
      </c>
      <c r="D67" s="6" t="s">
        <v>1686</v>
      </c>
      <c r="E67" t="s">
        <v>1692</v>
      </c>
      <c r="F67">
        <v>7</v>
      </c>
      <c r="G67" s="44">
        <v>1</v>
      </c>
    </row>
    <row r="68" spans="1:7" x14ac:dyDescent="0.25">
      <c r="A68" s="43" t="s">
        <v>1437</v>
      </c>
      <c r="B68" t="s">
        <v>1438</v>
      </c>
      <c r="C68" t="s">
        <v>1694</v>
      </c>
      <c r="D68" s="6" t="s">
        <v>1686</v>
      </c>
      <c r="E68" t="s">
        <v>1695</v>
      </c>
      <c r="F68">
        <v>8.5</v>
      </c>
      <c r="G68" s="44">
        <v>1</v>
      </c>
    </row>
    <row r="69" spans="1:7" x14ac:dyDescent="0.25">
      <c r="A69" s="43" t="s">
        <v>1437</v>
      </c>
      <c r="B69" t="s">
        <v>1438</v>
      </c>
      <c r="C69" t="s">
        <v>1694</v>
      </c>
      <c r="D69" s="6" t="s">
        <v>1683</v>
      </c>
      <c r="E69" t="s">
        <v>1697</v>
      </c>
      <c r="F69">
        <v>8.5</v>
      </c>
      <c r="G69" s="44">
        <v>1</v>
      </c>
    </row>
    <row r="70" spans="1:7" x14ac:dyDescent="0.25">
      <c r="A70" s="43" t="s">
        <v>1437</v>
      </c>
      <c r="B70" t="s">
        <v>1438</v>
      </c>
      <c r="C70" t="s">
        <v>1694</v>
      </c>
      <c r="D70" s="6" t="s">
        <v>36</v>
      </c>
      <c r="E70" t="s">
        <v>1696</v>
      </c>
      <c r="F70">
        <v>8.5</v>
      </c>
      <c r="G70" s="44">
        <v>1</v>
      </c>
    </row>
    <row r="71" spans="1:7" x14ac:dyDescent="0.25">
      <c r="A71" s="43">
        <v>60138245</v>
      </c>
      <c r="B71" t="s">
        <v>1701</v>
      </c>
      <c r="C71" t="s">
        <v>1682</v>
      </c>
      <c r="D71" s="6" t="s">
        <v>1683</v>
      </c>
      <c r="E71" t="s">
        <v>1684</v>
      </c>
      <c r="F71">
        <v>8.5</v>
      </c>
      <c r="G71" s="44">
        <v>1</v>
      </c>
    </row>
    <row r="72" spans="1:7" x14ac:dyDescent="0.25">
      <c r="A72" s="43">
        <v>60138245</v>
      </c>
      <c r="B72" t="s">
        <v>1701</v>
      </c>
      <c r="C72" t="s">
        <v>1682</v>
      </c>
      <c r="D72" s="6" t="s">
        <v>36</v>
      </c>
      <c r="E72" t="s">
        <v>1685</v>
      </c>
      <c r="F72">
        <v>8.5</v>
      </c>
      <c r="G72" s="44">
        <v>1</v>
      </c>
    </row>
    <row r="73" spans="1:7" x14ac:dyDescent="0.25">
      <c r="A73" s="43">
        <v>60138245</v>
      </c>
      <c r="B73" t="s">
        <v>1701</v>
      </c>
      <c r="C73" t="s">
        <v>1682</v>
      </c>
      <c r="D73" s="6" t="s">
        <v>1686</v>
      </c>
      <c r="E73" t="s">
        <v>1687</v>
      </c>
      <c r="F73">
        <v>7</v>
      </c>
      <c r="G73" s="44">
        <v>1</v>
      </c>
    </row>
    <row r="74" spans="1:7" x14ac:dyDescent="0.25">
      <c r="A74" s="43">
        <v>60138257</v>
      </c>
      <c r="B74" t="s">
        <v>1702</v>
      </c>
      <c r="C74" t="s">
        <v>1689</v>
      </c>
      <c r="D74" s="6" t="s">
        <v>1683</v>
      </c>
      <c r="E74" t="s">
        <v>1690</v>
      </c>
      <c r="F74">
        <v>8.5</v>
      </c>
      <c r="G74" s="44">
        <v>1</v>
      </c>
    </row>
    <row r="75" spans="1:7" x14ac:dyDescent="0.25">
      <c r="A75" s="43">
        <v>60138257</v>
      </c>
      <c r="B75" t="s">
        <v>1702</v>
      </c>
      <c r="C75" t="s">
        <v>1689</v>
      </c>
      <c r="D75" s="6" t="s">
        <v>36</v>
      </c>
      <c r="E75" t="s">
        <v>1691</v>
      </c>
      <c r="F75">
        <v>8.5</v>
      </c>
      <c r="G75" s="44">
        <v>1</v>
      </c>
    </row>
    <row r="76" spans="1:7" x14ac:dyDescent="0.25">
      <c r="A76" s="43">
        <v>60138257</v>
      </c>
      <c r="B76" t="s">
        <v>1702</v>
      </c>
      <c r="C76" t="s">
        <v>1689</v>
      </c>
      <c r="D76" s="6" t="s">
        <v>1686</v>
      </c>
      <c r="E76" t="s">
        <v>1692</v>
      </c>
      <c r="F76">
        <v>7</v>
      </c>
      <c r="G76" s="44">
        <v>1</v>
      </c>
    </row>
    <row r="77" spans="1:7" x14ac:dyDescent="0.25">
      <c r="A77" s="43">
        <v>60138269</v>
      </c>
      <c r="B77" t="s">
        <v>1703</v>
      </c>
      <c r="C77" t="s">
        <v>1694</v>
      </c>
      <c r="D77" s="6" t="s">
        <v>1683</v>
      </c>
      <c r="E77" t="s">
        <v>1697</v>
      </c>
      <c r="F77">
        <v>8.5</v>
      </c>
      <c r="G77" s="44">
        <v>1</v>
      </c>
    </row>
    <row r="78" spans="1:7" x14ac:dyDescent="0.25">
      <c r="A78" s="43">
        <v>60138269</v>
      </c>
      <c r="B78" t="s">
        <v>1703</v>
      </c>
      <c r="C78" t="s">
        <v>1694</v>
      </c>
      <c r="D78" s="6" t="s">
        <v>36</v>
      </c>
      <c r="E78" t="s">
        <v>1696</v>
      </c>
      <c r="F78">
        <v>8.5</v>
      </c>
      <c r="G78" s="44">
        <v>1</v>
      </c>
    </row>
    <row r="79" spans="1:7" x14ac:dyDescent="0.25">
      <c r="A79" s="43">
        <v>60138269</v>
      </c>
      <c r="B79" t="s">
        <v>1703</v>
      </c>
      <c r="C79" t="s">
        <v>1694</v>
      </c>
      <c r="D79" s="6" t="s">
        <v>1686</v>
      </c>
      <c r="E79" t="s">
        <v>1695</v>
      </c>
      <c r="F79">
        <v>8.5</v>
      </c>
      <c r="G79" s="44">
        <v>1</v>
      </c>
    </row>
    <row r="80" spans="1:7" x14ac:dyDescent="0.25">
      <c r="A80" s="43" t="s">
        <v>538</v>
      </c>
      <c r="B80" t="s">
        <v>539</v>
      </c>
      <c r="C80" t="s">
        <v>1704</v>
      </c>
      <c r="D80" s="6" t="s">
        <v>30</v>
      </c>
      <c r="E80" t="s">
        <v>1676</v>
      </c>
      <c r="F80">
        <v>10.75</v>
      </c>
      <c r="G80" s="44">
        <v>1</v>
      </c>
    </row>
    <row r="81" spans="1:7" x14ac:dyDescent="0.25">
      <c r="A81" s="43" t="s">
        <v>538</v>
      </c>
      <c r="B81" t="s">
        <v>539</v>
      </c>
      <c r="C81" t="s">
        <v>1704</v>
      </c>
      <c r="D81" s="6" t="s">
        <v>32</v>
      </c>
      <c r="E81" t="s">
        <v>1677</v>
      </c>
      <c r="F81">
        <v>8.8800000000000008</v>
      </c>
      <c r="G81" s="44">
        <v>1</v>
      </c>
    </row>
    <row r="82" spans="1:7" x14ac:dyDescent="0.25">
      <c r="A82" s="43" t="s">
        <v>538</v>
      </c>
      <c r="B82" t="s">
        <v>539</v>
      </c>
      <c r="C82" t="s">
        <v>1704</v>
      </c>
      <c r="D82" s="6" t="s">
        <v>34</v>
      </c>
      <c r="E82" t="s">
        <v>1678</v>
      </c>
      <c r="F82">
        <v>7</v>
      </c>
      <c r="G82" s="44">
        <v>1</v>
      </c>
    </row>
    <row r="83" spans="1:7" x14ac:dyDescent="0.25">
      <c r="A83" s="43" t="s">
        <v>538</v>
      </c>
      <c r="B83" t="s">
        <v>539</v>
      </c>
      <c r="C83" t="s">
        <v>1704</v>
      </c>
      <c r="D83" s="6" t="s">
        <v>36</v>
      </c>
      <c r="E83" t="s">
        <v>1679</v>
      </c>
      <c r="F83">
        <v>5.13</v>
      </c>
      <c r="G83" s="44">
        <v>1</v>
      </c>
    </row>
    <row r="84" spans="1:7" x14ac:dyDescent="0.25">
      <c r="A84" s="43" t="s">
        <v>538</v>
      </c>
      <c r="B84" t="s">
        <v>539</v>
      </c>
      <c r="C84" t="s">
        <v>1704</v>
      </c>
      <c r="D84" s="6" t="s">
        <v>38</v>
      </c>
      <c r="E84" t="s">
        <v>1680</v>
      </c>
      <c r="F84">
        <v>3.5</v>
      </c>
      <c r="G84" s="44">
        <v>1</v>
      </c>
    </row>
    <row r="85" spans="1:7" x14ac:dyDescent="0.25">
      <c r="A85" s="43">
        <v>60139961</v>
      </c>
      <c r="B85" t="s">
        <v>1705</v>
      </c>
      <c r="C85" t="s">
        <v>1704</v>
      </c>
      <c r="D85" s="6" t="s">
        <v>30</v>
      </c>
      <c r="E85" t="s">
        <v>1676</v>
      </c>
      <c r="F85">
        <v>10.75</v>
      </c>
      <c r="G85" s="44">
        <v>1</v>
      </c>
    </row>
    <row r="86" spans="1:7" x14ac:dyDescent="0.25">
      <c r="A86" s="43">
        <v>60139961</v>
      </c>
      <c r="B86" t="s">
        <v>1705</v>
      </c>
      <c r="C86" t="s">
        <v>1704</v>
      </c>
      <c r="D86" s="6" t="s">
        <v>32</v>
      </c>
      <c r="E86" t="s">
        <v>1677</v>
      </c>
      <c r="F86">
        <v>8.8800000000000008</v>
      </c>
      <c r="G86" s="44">
        <v>1</v>
      </c>
    </row>
    <row r="87" spans="1:7" x14ac:dyDescent="0.25">
      <c r="A87" s="43">
        <v>60139961</v>
      </c>
      <c r="B87" t="s">
        <v>1705</v>
      </c>
      <c r="C87" t="s">
        <v>1704</v>
      </c>
      <c r="D87" s="6" t="s">
        <v>34</v>
      </c>
      <c r="E87" t="s">
        <v>1678</v>
      </c>
      <c r="F87">
        <v>7</v>
      </c>
      <c r="G87" s="44">
        <v>1</v>
      </c>
    </row>
    <row r="88" spans="1:7" x14ac:dyDescent="0.25">
      <c r="A88" s="43">
        <v>60139961</v>
      </c>
      <c r="B88" t="s">
        <v>1705</v>
      </c>
      <c r="C88" t="s">
        <v>1704</v>
      </c>
      <c r="D88" s="6" t="s">
        <v>36</v>
      </c>
      <c r="E88" t="s">
        <v>1679</v>
      </c>
      <c r="F88">
        <v>5.13</v>
      </c>
      <c r="G88" s="44">
        <v>1</v>
      </c>
    </row>
    <row r="89" spans="1:7" x14ac:dyDescent="0.25">
      <c r="A89" s="43">
        <v>60139961</v>
      </c>
      <c r="B89" t="s">
        <v>1705</v>
      </c>
      <c r="C89" t="s">
        <v>1704</v>
      </c>
      <c r="D89" s="6" t="s">
        <v>38</v>
      </c>
      <c r="E89" t="s">
        <v>1680</v>
      </c>
      <c r="F89">
        <v>3.5</v>
      </c>
      <c r="G89" s="44">
        <v>1</v>
      </c>
    </row>
    <row r="90" spans="1:7" x14ac:dyDescent="0.25">
      <c r="A90" s="43">
        <v>60141049</v>
      </c>
      <c r="B90" t="s">
        <v>543</v>
      </c>
      <c r="C90" t="s">
        <v>1704</v>
      </c>
      <c r="D90" s="6" t="s">
        <v>30</v>
      </c>
      <c r="E90" t="s">
        <v>1676</v>
      </c>
      <c r="F90">
        <v>10.75</v>
      </c>
      <c r="G90" s="44">
        <v>1</v>
      </c>
    </row>
    <row r="91" spans="1:7" x14ac:dyDescent="0.25">
      <c r="A91" s="43">
        <v>60141049</v>
      </c>
      <c r="B91" t="s">
        <v>543</v>
      </c>
      <c r="C91" t="s">
        <v>1704</v>
      </c>
      <c r="D91" s="6" t="s">
        <v>32</v>
      </c>
      <c r="E91" t="s">
        <v>1677</v>
      </c>
      <c r="F91">
        <v>8.8800000000000008</v>
      </c>
      <c r="G91" s="44">
        <v>1</v>
      </c>
    </row>
    <row r="92" spans="1:7" x14ac:dyDescent="0.25">
      <c r="A92" s="43">
        <v>60141049</v>
      </c>
      <c r="B92" t="s">
        <v>543</v>
      </c>
      <c r="C92" t="s">
        <v>1704</v>
      </c>
      <c r="D92" s="6" t="s">
        <v>34</v>
      </c>
      <c r="E92" t="s">
        <v>1678</v>
      </c>
      <c r="F92">
        <v>7</v>
      </c>
      <c r="G92" s="44">
        <v>1</v>
      </c>
    </row>
    <row r="93" spans="1:7" x14ac:dyDescent="0.25">
      <c r="A93" s="43">
        <v>60141049</v>
      </c>
      <c r="B93" t="s">
        <v>543</v>
      </c>
      <c r="C93" t="s">
        <v>1704</v>
      </c>
      <c r="D93" s="6" t="s">
        <v>36</v>
      </c>
      <c r="E93" t="s">
        <v>1679</v>
      </c>
      <c r="F93">
        <v>5.13</v>
      </c>
      <c r="G93" s="44">
        <v>1</v>
      </c>
    </row>
    <row r="94" spans="1:7" x14ac:dyDescent="0.25">
      <c r="A94" s="43">
        <v>60141049</v>
      </c>
      <c r="B94" t="s">
        <v>543</v>
      </c>
      <c r="C94" t="s">
        <v>1704</v>
      </c>
      <c r="D94" s="6" t="s">
        <v>38</v>
      </c>
      <c r="E94" t="s">
        <v>1680</v>
      </c>
      <c r="F94">
        <v>3.5</v>
      </c>
      <c r="G94" s="44">
        <v>1</v>
      </c>
    </row>
    <row r="95" spans="1:7" x14ac:dyDescent="0.25">
      <c r="A95" s="43">
        <v>60141062</v>
      </c>
      <c r="B95" t="s">
        <v>545</v>
      </c>
      <c r="C95" t="s">
        <v>1704</v>
      </c>
      <c r="D95" s="6" t="s">
        <v>30</v>
      </c>
      <c r="E95" t="s">
        <v>1676</v>
      </c>
      <c r="F95">
        <v>10.75</v>
      </c>
      <c r="G95" s="44">
        <v>1</v>
      </c>
    </row>
    <row r="96" spans="1:7" x14ac:dyDescent="0.25">
      <c r="A96" s="43">
        <v>60141062</v>
      </c>
      <c r="B96" t="s">
        <v>545</v>
      </c>
      <c r="C96" t="s">
        <v>1704</v>
      </c>
      <c r="D96" s="6" t="s">
        <v>32</v>
      </c>
      <c r="E96" t="s">
        <v>1677</v>
      </c>
      <c r="F96">
        <v>8.8800000000000008</v>
      </c>
      <c r="G96" s="44">
        <v>1</v>
      </c>
    </row>
    <row r="97" spans="1:7" x14ac:dyDescent="0.25">
      <c r="A97" s="43">
        <v>60141062</v>
      </c>
      <c r="B97" t="s">
        <v>545</v>
      </c>
      <c r="C97" t="s">
        <v>1704</v>
      </c>
      <c r="D97" s="6" t="s">
        <v>34</v>
      </c>
      <c r="E97" t="s">
        <v>1678</v>
      </c>
      <c r="F97">
        <v>7</v>
      </c>
      <c r="G97" s="44">
        <v>1</v>
      </c>
    </row>
    <row r="98" spans="1:7" x14ac:dyDescent="0.25">
      <c r="A98" s="43">
        <v>60141062</v>
      </c>
      <c r="B98" t="s">
        <v>545</v>
      </c>
      <c r="C98" t="s">
        <v>1704</v>
      </c>
      <c r="D98" s="6" t="s">
        <v>36</v>
      </c>
      <c r="E98" t="s">
        <v>1679</v>
      </c>
      <c r="F98">
        <v>5.13</v>
      </c>
      <c r="G98" s="44">
        <v>1</v>
      </c>
    </row>
    <row r="99" spans="1:7" x14ac:dyDescent="0.25">
      <c r="A99" s="43">
        <v>60141062</v>
      </c>
      <c r="B99" t="s">
        <v>545</v>
      </c>
      <c r="C99" t="s">
        <v>1704</v>
      </c>
      <c r="D99" s="6" t="s">
        <v>38</v>
      </c>
      <c r="E99" t="s">
        <v>1680</v>
      </c>
      <c r="F99">
        <v>3.5</v>
      </c>
      <c r="G99" s="44">
        <v>1</v>
      </c>
    </row>
    <row r="100" spans="1:7" x14ac:dyDescent="0.25">
      <c r="A100" s="43">
        <v>60142613</v>
      </c>
      <c r="B100" t="s">
        <v>1706</v>
      </c>
      <c r="C100" t="s">
        <v>1704</v>
      </c>
      <c r="D100" s="6" t="s">
        <v>30</v>
      </c>
      <c r="E100" t="s">
        <v>1676</v>
      </c>
      <c r="F100">
        <v>10.75</v>
      </c>
      <c r="G100" s="44">
        <v>1</v>
      </c>
    </row>
    <row r="101" spans="1:7" x14ac:dyDescent="0.25">
      <c r="A101" s="43">
        <v>60142613</v>
      </c>
      <c r="B101" t="s">
        <v>1706</v>
      </c>
      <c r="C101" t="s">
        <v>1704</v>
      </c>
      <c r="D101" s="6" t="s">
        <v>32</v>
      </c>
      <c r="E101" t="s">
        <v>1677</v>
      </c>
      <c r="F101">
        <v>8.8800000000000008</v>
      </c>
      <c r="G101" s="44">
        <v>1</v>
      </c>
    </row>
    <row r="102" spans="1:7" x14ac:dyDescent="0.25">
      <c r="A102" s="43">
        <v>60142613</v>
      </c>
      <c r="B102" t="s">
        <v>1706</v>
      </c>
      <c r="C102" t="s">
        <v>1704</v>
      </c>
      <c r="D102" s="6" t="s">
        <v>34</v>
      </c>
      <c r="E102" t="s">
        <v>1678</v>
      </c>
      <c r="F102">
        <v>7</v>
      </c>
      <c r="G102" s="44">
        <v>1</v>
      </c>
    </row>
    <row r="103" spans="1:7" x14ac:dyDescent="0.25">
      <c r="A103" s="43">
        <v>60142613</v>
      </c>
      <c r="B103" t="s">
        <v>1706</v>
      </c>
      <c r="C103" t="s">
        <v>1704</v>
      </c>
      <c r="D103" s="6" t="s">
        <v>36</v>
      </c>
      <c r="E103" t="s">
        <v>1679</v>
      </c>
      <c r="F103">
        <v>5.13</v>
      </c>
      <c r="G103" s="44">
        <v>1</v>
      </c>
    </row>
    <row r="104" spans="1:7" x14ac:dyDescent="0.25">
      <c r="A104" s="43">
        <v>60142613</v>
      </c>
      <c r="B104" t="s">
        <v>1706</v>
      </c>
      <c r="C104" t="s">
        <v>1704</v>
      </c>
      <c r="D104" s="6" t="s">
        <v>38</v>
      </c>
      <c r="E104" t="s">
        <v>1680</v>
      </c>
      <c r="F104">
        <v>3.5</v>
      </c>
      <c r="G104" s="44">
        <v>1</v>
      </c>
    </row>
    <row r="105" spans="1:7" x14ac:dyDescent="0.25">
      <c r="A105" s="43">
        <v>60142923</v>
      </c>
      <c r="B105" t="s">
        <v>955</v>
      </c>
      <c r="C105" t="s">
        <v>107</v>
      </c>
      <c r="D105" s="6">
        <v>9</v>
      </c>
      <c r="E105" t="s">
        <v>1707</v>
      </c>
      <c r="F105">
        <v>9</v>
      </c>
      <c r="G105" s="44">
        <v>1</v>
      </c>
    </row>
    <row r="106" spans="1:7" x14ac:dyDescent="0.25">
      <c r="A106" s="43">
        <v>60142923</v>
      </c>
      <c r="B106" t="s">
        <v>955</v>
      </c>
      <c r="C106" t="s">
        <v>107</v>
      </c>
      <c r="D106" s="6">
        <v>8</v>
      </c>
      <c r="E106" t="s">
        <v>1708</v>
      </c>
      <c r="F106">
        <v>8</v>
      </c>
      <c r="G106" s="44">
        <v>1</v>
      </c>
    </row>
    <row r="107" spans="1:7" x14ac:dyDescent="0.25">
      <c r="A107" s="43">
        <v>60142923</v>
      </c>
      <c r="B107" t="s">
        <v>955</v>
      </c>
      <c r="C107" t="s">
        <v>107</v>
      </c>
      <c r="D107" s="6">
        <v>7</v>
      </c>
      <c r="E107" t="s">
        <v>1709</v>
      </c>
      <c r="F107">
        <v>7</v>
      </c>
      <c r="G107" s="44">
        <v>1</v>
      </c>
    </row>
    <row r="108" spans="1:7" x14ac:dyDescent="0.25">
      <c r="A108" s="43">
        <v>60142923</v>
      </c>
      <c r="B108" t="s">
        <v>955</v>
      </c>
      <c r="C108" t="s">
        <v>107</v>
      </c>
      <c r="D108" s="6">
        <v>6</v>
      </c>
      <c r="E108" t="s">
        <v>1710</v>
      </c>
      <c r="F108">
        <v>6</v>
      </c>
      <c r="G108" s="44">
        <v>1</v>
      </c>
    </row>
    <row r="109" spans="1:7" x14ac:dyDescent="0.25">
      <c r="A109" s="43">
        <v>60142923</v>
      </c>
      <c r="B109" t="s">
        <v>955</v>
      </c>
      <c r="C109" t="s">
        <v>107</v>
      </c>
      <c r="D109" s="6">
        <v>5</v>
      </c>
      <c r="E109" t="s">
        <v>1711</v>
      </c>
      <c r="F109">
        <v>5</v>
      </c>
      <c r="G109" s="44">
        <v>1</v>
      </c>
    </row>
    <row r="110" spans="1:7" x14ac:dyDescent="0.25">
      <c r="A110" s="43">
        <v>60142923</v>
      </c>
      <c r="B110" t="s">
        <v>955</v>
      </c>
      <c r="C110" t="s">
        <v>107</v>
      </c>
      <c r="D110" s="6">
        <v>4</v>
      </c>
      <c r="E110" t="s">
        <v>1712</v>
      </c>
      <c r="F110">
        <v>4</v>
      </c>
      <c r="G110" s="44">
        <v>1</v>
      </c>
    </row>
    <row r="111" spans="1:7" x14ac:dyDescent="0.25">
      <c r="A111" s="43">
        <v>60142923</v>
      </c>
      <c r="B111" t="s">
        <v>955</v>
      </c>
      <c r="C111" t="s">
        <v>107</v>
      </c>
      <c r="D111" s="6">
        <v>3</v>
      </c>
      <c r="E111" t="s">
        <v>1713</v>
      </c>
      <c r="F111">
        <v>3</v>
      </c>
      <c r="G111" s="44">
        <v>1</v>
      </c>
    </row>
    <row r="112" spans="1:7" x14ac:dyDescent="0.25">
      <c r="A112" s="43">
        <v>60142923</v>
      </c>
      <c r="B112" t="s">
        <v>955</v>
      </c>
      <c r="C112" t="s">
        <v>107</v>
      </c>
      <c r="D112" s="6">
        <v>2</v>
      </c>
      <c r="E112" t="s">
        <v>1714</v>
      </c>
      <c r="F112">
        <v>2</v>
      </c>
      <c r="G112" s="44">
        <v>1</v>
      </c>
    </row>
    <row r="113" spans="1:7" x14ac:dyDescent="0.25">
      <c r="A113" s="43">
        <v>60142923</v>
      </c>
      <c r="B113" t="s">
        <v>955</v>
      </c>
      <c r="C113" t="s">
        <v>107</v>
      </c>
      <c r="D113" s="6">
        <v>1</v>
      </c>
      <c r="E113" t="s">
        <v>1715</v>
      </c>
      <c r="F113">
        <v>1</v>
      </c>
      <c r="G113" s="44">
        <v>1</v>
      </c>
    </row>
    <row r="114" spans="1:7" x14ac:dyDescent="0.25">
      <c r="A114" s="43" t="s">
        <v>548</v>
      </c>
      <c r="B114" t="s">
        <v>549</v>
      </c>
      <c r="C114" t="s">
        <v>1704</v>
      </c>
      <c r="D114" s="6" t="s">
        <v>30</v>
      </c>
      <c r="E114" t="s">
        <v>1676</v>
      </c>
      <c r="F114">
        <v>10.75</v>
      </c>
      <c r="G114" s="44">
        <v>1</v>
      </c>
    </row>
    <row r="115" spans="1:7" x14ac:dyDescent="0.25">
      <c r="A115" s="43" t="s">
        <v>548</v>
      </c>
      <c r="B115" t="s">
        <v>549</v>
      </c>
      <c r="C115" t="s">
        <v>1704</v>
      </c>
      <c r="D115" s="6" t="s">
        <v>32</v>
      </c>
      <c r="E115" t="s">
        <v>1677</v>
      </c>
      <c r="F115">
        <v>8.8800000000000008</v>
      </c>
      <c r="G115" s="44">
        <v>1</v>
      </c>
    </row>
    <row r="116" spans="1:7" x14ac:dyDescent="0.25">
      <c r="A116" s="43" t="s">
        <v>548</v>
      </c>
      <c r="B116" t="s">
        <v>549</v>
      </c>
      <c r="C116" t="s">
        <v>1704</v>
      </c>
      <c r="D116" s="6" t="s">
        <v>34</v>
      </c>
      <c r="E116" t="s">
        <v>1678</v>
      </c>
      <c r="F116">
        <v>7</v>
      </c>
      <c r="G116" s="44">
        <v>1</v>
      </c>
    </row>
    <row r="117" spans="1:7" x14ac:dyDescent="0.25">
      <c r="A117" s="43" t="s">
        <v>548</v>
      </c>
      <c r="B117" t="s">
        <v>549</v>
      </c>
      <c r="C117" t="s">
        <v>1704</v>
      </c>
      <c r="D117" s="6" t="s">
        <v>36</v>
      </c>
      <c r="E117" t="s">
        <v>1679</v>
      </c>
      <c r="F117">
        <v>5.13</v>
      </c>
      <c r="G117" s="44">
        <v>1</v>
      </c>
    </row>
    <row r="118" spans="1:7" x14ac:dyDescent="0.25">
      <c r="A118" s="43" t="s">
        <v>548</v>
      </c>
      <c r="B118" t="s">
        <v>549</v>
      </c>
      <c r="C118" t="s">
        <v>1704</v>
      </c>
      <c r="D118" s="6" t="s">
        <v>38</v>
      </c>
      <c r="E118" t="s">
        <v>1680</v>
      </c>
      <c r="F118">
        <v>3.5</v>
      </c>
      <c r="G118" s="44">
        <v>1</v>
      </c>
    </row>
    <row r="119" spans="1:7" x14ac:dyDescent="0.25">
      <c r="A119" s="43">
        <v>60143721</v>
      </c>
      <c r="B119" t="s">
        <v>551</v>
      </c>
      <c r="C119" t="s">
        <v>1704</v>
      </c>
      <c r="D119" s="6" t="s">
        <v>30</v>
      </c>
      <c r="E119" t="s">
        <v>1676</v>
      </c>
      <c r="F119">
        <v>10.75</v>
      </c>
      <c r="G119" s="44">
        <v>1</v>
      </c>
    </row>
    <row r="120" spans="1:7" x14ac:dyDescent="0.25">
      <c r="A120" s="43">
        <v>60143721</v>
      </c>
      <c r="B120" t="s">
        <v>551</v>
      </c>
      <c r="C120" t="s">
        <v>1704</v>
      </c>
      <c r="D120" s="6" t="s">
        <v>32</v>
      </c>
      <c r="E120" t="s">
        <v>1677</v>
      </c>
      <c r="F120">
        <v>8.8800000000000008</v>
      </c>
      <c r="G120" s="44">
        <v>1</v>
      </c>
    </row>
    <row r="121" spans="1:7" x14ac:dyDescent="0.25">
      <c r="A121" s="43">
        <v>60143721</v>
      </c>
      <c r="B121" t="s">
        <v>551</v>
      </c>
      <c r="C121" t="s">
        <v>1704</v>
      </c>
      <c r="D121" s="6" t="s">
        <v>34</v>
      </c>
      <c r="E121" t="s">
        <v>1678</v>
      </c>
      <c r="F121">
        <v>7</v>
      </c>
      <c r="G121" s="44">
        <v>1</v>
      </c>
    </row>
    <row r="122" spans="1:7" x14ac:dyDescent="0.25">
      <c r="A122" s="43">
        <v>60143721</v>
      </c>
      <c r="B122" t="s">
        <v>551</v>
      </c>
      <c r="C122" t="s">
        <v>1704</v>
      </c>
      <c r="D122" s="6" t="s">
        <v>36</v>
      </c>
      <c r="E122" t="s">
        <v>1679</v>
      </c>
      <c r="F122">
        <v>5.13</v>
      </c>
      <c r="G122" s="44">
        <v>1</v>
      </c>
    </row>
    <row r="123" spans="1:7" x14ac:dyDescent="0.25">
      <c r="A123" s="43">
        <v>60143721</v>
      </c>
      <c r="B123" t="s">
        <v>551</v>
      </c>
      <c r="C123" t="s">
        <v>1704</v>
      </c>
      <c r="D123" s="6" t="s">
        <v>38</v>
      </c>
      <c r="E123" t="s">
        <v>1680</v>
      </c>
      <c r="F123">
        <v>3.5</v>
      </c>
      <c r="G123" s="44">
        <v>1</v>
      </c>
    </row>
    <row r="124" spans="1:7" x14ac:dyDescent="0.25">
      <c r="A124" s="43">
        <v>60144476</v>
      </c>
      <c r="B124" t="s">
        <v>958</v>
      </c>
      <c r="C124" t="s">
        <v>107</v>
      </c>
      <c r="D124" s="6">
        <v>9</v>
      </c>
      <c r="E124" t="s">
        <v>1707</v>
      </c>
      <c r="F124">
        <v>9</v>
      </c>
      <c r="G124" s="44">
        <v>1</v>
      </c>
    </row>
    <row r="125" spans="1:7" x14ac:dyDescent="0.25">
      <c r="A125" s="43">
        <v>60144476</v>
      </c>
      <c r="B125" t="s">
        <v>958</v>
      </c>
      <c r="C125" t="s">
        <v>107</v>
      </c>
      <c r="D125" s="6">
        <v>8</v>
      </c>
      <c r="E125" t="s">
        <v>1708</v>
      </c>
      <c r="F125">
        <v>8</v>
      </c>
      <c r="G125" s="44">
        <v>1</v>
      </c>
    </row>
    <row r="126" spans="1:7" x14ac:dyDescent="0.25">
      <c r="A126" s="43">
        <v>60144476</v>
      </c>
      <c r="B126" t="s">
        <v>958</v>
      </c>
      <c r="C126" t="s">
        <v>107</v>
      </c>
      <c r="D126" s="6">
        <v>7</v>
      </c>
      <c r="E126" t="s">
        <v>1709</v>
      </c>
      <c r="F126">
        <v>7</v>
      </c>
      <c r="G126" s="44">
        <v>1</v>
      </c>
    </row>
    <row r="127" spans="1:7" x14ac:dyDescent="0.25">
      <c r="A127" s="43">
        <v>60144476</v>
      </c>
      <c r="B127" t="s">
        <v>958</v>
      </c>
      <c r="C127" t="s">
        <v>107</v>
      </c>
      <c r="D127" s="6">
        <v>6</v>
      </c>
      <c r="E127" t="s">
        <v>1710</v>
      </c>
      <c r="F127">
        <v>6</v>
      </c>
      <c r="G127" s="44">
        <v>1</v>
      </c>
    </row>
    <row r="128" spans="1:7" x14ac:dyDescent="0.25">
      <c r="A128" s="43">
        <v>60144476</v>
      </c>
      <c r="B128" t="s">
        <v>958</v>
      </c>
      <c r="C128" t="s">
        <v>107</v>
      </c>
      <c r="D128" s="6">
        <v>5</v>
      </c>
      <c r="E128" t="s">
        <v>1711</v>
      </c>
      <c r="F128">
        <v>5</v>
      </c>
      <c r="G128" s="44">
        <v>1</v>
      </c>
    </row>
    <row r="129" spans="1:7" x14ac:dyDescent="0.25">
      <c r="A129" s="43">
        <v>60144476</v>
      </c>
      <c r="B129" t="s">
        <v>958</v>
      </c>
      <c r="C129" t="s">
        <v>107</v>
      </c>
      <c r="D129" s="6">
        <v>4</v>
      </c>
      <c r="E129" t="s">
        <v>1712</v>
      </c>
      <c r="F129">
        <v>4</v>
      </c>
      <c r="G129" s="44">
        <v>1</v>
      </c>
    </row>
    <row r="130" spans="1:7" x14ac:dyDescent="0.25">
      <c r="A130" s="43">
        <v>60144476</v>
      </c>
      <c r="B130" t="s">
        <v>958</v>
      </c>
      <c r="C130" t="s">
        <v>107</v>
      </c>
      <c r="D130" s="6">
        <v>3</v>
      </c>
      <c r="E130" t="s">
        <v>1713</v>
      </c>
      <c r="F130">
        <v>3</v>
      </c>
      <c r="G130" s="44">
        <v>1</v>
      </c>
    </row>
    <row r="131" spans="1:7" x14ac:dyDescent="0.25">
      <c r="A131" s="43">
        <v>60144476</v>
      </c>
      <c r="B131" t="s">
        <v>958</v>
      </c>
      <c r="C131" t="s">
        <v>107</v>
      </c>
      <c r="D131" s="6">
        <v>2</v>
      </c>
      <c r="E131" t="s">
        <v>1714</v>
      </c>
      <c r="F131">
        <v>2</v>
      </c>
      <c r="G131" s="44">
        <v>1</v>
      </c>
    </row>
    <row r="132" spans="1:7" x14ac:dyDescent="0.25">
      <c r="A132" s="43">
        <v>60144476</v>
      </c>
      <c r="B132" t="s">
        <v>958</v>
      </c>
      <c r="C132" t="s">
        <v>107</v>
      </c>
      <c r="D132" s="6">
        <v>1</v>
      </c>
      <c r="E132" t="s">
        <v>1715</v>
      </c>
      <c r="F132">
        <v>1</v>
      </c>
      <c r="G132" s="44">
        <v>1</v>
      </c>
    </row>
    <row r="133" spans="1:7" x14ac:dyDescent="0.25">
      <c r="A133" s="43">
        <v>60145055</v>
      </c>
      <c r="B133" t="s">
        <v>961</v>
      </c>
      <c r="C133" t="s">
        <v>107</v>
      </c>
      <c r="D133" s="6">
        <v>9</v>
      </c>
      <c r="E133" t="s">
        <v>1707</v>
      </c>
      <c r="F133">
        <v>9</v>
      </c>
      <c r="G133" s="44">
        <v>1</v>
      </c>
    </row>
    <row r="134" spans="1:7" x14ac:dyDescent="0.25">
      <c r="A134" s="43">
        <v>60145055</v>
      </c>
      <c r="B134" t="s">
        <v>961</v>
      </c>
      <c r="C134" t="s">
        <v>107</v>
      </c>
      <c r="D134" s="6">
        <v>8</v>
      </c>
      <c r="E134" t="s">
        <v>1708</v>
      </c>
      <c r="F134">
        <v>8</v>
      </c>
      <c r="G134" s="44">
        <v>1</v>
      </c>
    </row>
    <row r="135" spans="1:7" x14ac:dyDescent="0.25">
      <c r="A135" s="43">
        <v>60145055</v>
      </c>
      <c r="B135" t="s">
        <v>961</v>
      </c>
      <c r="C135" t="s">
        <v>107</v>
      </c>
      <c r="D135" s="6">
        <v>7</v>
      </c>
      <c r="E135" t="s">
        <v>1709</v>
      </c>
      <c r="F135">
        <v>7</v>
      </c>
      <c r="G135" s="44">
        <v>1</v>
      </c>
    </row>
    <row r="136" spans="1:7" x14ac:dyDescent="0.25">
      <c r="A136" s="43">
        <v>60145055</v>
      </c>
      <c r="B136" t="s">
        <v>961</v>
      </c>
      <c r="C136" t="s">
        <v>107</v>
      </c>
      <c r="D136" s="6">
        <v>6</v>
      </c>
      <c r="E136" t="s">
        <v>1710</v>
      </c>
      <c r="F136">
        <v>6</v>
      </c>
      <c r="G136" s="44">
        <v>1</v>
      </c>
    </row>
    <row r="137" spans="1:7" x14ac:dyDescent="0.25">
      <c r="A137" s="43">
        <v>60145055</v>
      </c>
      <c r="B137" t="s">
        <v>961</v>
      </c>
      <c r="C137" t="s">
        <v>107</v>
      </c>
      <c r="D137" s="6">
        <v>5</v>
      </c>
      <c r="E137" t="s">
        <v>1711</v>
      </c>
      <c r="F137">
        <v>5</v>
      </c>
      <c r="G137" s="44">
        <v>1</v>
      </c>
    </row>
    <row r="138" spans="1:7" x14ac:dyDescent="0.25">
      <c r="A138" s="43">
        <v>60145055</v>
      </c>
      <c r="B138" t="s">
        <v>961</v>
      </c>
      <c r="C138" t="s">
        <v>107</v>
      </c>
      <c r="D138" s="6">
        <v>4</v>
      </c>
      <c r="E138" t="s">
        <v>1712</v>
      </c>
      <c r="F138">
        <v>4</v>
      </c>
      <c r="G138" s="44">
        <v>1</v>
      </c>
    </row>
    <row r="139" spans="1:7" x14ac:dyDescent="0.25">
      <c r="A139" s="43">
        <v>60145055</v>
      </c>
      <c r="B139" t="s">
        <v>961</v>
      </c>
      <c r="C139" t="s">
        <v>107</v>
      </c>
      <c r="D139" s="6">
        <v>3</v>
      </c>
      <c r="E139" t="s">
        <v>1713</v>
      </c>
      <c r="F139">
        <v>3</v>
      </c>
      <c r="G139" s="44">
        <v>1</v>
      </c>
    </row>
    <row r="140" spans="1:7" x14ac:dyDescent="0.25">
      <c r="A140" s="43">
        <v>60145055</v>
      </c>
      <c r="B140" t="s">
        <v>961</v>
      </c>
      <c r="C140" t="s">
        <v>107</v>
      </c>
      <c r="D140" s="6">
        <v>2</v>
      </c>
      <c r="E140" t="s">
        <v>1714</v>
      </c>
      <c r="F140">
        <v>2</v>
      </c>
      <c r="G140" s="44">
        <v>1</v>
      </c>
    </row>
    <row r="141" spans="1:7" x14ac:dyDescent="0.25">
      <c r="A141" s="43">
        <v>60145055</v>
      </c>
      <c r="B141" t="s">
        <v>961</v>
      </c>
      <c r="C141" t="s">
        <v>107</v>
      </c>
      <c r="D141" s="6">
        <v>1</v>
      </c>
      <c r="E141" t="s">
        <v>1715</v>
      </c>
      <c r="F141">
        <v>1</v>
      </c>
      <c r="G141" s="44">
        <v>1</v>
      </c>
    </row>
    <row r="142" spans="1:7" x14ac:dyDescent="0.25">
      <c r="A142" s="43">
        <v>60145754</v>
      </c>
      <c r="B142" t="s">
        <v>1716</v>
      </c>
      <c r="C142" t="s">
        <v>107</v>
      </c>
      <c r="D142" s="6">
        <v>9</v>
      </c>
      <c r="E142" t="s">
        <v>1707</v>
      </c>
      <c r="F142">
        <v>9</v>
      </c>
      <c r="G142" s="44">
        <v>1</v>
      </c>
    </row>
    <row r="143" spans="1:7" x14ac:dyDescent="0.25">
      <c r="A143" s="43">
        <v>60145754</v>
      </c>
      <c r="B143" t="s">
        <v>1716</v>
      </c>
      <c r="C143" t="s">
        <v>107</v>
      </c>
      <c r="D143" s="6">
        <v>8</v>
      </c>
      <c r="E143" t="s">
        <v>1708</v>
      </c>
      <c r="F143">
        <v>8</v>
      </c>
      <c r="G143" s="44">
        <v>1</v>
      </c>
    </row>
    <row r="144" spans="1:7" x14ac:dyDescent="0.25">
      <c r="A144" s="43">
        <v>60145754</v>
      </c>
      <c r="B144" t="s">
        <v>1716</v>
      </c>
      <c r="C144" t="s">
        <v>107</v>
      </c>
      <c r="D144" s="6">
        <v>7</v>
      </c>
      <c r="E144" t="s">
        <v>1709</v>
      </c>
      <c r="F144">
        <v>7</v>
      </c>
      <c r="G144" s="44">
        <v>1</v>
      </c>
    </row>
    <row r="145" spans="1:7" x14ac:dyDescent="0.25">
      <c r="A145" s="43">
        <v>60145754</v>
      </c>
      <c r="B145" t="s">
        <v>1716</v>
      </c>
      <c r="C145" t="s">
        <v>107</v>
      </c>
      <c r="D145" s="6">
        <v>6</v>
      </c>
      <c r="E145" t="s">
        <v>1710</v>
      </c>
      <c r="F145">
        <v>6</v>
      </c>
      <c r="G145" s="44">
        <v>1</v>
      </c>
    </row>
    <row r="146" spans="1:7" x14ac:dyDescent="0.25">
      <c r="A146" s="43">
        <v>60145754</v>
      </c>
      <c r="B146" t="s">
        <v>1716</v>
      </c>
      <c r="C146" t="s">
        <v>107</v>
      </c>
      <c r="D146" s="6">
        <v>5</v>
      </c>
      <c r="E146" t="s">
        <v>1711</v>
      </c>
      <c r="F146">
        <v>5</v>
      </c>
      <c r="G146" s="44">
        <v>1</v>
      </c>
    </row>
    <row r="147" spans="1:7" x14ac:dyDescent="0.25">
      <c r="A147" s="43">
        <v>60145754</v>
      </c>
      <c r="B147" t="s">
        <v>1716</v>
      </c>
      <c r="C147" t="s">
        <v>107</v>
      </c>
      <c r="D147" s="6">
        <v>4</v>
      </c>
      <c r="E147" t="s">
        <v>1712</v>
      </c>
      <c r="F147">
        <v>4</v>
      </c>
      <c r="G147" s="44">
        <v>1</v>
      </c>
    </row>
    <row r="148" spans="1:7" x14ac:dyDescent="0.25">
      <c r="A148" s="43">
        <v>60145754</v>
      </c>
      <c r="B148" t="s">
        <v>1716</v>
      </c>
      <c r="C148" t="s">
        <v>107</v>
      </c>
      <c r="D148" s="6">
        <v>3</v>
      </c>
      <c r="E148" t="s">
        <v>1713</v>
      </c>
      <c r="F148">
        <v>3</v>
      </c>
      <c r="G148" s="44">
        <v>1</v>
      </c>
    </row>
    <row r="149" spans="1:7" x14ac:dyDescent="0.25">
      <c r="A149" s="43">
        <v>60145754</v>
      </c>
      <c r="B149" t="s">
        <v>1716</v>
      </c>
      <c r="C149" t="s">
        <v>107</v>
      </c>
      <c r="D149" s="6">
        <v>2</v>
      </c>
      <c r="E149" t="s">
        <v>1714</v>
      </c>
      <c r="F149">
        <v>2</v>
      </c>
      <c r="G149" s="44">
        <v>1</v>
      </c>
    </row>
    <row r="150" spans="1:7" x14ac:dyDescent="0.25">
      <c r="A150" s="43">
        <v>60145754</v>
      </c>
      <c r="B150" t="s">
        <v>1716</v>
      </c>
      <c r="C150" t="s">
        <v>107</v>
      </c>
      <c r="D150" s="6">
        <v>1</v>
      </c>
      <c r="E150" t="s">
        <v>1715</v>
      </c>
      <c r="F150">
        <v>1</v>
      </c>
      <c r="G150" s="44">
        <v>1</v>
      </c>
    </row>
    <row r="151" spans="1:7" x14ac:dyDescent="0.25">
      <c r="A151" s="43">
        <v>60146047</v>
      </c>
      <c r="B151" t="s">
        <v>553</v>
      </c>
      <c r="C151" t="s">
        <v>1704</v>
      </c>
      <c r="D151" s="6" t="s">
        <v>30</v>
      </c>
      <c r="E151" t="s">
        <v>1676</v>
      </c>
      <c r="F151">
        <v>10.75</v>
      </c>
      <c r="G151" s="44">
        <v>1</v>
      </c>
    </row>
    <row r="152" spans="1:7" x14ac:dyDescent="0.25">
      <c r="A152" s="43">
        <v>60146047</v>
      </c>
      <c r="B152" t="s">
        <v>553</v>
      </c>
      <c r="C152" t="s">
        <v>1704</v>
      </c>
      <c r="D152" s="6" t="s">
        <v>32</v>
      </c>
      <c r="E152" t="s">
        <v>1677</v>
      </c>
      <c r="F152">
        <v>8.8800000000000008</v>
      </c>
      <c r="G152" s="44">
        <v>1</v>
      </c>
    </row>
    <row r="153" spans="1:7" x14ac:dyDescent="0.25">
      <c r="A153" s="43">
        <v>60146047</v>
      </c>
      <c r="B153" t="s">
        <v>553</v>
      </c>
      <c r="C153" t="s">
        <v>1704</v>
      </c>
      <c r="D153" s="6" t="s">
        <v>34</v>
      </c>
      <c r="E153" t="s">
        <v>1678</v>
      </c>
      <c r="F153">
        <v>7</v>
      </c>
      <c r="G153" s="44">
        <v>1</v>
      </c>
    </row>
    <row r="154" spans="1:7" x14ac:dyDescent="0.25">
      <c r="A154" s="43">
        <v>60146047</v>
      </c>
      <c r="B154" t="s">
        <v>553</v>
      </c>
      <c r="C154" t="s">
        <v>1704</v>
      </c>
      <c r="D154" s="6" t="s">
        <v>36</v>
      </c>
      <c r="E154" t="s">
        <v>1679</v>
      </c>
      <c r="F154">
        <v>5.13</v>
      </c>
      <c r="G154" s="44">
        <v>1</v>
      </c>
    </row>
    <row r="155" spans="1:7" x14ac:dyDescent="0.25">
      <c r="A155" s="43">
        <v>60146047</v>
      </c>
      <c r="B155" t="s">
        <v>553</v>
      </c>
      <c r="C155" t="s">
        <v>1704</v>
      </c>
      <c r="D155" s="6" t="s">
        <v>38</v>
      </c>
      <c r="E155" t="s">
        <v>1680</v>
      </c>
      <c r="F155">
        <v>3.5</v>
      </c>
      <c r="G155" s="44">
        <v>1</v>
      </c>
    </row>
    <row r="156" spans="1:7" x14ac:dyDescent="0.25">
      <c r="A156" s="43">
        <v>60146060</v>
      </c>
      <c r="B156" t="s">
        <v>1717</v>
      </c>
      <c r="C156" t="s">
        <v>107</v>
      </c>
      <c r="D156" s="6">
        <v>9</v>
      </c>
      <c r="E156" t="s">
        <v>1707</v>
      </c>
      <c r="F156">
        <v>9</v>
      </c>
      <c r="G156" s="44">
        <v>1</v>
      </c>
    </row>
    <row r="157" spans="1:7" x14ac:dyDescent="0.25">
      <c r="A157" s="43">
        <v>60146060</v>
      </c>
      <c r="B157" t="s">
        <v>1717</v>
      </c>
      <c r="C157" t="s">
        <v>107</v>
      </c>
      <c r="D157" s="6">
        <v>8</v>
      </c>
      <c r="E157" t="s">
        <v>1708</v>
      </c>
      <c r="F157">
        <v>8</v>
      </c>
      <c r="G157" s="44">
        <v>1</v>
      </c>
    </row>
    <row r="158" spans="1:7" x14ac:dyDescent="0.25">
      <c r="A158" s="43">
        <v>60146060</v>
      </c>
      <c r="B158" t="s">
        <v>1717</v>
      </c>
      <c r="C158" t="s">
        <v>107</v>
      </c>
      <c r="D158" s="6">
        <v>7</v>
      </c>
      <c r="E158" t="s">
        <v>1709</v>
      </c>
      <c r="F158">
        <v>7</v>
      </c>
      <c r="G158" s="44">
        <v>1</v>
      </c>
    </row>
    <row r="159" spans="1:7" x14ac:dyDescent="0.25">
      <c r="A159" s="43">
        <v>60146060</v>
      </c>
      <c r="B159" t="s">
        <v>1717</v>
      </c>
      <c r="C159" t="s">
        <v>107</v>
      </c>
      <c r="D159" s="6">
        <v>6</v>
      </c>
      <c r="E159" t="s">
        <v>1710</v>
      </c>
      <c r="F159">
        <v>6</v>
      </c>
      <c r="G159" s="44">
        <v>1</v>
      </c>
    </row>
    <row r="160" spans="1:7" x14ac:dyDescent="0.25">
      <c r="A160" s="43">
        <v>60146060</v>
      </c>
      <c r="B160" t="s">
        <v>1717</v>
      </c>
      <c r="C160" t="s">
        <v>107</v>
      </c>
      <c r="D160" s="6">
        <v>5</v>
      </c>
      <c r="E160" t="s">
        <v>1711</v>
      </c>
      <c r="F160">
        <v>5</v>
      </c>
      <c r="G160" s="44">
        <v>1</v>
      </c>
    </row>
    <row r="161" spans="1:7" x14ac:dyDescent="0.25">
      <c r="A161" s="43">
        <v>60146060</v>
      </c>
      <c r="B161" t="s">
        <v>1717</v>
      </c>
      <c r="C161" t="s">
        <v>107</v>
      </c>
      <c r="D161" s="6">
        <v>4</v>
      </c>
      <c r="E161" t="s">
        <v>1712</v>
      </c>
      <c r="F161">
        <v>4</v>
      </c>
      <c r="G161" s="44">
        <v>1</v>
      </c>
    </row>
    <row r="162" spans="1:7" x14ac:dyDescent="0.25">
      <c r="A162" s="43">
        <v>60146060</v>
      </c>
      <c r="B162" t="s">
        <v>1717</v>
      </c>
      <c r="C162" t="s">
        <v>107</v>
      </c>
      <c r="D162" s="6">
        <v>3</v>
      </c>
      <c r="E162" t="s">
        <v>1713</v>
      </c>
      <c r="F162">
        <v>3</v>
      </c>
      <c r="G162" s="44">
        <v>1</v>
      </c>
    </row>
    <row r="163" spans="1:7" x14ac:dyDescent="0.25">
      <c r="A163" s="43">
        <v>60146060</v>
      </c>
      <c r="B163" t="s">
        <v>1717</v>
      </c>
      <c r="C163" t="s">
        <v>107</v>
      </c>
      <c r="D163" s="6">
        <v>2</v>
      </c>
      <c r="E163" t="s">
        <v>1714</v>
      </c>
      <c r="F163">
        <v>2</v>
      </c>
      <c r="G163" s="44">
        <v>1</v>
      </c>
    </row>
    <row r="164" spans="1:7" x14ac:dyDescent="0.25">
      <c r="A164" s="43">
        <v>60146060</v>
      </c>
      <c r="B164" t="s">
        <v>1717</v>
      </c>
      <c r="C164" t="s">
        <v>107</v>
      </c>
      <c r="D164" s="6">
        <v>1</v>
      </c>
      <c r="E164" t="s">
        <v>1715</v>
      </c>
      <c r="F164">
        <v>1</v>
      </c>
      <c r="G164" s="44">
        <v>1</v>
      </c>
    </row>
    <row r="165" spans="1:7" x14ac:dyDescent="0.25">
      <c r="A165" s="43">
        <v>60146084</v>
      </c>
      <c r="B165" t="s">
        <v>970</v>
      </c>
      <c r="C165" t="s">
        <v>107</v>
      </c>
      <c r="D165" s="6">
        <v>9</v>
      </c>
      <c r="E165" t="s">
        <v>1707</v>
      </c>
      <c r="F165">
        <v>9</v>
      </c>
      <c r="G165" s="44">
        <v>1</v>
      </c>
    </row>
    <row r="166" spans="1:7" x14ac:dyDescent="0.25">
      <c r="A166" s="43">
        <v>60146084</v>
      </c>
      <c r="B166" t="s">
        <v>970</v>
      </c>
      <c r="C166" t="s">
        <v>107</v>
      </c>
      <c r="D166" s="6">
        <v>8</v>
      </c>
      <c r="E166" t="s">
        <v>1708</v>
      </c>
      <c r="F166">
        <v>8</v>
      </c>
      <c r="G166" s="44">
        <v>1</v>
      </c>
    </row>
    <row r="167" spans="1:7" x14ac:dyDescent="0.25">
      <c r="A167" s="43">
        <v>60146084</v>
      </c>
      <c r="B167" t="s">
        <v>970</v>
      </c>
      <c r="C167" t="s">
        <v>107</v>
      </c>
      <c r="D167" s="6">
        <v>7</v>
      </c>
      <c r="E167" t="s">
        <v>1709</v>
      </c>
      <c r="F167">
        <v>7</v>
      </c>
      <c r="G167" s="44">
        <v>1</v>
      </c>
    </row>
    <row r="168" spans="1:7" x14ac:dyDescent="0.25">
      <c r="A168" s="43">
        <v>60146084</v>
      </c>
      <c r="B168" t="s">
        <v>970</v>
      </c>
      <c r="C168" t="s">
        <v>107</v>
      </c>
      <c r="D168" s="6">
        <v>6</v>
      </c>
      <c r="E168" t="s">
        <v>1710</v>
      </c>
      <c r="F168">
        <v>6</v>
      </c>
      <c r="G168" s="44">
        <v>1</v>
      </c>
    </row>
    <row r="169" spans="1:7" x14ac:dyDescent="0.25">
      <c r="A169" s="43">
        <v>60146084</v>
      </c>
      <c r="B169" t="s">
        <v>970</v>
      </c>
      <c r="C169" t="s">
        <v>107</v>
      </c>
      <c r="D169" s="6">
        <v>5</v>
      </c>
      <c r="E169" t="s">
        <v>1711</v>
      </c>
      <c r="F169">
        <v>5</v>
      </c>
      <c r="G169" s="44">
        <v>1</v>
      </c>
    </row>
    <row r="170" spans="1:7" x14ac:dyDescent="0.25">
      <c r="A170" s="43">
        <v>60146084</v>
      </c>
      <c r="B170" t="s">
        <v>970</v>
      </c>
      <c r="C170" t="s">
        <v>107</v>
      </c>
      <c r="D170" s="6">
        <v>4</v>
      </c>
      <c r="E170" t="s">
        <v>1712</v>
      </c>
      <c r="F170">
        <v>4</v>
      </c>
      <c r="G170" s="44">
        <v>1</v>
      </c>
    </row>
    <row r="171" spans="1:7" x14ac:dyDescent="0.25">
      <c r="A171" s="43">
        <v>60146084</v>
      </c>
      <c r="B171" t="s">
        <v>970</v>
      </c>
      <c r="C171" t="s">
        <v>107</v>
      </c>
      <c r="D171" s="6">
        <v>3</v>
      </c>
      <c r="E171" t="s">
        <v>1713</v>
      </c>
      <c r="F171">
        <v>3</v>
      </c>
      <c r="G171" s="44">
        <v>1</v>
      </c>
    </row>
    <row r="172" spans="1:7" x14ac:dyDescent="0.25">
      <c r="A172" s="43">
        <v>60146084</v>
      </c>
      <c r="B172" t="s">
        <v>970</v>
      </c>
      <c r="C172" t="s">
        <v>107</v>
      </c>
      <c r="D172" s="6">
        <v>2</v>
      </c>
      <c r="E172" t="s">
        <v>1714</v>
      </c>
      <c r="F172">
        <v>2</v>
      </c>
      <c r="G172" s="44">
        <v>1</v>
      </c>
    </row>
    <row r="173" spans="1:7" x14ac:dyDescent="0.25">
      <c r="A173" s="43">
        <v>60146084</v>
      </c>
      <c r="B173" t="s">
        <v>970</v>
      </c>
      <c r="C173" t="s">
        <v>107</v>
      </c>
      <c r="D173" s="6">
        <v>1</v>
      </c>
      <c r="E173" t="s">
        <v>1715</v>
      </c>
      <c r="F173">
        <v>1</v>
      </c>
      <c r="G173" s="44">
        <v>1</v>
      </c>
    </row>
    <row r="174" spans="1:7" x14ac:dyDescent="0.25">
      <c r="A174" s="43">
        <v>60146242</v>
      </c>
      <c r="B174" t="s">
        <v>555</v>
      </c>
      <c r="C174" t="s">
        <v>1704</v>
      </c>
      <c r="D174" s="6" t="s">
        <v>30</v>
      </c>
      <c r="E174" t="s">
        <v>1676</v>
      </c>
      <c r="F174">
        <v>10.75</v>
      </c>
      <c r="G174" s="44">
        <v>1</v>
      </c>
    </row>
    <row r="175" spans="1:7" x14ac:dyDescent="0.25">
      <c r="A175" s="43">
        <v>60146242</v>
      </c>
      <c r="B175" t="s">
        <v>555</v>
      </c>
      <c r="C175" t="s">
        <v>1704</v>
      </c>
      <c r="D175" s="6" t="s">
        <v>32</v>
      </c>
      <c r="E175" t="s">
        <v>1677</v>
      </c>
      <c r="F175">
        <v>8.8800000000000008</v>
      </c>
      <c r="G175" s="44">
        <v>1</v>
      </c>
    </row>
    <row r="176" spans="1:7" x14ac:dyDescent="0.25">
      <c r="A176" s="43">
        <v>60146242</v>
      </c>
      <c r="B176" t="s">
        <v>555</v>
      </c>
      <c r="C176" t="s">
        <v>1704</v>
      </c>
      <c r="D176" s="6" t="s">
        <v>34</v>
      </c>
      <c r="E176" t="s">
        <v>1678</v>
      </c>
      <c r="F176">
        <v>7</v>
      </c>
      <c r="G176" s="44">
        <v>1</v>
      </c>
    </row>
    <row r="177" spans="1:7" x14ac:dyDescent="0.25">
      <c r="A177" s="43">
        <v>60146242</v>
      </c>
      <c r="B177" t="s">
        <v>555</v>
      </c>
      <c r="C177" t="s">
        <v>1704</v>
      </c>
      <c r="D177" s="6" t="s">
        <v>36</v>
      </c>
      <c r="E177" t="s">
        <v>1679</v>
      </c>
      <c r="F177">
        <v>5.13</v>
      </c>
      <c r="G177" s="44">
        <v>1</v>
      </c>
    </row>
    <row r="178" spans="1:7" x14ac:dyDescent="0.25">
      <c r="A178" s="43">
        <v>60146242</v>
      </c>
      <c r="B178" t="s">
        <v>555</v>
      </c>
      <c r="C178" t="s">
        <v>1704</v>
      </c>
      <c r="D178" s="6" t="s">
        <v>38</v>
      </c>
      <c r="E178" t="s">
        <v>1680</v>
      </c>
      <c r="F178">
        <v>3.5</v>
      </c>
      <c r="G178" s="44">
        <v>1</v>
      </c>
    </row>
    <row r="179" spans="1:7" x14ac:dyDescent="0.25">
      <c r="A179" s="43">
        <v>60146722</v>
      </c>
      <c r="B179" t="s">
        <v>559</v>
      </c>
      <c r="C179" t="s">
        <v>1704</v>
      </c>
      <c r="D179" s="6" t="s">
        <v>30</v>
      </c>
      <c r="E179" t="s">
        <v>1676</v>
      </c>
      <c r="F179">
        <v>10.75</v>
      </c>
      <c r="G179" s="44">
        <v>1</v>
      </c>
    </row>
    <row r="180" spans="1:7" x14ac:dyDescent="0.25">
      <c r="A180" s="43">
        <v>60146722</v>
      </c>
      <c r="B180" t="s">
        <v>559</v>
      </c>
      <c r="C180" t="s">
        <v>1704</v>
      </c>
      <c r="D180" s="6" t="s">
        <v>32</v>
      </c>
      <c r="E180" t="s">
        <v>1677</v>
      </c>
      <c r="F180">
        <v>8.8800000000000008</v>
      </c>
      <c r="G180" s="44">
        <v>1</v>
      </c>
    </row>
    <row r="181" spans="1:7" x14ac:dyDescent="0.25">
      <c r="A181" s="43">
        <v>60146722</v>
      </c>
      <c r="B181" t="s">
        <v>559</v>
      </c>
      <c r="C181" t="s">
        <v>1704</v>
      </c>
      <c r="D181" s="6" t="s">
        <v>34</v>
      </c>
      <c r="E181" t="s">
        <v>1678</v>
      </c>
      <c r="F181">
        <v>7</v>
      </c>
      <c r="G181" s="44">
        <v>1</v>
      </c>
    </row>
    <row r="182" spans="1:7" x14ac:dyDescent="0.25">
      <c r="A182" s="43">
        <v>60146722</v>
      </c>
      <c r="B182" t="s">
        <v>559</v>
      </c>
      <c r="C182" t="s">
        <v>1704</v>
      </c>
      <c r="D182" s="6" t="s">
        <v>36</v>
      </c>
      <c r="E182" t="s">
        <v>1679</v>
      </c>
      <c r="F182">
        <v>5.13</v>
      </c>
      <c r="G182" s="44">
        <v>1</v>
      </c>
    </row>
    <row r="183" spans="1:7" x14ac:dyDescent="0.25">
      <c r="A183" s="43">
        <v>60146722</v>
      </c>
      <c r="B183" t="s">
        <v>559</v>
      </c>
      <c r="C183" t="s">
        <v>1704</v>
      </c>
      <c r="D183" s="6" t="s">
        <v>38</v>
      </c>
      <c r="E183" t="s">
        <v>1680</v>
      </c>
      <c r="F183">
        <v>3.5</v>
      </c>
      <c r="G183" s="44">
        <v>1</v>
      </c>
    </row>
    <row r="184" spans="1:7" x14ac:dyDescent="0.25">
      <c r="A184" s="43">
        <v>60146746</v>
      </c>
      <c r="B184" t="s">
        <v>1718</v>
      </c>
      <c r="C184" t="s">
        <v>1704</v>
      </c>
      <c r="D184" s="6" t="s">
        <v>30</v>
      </c>
      <c r="E184" t="s">
        <v>1676</v>
      </c>
      <c r="F184">
        <v>10.75</v>
      </c>
      <c r="G184" s="44">
        <v>1</v>
      </c>
    </row>
    <row r="185" spans="1:7" x14ac:dyDescent="0.25">
      <c r="A185" s="43">
        <v>60146746</v>
      </c>
      <c r="B185" t="s">
        <v>1718</v>
      </c>
      <c r="C185" t="s">
        <v>1704</v>
      </c>
      <c r="D185" s="6" t="s">
        <v>32</v>
      </c>
      <c r="E185" t="s">
        <v>1677</v>
      </c>
      <c r="F185">
        <v>8.8800000000000008</v>
      </c>
      <c r="G185" s="44">
        <v>1</v>
      </c>
    </row>
    <row r="186" spans="1:7" x14ac:dyDescent="0.25">
      <c r="A186" s="43">
        <v>60146746</v>
      </c>
      <c r="B186" t="s">
        <v>1718</v>
      </c>
      <c r="C186" t="s">
        <v>1704</v>
      </c>
      <c r="D186" s="6" t="s">
        <v>34</v>
      </c>
      <c r="E186" t="s">
        <v>1678</v>
      </c>
      <c r="F186">
        <v>7</v>
      </c>
      <c r="G186" s="44">
        <v>1</v>
      </c>
    </row>
    <row r="187" spans="1:7" x14ac:dyDescent="0.25">
      <c r="A187" s="43">
        <v>60146746</v>
      </c>
      <c r="B187" t="s">
        <v>1718</v>
      </c>
      <c r="C187" t="s">
        <v>1704</v>
      </c>
      <c r="D187" s="6" t="s">
        <v>36</v>
      </c>
      <c r="E187" t="s">
        <v>1679</v>
      </c>
      <c r="F187">
        <v>5.13</v>
      </c>
      <c r="G187" s="44">
        <v>1</v>
      </c>
    </row>
    <row r="188" spans="1:7" x14ac:dyDescent="0.25">
      <c r="A188" s="43">
        <v>60146746</v>
      </c>
      <c r="B188" t="s">
        <v>1718</v>
      </c>
      <c r="C188" t="s">
        <v>1704</v>
      </c>
      <c r="D188" s="6" t="s">
        <v>38</v>
      </c>
      <c r="E188" t="s">
        <v>1680</v>
      </c>
      <c r="F188">
        <v>3.5</v>
      </c>
      <c r="G188" s="44">
        <v>1</v>
      </c>
    </row>
    <row r="189" spans="1:7" x14ac:dyDescent="0.25">
      <c r="A189" s="43" t="s">
        <v>562</v>
      </c>
      <c r="B189" t="s">
        <v>563</v>
      </c>
      <c r="C189" t="s">
        <v>1704</v>
      </c>
      <c r="D189" s="6" t="s">
        <v>30</v>
      </c>
      <c r="E189" t="s">
        <v>1676</v>
      </c>
      <c r="F189">
        <v>10.75</v>
      </c>
      <c r="G189" s="44">
        <v>1</v>
      </c>
    </row>
    <row r="190" spans="1:7" x14ac:dyDescent="0.25">
      <c r="A190" s="43" t="s">
        <v>562</v>
      </c>
      <c r="B190" t="s">
        <v>563</v>
      </c>
      <c r="C190" t="s">
        <v>1704</v>
      </c>
      <c r="D190" s="6" t="s">
        <v>32</v>
      </c>
      <c r="E190" t="s">
        <v>1677</v>
      </c>
      <c r="F190">
        <v>8.8800000000000008</v>
      </c>
      <c r="G190" s="44">
        <v>1</v>
      </c>
    </row>
    <row r="191" spans="1:7" x14ac:dyDescent="0.25">
      <c r="A191" s="43" t="s">
        <v>562</v>
      </c>
      <c r="B191" t="s">
        <v>563</v>
      </c>
      <c r="C191" t="s">
        <v>1704</v>
      </c>
      <c r="D191" s="6" t="s">
        <v>34</v>
      </c>
      <c r="E191" t="s">
        <v>1678</v>
      </c>
      <c r="F191">
        <v>7</v>
      </c>
      <c r="G191" s="44">
        <v>1</v>
      </c>
    </row>
    <row r="192" spans="1:7" x14ac:dyDescent="0.25">
      <c r="A192" s="43" t="s">
        <v>562</v>
      </c>
      <c r="B192" t="s">
        <v>563</v>
      </c>
      <c r="C192" t="s">
        <v>1704</v>
      </c>
      <c r="D192" s="6" t="s">
        <v>36</v>
      </c>
      <c r="E192" t="s">
        <v>1679</v>
      </c>
      <c r="F192">
        <v>5.13</v>
      </c>
      <c r="G192" s="44">
        <v>1</v>
      </c>
    </row>
    <row r="193" spans="1:7" x14ac:dyDescent="0.25">
      <c r="A193" s="43" t="s">
        <v>562</v>
      </c>
      <c r="B193" t="s">
        <v>563</v>
      </c>
      <c r="C193" t="s">
        <v>1704</v>
      </c>
      <c r="D193" s="6" t="s">
        <v>38</v>
      </c>
      <c r="E193" t="s">
        <v>1680</v>
      </c>
      <c r="F193">
        <v>3.5</v>
      </c>
      <c r="G193" s="44">
        <v>1</v>
      </c>
    </row>
    <row r="194" spans="1:7" x14ac:dyDescent="0.25">
      <c r="A194" s="43">
        <v>60146990</v>
      </c>
      <c r="B194" t="s">
        <v>565</v>
      </c>
      <c r="C194" t="s">
        <v>1704</v>
      </c>
      <c r="D194" s="6" t="s">
        <v>30</v>
      </c>
      <c r="E194" t="s">
        <v>1676</v>
      </c>
      <c r="F194">
        <v>10.75</v>
      </c>
      <c r="G194" s="44">
        <v>1</v>
      </c>
    </row>
    <row r="195" spans="1:7" x14ac:dyDescent="0.25">
      <c r="A195" s="43">
        <v>60146990</v>
      </c>
      <c r="B195" t="s">
        <v>565</v>
      </c>
      <c r="C195" t="s">
        <v>1704</v>
      </c>
      <c r="D195" s="6" t="s">
        <v>32</v>
      </c>
      <c r="E195" t="s">
        <v>1677</v>
      </c>
      <c r="F195">
        <v>8.8800000000000008</v>
      </c>
      <c r="G195" s="44">
        <v>1</v>
      </c>
    </row>
    <row r="196" spans="1:7" x14ac:dyDescent="0.25">
      <c r="A196" s="43">
        <v>60146990</v>
      </c>
      <c r="B196" t="s">
        <v>565</v>
      </c>
      <c r="C196" t="s">
        <v>1704</v>
      </c>
      <c r="D196" s="6" t="s">
        <v>34</v>
      </c>
      <c r="E196" t="s">
        <v>1678</v>
      </c>
      <c r="F196">
        <v>7</v>
      </c>
      <c r="G196" s="44">
        <v>1</v>
      </c>
    </row>
    <row r="197" spans="1:7" x14ac:dyDescent="0.25">
      <c r="A197" s="43">
        <v>60146990</v>
      </c>
      <c r="B197" t="s">
        <v>565</v>
      </c>
      <c r="C197" t="s">
        <v>1704</v>
      </c>
      <c r="D197" s="6" t="s">
        <v>36</v>
      </c>
      <c r="E197" t="s">
        <v>1679</v>
      </c>
      <c r="F197">
        <v>5.13</v>
      </c>
      <c r="G197" s="44">
        <v>1</v>
      </c>
    </row>
    <row r="198" spans="1:7" x14ac:dyDescent="0.25">
      <c r="A198" s="43">
        <v>60146990</v>
      </c>
      <c r="B198" t="s">
        <v>565</v>
      </c>
      <c r="C198" t="s">
        <v>1704</v>
      </c>
      <c r="D198" s="6" t="s">
        <v>38</v>
      </c>
      <c r="E198" t="s">
        <v>1680</v>
      </c>
      <c r="F198">
        <v>3.5</v>
      </c>
      <c r="G198" s="44">
        <v>1</v>
      </c>
    </row>
    <row r="199" spans="1:7" x14ac:dyDescent="0.25">
      <c r="A199" s="43">
        <v>60147003</v>
      </c>
      <c r="B199" t="s">
        <v>973</v>
      </c>
      <c r="C199" t="s">
        <v>107</v>
      </c>
      <c r="D199" s="6">
        <v>9</v>
      </c>
      <c r="E199" t="s">
        <v>1707</v>
      </c>
      <c r="F199">
        <v>9</v>
      </c>
      <c r="G199" s="44">
        <v>1</v>
      </c>
    </row>
    <row r="200" spans="1:7" x14ac:dyDescent="0.25">
      <c r="A200" s="43">
        <v>60147003</v>
      </c>
      <c r="B200" t="s">
        <v>973</v>
      </c>
      <c r="C200" t="s">
        <v>107</v>
      </c>
      <c r="D200" s="6">
        <v>8</v>
      </c>
      <c r="E200" t="s">
        <v>1708</v>
      </c>
      <c r="F200">
        <v>8</v>
      </c>
      <c r="G200" s="44">
        <v>1</v>
      </c>
    </row>
    <row r="201" spans="1:7" x14ac:dyDescent="0.25">
      <c r="A201" s="43">
        <v>60147003</v>
      </c>
      <c r="B201" t="s">
        <v>973</v>
      </c>
      <c r="C201" t="s">
        <v>107</v>
      </c>
      <c r="D201" s="6">
        <v>7</v>
      </c>
      <c r="E201" t="s">
        <v>1709</v>
      </c>
      <c r="F201">
        <v>7</v>
      </c>
      <c r="G201" s="44">
        <v>1</v>
      </c>
    </row>
    <row r="202" spans="1:7" x14ac:dyDescent="0.25">
      <c r="A202" s="43">
        <v>60147003</v>
      </c>
      <c r="B202" t="s">
        <v>973</v>
      </c>
      <c r="C202" t="s">
        <v>107</v>
      </c>
      <c r="D202" s="6">
        <v>6</v>
      </c>
      <c r="E202" t="s">
        <v>1710</v>
      </c>
      <c r="F202">
        <v>6</v>
      </c>
      <c r="G202" s="44">
        <v>1</v>
      </c>
    </row>
    <row r="203" spans="1:7" x14ac:dyDescent="0.25">
      <c r="A203" s="43">
        <v>60147003</v>
      </c>
      <c r="B203" t="s">
        <v>973</v>
      </c>
      <c r="C203" t="s">
        <v>107</v>
      </c>
      <c r="D203" s="6">
        <v>5</v>
      </c>
      <c r="E203" t="s">
        <v>1711</v>
      </c>
      <c r="F203">
        <v>5</v>
      </c>
      <c r="G203" s="44">
        <v>1</v>
      </c>
    </row>
    <row r="204" spans="1:7" x14ac:dyDescent="0.25">
      <c r="A204" s="43">
        <v>60147003</v>
      </c>
      <c r="B204" t="s">
        <v>973</v>
      </c>
      <c r="C204" t="s">
        <v>107</v>
      </c>
      <c r="D204" s="6">
        <v>4</v>
      </c>
      <c r="E204" t="s">
        <v>1712</v>
      </c>
      <c r="F204">
        <v>4</v>
      </c>
      <c r="G204" s="44">
        <v>1</v>
      </c>
    </row>
    <row r="205" spans="1:7" x14ac:dyDescent="0.25">
      <c r="A205" s="43">
        <v>60147003</v>
      </c>
      <c r="B205" t="s">
        <v>973</v>
      </c>
      <c r="C205" t="s">
        <v>107</v>
      </c>
      <c r="D205" s="6">
        <v>3</v>
      </c>
      <c r="E205" t="s">
        <v>1713</v>
      </c>
      <c r="F205">
        <v>3</v>
      </c>
      <c r="G205" s="44">
        <v>1</v>
      </c>
    </row>
    <row r="206" spans="1:7" x14ac:dyDescent="0.25">
      <c r="A206" s="43">
        <v>60147003</v>
      </c>
      <c r="B206" t="s">
        <v>973</v>
      </c>
      <c r="C206" t="s">
        <v>107</v>
      </c>
      <c r="D206" s="6">
        <v>2</v>
      </c>
      <c r="E206" t="s">
        <v>1714</v>
      </c>
      <c r="F206">
        <v>2</v>
      </c>
      <c r="G206" s="44">
        <v>1</v>
      </c>
    </row>
    <row r="207" spans="1:7" x14ac:dyDescent="0.25">
      <c r="A207" s="43">
        <v>60147003</v>
      </c>
      <c r="B207" t="s">
        <v>973</v>
      </c>
      <c r="C207" t="s">
        <v>107</v>
      </c>
      <c r="D207" s="6">
        <v>1</v>
      </c>
      <c r="E207" t="s">
        <v>1715</v>
      </c>
      <c r="F207">
        <v>1</v>
      </c>
      <c r="G207" s="44">
        <v>1</v>
      </c>
    </row>
    <row r="208" spans="1:7" x14ac:dyDescent="0.25">
      <c r="A208" s="43">
        <v>60147039</v>
      </c>
      <c r="B208" t="s">
        <v>1719</v>
      </c>
      <c r="C208" t="s">
        <v>1704</v>
      </c>
      <c r="D208" s="6" t="s">
        <v>30</v>
      </c>
      <c r="E208" t="s">
        <v>1676</v>
      </c>
      <c r="F208">
        <v>10.75</v>
      </c>
      <c r="G208" s="44">
        <v>1</v>
      </c>
    </row>
    <row r="209" spans="1:7" x14ac:dyDescent="0.25">
      <c r="A209" s="43">
        <v>60147039</v>
      </c>
      <c r="B209" t="s">
        <v>1719</v>
      </c>
      <c r="C209" t="s">
        <v>1704</v>
      </c>
      <c r="D209" s="6" t="s">
        <v>32</v>
      </c>
      <c r="E209" t="s">
        <v>1677</v>
      </c>
      <c r="F209">
        <v>8.8800000000000008</v>
      </c>
      <c r="G209" s="44">
        <v>1</v>
      </c>
    </row>
    <row r="210" spans="1:7" x14ac:dyDescent="0.25">
      <c r="A210" s="43">
        <v>60147039</v>
      </c>
      <c r="B210" t="s">
        <v>1719</v>
      </c>
      <c r="C210" t="s">
        <v>1704</v>
      </c>
      <c r="D210" s="6" t="s">
        <v>34</v>
      </c>
      <c r="E210" t="s">
        <v>1678</v>
      </c>
      <c r="F210">
        <v>7</v>
      </c>
      <c r="G210" s="44">
        <v>1</v>
      </c>
    </row>
    <row r="211" spans="1:7" x14ac:dyDescent="0.25">
      <c r="A211" s="43">
        <v>60147039</v>
      </c>
      <c r="B211" t="s">
        <v>1719</v>
      </c>
      <c r="C211" t="s">
        <v>1704</v>
      </c>
      <c r="D211" s="6" t="s">
        <v>36</v>
      </c>
      <c r="E211" t="s">
        <v>1679</v>
      </c>
      <c r="F211">
        <v>5.13</v>
      </c>
      <c r="G211" s="44">
        <v>1</v>
      </c>
    </row>
    <row r="212" spans="1:7" x14ac:dyDescent="0.25">
      <c r="A212" s="43">
        <v>60147039</v>
      </c>
      <c r="B212" t="s">
        <v>1719</v>
      </c>
      <c r="C212" t="s">
        <v>1704</v>
      </c>
      <c r="D212" s="6" t="s">
        <v>38</v>
      </c>
      <c r="E212" t="s">
        <v>1680</v>
      </c>
      <c r="F212">
        <v>3.5</v>
      </c>
      <c r="G212" s="44">
        <v>1</v>
      </c>
    </row>
    <row r="213" spans="1:7" x14ac:dyDescent="0.25">
      <c r="A213" s="43">
        <v>60147052</v>
      </c>
      <c r="B213" t="s">
        <v>1720</v>
      </c>
      <c r="C213" t="s">
        <v>1704</v>
      </c>
      <c r="D213" s="6" t="s">
        <v>30</v>
      </c>
      <c r="E213" t="s">
        <v>1676</v>
      </c>
      <c r="F213">
        <v>10.75</v>
      </c>
      <c r="G213" s="44">
        <v>1</v>
      </c>
    </row>
    <row r="214" spans="1:7" x14ac:dyDescent="0.25">
      <c r="A214" s="43">
        <v>60147052</v>
      </c>
      <c r="B214" t="s">
        <v>1720</v>
      </c>
      <c r="C214" t="s">
        <v>1704</v>
      </c>
      <c r="D214" s="6" t="s">
        <v>32</v>
      </c>
      <c r="E214" t="s">
        <v>1677</v>
      </c>
      <c r="F214">
        <v>8.8800000000000008</v>
      </c>
      <c r="G214" s="44">
        <v>1</v>
      </c>
    </row>
    <row r="215" spans="1:7" x14ac:dyDescent="0.25">
      <c r="A215" s="43">
        <v>60147052</v>
      </c>
      <c r="B215" t="s">
        <v>1720</v>
      </c>
      <c r="C215" t="s">
        <v>1704</v>
      </c>
      <c r="D215" s="6" t="s">
        <v>34</v>
      </c>
      <c r="E215" t="s">
        <v>1678</v>
      </c>
      <c r="F215">
        <v>7</v>
      </c>
      <c r="G215" s="44">
        <v>1</v>
      </c>
    </row>
    <row r="216" spans="1:7" x14ac:dyDescent="0.25">
      <c r="A216" s="43">
        <v>60147052</v>
      </c>
      <c r="B216" t="s">
        <v>1720</v>
      </c>
      <c r="C216" t="s">
        <v>1704</v>
      </c>
      <c r="D216" s="6" t="s">
        <v>36</v>
      </c>
      <c r="E216" t="s">
        <v>1679</v>
      </c>
      <c r="F216">
        <v>5.13</v>
      </c>
      <c r="G216" s="44">
        <v>1</v>
      </c>
    </row>
    <row r="217" spans="1:7" x14ac:dyDescent="0.25">
      <c r="A217" s="43">
        <v>60147052</v>
      </c>
      <c r="B217" t="s">
        <v>1720</v>
      </c>
      <c r="C217" t="s">
        <v>1704</v>
      </c>
      <c r="D217" s="6" t="s">
        <v>38</v>
      </c>
      <c r="E217" t="s">
        <v>1680</v>
      </c>
      <c r="F217">
        <v>3.5</v>
      </c>
      <c r="G217" s="44">
        <v>1</v>
      </c>
    </row>
    <row r="218" spans="1:7" x14ac:dyDescent="0.25">
      <c r="A218" s="43">
        <v>60147210</v>
      </c>
      <c r="B218" t="s">
        <v>1721</v>
      </c>
      <c r="C218" t="s">
        <v>1704</v>
      </c>
      <c r="D218" s="6" t="s">
        <v>30</v>
      </c>
      <c r="E218" t="s">
        <v>1676</v>
      </c>
      <c r="F218">
        <v>10.75</v>
      </c>
      <c r="G218" s="44">
        <v>1</v>
      </c>
    </row>
    <row r="219" spans="1:7" x14ac:dyDescent="0.25">
      <c r="A219" s="43">
        <v>60147210</v>
      </c>
      <c r="B219" t="s">
        <v>1721</v>
      </c>
      <c r="C219" t="s">
        <v>1704</v>
      </c>
      <c r="D219" s="6" t="s">
        <v>32</v>
      </c>
      <c r="E219" t="s">
        <v>1677</v>
      </c>
      <c r="F219">
        <v>8.8800000000000008</v>
      </c>
      <c r="G219" s="44">
        <v>1</v>
      </c>
    </row>
    <row r="220" spans="1:7" x14ac:dyDescent="0.25">
      <c r="A220" s="43">
        <v>60147210</v>
      </c>
      <c r="B220" t="s">
        <v>1721</v>
      </c>
      <c r="C220" t="s">
        <v>1704</v>
      </c>
      <c r="D220" s="6" t="s">
        <v>34</v>
      </c>
      <c r="E220" t="s">
        <v>1678</v>
      </c>
      <c r="F220">
        <v>7</v>
      </c>
      <c r="G220" s="44">
        <v>1</v>
      </c>
    </row>
    <row r="221" spans="1:7" x14ac:dyDescent="0.25">
      <c r="A221" s="43">
        <v>60147210</v>
      </c>
      <c r="B221" t="s">
        <v>1721</v>
      </c>
      <c r="C221" t="s">
        <v>1704</v>
      </c>
      <c r="D221" s="6" t="s">
        <v>36</v>
      </c>
      <c r="E221" t="s">
        <v>1679</v>
      </c>
      <c r="F221">
        <v>5.13</v>
      </c>
      <c r="G221" s="44">
        <v>1</v>
      </c>
    </row>
    <row r="222" spans="1:7" x14ac:dyDescent="0.25">
      <c r="A222" s="43">
        <v>60147210</v>
      </c>
      <c r="B222" t="s">
        <v>1721</v>
      </c>
      <c r="C222" t="s">
        <v>1704</v>
      </c>
      <c r="D222" s="6" t="s">
        <v>38</v>
      </c>
      <c r="E222" t="s">
        <v>1680</v>
      </c>
      <c r="F222">
        <v>3.5</v>
      </c>
      <c r="G222" s="44">
        <v>1</v>
      </c>
    </row>
    <row r="223" spans="1:7" x14ac:dyDescent="0.25">
      <c r="A223" s="43" t="s">
        <v>574</v>
      </c>
      <c r="B223" t="s">
        <v>1722</v>
      </c>
      <c r="C223" t="s">
        <v>1704</v>
      </c>
      <c r="D223" s="6" t="s">
        <v>30</v>
      </c>
      <c r="E223" t="s">
        <v>1676</v>
      </c>
      <c r="F223">
        <v>10.75</v>
      </c>
      <c r="G223" s="44">
        <v>1</v>
      </c>
    </row>
    <row r="224" spans="1:7" x14ac:dyDescent="0.25">
      <c r="A224" s="43" t="s">
        <v>574</v>
      </c>
      <c r="B224" t="s">
        <v>1722</v>
      </c>
      <c r="C224" t="s">
        <v>1704</v>
      </c>
      <c r="D224" s="6" t="s">
        <v>32</v>
      </c>
      <c r="E224" t="s">
        <v>1677</v>
      </c>
      <c r="F224">
        <v>8.8800000000000008</v>
      </c>
      <c r="G224" s="44">
        <v>1</v>
      </c>
    </row>
    <row r="225" spans="1:7" x14ac:dyDescent="0.25">
      <c r="A225" s="43" t="s">
        <v>574</v>
      </c>
      <c r="B225" t="s">
        <v>1722</v>
      </c>
      <c r="C225" t="s">
        <v>1704</v>
      </c>
      <c r="D225" s="6" t="s">
        <v>34</v>
      </c>
      <c r="E225" t="s">
        <v>1678</v>
      </c>
      <c r="F225">
        <v>7</v>
      </c>
      <c r="G225" s="44">
        <v>1</v>
      </c>
    </row>
    <row r="226" spans="1:7" x14ac:dyDescent="0.25">
      <c r="A226" s="43" t="s">
        <v>574</v>
      </c>
      <c r="B226" t="s">
        <v>1722</v>
      </c>
      <c r="C226" t="s">
        <v>1704</v>
      </c>
      <c r="D226" s="6" t="s">
        <v>36</v>
      </c>
      <c r="E226" t="s">
        <v>1679</v>
      </c>
      <c r="F226">
        <v>5.13</v>
      </c>
      <c r="G226" s="44">
        <v>1</v>
      </c>
    </row>
    <row r="227" spans="1:7" x14ac:dyDescent="0.25">
      <c r="A227" s="43" t="s">
        <v>574</v>
      </c>
      <c r="B227" t="s">
        <v>1722</v>
      </c>
      <c r="C227" t="s">
        <v>1704</v>
      </c>
      <c r="D227" s="6" t="s">
        <v>38</v>
      </c>
      <c r="E227" t="s">
        <v>1680</v>
      </c>
      <c r="F227">
        <v>3.5</v>
      </c>
      <c r="G227" s="44">
        <v>1</v>
      </c>
    </row>
    <row r="228" spans="1:7" x14ac:dyDescent="0.25">
      <c r="A228" s="43">
        <v>60147428</v>
      </c>
      <c r="B228" t="s">
        <v>1723</v>
      </c>
      <c r="C228" t="s">
        <v>1704</v>
      </c>
      <c r="D228" s="6" t="s">
        <v>30</v>
      </c>
      <c r="E228" t="s">
        <v>1676</v>
      </c>
      <c r="F228">
        <v>10.75</v>
      </c>
      <c r="G228" s="44">
        <v>1</v>
      </c>
    </row>
    <row r="229" spans="1:7" x14ac:dyDescent="0.25">
      <c r="A229" s="43">
        <v>60147428</v>
      </c>
      <c r="B229" t="s">
        <v>1723</v>
      </c>
      <c r="C229" t="s">
        <v>1704</v>
      </c>
      <c r="D229" s="6" t="s">
        <v>32</v>
      </c>
      <c r="E229" t="s">
        <v>1677</v>
      </c>
      <c r="F229">
        <v>8.8800000000000008</v>
      </c>
      <c r="G229" s="44">
        <v>1</v>
      </c>
    </row>
    <row r="230" spans="1:7" x14ac:dyDescent="0.25">
      <c r="A230" s="43">
        <v>60147428</v>
      </c>
      <c r="B230" t="s">
        <v>1723</v>
      </c>
      <c r="C230" t="s">
        <v>1704</v>
      </c>
      <c r="D230" s="6" t="s">
        <v>34</v>
      </c>
      <c r="E230" t="s">
        <v>1678</v>
      </c>
      <c r="F230">
        <v>7</v>
      </c>
      <c r="G230" s="44">
        <v>1</v>
      </c>
    </row>
    <row r="231" spans="1:7" x14ac:dyDescent="0.25">
      <c r="A231" s="43">
        <v>60147428</v>
      </c>
      <c r="B231" t="s">
        <v>1723</v>
      </c>
      <c r="C231" t="s">
        <v>1704</v>
      </c>
      <c r="D231" s="6" t="s">
        <v>36</v>
      </c>
      <c r="E231" t="s">
        <v>1679</v>
      </c>
      <c r="F231">
        <v>5.13</v>
      </c>
      <c r="G231" s="44">
        <v>1</v>
      </c>
    </row>
    <row r="232" spans="1:7" x14ac:dyDescent="0.25">
      <c r="A232" s="43">
        <v>60147428</v>
      </c>
      <c r="B232" t="s">
        <v>1723</v>
      </c>
      <c r="C232" t="s">
        <v>1704</v>
      </c>
      <c r="D232" s="6" t="s">
        <v>38</v>
      </c>
      <c r="E232" t="s">
        <v>1680</v>
      </c>
      <c r="F232">
        <v>3.5</v>
      </c>
      <c r="G232" s="44">
        <v>1</v>
      </c>
    </row>
    <row r="233" spans="1:7" x14ac:dyDescent="0.25">
      <c r="A233" s="43">
        <v>60147441</v>
      </c>
      <c r="B233" t="s">
        <v>1724</v>
      </c>
      <c r="C233" t="s">
        <v>1704</v>
      </c>
      <c r="D233" s="6" t="s">
        <v>30</v>
      </c>
      <c r="E233" t="s">
        <v>1676</v>
      </c>
      <c r="F233">
        <v>10.75</v>
      </c>
      <c r="G233" s="44">
        <v>1</v>
      </c>
    </row>
    <row r="234" spans="1:7" x14ac:dyDescent="0.25">
      <c r="A234" s="43">
        <v>60147441</v>
      </c>
      <c r="B234" t="s">
        <v>1724</v>
      </c>
      <c r="C234" t="s">
        <v>1704</v>
      </c>
      <c r="D234" s="6" t="s">
        <v>32</v>
      </c>
      <c r="E234" t="s">
        <v>1677</v>
      </c>
      <c r="F234">
        <v>8.8800000000000008</v>
      </c>
      <c r="G234" s="44">
        <v>1</v>
      </c>
    </row>
    <row r="235" spans="1:7" x14ac:dyDescent="0.25">
      <c r="A235" s="43">
        <v>60147441</v>
      </c>
      <c r="B235" t="s">
        <v>1724</v>
      </c>
      <c r="C235" t="s">
        <v>1704</v>
      </c>
      <c r="D235" s="6" t="s">
        <v>34</v>
      </c>
      <c r="E235" t="s">
        <v>1678</v>
      </c>
      <c r="F235">
        <v>7</v>
      </c>
      <c r="G235" s="44">
        <v>1</v>
      </c>
    </row>
    <row r="236" spans="1:7" x14ac:dyDescent="0.25">
      <c r="A236" s="43">
        <v>60147441</v>
      </c>
      <c r="B236" t="s">
        <v>1724</v>
      </c>
      <c r="C236" t="s">
        <v>1704</v>
      </c>
      <c r="D236" s="6" t="s">
        <v>36</v>
      </c>
      <c r="E236" t="s">
        <v>1679</v>
      </c>
      <c r="F236">
        <v>5.13</v>
      </c>
      <c r="G236" s="44">
        <v>1</v>
      </c>
    </row>
    <row r="237" spans="1:7" x14ac:dyDescent="0.25">
      <c r="A237" s="43">
        <v>60147441</v>
      </c>
      <c r="B237" t="s">
        <v>1724</v>
      </c>
      <c r="C237" t="s">
        <v>1704</v>
      </c>
      <c r="D237" s="6" t="s">
        <v>38</v>
      </c>
      <c r="E237" t="s">
        <v>1680</v>
      </c>
      <c r="F237">
        <v>3.5</v>
      </c>
      <c r="G237" s="44">
        <v>1</v>
      </c>
    </row>
    <row r="238" spans="1:7" x14ac:dyDescent="0.25">
      <c r="A238" s="43">
        <v>60147465</v>
      </c>
      <c r="B238" t="s">
        <v>581</v>
      </c>
      <c r="C238" t="s">
        <v>1704</v>
      </c>
      <c r="D238" s="6" t="s">
        <v>30</v>
      </c>
      <c r="E238" t="s">
        <v>1676</v>
      </c>
      <c r="F238">
        <v>10.75</v>
      </c>
      <c r="G238" s="44">
        <v>1</v>
      </c>
    </row>
    <row r="239" spans="1:7" x14ac:dyDescent="0.25">
      <c r="A239" s="43">
        <v>60147465</v>
      </c>
      <c r="B239" t="s">
        <v>581</v>
      </c>
      <c r="C239" t="s">
        <v>1704</v>
      </c>
      <c r="D239" s="6" t="s">
        <v>32</v>
      </c>
      <c r="E239" t="s">
        <v>1677</v>
      </c>
      <c r="F239">
        <v>8.8800000000000008</v>
      </c>
      <c r="G239" s="44">
        <v>1</v>
      </c>
    </row>
    <row r="240" spans="1:7" x14ac:dyDescent="0.25">
      <c r="A240" s="43">
        <v>60147465</v>
      </c>
      <c r="B240" t="s">
        <v>581</v>
      </c>
      <c r="C240" t="s">
        <v>1704</v>
      </c>
      <c r="D240" s="6" t="s">
        <v>34</v>
      </c>
      <c r="E240" t="s">
        <v>1678</v>
      </c>
      <c r="F240">
        <v>7</v>
      </c>
      <c r="G240" s="44">
        <v>1</v>
      </c>
    </row>
    <row r="241" spans="1:7" x14ac:dyDescent="0.25">
      <c r="A241" s="43">
        <v>60147465</v>
      </c>
      <c r="B241" t="s">
        <v>581</v>
      </c>
      <c r="C241" t="s">
        <v>1704</v>
      </c>
      <c r="D241" s="6" t="s">
        <v>36</v>
      </c>
      <c r="E241" t="s">
        <v>1679</v>
      </c>
      <c r="F241">
        <v>5.13</v>
      </c>
      <c r="G241" s="44">
        <v>1</v>
      </c>
    </row>
    <row r="242" spans="1:7" x14ac:dyDescent="0.25">
      <c r="A242" s="43">
        <v>60147465</v>
      </c>
      <c r="B242" t="s">
        <v>581</v>
      </c>
      <c r="C242" t="s">
        <v>1704</v>
      </c>
      <c r="D242" s="6" t="s">
        <v>38</v>
      </c>
      <c r="E242" t="s">
        <v>1680</v>
      </c>
      <c r="F242">
        <v>3.5</v>
      </c>
      <c r="G242" s="44">
        <v>1</v>
      </c>
    </row>
    <row r="243" spans="1:7" x14ac:dyDescent="0.25">
      <c r="A243" s="43">
        <v>60147891</v>
      </c>
      <c r="B243" t="s">
        <v>976</v>
      </c>
      <c r="C243" t="s">
        <v>107</v>
      </c>
      <c r="D243" s="6">
        <v>9</v>
      </c>
      <c r="E243" t="s">
        <v>1707</v>
      </c>
      <c r="F243">
        <v>9</v>
      </c>
      <c r="G243" s="44">
        <v>1</v>
      </c>
    </row>
    <row r="244" spans="1:7" x14ac:dyDescent="0.25">
      <c r="A244" s="43">
        <v>60147891</v>
      </c>
      <c r="B244" t="s">
        <v>976</v>
      </c>
      <c r="C244" t="s">
        <v>107</v>
      </c>
      <c r="D244" s="6">
        <v>8</v>
      </c>
      <c r="E244" t="s">
        <v>1708</v>
      </c>
      <c r="F244">
        <v>8</v>
      </c>
      <c r="G244" s="44">
        <v>1</v>
      </c>
    </row>
    <row r="245" spans="1:7" x14ac:dyDescent="0.25">
      <c r="A245" s="43">
        <v>60147891</v>
      </c>
      <c r="B245" t="s">
        <v>976</v>
      </c>
      <c r="C245" t="s">
        <v>107</v>
      </c>
      <c r="D245" s="6">
        <v>7</v>
      </c>
      <c r="E245" t="s">
        <v>1709</v>
      </c>
      <c r="F245">
        <v>7</v>
      </c>
      <c r="G245" s="44">
        <v>1</v>
      </c>
    </row>
    <row r="246" spans="1:7" x14ac:dyDescent="0.25">
      <c r="A246" s="43">
        <v>60147891</v>
      </c>
      <c r="B246" t="s">
        <v>976</v>
      </c>
      <c r="C246" t="s">
        <v>107</v>
      </c>
      <c r="D246" s="6">
        <v>6</v>
      </c>
      <c r="E246" t="s">
        <v>1710</v>
      </c>
      <c r="F246">
        <v>6</v>
      </c>
      <c r="G246" s="44">
        <v>1</v>
      </c>
    </row>
    <row r="247" spans="1:7" x14ac:dyDescent="0.25">
      <c r="A247" s="43">
        <v>60147891</v>
      </c>
      <c r="B247" t="s">
        <v>976</v>
      </c>
      <c r="C247" t="s">
        <v>107</v>
      </c>
      <c r="D247" s="6">
        <v>5</v>
      </c>
      <c r="E247" t="s">
        <v>1711</v>
      </c>
      <c r="F247">
        <v>5</v>
      </c>
      <c r="G247" s="44">
        <v>1</v>
      </c>
    </row>
    <row r="248" spans="1:7" x14ac:dyDescent="0.25">
      <c r="A248" s="43">
        <v>60147891</v>
      </c>
      <c r="B248" t="s">
        <v>976</v>
      </c>
      <c r="C248" t="s">
        <v>107</v>
      </c>
      <c r="D248" s="6">
        <v>4</v>
      </c>
      <c r="E248" t="s">
        <v>1712</v>
      </c>
      <c r="F248">
        <v>4</v>
      </c>
      <c r="G248" s="44">
        <v>1</v>
      </c>
    </row>
    <row r="249" spans="1:7" x14ac:dyDescent="0.25">
      <c r="A249" s="43">
        <v>60147891</v>
      </c>
      <c r="B249" t="s">
        <v>976</v>
      </c>
      <c r="C249" t="s">
        <v>107</v>
      </c>
      <c r="D249" s="6">
        <v>3</v>
      </c>
      <c r="E249" t="s">
        <v>1713</v>
      </c>
      <c r="F249">
        <v>3</v>
      </c>
      <c r="G249" s="44">
        <v>1</v>
      </c>
    </row>
    <row r="250" spans="1:7" x14ac:dyDescent="0.25">
      <c r="A250" s="43">
        <v>60147891</v>
      </c>
      <c r="B250" t="s">
        <v>976</v>
      </c>
      <c r="C250" t="s">
        <v>107</v>
      </c>
      <c r="D250" s="6">
        <v>2</v>
      </c>
      <c r="E250" t="s">
        <v>1714</v>
      </c>
      <c r="F250">
        <v>2</v>
      </c>
      <c r="G250" s="44">
        <v>1</v>
      </c>
    </row>
    <row r="251" spans="1:7" x14ac:dyDescent="0.25">
      <c r="A251" s="43">
        <v>60147891</v>
      </c>
      <c r="B251" t="s">
        <v>976</v>
      </c>
      <c r="C251" t="s">
        <v>107</v>
      </c>
      <c r="D251" s="6">
        <v>1</v>
      </c>
      <c r="E251" t="s">
        <v>1715</v>
      </c>
      <c r="F251">
        <v>1</v>
      </c>
      <c r="G251" s="44">
        <v>1</v>
      </c>
    </row>
    <row r="252" spans="1:7" x14ac:dyDescent="0.25">
      <c r="A252" s="43">
        <v>60148019</v>
      </c>
      <c r="B252" t="s">
        <v>1725</v>
      </c>
      <c r="C252" t="s">
        <v>1704</v>
      </c>
      <c r="D252" s="6" t="s">
        <v>30</v>
      </c>
      <c r="E252" t="s">
        <v>1676</v>
      </c>
      <c r="F252">
        <v>10.75</v>
      </c>
      <c r="G252" s="44">
        <v>1</v>
      </c>
    </row>
    <row r="253" spans="1:7" x14ac:dyDescent="0.25">
      <c r="A253" s="43">
        <v>60148019</v>
      </c>
      <c r="B253" t="s">
        <v>1725</v>
      </c>
      <c r="C253" t="s">
        <v>1704</v>
      </c>
      <c r="D253" s="6" t="s">
        <v>32</v>
      </c>
      <c r="E253" t="s">
        <v>1677</v>
      </c>
      <c r="F253">
        <v>8.8800000000000008</v>
      </c>
      <c r="G253" s="44">
        <v>1</v>
      </c>
    </row>
    <row r="254" spans="1:7" x14ac:dyDescent="0.25">
      <c r="A254" s="43">
        <v>60148019</v>
      </c>
      <c r="B254" t="s">
        <v>1725</v>
      </c>
      <c r="C254" t="s">
        <v>1704</v>
      </c>
      <c r="D254" s="6" t="s">
        <v>34</v>
      </c>
      <c r="E254" t="s">
        <v>1678</v>
      </c>
      <c r="F254">
        <v>7</v>
      </c>
      <c r="G254" s="44">
        <v>1</v>
      </c>
    </row>
    <row r="255" spans="1:7" x14ac:dyDescent="0.25">
      <c r="A255" s="43">
        <v>60148019</v>
      </c>
      <c r="B255" t="s">
        <v>1725</v>
      </c>
      <c r="C255" t="s">
        <v>1704</v>
      </c>
      <c r="D255" s="6" t="s">
        <v>36</v>
      </c>
      <c r="E255" t="s">
        <v>1679</v>
      </c>
      <c r="F255">
        <v>5.13</v>
      </c>
      <c r="G255" s="44">
        <v>1</v>
      </c>
    </row>
    <row r="256" spans="1:7" x14ac:dyDescent="0.25">
      <c r="A256" s="43">
        <v>60148019</v>
      </c>
      <c r="B256" t="s">
        <v>1725</v>
      </c>
      <c r="C256" t="s">
        <v>1704</v>
      </c>
      <c r="D256" s="6" t="s">
        <v>38</v>
      </c>
      <c r="E256" t="s">
        <v>1680</v>
      </c>
      <c r="F256">
        <v>3.5</v>
      </c>
      <c r="G256" s="44">
        <v>1</v>
      </c>
    </row>
    <row r="257" spans="1:7" x14ac:dyDescent="0.25">
      <c r="A257" s="43">
        <v>60148366</v>
      </c>
      <c r="B257" t="s">
        <v>979</v>
      </c>
      <c r="C257" t="s">
        <v>107</v>
      </c>
      <c r="D257" s="6">
        <v>9</v>
      </c>
      <c r="E257" t="s">
        <v>1707</v>
      </c>
      <c r="F257">
        <v>9</v>
      </c>
      <c r="G257" s="44">
        <v>1</v>
      </c>
    </row>
    <row r="258" spans="1:7" x14ac:dyDescent="0.25">
      <c r="A258" s="43">
        <v>60148366</v>
      </c>
      <c r="B258" t="s">
        <v>979</v>
      </c>
      <c r="C258" t="s">
        <v>107</v>
      </c>
      <c r="D258" s="6">
        <v>8</v>
      </c>
      <c r="E258" t="s">
        <v>1708</v>
      </c>
      <c r="F258">
        <v>8</v>
      </c>
      <c r="G258" s="44">
        <v>1</v>
      </c>
    </row>
    <row r="259" spans="1:7" x14ac:dyDescent="0.25">
      <c r="A259" s="43">
        <v>60148366</v>
      </c>
      <c r="B259" t="s">
        <v>979</v>
      </c>
      <c r="C259" t="s">
        <v>107</v>
      </c>
      <c r="D259" s="6">
        <v>7</v>
      </c>
      <c r="E259" t="s">
        <v>1709</v>
      </c>
      <c r="F259">
        <v>7</v>
      </c>
      <c r="G259" s="44">
        <v>1</v>
      </c>
    </row>
    <row r="260" spans="1:7" x14ac:dyDescent="0.25">
      <c r="A260" s="43">
        <v>60148366</v>
      </c>
      <c r="B260" t="s">
        <v>979</v>
      </c>
      <c r="C260" t="s">
        <v>107</v>
      </c>
      <c r="D260" s="6">
        <v>6</v>
      </c>
      <c r="E260" t="s">
        <v>1710</v>
      </c>
      <c r="F260">
        <v>6</v>
      </c>
      <c r="G260" s="44">
        <v>1</v>
      </c>
    </row>
    <row r="261" spans="1:7" x14ac:dyDescent="0.25">
      <c r="A261" s="43">
        <v>60148366</v>
      </c>
      <c r="B261" t="s">
        <v>979</v>
      </c>
      <c r="C261" t="s">
        <v>107</v>
      </c>
      <c r="D261" s="6">
        <v>5</v>
      </c>
      <c r="E261" t="s">
        <v>1711</v>
      </c>
      <c r="F261">
        <v>5</v>
      </c>
      <c r="G261" s="44">
        <v>1</v>
      </c>
    </row>
    <row r="262" spans="1:7" x14ac:dyDescent="0.25">
      <c r="A262" s="43">
        <v>60148366</v>
      </c>
      <c r="B262" t="s">
        <v>979</v>
      </c>
      <c r="C262" t="s">
        <v>107</v>
      </c>
      <c r="D262" s="6">
        <v>4</v>
      </c>
      <c r="E262" t="s">
        <v>1712</v>
      </c>
      <c r="F262">
        <v>4</v>
      </c>
      <c r="G262" s="44">
        <v>1</v>
      </c>
    </row>
    <row r="263" spans="1:7" x14ac:dyDescent="0.25">
      <c r="A263" s="43">
        <v>60148366</v>
      </c>
      <c r="B263" t="s">
        <v>979</v>
      </c>
      <c r="C263" t="s">
        <v>107</v>
      </c>
      <c r="D263" s="6">
        <v>3</v>
      </c>
      <c r="E263" t="s">
        <v>1713</v>
      </c>
      <c r="F263">
        <v>3</v>
      </c>
      <c r="G263" s="44">
        <v>1</v>
      </c>
    </row>
    <row r="264" spans="1:7" x14ac:dyDescent="0.25">
      <c r="A264" s="43">
        <v>60148366</v>
      </c>
      <c r="B264" t="s">
        <v>979</v>
      </c>
      <c r="C264" t="s">
        <v>107</v>
      </c>
      <c r="D264" s="6">
        <v>2</v>
      </c>
      <c r="E264" t="s">
        <v>1714</v>
      </c>
      <c r="F264">
        <v>2</v>
      </c>
      <c r="G264" s="44">
        <v>1</v>
      </c>
    </row>
    <row r="265" spans="1:7" x14ac:dyDescent="0.25">
      <c r="A265" s="43">
        <v>60148366</v>
      </c>
      <c r="B265" t="s">
        <v>979</v>
      </c>
      <c r="C265" t="s">
        <v>107</v>
      </c>
      <c r="D265" s="6">
        <v>1</v>
      </c>
      <c r="E265" t="s">
        <v>1715</v>
      </c>
      <c r="F265">
        <v>1</v>
      </c>
      <c r="G265" s="44">
        <v>1</v>
      </c>
    </row>
    <row r="266" spans="1:7" x14ac:dyDescent="0.25">
      <c r="A266" s="43">
        <v>60148378</v>
      </c>
      <c r="B266" t="s">
        <v>587</v>
      </c>
      <c r="C266" t="s">
        <v>1704</v>
      </c>
      <c r="D266" s="6" t="s">
        <v>30</v>
      </c>
      <c r="E266" t="s">
        <v>1676</v>
      </c>
      <c r="F266">
        <v>10.75</v>
      </c>
      <c r="G266" s="44">
        <v>1</v>
      </c>
    </row>
    <row r="267" spans="1:7" x14ac:dyDescent="0.25">
      <c r="A267" s="43">
        <v>60148378</v>
      </c>
      <c r="B267" t="s">
        <v>587</v>
      </c>
      <c r="C267" t="s">
        <v>1704</v>
      </c>
      <c r="D267" s="6" t="s">
        <v>32</v>
      </c>
      <c r="E267" t="s">
        <v>1677</v>
      </c>
      <c r="F267">
        <v>8.8800000000000008</v>
      </c>
      <c r="G267" s="44">
        <v>1</v>
      </c>
    </row>
    <row r="268" spans="1:7" x14ac:dyDescent="0.25">
      <c r="A268" s="43">
        <v>60148378</v>
      </c>
      <c r="B268" t="s">
        <v>587</v>
      </c>
      <c r="C268" t="s">
        <v>1704</v>
      </c>
      <c r="D268" s="6" t="s">
        <v>34</v>
      </c>
      <c r="E268" t="s">
        <v>1678</v>
      </c>
      <c r="F268">
        <v>7</v>
      </c>
      <c r="G268" s="44">
        <v>1</v>
      </c>
    </row>
    <row r="269" spans="1:7" x14ac:dyDescent="0.25">
      <c r="A269" s="43">
        <v>60148378</v>
      </c>
      <c r="B269" t="s">
        <v>587</v>
      </c>
      <c r="C269" t="s">
        <v>1704</v>
      </c>
      <c r="D269" s="6" t="s">
        <v>36</v>
      </c>
      <c r="E269" t="s">
        <v>1679</v>
      </c>
      <c r="F269">
        <v>5.13</v>
      </c>
      <c r="G269" s="44">
        <v>1</v>
      </c>
    </row>
    <row r="270" spans="1:7" x14ac:dyDescent="0.25">
      <c r="A270" s="43">
        <v>60148378</v>
      </c>
      <c r="B270" t="s">
        <v>587</v>
      </c>
      <c r="C270" t="s">
        <v>1704</v>
      </c>
      <c r="D270" s="6" t="s">
        <v>38</v>
      </c>
      <c r="E270" t="s">
        <v>1680</v>
      </c>
      <c r="F270">
        <v>3.5</v>
      </c>
      <c r="G270" s="44">
        <v>1</v>
      </c>
    </row>
    <row r="271" spans="1:7" x14ac:dyDescent="0.25">
      <c r="A271" s="43">
        <v>60148433</v>
      </c>
      <c r="B271" t="s">
        <v>1726</v>
      </c>
      <c r="C271" t="s">
        <v>1704</v>
      </c>
      <c r="D271" s="6" t="s">
        <v>30</v>
      </c>
      <c r="E271" t="s">
        <v>1676</v>
      </c>
      <c r="F271">
        <v>10.75</v>
      </c>
      <c r="G271" s="44">
        <v>1</v>
      </c>
    </row>
    <row r="272" spans="1:7" x14ac:dyDescent="0.25">
      <c r="A272" s="43">
        <v>60148433</v>
      </c>
      <c r="B272" t="s">
        <v>1726</v>
      </c>
      <c r="C272" t="s">
        <v>1704</v>
      </c>
      <c r="D272" s="6" t="s">
        <v>32</v>
      </c>
      <c r="E272" t="s">
        <v>1677</v>
      </c>
      <c r="F272">
        <v>8.8800000000000008</v>
      </c>
      <c r="G272" s="44">
        <v>1</v>
      </c>
    </row>
    <row r="273" spans="1:7" x14ac:dyDescent="0.25">
      <c r="A273" s="43">
        <v>60148433</v>
      </c>
      <c r="B273" t="s">
        <v>1726</v>
      </c>
      <c r="C273" t="s">
        <v>1704</v>
      </c>
      <c r="D273" s="6" t="s">
        <v>34</v>
      </c>
      <c r="E273" t="s">
        <v>1678</v>
      </c>
      <c r="F273">
        <v>7</v>
      </c>
      <c r="G273" s="44">
        <v>1</v>
      </c>
    </row>
    <row r="274" spans="1:7" x14ac:dyDescent="0.25">
      <c r="A274" s="43">
        <v>60148433</v>
      </c>
      <c r="B274" t="s">
        <v>1726</v>
      </c>
      <c r="C274" t="s">
        <v>1704</v>
      </c>
      <c r="D274" s="6" t="s">
        <v>36</v>
      </c>
      <c r="E274" t="s">
        <v>1679</v>
      </c>
      <c r="F274">
        <v>5.13</v>
      </c>
      <c r="G274" s="44">
        <v>1</v>
      </c>
    </row>
    <row r="275" spans="1:7" x14ac:dyDescent="0.25">
      <c r="A275" s="43">
        <v>60148433</v>
      </c>
      <c r="B275" t="s">
        <v>1726</v>
      </c>
      <c r="C275" t="s">
        <v>1704</v>
      </c>
      <c r="D275" s="6" t="s">
        <v>38</v>
      </c>
      <c r="E275" t="s">
        <v>1680</v>
      </c>
      <c r="F275">
        <v>3.5</v>
      </c>
      <c r="G275" s="44">
        <v>1</v>
      </c>
    </row>
    <row r="276" spans="1:7" x14ac:dyDescent="0.25">
      <c r="A276" s="43">
        <v>60148469</v>
      </c>
      <c r="B276" t="s">
        <v>591</v>
      </c>
      <c r="C276" t="s">
        <v>1704</v>
      </c>
      <c r="D276" s="6" t="s">
        <v>30</v>
      </c>
      <c r="E276" t="s">
        <v>1676</v>
      </c>
      <c r="F276">
        <v>10.75</v>
      </c>
      <c r="G276" s="44">
        <v>1</v>
      </c>
    </row>
    <row r="277" spans="1:7" x14ac:dyDescent="0.25">
      <c r="A277" s="43">
        <v>60148469</v>
      </c>
      <c r="B277" t="s">
        <v>591</v>
      </c>
      <c r="C277" t="s">
        <v>1704</v>
      </c>
      <c r="D277" s="6" t="s">
        <v>32</v>
      </c>
      <c r="E277" t="s">
        <v>1677</v>
      </c>
      <c r="F277">
        <v>8.8800000000000008</v>
      </c>
      <c r="G277" s="44">
        <v>1</v>
      </c>
    </row>
    <row r="278" spans="1:7" x14ac:dyDescent="0.25">
      <c r="A278" s="43">
        <v>60148469</v>
      </c>
      <c r="B278" t="s">
        <v>591</v>
      </c>
      <c r="C278" t="s">
        <v>1704</v>
      </c>
      <c r="D278" s="6" t="s">
        <v>34</v>
      </c>
      <c r="E278" t="s">
        <v>1678</v>
      </c>
      <c r="F278">
        <v>7</v>
      </c>
      <c r="G278" s="44">
        <v>1</v>
      </c>
    </row>
    <row r="279" spans="1:7" x14ac:dyDescent="0.25">
      <c r="A279" s="43">
        <v>60148469</v>
      </c>
      <c r="B279" t="s">
        <v>591</v>
      </c>
      <c r="C279" t="s">
        <v>1704</v>
      </c>
      <c r="D279" s="6" t="s">
        <v>36</v>
      </c>
      <c r="E279" t="s">
        <v>1679</v>
      </c>
      <c r="F279">
        <v>5.13</v>
      </c>
      <c r="G279" s="44">
        <v>1</v>
      </c>
    </row>
    <row r="280" spans="1:7" x14ac:dyDescent="0.25">
      <c r="A280" s="43">
        <v>60148469</v>
      </c>
      <c r="B280" t="s">
        <v>591</v>
      </c>
      <c r="C280" t="s">
        <v>1704</v>
      </c>
      <c r="D280" s="6" t="s">
        <v>38</v>
      </c>
      <c r="E280" t="s">
        <v>1680</v>
      </c>
      <c r="F280">
        <v>3.5</v>
      </c>
      <c r="G280" s="44">
        <v>1</v>
      </c>
    </row>
    <row r="281" spans="1:7" x14ac:dyDescent="0.25">
      <c r="A281" s="43">
        <v>60148470</v>
      </c>
      <c r="B281" t="s">
        <v>593</v>
      </c>
      <c r="C281" t="s">
        <v>1704</v>
      </c>
      <c r="D281" s="6" t="s">
        <v>30</v>
      </c>
      <c r="E281" t="s">
        <v>1676</v>
      </c>
      <c r="F281">
        <v>10.75</v>
      </c>
      <c r="G281" s="44">
        <v>1</v>
      </c>
    </row>
    <row r="282" spans="1:7" x14ac:dyDescent="0.25">
      <c r="A282" s="43">
        <v>60148470</v>
      </c>
      <c r="B282" t="s">
        <v>593</v>
      </c>
      <c r="C282" t="s">
        <v>1704</v>
      </c>
      <c r="D282" s="6" t="s">
        <v>32</v>
      </c>
      <c r="E282" t="s">
        <v>1677</v>
      </c>
      <c r="F282">
        <v>8.8800000000000008</v>
      </c>
      <c r="G282" s="44">
        <v>1</v>
      </c>
    </row>
    <row r="283" spans="1:7" x14ac:dyDescent="0.25">
      <c r="A283" s="43">
        <v>60148470</v>
      </c>
      <c r="B283" t="s">
        <v>593</v>
      </c>
      <c r="C283" t="s">
        <v>1704</v>
      </c>
      <c r="D283" s="6" t="s">
        <v>34</v>
      </c>
      <c r="E283" t="s">
        <v>1678</v>
      </c>
      <c r="F283">
        <v>7</v>
      </c>
      <c r="G283" s="44">
        <v>1</v>
      </c>
    </row>
    <row r="284" spans="1:7" x14ac:dyDescent="0.25">
      <c r="A284" s="43">
        <v>60148470</v>
      </c>
      <c r="B284" t="s">
        <v>593</v>
      </c>
      <c r="C284" t="s">
        <v>1704</v>
      </c>
      <c r="D284" s="6" t="s">
        <v>36</v>
      </c>
      <c r="E284" t="s">
        <v>1679</v>
      </c>
      <c r="F284">
        <v>5.13</v>
      </c>
      <c r="G284" s="44">
        <v>1</v>
      </c>
    </row>
    <row r="285" spans="1:7" x14ac:dyDescent="0.25">
      <c r="A285" s="43">
        <v>60148470</v>
      </c>
      <c r="B285" t="s">
        <v>593</v>
      </c>
      <c r="C285" t="s">
        <v>1704</v>
      </c>
      <c r="D285" s="6" t="s">
        <v>38</v>
      </c>
      <c r="E285" t="s">
        <v>1680</v>
      </c>
      <c r="F285">
        <v>3.5</v>
      </c>
      <c r="G285" s="44">
        <v>1</v>
      </c>
    </row>
    <row r="286" spans="1:7" x14ac:dyDescent="0.25">
      <c r="A286" s="43">
        <v>60148494</v>
      </c>
      <c r="B286" t="s">
        <v>595</v>
      </c>
      <c r="C286" t="s">
        <v>1704</v>
      </c>
      <c r="D286" s="6" t="s">
        <v>30</v>
      </c>
      <c r="E286" t="s">
        <v>1676</v>
      </c>
      <c r="F286">
        <v>10.75</v>
      </c>
      <c r="G286" s="44">
        <v>1</v>
      </c>
    </row>
    <row r="287" spans="1:7" x14ac:dyDescent="0.25">
      <c r="A287" s="43">
        <v>60148494</v>
      </c>
      <c r="B287" t="s">
        <v>595</v>
      </c>
      <c r="C287" t="s">
        <v>1704</v>
      </c>
      <c r="D287" s="6" t="s">
        <v>32</v>
      </c>
      <c r="E287" t="s">
        <v>1677</v>
      </c>
      <c r="F287">
        <v>8.8800000000000008</v>
      </c>
      <c r="G287" s="44">
        <v>1</v>
      </c>
    </row>
    <row r="288" spans="1:7" x14ac:dyDescent="0.25">
      <c r="A288" s="43">
        <v>60148494</v>
      </c>
      <c r="B288" t="s">
        <v>595</v>
      </c>
      <c r="C288" t="s">
        <v>1704</v>
      </c>
      <c r="D288" s="6" t="s">
        <v>34</v>
      </c>
      <c r="E288" t="s">
        <v>1678</v>
      </c>
      <c r="F288">
        <v>7</v>
      </c>
      <c r="G288" s="44">
        <v>1</v>
      </c>
    </row>
    <row r="289" spans="1:7" x14ac:dyDescent="0.25">
      <c r="A289" s="43">
        <v>60148494</v>
      </c>
      <c r="B289" t="s">
        <v>595</v>
      </c>
      <c r="C289" t="s">
        <v>1704</v>
      </c>
      <c r="D289" s="6" t="s">
        <v>36</v>
      </c>
      <c r="E289" t="s">
        <v>1679</v>
      </c>
      <c r="F289">
        <v>5.13</v>
      </c>
      <c r="G289" s="44">
        <v>1</v>
      </c>
    </row>
    <row r="290" spans="1:7" x14ac:dyDescent="0.25">
      <c r="A290" s="43">
        <v>60148494</v>
      </c>
      <c r="B290" t="s">
        <v>595</v>
      </c>
      <c r="C290" t="s">
        <v>1704</v>
      </c>
      <c r="D290" s="6" t="s">
        <v>38</v>
      </c>
      <c r="E290" t="s">
        <v>1680</v>
      </c>
      <c r="F290">
        <v>3.5</v>
      </c>
      <c r="G290" s="44">
        <v>1</v>
      </c>
    </row>
    <row r="291" spans="1:7" x14ac:dyDescent="0.25">
      <c r="A291" s="43" t="s">
        <v>596</v>
      </c>
      <c r="B291" t="s">
        <v>597</v>
      </c>
      <c r="C291" t="s">
        <v>1704</v>
      </c>
      <c r="D291" s="6" t="s">
        <v>30</v>
      </c>
      <c r="E291" t="s">
        <v>1676</v>
      </c>
      <c r="F291">
        <v>10.75</v>
      </c>
      <c r="G291" s="44">
        <v>1</v>
      </c>
    </row>
    <row r="292" spans="1:7" x14ac:dyDescent="0.25">
      <c r="A292" s="43" t="s">
        <v>596</v>
      </c>
      <c r="B292" t="s">
        <v>597</v>
      </c>
      <c r="C292" t="s">
        <v>1704</v>
      </c>
      <c r="D292" s="6" t="s">
        <v>32</v>
      </c>
      <c r="E292" t="s">
        <v>1677</v>
      </c>
      <c r="F292">
        <v>8.8800000000000008</v>
      </c>
      <c r="G292" s="44">
        <v>1</v>
      </c>
    </row>
    <row r="293" spans="1:7" x14ac:dyDescent="0.25">
      <c r="A293" s="43" t="s">
        <v>596</v>
      </c>
      <c r="B293" t="s">
        <v>597</v>
      </c>
      <c r="C293" t="s">
        <v>1704</v>
      </c>
      <c r="D293" s="6" t="s">
        <v>34</v>
      </c>
      <c r="E293" t="s">
        <v>1678</v>
      </c>
      <c r="F293">
        <v>7</v>
      </c>
      <c r="G293" s="44">
        <v>1</v>
      </c>
    </row>
    <row r="294" spans="1:7" x14ac:dyDescent="0.25">
      <c r="A294" s="43" t="s">
        <v>596</v>
      </c>
      <c r="B294" t="s">
        <v>597</v>
      </c>
      <c r="C294" t="s">
        <v>1704</v>
      </c>
      <c r="D294" s="6" t="s">
        <v>36</v>
      </c>
      <c r="E294" t="s">
        <v>1679</v>
      </c>
      <c r="F294">
        <v>5.13</v>
      </c>
      <c r="G294" s="44">
        <v>1</v>
      </c>
    </row>
    <row r="295" spans="1:7" x14ac:dyDescent="0.25">
      <c r="A295" s="43" t="s">
        <v>596</v>
      </c>
      <c r="B295" t="s">
        <v>597</v>
      </c>
      <c r="C295" t="s">
        <v>1704</v>
      </c>
      <c r="D295" s="6" t="s">
        <v>38</v>
      </c>
      <c r="E295" t="s">
        <v>1680</v>
      </c>
      <c r="F295">
        <v>3.5</v>
      </c>
      <c r="G295" s="44">
        <v>1</v>
      </c>
    </row>
    <row r="296" spans="1:7" x14ac:dyDescent="0.25">
      <c r="A296" s="43">
        <v>60148718</v>
      </c>
      <c r="B296" t="s">
        <v>599</v>
      </c>
      <c r="C296" t="s">
        <v>1704</v>
      </c>
      <c r="D296" s="6" t="s">
        <v>30</v>
      </c>
      <c r="E296" t="s">
        <v>1676</v>
      </c>
      <c r="F296">
        <v>10.75</v>
      </c>
      <c r="G296" s="44">
        <v>1</v>
      </c>
    </row>
    <row r="297" spans="1:7" x14ac:dyDescent="0.25">
      <c r="A297" s="43">
        <v>60148718</v>
      </c>
      <c r="B297" t="s">
        <v>599</v>
      </c>
      <c r="C297" t="s">
        <v>1704</v>
      </c>
      <c r="D297" s="6" t="s">
        <v>32</v>
      </c>
      <c r="E297" t="s">
        <v>1677</v>
      </c>
      <c r="F297">
        <v>8.8800000000000008</v>
      </c>
      <c r="G297" s="44">
        <v>1</v>
      </c>
    </row>
    <row r="298" spans="1:7" x14ac:dyDescent="0.25">
      <c r="A298" s="43">
        <v>60148718</v>
      </c>
      <c r="B298" t="s">
        <v>599</v>
      </c>
      <c r="C298" t="s">
        <v>1704</v>
      </c>
      <c r="D298" s="6" t="s">
        <v>34</v>
      </c>
      <c r="E298" t="s">
        <v>1678</v>
      </c>
      <c r="F298">
        <v>7</v>
      </c>
      <c r="G298" s="44">
        <v>1</v>
      </c>
    </row>
    <row r="299" spans="1:7" x14ac:dyDescent="0.25">
      <c r="A299" s="43">
        <v>60148718</v>
      </c>
      <c r="B299" t="s">
        <v>599</v>
      </c>
      <c r="C299" t="s">
        <v>1704</v>
      </c>
      <c r="D299" s="6" t="s">
        <v>36</v>
      </c>
      <c r="E299" t="s">
        <v>1679</v>
      </c>
      <c r="F299">
        <v>5.13</v>
      </c>
      <c r="G299" s="44">
        <v>1</v>
      </c>
    </row>
    <row r="300" spans="1:7" x14ac:dyDescent="0.25">
      <c r="A300" s="43">
        <v>60148718</v>
      </c>
      <c r="B300" t="s">
        <v>599</v>
      </c>
      <c r="C300" t="s">
        <v>1704</v>
      </c>
      <c r="D300" s="6" t="s">
        <v>38</v>
      </c>
      <c r="E300" t="s">
        <v>1680</v>
      </c>
      <c r="F300">
        <v>3.5</v>
      </c>
      <c r="G300" s="44">
        <v>1</v>
      </c>
    </row>
    <row r="301" spans="1:7" x14ac:dyDescent="0.25">
      <c r="A301" s="43" t="s">
        <v>981</v>
      </c>
      <c r="B301" t="s">
        <v>1727</v>
      </c>
      <c r="C301" t="s">
        <v>107</v>
      </c>
      <c r="D301" s="6">
        <v>9</v>
      </c>
      <c r="E301" t="s">
        <v>1707</v>
      </c>
      <c r="F301">
        <v>9</v>
      </c>
      <c r="G301" s="44">
        <v>1</v>
      </c>
    </row>
    <row r="302" spans="1:7" x14ac:dyDescent="0.25">
      <c r="A302" s="43" t="s">
        <v>981</v>
      </c>
      <c r="B302" t="s">
        <v>1727</v>
      </c>
      <c r="C302" t="s">
        <v>107</v>
      </c>
      <c r="D302" s="6">
        <v>8</v>
      </c>
      <c r="E302" t="s">
        <v>1708</v>
      </c>
      <c r="F302">
        <v>8</v>
      </c>
      <c r="G302" s="44">
        <v>1</v>
      </c>
    </row>
    <row r="303" spans="1:7" x14ac:dyDescent="0.25">
      <c r="A303" s="43" t="s">
        <v>981</v>
      </c>
      <c r="B303" t="s">
        <v>1727</v>
      </c>
      <c r="C303" t="s">
        <v>107</v>
      </c>
      <c r="D303" s="6">
        <v>7</v>
      </c>
      <c r="E303" t="s">
        <v>1709</v>
      </c>
      <c r="F303">
        <v>7</v>
      </c>
      <c r="G303" s="44">
        <v>1</v>
      </c>
    </row>
    <row r="304" spans="1:7" x14ac:dyDescent="0.25">
      <c r="A304" s="43" t="s">
        <v>981</v>
      </c>
      <c r="B304" t="s">
        <v>1727</v>
      </c>
      <c r="C304" t="s">
        <v>107</v>
      </c>
      <c r="D304" s="6">
        <v>6</v>
      </c>
      <c r="E304" t="s">
        <v>1710</v>
      </c>
      <c r="F304">
        <v>6</v>
      </c>
      <c r="G304" s="44">
        <v>1</v>
      </c>
    </row>
    <row r="305" spans="1:7" x14ac:dyDescent="0.25">
      <c r="A305" s="43" t="s">
        <v>981</v>
      </c>
      <c r="B305" t="s">
        <v>1727</v>
      </c>
      <c r="C305" t="s">
        <v>107</v>
      </c>
      <c r="D305" s="6">
        <v>5</v>
      </c>
      <c r="E305" t="s">
        <v>1711</v>
      </c>
      <c r="F305">
        <v>5</v>
      </c>
      <c r="G305" s="44">
        <v>1</v>
      </c>
    </row>
    <row r="306" spans="1:7" x14ac:dyDescent="0.25">
      <c r="A306" s="43" t="s">
        <v>981</v>
      </c>
      <c r="B306" t="s">
        <v>1727</v>
      </c>
      <c r="C306" t="s">
        <v>107</v>
      </c>
      <c r="D306" s="6">
        <v>4</v>
      </c>
      <c r="E306" t="s">
        <v>1712</v>
      </c>
      <c r="F306">
        <v>4</v>
      </c>
      <c r="G306" s="44">
        <v>1</v>
      </c>
    </row>
    <row r="307" spans="1:7" x14ac:dyDescent="0.25">
      <c r="A307" s="43" t="s">
        <v>981</v>
      </c>
      <c r="B307" t="s">
        <v>1727</v>
      </c>
      <c r="C307" t="s">
        <v>107</v>
      </c>
      <c r="D307" s="6">
        <v>3</v>
      </c>
      <c r="E307" t="s">
        <v>1713</v>
      </c>
      <c r="F307">
        <v>3</v>
      </c>
      <c r="G307" s="44">
        <v>1</v>
      </c>
    </row>
    <row r="308" spans="1:7" x14ac:dyDescent="0.25">
      <c r="A308" s="43" t="s">
        <v>981</v>
      </c>
      <c r="B308" t="s">
        <v>1727</v>
      </c>
      <c r="C308" t="s">
        <v>107</v>
      </c>
      <c r="D308" s="6">
        <v>2</v>
      </c>
      <c r="E308" t="s">
        <v>1714</v>
      </c>
      <c r="F308">
        <v>2</v>
      </c>
      <c r="G308" s="44">
        <v>1</v>
      </c>
    </row>
    <row r="309" spans="1:7" x14ac:dyDescent="0.25">
      <c r="A309" s="43" t="s">
        <v>981</v>
      </c>
      <c r="B309" t="s">
        <v>1727</v>
      </c>
      <c r="C309" t="s">
        <v>107</v>
      </c>
      <c r="D309" s="6">
        <v>1</v>
      </c>
      <c r="E309" t="s">
        <v>1715</v>
      </c>
      <c r="F309">
        <v>1</v>
      </c>
      <c r="G309" s="44">
        <v>1</v>
      </c>
    </row>
    <row r="310" spans="1:7" x14ac:dyDescent="0.25">
      <c r="A310" s="43">
        <v>60148925</v>
      </c>
      <c r="B310" t="s">
        <v>601</v>
      </c>
      <c r="C310" t="s">
        <v>1704</v>
      </c>
      <c r="D310" s="6" t="s">
        <v>30</v>
      </c>
      <c r="E310" t="s">
        <v>1676</v>
      </c>
      <c r="F310">
        <v>10.75</v>
      </c>
      <c r="G310" s="44">
        <v>1</v>
      </c>
    </row>
    <row r="311" spans="1:7" x14ac:dyDescent="0.25">
      <c r="A311" s="43">
        <v>60148925</v>
      </c>
      <c r="B311" t="s">
        <v>601</v>
      </c>
      <c r="C311" t="s">
        <v>1704</v>
      </c>
      <c r="D311" s="6" t="s">
        <v>32</v>
      </c>
      <c r="E311" t="s">
        <v>1677</v>
      </c>
      <c r="F311">
        <v>8.8800000000000008</v>
      </c>
      <c r="G311" s="44">
        <v>1</v>
      </c>
    </row>
    <row r="312" spans="1:7" x14ac:dyDescent="0.25">
      <c r="A312" s="43">
        <v>60148925</v>
      </c>
      <c r="B312" t="s">
        <v>601</v>
      </c>
      <c r="C312" t="s">
        <v>1704</v>
      </c>
      <c r="D312" s="6" t="s">
        <v>34</v>
      </c>
      <c r="E312" t="s">
        <v>1678</v>
      </c>
      <c r="F312">
        <v>7</v>
      </c>
      <c r="G312" s="44">
        <v>1</v>
      </c>
    </row>
    <row r="313" spans="1:7" x14ac:dyDescent="0.25">
      <c r="A313" s="43">
        <v>60148925</v>
      </c>
      <c r="B313" t="s">
        <v>601</v>
      </c>
      <c r="C313" t="s">
        <v>1704</v>
      </c>
      <c r="D313" s="6" t="s">
        <v>36</v>
      </c>
      <c r="E313" t="s">
        <v>1679</v>
      </c>
      <c r="F313">
        <v>5.13</v>
      </c>
      <c r="G313" s="44">
        <v>1</v>
      </c>
    </row>
    <row r="314" spans="1:7" x14ac:dyDescent="0.25">
      <c r="A314" s="43">
        <v>60148925</v>
      </c>
      <c r="B314" t="s">
        <v>601</v>
      </c>
      <c r="C314" t="s">
        <v>1704</v>
      </c>
      <c r="D314" s="6" t="s">
        <v>38</v>
      </c>
      <c r="E314" t="s">
        <v>1680</v>
      </c>
      <c r="F314">
        <v>3.5</v>
      </c>
      <c r="G314" s="44">
        <v>1</v>
      </c>
    </row>
    <row r="315" spans="1:7" x14ac:dyDescent="0.25">
      <c r="A315" s="43">
        <v>60149061</v>
      </c>
      <c r="B315" t="s">
        <v>603</v>
      </c>
      <c r="C315" t="s">
        <v>1704</v>
      </c>
      <c r="D315" s="6" t="s">
        <v>30</v>
      </c>
      <c r="E315" t="s">
        <v>1676</v>
      </c>
      <c r="F315">
        <v>10.75</v>
      </c>
      <c r="G315" s="44">
        <v>1</v>
      </c>
    </row>
    <row r="316" spans="1:7" x14ac:dyDescent="0.25">
      <c r="A316" s="43">
        <v>60149061</v>
      </c>
      <c r="B316" t="s">
        <v>603</v>
      </c>
      <c r="C316" t="s">
        <v>1704</v>
      </c>
      <c r="D316" s="6" t="s">
        <v>32</v>
      </c>
      <c r="E316" t="s">
        <v>1677</v>
      </c>
      <c r="F316">
        <v>8.8800000000000008</v>
      </c>
      <c r="G316" s="44">
        <v>1</v>
      </c>
    </row>
    <row r="317" spans="1:7" x14ac:dyDescent="0.25">
      <c r="A317" s="43">
        <v>60149061</v>
      </c>
      <c r="B317" t="s">
        <v>603</v>
      </c>
      <c r="C317" t="s">
        <v>1704</v>
      </c>
      <c r="D317" s="6" t="s">
        <v>34</v>
      </c>
      <c r="E317" t="s">
        <v>1678</v>
      </c>
      <c r="F317">
        <v>7</v>
      </c>
      <c r="G317" s="44">
        <v>1</v>
      </c>
    </row>
    <row r="318" spans="1:7" x14ac:dyDescent="0.25">
      <c r="A318" s="43">
        <v>60149061</v>
      </c>
      <c r="B318" t="s">
        <v>603</v>
      </c>
      <c r="C318" t="s">
        <v>1704</v>
      </c>
      <c r="D318" s="6" t="s">
        <v>36</v>
      </c>
      <c r="E318" t="s">
        <v>1679</v>
      </c>
      <c r="F318">
        <v>5.13</v>
      </c>
      <c r="G318" s="44">
        <v>1</v>
      </c>
    </row>
    <row r="319" spans="1:7" x14ac:dyDescent="0.25">
      <c r="A319" s="43">
        <v>60149061</v>
      </c>
      <c r="B319" t="s">
        <v>603</v>
      </c>
      <c r="C319" t="s">
        <v>1704</v>
      </c>
      <c r="D319" s="6" t="s">
        <v>38</v>
      </c>
      <c r="E319" t="s">
        <v>1680</v>
      </c>
      <c r="F319">
        <v>3.5</v>
      </c>
      <c r="G319" s="44">
        <v>1</v>
      </c>
    </row>
    <row r="320" spans="1:7" x14ac:dyDescent="0.25">
      <c r="A320" s="43">
        <v>60149139</v>
      </c>
      <c r="B320" t="s">
        <v>605</v>
      </c>
      <c r="C320" t="s">
        <v>1704</v>
      </c>
      <c r="D320" s="6" t="s">
        <v>30</v>
      </c>
      <c r="E320" t="s">
        <v>1676</v>
      </c>
      <c r="F320">
        <v>10.75</v>
      </c>
      <c r="G320" s="44">
        <v>1</v>
      </c>
    </row>
    <row r="321" spans="1:7" x14ac:dyDescent="0.25">
      <c r="A321" s="43">
        <v>60149139</v>
      </c>
      <c r="B321" t="s">
        <v>605</v>
      </c>
      <c r="C321" t="s">
        <v>1704</v>
      </c>
      <c r="D321" s="6" t="s">
        <v>32</v>
      </c>
      <c r="E321" t="s">
        <v>1677</v>
      </c>
      <c r="F321">
        <v>8.8800000000000008</v>
      </c>
      <c r="G321" s="44">
        <v>1</v>
      </c>
    </row>
    <row r="322" spans="1:7" x14ac:dyDescent="0.25">
      <c r="A322" s="43">
        <v>60149139</v>
      </c>
      <c r="B322" t="s">
        <v>605</v>
      </c>
      <c r="C322" t="s">
        <v>1704</v>
      </c>
      <c r="D322" s="6" t="s">
        <v>34</v>
      </c>
      <c r="E322" t="s">
        <v>1678</v>
      </c>
      <c r="F322">
        <v>7</v>
      </c>
      <c r="G322" s="44">
        <v>1</v>
      </c>
    </row>
    <row r="323" spans="1:7" x14ac:dyDescent="0.25">
      <c r="A323" s="43">
        <v>60149139</v>
      </c>
      <c r="B323" t="s">
        <v>605</v>
      </c>
      <c r="C323" t="s">
        <v>1704</v>
      </c>
      <c r="D323" s="6" t="s">
        <v>36</v>
      </c>
      <c r="E323" t="s">
        <v>1679</v>
      </c>
      <c r="F323">
        <v>5.13</v>
      </c>
      <c r="G323" s="44">
        <v>1</v>
      </c>
    </row>
    <row r="324" spans="1:7" x14ac:dyDescent="0.25">
      <c r="A324" s="43">
        <v>60149139</v>
      </c>
      <c r="B324" t="s">
        <v>605</v>
      </c>
      <c r="C324" t="s">
        <v>1704</v>
      </c>
      <c r="D324" s="6" t="s">
        <v>38</v>
      </c>
      <c r="E324" t="s">
        <v>1680</v>
      </c>
      <c r="F324">
        <v>3.5</v>
      </c>
      <c r="G324" s="44">
        <v>1</v>
      </c>
    </row>
    <row r="325" spans="1:7" x14ac:dyDescent="0.25">
      <c r="A325" s="43">
        <v>60149747</v>
      </c>
      <c r="B325" t="s">
        <v>609</v>
      </c>
      <c r="C325" t="s">
        <v>1704</v>
      </c>
      <c r="D325" s="6" t="s">
        <v>30</v>
      </c>
      <c r="E325" t="s">
        <v>1676</v>
      </c>
      <c r="F325">
        <v>10.75</v>
      </c>
      <c r="G325" s="44">
        <v>1</v>
      </c>
    </row>
    <row r="326" spans="1:7" x14ac:dyDescent="0.25">
      <c r="A326" s="43">
        <v>60149747</v>
      </c>
      <c r="B326" t="s">
        <v>609</v>
      </c>
      <c r="C326" t="s">
        <v>1704</v>
      </c>
      <c r="D326" s="6" t="s">
        <v>32</v>
      </c>
      <c r="E326" t="s">
        <v>1677</v>
      </c>
      <c r="F326">
        <v>8.8800000000000008</v>
      </c>
      <c r="G326" s="44">
        <v>1</v>
      </c>
    </row>
    <row r="327" spans="1:7" x14ac:dyDescent="0.25">
      <c r="A327" s="43">
        <v>60149747</v>
      </c>
      <c r="B327" t="s">
        <v>609</v>
      </c>
      <c r="C327" t="s">
        <v>1704</v>
      </c>
      <c r="D327" s="6" t="s">
        <v>34</v>
      </c>
      <c r="E327" t="s">
        <v>1678</v>
      </c>
      <c r="F327">
        <v>7</v>
      </c>
      <c r="G327" s="44">
        <v>1</v>
      </c>
    </row>
    <row r="328" spans="1:7" x14ac:dyDescent="0.25">
      <c r="A328" s="43">
        <v>60149747</v>
      </c>
      <c r="B328" t="s">
        <v>609</v>
      </c>
      <c r="C328" t="s">
        <v>1704</v>
      </c>
      <c r="D328" s="6" t="s">
        <v>36</v>
      </c>
      <c r="E328" t="s">
        <v>1679</v>
      </c>
      <c r="F328">
        <v>5.13</v>
      </c>
      <c r="G328" s="44">
        <v>1</v>
      </c>
    </row>
    <row r="329" spans="1:7" x14ac:dyDescent="0.25">
      <c r="A329" s="43">
        <v>60149747</v>
      </c>
      <c r="B329" t="s">
        <v>609</v>
      </c>
      <c r="C329" t="s">
        <v>1704</v>
      </c>
      <c r="D329" s="6" t="s">
        <v>38</v>
      </c>
      <c r="E329" t="s">
        <v>1680</v>
      </c>
      <c r="F329">
        <v>3.5</v>
      </c>
      <c r="G329" s="44">
        <v>1</v>
      </c>
    </row>
    <row r="330" spans="1:7" x14ac:dyDescent="0.25">
      <c r="A330" s="43">
        <v>60150300</v>
      </c>
      <c r="B330" t="s">
        <v>1728</v>
      </c>
      <c r="C330" t="s">
        <v>1704</v>
      </c>
      <c r="D330" s="6" t="s">
        <v>30</v>
      </c>
      <c r="E330" t="s">
        <v>1676</v>
      </c>
      <c r="F330">
        <v>10.75</v>
      </c>
      <c r="G330" s="44">
        <v>1</v>
      </c>
    </row>
    <row r="331" spans="1:7" x14ac:dyDescent="0.25">
      <c r="A331" s="43">
        <v>60150300</v>
      </c>
      <c r="B331" t="s">
        <v>1728</v>
      </c>
      <c r="C331" t="s">
        <v>1704</v>
      </c>
      <c r="D331" s="6" t="s">
        <v>32</v>
      </c>
      <c r="E331" t="s">
        <v>1677</v>
      </c>
      <c r="F331">
        <v>8.8800000000000008</v>
      </c>
      <c r="G331" s="44">
        <v>1</v>
      </c>
    </row>
    <row r="332" spans="1:7" x14ac:dyDescent="0.25">
      <c r="A332" s="43">
        <v>60150300</v>
      </c>
      <c r="B332" t="s">
        <v>1728</v>
      </c>
      <c r="C332" t="s">
        <v>1704</v>
      </c>
      <c r="D332" s="6" t="s">
        <v>34</v>
      </c>
      <c r="E332" t="s">
        <v>1678</v>
      </c>
      <c r="F332">
        <v>7</v>
      </c>
      <c r="G332" s="44">
        <v>1</v>
      </c>
    </row>
    <row r="333" spans="1:7" x14ac:dyDescent="0.25">
      <c r="A333" s="43">
        <v>60150300</v>
      </c>
      <c r="B333" t="s">
        <v>1728</v>
      </c>
      <c r="C333" t="s">
        <v>1704</v>
      </c>
      <c r="D333" s="6" t="s">
        <v>36</v>
      </c>
      <c r="E333" t="s">
        <v>1679</v>
      </c>
      <c r="F333">
        <v>5.13</v>
      </c>
      <c r="G333" s="44">
        <v>1</v>
      </c>
    </row>
    <row r="334" spans="1:7" x14ac:dyDescent="0.25">
      <c r="A334" s="43">
        <v>60150300</v>
      </c>
      <c r="B334" t="s">
        <v>1728</v>
      </c>
      <c r="C334" t="s">
        <v>1704</v>
      </c>
      <c r="D334" s="6" t="s">
        <v>38</v>
      </c>
      <c r="E334" t="s">
        <v>1680</v>
      </c>
      <c r="F334">
        <v>3.5</v>
      </c>
      <c r="G334" s="44">
        <v>1</v>
      </c>
    </row>
    <row r="335" spans="1:7" x14ac:dyDescent="0.25">
      <c r="A335" s="43">
        <v>60150440</v>
      </c>
      <c r="B335" t="s">
        <v>613</v>
      </c>
      <c r="C335" t="s">
        <v>1704</v>
      </c>
      <c r="D335" s="6" t="s">
        <v>30</v>
      </c>
      <c r="E335" t="s">
        <v>1676</v>
      </c>
      <c r="F335">
        <v>10.75</v>
      </c>
      <c r="G335" s="44">
        <v>1</v>
      </c>
    </row>
    <row r="336" spans="1:7" x14ac:dyDescent="0.25">
      <c r="A336" s="43">
        <v>60150440</v>
      </c>
      <c r="B336" t="s">
        <v>613</v>
      </c>
      <c r="C336" t="s">
        <v>1704</v>
      </c>
      <c r="D336" s="6" t="s">
        <v>32</v>
      </c>
      <c r="E336" t="s">
        <v>1677</v>
      </c>
      <c r="F336">
        <v>8.8800000000000008</v>
      </c>
      <c r="G336" s="44">
        <v>1</v>
      </c>
    </row>
    <row r="337" spans="1:7" x14ac:dyDescent="0.25">
      <c r="A337" s="43">
        <v>60150440</v>
      </c>
      <c r="B337" t="s">
        <v>613</v>
      </c>
      <c r="C337" t="s">
        <v>1704</v>
      </c>
      <c r="D337" s="6" t="s">
        <v>34</v>
      </c>
      <c r="E337" t="s">
        <v>1678</v>
      </c>
      <c r="F337">
        <v>7</v>
      </c>
      <c r="G337" s="44">
        <v>1</v>
      </c>
    </row>
    <row r="338" spans="1:7" x14ac:dyDescent="0.25">
      <c r="A338" s="43">
        <v>60150440</v>
      </c>
      <c r="B338" t="s">
        <v>613</v>
      </c>
      <c r="C338" t="s">
        <v>1704</v>
      </c>
      <c r="D338" s="6" t="s">
        <v>36</v>
      </c>
      <c r="E338" t="s">
        <v>1679</v>
      </c>
      <c r="F338">
        <v>5.13</v>
      </c>
      <c r="G338" s="44">
        <v>1</v>
      </c>
    </row>
    <row r="339" spans="1:7" x14ac:dyDescent="0.25">
      <c r="A339" s="43">
        <v>60150440</v>
      </c>
      <c r="B339" t="s">
        <v>613</v>
      </c>
      <c r="C339" t="s">
        <v>1704</v>
      </c>
      <c r="D339" s="6" t="s">
        <v>38</v>
      </c>
      <c r="E339" t="s">
        <v>1680</v>
      </c>
      <c r="F339">
        <v>3.5</v>
      </c>
      <c r="G339" s="44">
        <v>1</v>
      </c>
    </row>
    <row r="340" spans="1:7" x14ac:dyDescent="0.25">
      <c r="A340" s="43">
        <v>60150476</v>
      </c>
      <c r="B340" t="s">
        <v>615</v>
      </c>
      <c r="C340" t="s">
        <v>1704</v>
      </c>
      <c r="D340" s="6" t="s">
        <v>30</v>
      </c>
      <c r="E340" t="s">
        <v>1676</v>
      </c>
      <c r="F340">
        <v>10.75</v>
      </c>
      <c r="G340" s="44">
        <v>1</v>
      </c>
    </row>
    <row r="341" spans="1:7" x14ac:dyDescent="0.25">
      <c r="A341" s="43">
        <v>60150476</v>
      </c>
      <c r="B341" t="s">
        <v>615</v>
      </c>
      <c r="C341" t="s">
        <v>1704</v>
      </c>
      <c r="D341" s="6" t="s">
        <v>32</v>
      </c>
      <c r="E341" t="s">
        <v>1677</v>
      </c>
      <c r="F341">
        <v>8.8800000000000008</v>
      </c>
      <c r="G341" s="44">
        <v>1</v>
      </c>
    </row>
    <row r="342" spans="1:7" x14ac:dyDescent="0.25">
      <c r="A342" s="43">
        <v>60150476</v>
      </c>
      <c r="B342" t="s">
        <v>615</v>
      </c>
      <c r="C342" t="s">
        <v>1704</v>
      </c>
      <c r="D342" s="6" t="s">
        <v>34</v>
      </c>
      <c r="E342" t="s">
        <v>1678</v>
      </c>
      <c r="F342">
        <v>7</v>
      </c>
      <c r="G342" s="44">
        <v>1</v>
      </c>
    </row>
    <row r="343" spans="1:7" x14ac:dyDescent="0.25">
      <c r="A343" s="43">
        <v>60150476</v>
      </c>
      <c r="B343" t="s">
        <v>615</v>
      </c>
      <c r="C343" t="s">
        <v>1704</v>
      </c>
      <c r="D343" s="6" t="s">
        <v>36</v>
      </c>
      <c r="E343" t="s">
        <v>1679</v>
      </c>
      <c r="F343">
        <v>5.13</v>
      </c>
      <c r="G343" s="44">
        <v>1</v>
      </c>
    </row>
    <row r="344" spans="1:7" x14ac:dyDescent="0.25">
      <c r="A344" s="43">
        <v>60150476</v>
      </c>
      <c r="B344" t="s">
        <v>615</v>
      </c>
      <c r="C344" t="s">
        <v>1704</v>
      </c>
      <c r="D344" s="6" t="s">
        <v>38</v>
      </c>
      <c r="E344" t="s">
        <v>1680</v>
      </c>
      <c r="F344">
        <v>3.5</v>
      </c>
      <c r="G344" s="44">
        <v>1</v>
      </c>
    </row>
    <row r="345" spans="1:7" x14ac:dyDescent="0.25">
      <c r="A345" s="43">
        <v>60150877</v>
      </c>
      <c r="B345" t="s">
        <v>1729</v>
      </c>
      <c r="C345" t="s">
        <v>1704</v>
      </c>
      <c r="D345" s="6" t="s">
        <v>30</v>
      </c>
      <c r="E345" t="s">
        <v>1676</v>
      </c>
      <c r="F345">
        <v>10.75</v>
      </c>
      <c r="G345" s="44">
        <v>1</v>
      </c>
    </row>
    <row r="346" spans="1:7" x14ac:dyDescent="0.25">
      <c r="A346" s="43">
        <v>60150877</v>
      </c>
      <c r="B346" t="s">
        <v>1729</v>
      </c>
      <c r="C346" t="s">
        <v>1704</v>
      </c>
      <c r="D346" s="6" t="s">
        <v>32</v>
      </c>
      <c r="E346" t="s">
        <v>1677</v>
      </c>
      <c r="F346">
        <v>8.8800000000000008</v>
      </c>
      <c r="G346" s="44">
        <v>1</v>
      </c>
    </row>
    <row r="347" spans="1:7" x14ac:dyDescent="0.25">
      <c r="A347" s="43">
        <v>60150877</v>
      </c>
      <c r="B347" t="s">
        <v>1729</v>
      </c>
      <c r="C347" t="s">
        <v>1704</v>
      </c>
      <c r="D347" s="6" t="s">
        <v>34</v>
      </c>
      <c r="E347" t="s">
        <v>1678</v>
      </c>
      <c r="F347">
        <v>7</v>
      </c>
      <c r="G347" s="44">
        <v>1</v>
      </c>
    </row>
    <row r="348" spans="1:7" x14ac:dyDescent="0.25">
      <c r="A348" s="43">
        <v>60150877</v>
      </c>
      <c r="B348" t="s">
        <v>1729</v>
      </c>
      <c r="C348" t="s">
        <v>1704</v>
      </c>
      <c r="D348" s="6" t="s">
        <v>36</v>
      </c>
      <c r="E348" t="s">
        <v>1679</v>
      </c>
      <c r="F348">
        <v>5.13</v>
      </c>
      <c r="G348" s="44">
        <v>1</v>
      </c>
    </row>
    <row r="349" spans="1:7" x14ac:dyDescent="0.25">
      <c r="A349" s="43">
        <v>60150877</v>
      </c>
      <c r="B349" t="s">
        <v>1729</v>
      </c>
      <c r="C349" t="s">
        <v>1704</v>
      </c>
      <c r="D349" s="6" t="s">
        <v>38</v>
      </c>
      <c r="E349" t="s">
        <v>1680</v>
      </c>
      <c r="F349">
        <v>3.5</v>
      </c>
      <c r="G349" s="44">
        <v>1</v>
      </c>
    </row>
    <row r="350" spans="1:7" x14ac:dyDescent="0.25">
      <c r="A350" s="43">
        <v>60152461</v>
      </c>
      <c r="B350" t="s">
        <v>985</v>
      </c>
      <c r="C350" t="s">
        <v>107</v>
      </c>
      <c r="D350" s="6">
        <v>9</v>
      </c>
      <c r="E350" t="s">
        <v>1707</v>
      </c>
      <c r="F350">
        <v>9</v>
      </c>
      <c r="G350" s="44">
        <v>1</v>
      </c>
    </row>
    <row r="351" spans="1:7" x14ac:dyDescent="0.25">
      <c r="A351" s="43">
        <v>60152461</v>
      </c>
      <c r="B351" t="s">
        <v>985</v>
      </c>
      <c r="C351" t="s">
        <v>107</v>
      </c>
      <c r="D351" s="6">
        <v>8</v>
      </c>
      <c r="E351" t="s">
        <v>1708</v>
      </c>
      <c r="F351">
        <v>8</v>
      </c>
      <c r="G351" s="44">
        <v>1</v>
      </c>
    </row>
    <row r="352" spans="1:7" x14ac:dyDescent="0.25">
      <c r="A352" s="43">
        <v>60152461</v>
      </c>
      <c r="B352" t="s">
        <v>985</v>
      </c>
      <c r="C352" t="s">
        <v>107</v>
      </c>
      <c r="D352" s="6">
        <v>7</v>
      </c>
      <c r="E352" t="s">
        <v>1709</v>
      </c>
      <c r="F352">
        <v>7</v>
      </c>
      <c r="G352" s="44">
        <v>1</v>
      </c>
    </row>
    <row r="353" spans="1:7" x14ac:dyDescent="0.25">
      <c r="A353" s="43">
        <v>60152461</v>
      </c>
      <c r="B353" t="s">
        <v>985</v>
      </c>
      <c r="C353" t="s">
        <v>107</v>
      </c>
      <c r="D353" s="6">
        <v>6</v>
      </c>
      <c r="E353" t="s">
        <v>1710</v>
      </c>
      <c r="F353">
        <v>6</v>
      </c>
      <c r="G353" s="44">
        <v>1</v>
      </c>
    </row>
    <row r="354" spans="1:7" x14ac:dyDescent="0.25">
      <c r="A354" s="43">
        <v>60152461</v>
      </c>
      <c r="B354" t="s">
        <v>985</v>
      </c>
      <c r="C354" t="s">
        <v>107</v>
      </c>
      <c r="D354" s="6">
        <v>5</v>
      </c>
      <c r="E354" t="s">
        <v>1711</v>
      </c>
      <c r="F354">
        <v>5</v>
      </c>
      <c r="G354" s="44">
        <v>1</v>
      </c>
    </row>
    <row r="355" spans="1:7" x14ac:dyDescent="0.25">
      <c r="A355" s="43">
        <v>60152461</v>
      </c>
      <c r="B355" t="s">
        <v>985</v>
      </c>
      <c r="C355" t="s">
        <v>107</v>
      </c>
      <c r="D355" s="6">
        <v>4</v>
      </c>
      <c r="E355" t="s">
        <v>1712</v>
      </c>
      <c r="F355">
        <v>4</v>
      </c>
      <c r="G355" s="44">
        <v>1</v>
      </c>
    </row>
    <row r="356" spans="1:7" x14ac:dyDescent="0.25">
      <c r="A356" s="43">
        <v>60152461</v>
      </c>
      <c r="B356" t="s">
        <v>985</v>
      </c>
      <c r="C356" t="s">
        <v>107</v>
      </c>
      <c r="D356" s="6">
        <v>3</v>
      </c>
      <c r="E356" t="s">
        <v>1713</v>
      </c>
      <c r="F356">
        <v>3</v>
      </c>
      <c r="G356" s="44">
        <v>1</v>
      </c>
    </row>
    <row r="357" spans="1:7" x14ac:dyDescent="0.25">
      <c r="A357" s="43">
        <v>60152461</v>
      </c>
      <c r="B357" t="s">
        <v>985</v>
      </c>
      <c r="C357" t="s">
        <v>107</v>
      </c>
      <c r="D357" s="6">
        <v>2</v>
      </c>
      <c r="E357" t="s">
        <v>1714</v>
      </c>
      <c r="F357">
        <v>2</v>
      </c>
      <c r="G357" s="44">
        <v>1</v>
      </c>
    </row>
    <row r="358" spans="1:7" x14ac:dyDescent="0.25">
      <c r="A358" s="43">
        <v>60152461</v>
      </c>
      <c r="B358" t="s">
        <v>985</v>
      </c>
      <c r="C358" t="s">
        <v>107</v>
      </c>
      <c r="D358" s="6">
        <v>1</v>
      </c>
      <c r="E358" t="s">
        <v>1715</v>
      </c>
      <c r="F358">
        <v>1</v>
      </c>
      <c r="G358" s="44">
        <v>1</v>
      </c>
    </row>
    <row r="359" spans="1:7" x14ac:dyDescent="0.25">
      <c r="A359" s="43">
        <v>60152564</v>
      </c>
      <c r="B359" t="s">
        <v>1730</v>
      </c>
      <c r="C359" t="s">
        <v>1704</v>
      </c>
      <c r="D359" s="6" t="s">
        <v>30</v>
      </c>
      <c r="E359" t="s">
        <v>1676</v>
      </c>
      <c r="F359">
        <v>10.75</v>
      </c>
      <c r="G359" s="44">
        <v>1</v>
      </c>
    </row>
    <row r="360" spans="1:7" x14ac:dyDescent="0.25">
      <c r="A360" s="43">
        <v>60152564</v>
      </c>
      <c r="B360" t="s">
        <v>1730</v>
      </c>
      <c r="C360" t="s">
        <v>1704</v>
      </c>
      <c r="D360" s="6" t="s">
        <v>32</v>
      </c>
      <c r="E360" t="s">
        <v>1677</v>
      </c>
      <c r="F360">
        <v>8.8800000000000008</v>
      </c>
      <c r="G360" s="44">
        <v>1</v>
      </c>
    </row>
    <row r="361" spans="1:7" x14ac:dyDescent="0.25">
      <c r="A361" s="43">
        <v>60152564</v>
      </c>
      <c r="B361" t="s">
        <v>1730</v>
      </c>
      <c r="C361" t="s">
        <v>1704</v>
      </c>
      <c r="D361" s="6" t="s">
        <v>34</v>
      </c>
      <c r="E361" t="s">
        <v>1678</v>
      </c>
      <c r="F361">
        <v>7</v>
      </c>
      <c r="G361" s="44">
        <v>1</v>
      </c>
    </row>
    <row r="362" spans="1:7" x14ac:dyDescent="0.25">
      <c r="A362" s="43">
        <v>60152564</v>
      </c>
      <c r="B362" t="s">
        <v>1730</v>
      </c>
      <c r="C362" t="s">
        <v>1704</v>
      </c>
      <c r="D362" s="6" t="s">
        <v>36</v>
      </c>
      <c r="E362" t="s">
        <v>1679</v>
      </c>
      <c r="F362">
        <v>5.13</v>
      </c>
      <c r="G362" s="44">
        <v>1</v>
      </c>
    </row>
    <row r="363" spans="1:7" x14ac:dyDescent="0.25">
      <c r="A363" s="43">
        <v>60152564</v>
      </c>
      <c r="B363" t="s">
        <v>1730</v>
      </c>
      <c r="C363" t="s">
        <v>1704</v>
      </c>
      <c r="D363" s="6" t="s">
        <v>38</v>
      </c>
      <c r="E363" t="s">
        <v>1680</v>
      </c>
      <c r="F363">
        <v>3.5</v>
      </c>
      <c r="G363" s="44">
        <v>1</v>
      </c>
    </row>
    <row r="364" spans="1:7" x14ac:dyDescent="0.25">
      <c r="A364" s="43">
        <v>60152576</v>
      </c>
      <c r="B364" t="s">
        <v>621</v>
      </c>
      <c r="C364" t="s">
        <v>1704</v>
      </c>
      <c r="D364" s="6" t="s">
        <v>30</v>
      </c>
      <c r="E364" t="s">
        <v>1676</v>
      </c>
      <c r="F364">
        <v>10.75</v>
      </c>
      <c r="G364" s="44">
        <v>1</v>
      </c>
    </row>
    <row r="365" spans="1:7" x14ac:dyDescent="0.25">
      <c r="A365" s="43">
        <v>60152576</v>
      </c>
      <c r="B365" t="s">
        <v>621</v>
      </c>
      <c r="C365" t="s">
        <v>1704</v>
      </c>
      <c r="D365" s="6" t="s">
        <v>32</v>
      </c>
      <c r="E365" t="s">
        <v>1677</v>
      </c>
      <c r="F365">
        <v>8.8800000000000008</v>
      </c>
      <c r="G365" s="44">
        <v>1</v>
      </c>
    </row>
    <row r="366" spans="1:7" x14ac:dyDescent="0.25">
      <c r="A366" s="43">
        <v>60152576</v>
      </c>
      <c r="B366" t="s">
        <v>621</v>
      </c>
      <c r="C366" t="s">
        <v>1704</v>
      </c>
      <c r="D366" s="6" t="s">
        <v>34</v>
      </c>
      <c r="E366" t="s">
        <v>1678</v>
      </c>
      <c r="F366">
        <v>7</v>
      </c>
      <c r="G366" s="44">
        <v>1</v>
      </c>
    </row>
    <row r="367" spans="1:7" x14ac:dyDescent="0.25">
      <c r="A367" s="43">
        <v>60152576</v>
      </c>
      <c r="B367" t="s">
        <v>621</v>
      </c>
      <c r="C367" t="s">
        <v>1704</v>
      </c>
      <c r="D367" s="6" t="s">
        <v>36</v>
      </c>
      <c r="E367" t="s">
        <v>1679</v>
      </c>
      <c r="F367">
        <v>5.13</v>
      </c>
      <c r="G367" s="44">
        <v>1</v>
      </c>
    </row>
    <row r="368" spans="1:7" x14ac:dyDescent="0.25">
      <c r="A368" s="43">
        <v>60152576</v>
      </c>
      <c r="B368" t="s">
        <v>621</v>
      </c>
      <c r="C368" t="s">
        <v>1704</v>
      </c>
      <c r="D368" s="6" t="s">
        <v>38</v>
      </c>
      <c r="E368" t="s">
        <v>1680</v>
      </c>
      <c r="F368">
        <v>3.5</v>
      </c>
      <c r="G368" s="44">
        <v>1</v>
      </c>
    </row>
    <row r="369" spans="1:7" x14ac:dyDescent="0.25">
      <c r="A369" s="43" t="s">
        <v>622</v>
      </c>
      <c r="B369" t="s">
        <v>623</v>
      </c>
      <c r="C369" t="s">
        <v>1704</v>
      </c>
      <c r="D369" s="6" t="s">
        <v>30</v>
      </c>
      <c r="E369" t="s">
        <v>1676</v>
      </c>
      <c r="F369">
        <v>10.75</v>
      </c>
      <c r="G369" s="44">
        <v>1</v>
      </c>
    </row>
    <row r="370" spans="1:7" x14ac:dyDescent="0.25">
      <c r="A370" s="43" t="s">
        <v>622</v>
      </c>
      <c r="B370" t="s">
        <v>623</v>
      </c>
      <c r="C370" t="s">
        <v>1704</v>
      </c>
      <c r="D370" s="6" t="s">
        <v>32</v>
      </c>
      <c r="E370" t="s">
        <v>1677</v>
      </c>
      <c r="F370">
        <v>8.8800000000000008</v>
      </c>
      <c r="G370" s="44">
        <v>1</v>
      </c>
    </row>
    <row r="371" spans="1:7" x14ac:dyDescent="0.25">
      <c r="A371" s="43" t="s">
        <v>622</v>
      </c>
      <c r="B371" t="s">
        <v>623</v>
      </c>
      <c r="C371" t="s">
        <v>1704</v>
      </c>
      <c r="D371" s="6" t="s">
        <v>34</v>
      </c>
      <c r="E371" t="s">
        <v>1678</v>
      </c>
      <c r="F371">
        <v>7</v>
      </c>
      <c r="G371" s="44">
        <v>1</v>
      </c>
    </row>
    <row r="372" spans="1:7" x14ac:dyDescent="0.25">
      <c r="A372" s="43" t="s">
        <v>622</v>
      </c>
      <c r="B372" t="s">
        <v>623</v>
      </c>
      <c r="C372" t="s">
        <v>1704</v>
      </c>
      <c r="D372" s="6" t="s">
        <v>36</v>
      </c>
      <c r="E372" t="s">
        <v>1679</v>
      </c>
      <c r="F372">
        <v>5.13</v>
      </c>
      <c r="G372" s="44">
        <v>1</v>
      </c>
    </row>
    <row r="373" spans="1:7" x14ac:dyDescent="0.25">
      <c r="A373" s="43" t="s">
        <v>622</v>
      </c>
      <c r="B373" t="s">
        <v>623</v>
      </c>
      <c r="C373" t="s">
        <v>1704</v>
      </c>
      <c r="D373" s="6" t="s">
        <v>38</v>
      </c>
      <c r="E373" t="s">
        <v>1680</v>
      </c>
      <c r="F373">
        <v>3.5</v>
      </c>
      <c r="G373" s="44">
        <v>1</v>
      </c>
    </row>
    <row r="374" spans="1:7" x14ac:dyDescent="0.25">
      <c r="A374" s="43">
        <v>60152989</v>
      </c>
      <c r="B374" t="s">
        <v>625</v>
      </c>
      <c r="C374" t="s">
        <v>1704</v>
      </c>
      <c r="D374" s="6" t="s">
        <v>30</v>
      </c>
      <c r="E374" t="s">
        <v>1676</v>
      </c>
      <c r="F374">
        <v>10.75</v>
      </c>
      <c r="G374" s="44">
        <v>1</v>
      </c>
    </row>
    <row r="375" spans="1:7" x14ac:dyDescent="0.25">
      <c r="A375" s="43">
        <v>60152989</v>
      </c>
      <c r="B375" t="s">
        <v>625</v>
      </c>
      <c r="C375" t="s">
        <v>1704</v>
      </c>
      <c r="D375" s="6" t="s">
        <v>32</v>
      </c>
      <c r="E375" t="s">
        <v>1677</v>
      </c>
      <c r="F375">
        <v>8.8800000000000008</v>
      </c>
      <c r="G375" s="44">
        <v>1</v>
      </c>
    </row>
    <row r="376" spans="1:7" x14ac:dyDescent="0.25">
      <c r="A376" s="43">
        <v>60152989</v>
      </c>
      <c r="B376" t="s">
        <v>625</v>
      </c>
      <c r="C376" t="s">
        <v>1704</v>
      </c>
      <c r="D376" s="6" t="s">
        <v>34</v>
      </c>
      <c r="E376" t="s">
        <v>1678</v>
      </c>
      <c r="F376">
        <v>7</v>
      </c>
      <c r="G376" s="44">
        <v>1</v>
      </c>
    </row>
    <row r="377" spans="1:7" x14ac:dyDescent="0.25">
      <c r="A377" s="43">
        <v>60152989</v>
      </c>
      <c r="B377" t="s">
        <v>625</v>
      </c>
      <c r="C377" t="s">
        <v>1704</v>
      </c>
      <c r="D377" s="6" t="s">
        <v>36</v>
      </c>
      <c r="E377" t="s">
        <v>1679</v>
      </c>
      <c r="F377">
        <v>5.13</v>
      </c>
      <c r="G377" s="44">
        <v>1</v>
      </c>
    </row>
    <row r="378" spans="1:7" x14ac:dyDescent="0.25">
      <c r="A378" s="43">
        <v>60152989</v>
      </c>
      <c r="B378" t="s">
        <v>625</v>
      </c>
      <c r="C378" t="s">
        <v>1704</v>
      </c>
      <c r="D378" s="6" t="s">
        <v>38</v>
      </c>
      <c r="E378" t="s">
        <v>1680</v>
      </c>
      <c r="F378">
        <v>3.5</v>
      </c>
      <c r="G378" s="44">
        <v>1</v>
      </c>
    </row>
    <row r="379" spans="1:7" x14ac:dyDescent="0.25">
      <c r="A379" s="43">
        <v>60153003</v>
      </c>
      <c r="B379" t="s">
        <v>627</v>
      </c>
      <c r="C379" t="s">
        <v>1704</v>
      </c>
      <c r="D379" s="6" t="s">
        <v>30</v>
      </c>
      <c r="E379" t="s">
        <v>1676</v>
      </c>
      <c r="F379">
        <v>10.75</v>
      </c>
      <c r="G379" s="44">
        <v>1</v>
      </c>
    </row>
    <row r="380" spans="1:7" x14ac:dyDescent="0.25">
      <c r="A380" s="43">
        <v>60153003</v>
      </c>
      <c r="B380" t="s">
        <v>627</v>
      </c>
      <c r="C380" t="s">
        <v>1704</v>
      </c>
      <c r="D380" s="6" t="s">
        <v>32</v>
      </c>
      <c r="E380" t="s">
        <v>1677</v>
      </c>
      <c r="F380">
        <v>8.8800000000000008</v>
      </c>
      <c r="G380" s="44">
        <v>1</v>
      </c>
    </row>
    <row r="381" spans="1:7" x14ac:dyDescent="0.25">
      <c r="A381" s="43">
        <v>60153003</v>
      </c>
      <c r="B381" t="s">
        <v>627</v>
      </c>
      <c r="C381" t="s">
        <v>1704</v>
      </c>
      <c r="D381" s="6" t="s">
        <v>34</v>
      </c>
      <c r="E381" t="s">
        <v>1678</v>
      </c>
      <c r="F381">
        <v>7</v>
      </c>
      <c r="G381" s="44">
        <v>1</v>
      </c>
    </row>
    <row r="382" spans="1:7" x14ac:dyDescent="0.25">
      <c r="A382" s="43">
        <v>60153003</v>
      </c>
      <c r="B382" t="s">
        <v>627</v>
      </c>
      <c r="C382" t="s">
        <v>1704</v>
      </c>
      <c r="D382" s="6" t="s">
        <v>36</v>
      </c>
      <c r="E382" t="s">
        <v>1679</v>
      </c>
      <c r="F382">
        <v>5.13</v>
      </c>
      <c r="G382" s="44">
        <v>1</v>
      </c>
    </row>
    <row r="383" spans="1:7" x14ac:dyDescent="0.25">
      <c r="A383" s="43">
        <v>60153003</v>
      </c>
      <c r="B383" t="s">
        <v>627</v>
      </c>
      <c r="C383" t="s">
        <v>1704</v>
      </c>
      <c r="D383" s="6" t="s">
        <v>38</v>
      </c>
      <c r="E383" t="s">
        <v>1680</v>
      </c>
      <c r="F383">
        <v>3.5</v>
      </c>
      <c r="G383" s="44">
        <v>1</v>
      </c>
    </row>
    <row r="384" spans="1:7" x14ac:dyDescent="0.25">
      <c r="A384" s="43">
        <v>60153027</v>
      </c>
      <c r="B384" t="s">
        <v>629</v>
      </c>
      <c r="C384" t="s">
        <v>1704</v>
      </c>
      <c r="D384" s="6" t="s">
        <v>30</v>
      </c>
      <c r="E384" t="s">
        <v>1676</v>
      </c>
      <c r="F384">
        <v>10.75</v>
      </c>
      <c r="G384" s="44">
        <v>1</v>
      </c>
    </row>
    <row r="385" spans="1:7" x14ac:dyDescent="0.25">
      <c r="A385" s="43">
        <v>60153027</v>
      </c>
      <c r="B385" t="s">
        <v>629</v>
      </c>
      <c r="C385" t="s">
        <v>1704</v>
      </c>
      <c r="D385" s="6" t="s">
        <v>32</v>
      </c>
      <c r="E385" t="s">
        <v>1677</v>
      </c>
      <c r="F385">
        <v>8.8800000000000008</v>
      </c>
      <c r="G385" s="44">
        <v>1</v>
      </c>
    </row>
    <row r="386" spans="1:7" x14ac:dyDescent="0.25">
      <c r="A386" s="43">
        <v>60153027</v>
      </c>
      <c r="B386" t="s">
        <v>629</v>
      </c>
      <c r="C386" t="s">
        <v>1704</v>
      </c>
      <c r="D386" s="6" t="s">
        <v>34</v>
      </c>
      <c r="E386" t="s">
        <v>1678</v>
      </c>
      <c r="F386">
        <v>7</v>
      </c>
      <c r="G386" s="44">
        <v>1</v>
      </c>
    </row>
    <row r="387" spans="1:7" x14ac:dyDescent="0.25">
      <c r="A387" s="43">
        <v>60153027</v>
      </c>
      <c r="B387" t="s">
        <v>629</v>
      </c>
      <c r="C387" t="s">
        <v>1704</v>
      </c>
      <c r="D387" s="6" t="s">
        <v>36</v>
      </c>
      <c r="E387" t="s">
        <v>1679</v>
      </c>
      <c r="F387">
        <v>5.13</v>
      </c>
      <c r="G387" s="44">
        <v>1</v>
      </c>
    </row>
    <row r="388" spans="1:7" x14ac:dyDescent="0.25">
      <c r="A388" s="43">
        <v>60153027</v>
      </c>
      <c r="B388" t="s">
        <v>629</v>
      </c>
      <c r="C388" t="s">
        <v>1704</v>
      </c>
      <c r="D388" s="6" t="s">
        <v>38</v>
      </c>
      <c r="E388" t="s">
        <v>1680</v>
      </c>
      <c r="F388">
        <v>3.5</v>
      </c>
      <c r="G388" s="44">
        <v>1</v>
      </c>
    </row>
    <row r="389" spans="1:7" x14ac:dyDescent="0.25">
      <c r="A389" s="43" t="s">
        <v>630</v>
      </c>
      <c r="B389" t="s">
        <v>1731</v>
      </c>
      <c r="C389" t="s">
        <v>1704</v>
      </c>
      <c r="D389" s="6" t="s">
        <v>30</v>
      </c>
      <c r="E389" t="s">
        <v>1676</v>
      </c>
      <c r="F389">
        <v>10.75</v>
      </c>
      <c r="G389" s="44">
        <v>1</v>
      </c>
    </row>
    <row r="390" spans="1:7" x14ac:dyDescent="0.25">
      <c r="A390" s="43" t="s">
        <v>630</v>
      </c>
      <c r="B390" t="s">
        <v>1731</v>
      </c>
      <c r="C390" t="s">
        <v>1704</v>
      </c>
      <c r="D390" s="6" t="s">
        <v>32</v>
      </c>
      <c r="E390" t="s">
        <v>1677</v>
      </c>
      <c r="F390">
        <v>8.8800000000000008</v>
      </c>
      <c r="G390" s="44">
        <v>1</v>
      </c>
    </row>
    <row r="391" spans="1:7" x14ac:dyDescent="0.25">
      <c r="A391" s="43" t="s">
        <v>630</v>
      </c>
      <c r="B391" t="s">
        <v>1731</v>
      </c>
      <c r="C391" t="s">
        <v>1704</v>
      </c>
      <c r="D391" s="6" t="s">
        <v>34</v>
      </c>
      <c r="E391" t="s">
        <v>1678</v>
      </c>
      <c r="F391">
        <v>7</v>
      </c>
      <c r="G391" s="44">
        <v>1</v>
      </c>
    </row>
    <row r="392" spans="1:7" x14ac:dyDescent="0.25">
      <c r="A392" s="43" t="s">
        <v>630</v>
      </c>
      <c r="B392" t="s">
        <v>1731</v>
      </c>
      <c r="C392" t="s">
        <v>1704</v>
      </c>
      <c r="D392" s="6" t="s">
        <v>36</v>
      </c>
      <c r="E392" t="s">
        <v>1679</v>
      </c>
      <c r="F392">
        <v>5.13</v>
      </c>
      <c r="G392" s="44">
        <v>1</v>
      </c>
    </row>
    <row r="393" spans="1:7" x14ac:dyDescent="0.25">
      <c r="A393" s="43" t="s">
        <v>630</v>
      </c>
      <c r="B393" t="s">
        <v>1731</v>
      </c>
      <c r="C393" t="s">
        <v>1704</v>
      </c>
      <c r="D393" s="6" t="s">
        <v>38</v>
      </c>
      <c r="E393" t="s">
        <v>1680</v>
      </c>
      <c r="F393">
        <v>3.5</v>
      </c>
      <c r="G393" s="44">
        <v>1</v>
      </c>
    </row>
    <row r="394" spans="1:7" x14ac:dyDescent="0.25">
      <c r="A394" s="43">
        <v>60154469</v>
      </c>
      <c r="B394" t="s">
        <v>1732</v>
      </c>
      <c r="C394" t="s">
        <v>1704</v>
      </c>
      <c r="D394" s="6" t="s">
        <v>30</v>
      </c>
      <c r="E394" t="s">
        <v>1676</v>
      </c>
      <c r="F394">
        <v>10.75</v>
      </c>
      <c r="G394" s="44">
        <v>1</v>
      </c>
    </row>
    <row r="395" spans="1:7" x14ac:dyDescent="0.25">
      <c r="A395" s="43">
        <v>60154469</v>
      </c>
      <c r="B395" t="s">
        <v>1732</v>
      </c>
      <c r="C395" t="s">
        <v>1704</v>
      </c>
      <c r="D395" s="6" t="s">
        <v>32</v>
      </c>
      <c r="E395" t="s">
        <v>1677</v>
      </c>
      <c r="F395">
        <v>8.8800000000000008</v>
      </c>
      <c r="G395" s="44">
        <v>1</v>
      </c>
    </row>
    <row r="396" spans="1:7" x14ac:dyDescent="0.25">
      <c r="A396" s="43">
        <v>60154469</v>
      </c>
      <c r="B396" t="s">
        <v>1732</v>
      </c>
      <c r="C396" t="s">
        <v>1704</v>
      </c>
      <c r="D396" s="6" t="s">
        <v>34</v>
      </c>
      <c r="E396" t="s">
        <v>1678</v>
      </c>
      <c r="F396">
        <v>7</v>
      </c>
      <c r="G396" s="44">
        <v>1</v>
      </c>
    </row>
    <row r="397" spans="1:7" x14ac:dyDescent="0.25">
      <c r="A397" s="43">
        <v>60154469</v>
      </c>
      <c r="B397" t="s">
        <v>1732</v>
      </c>
      <c r="C397" t="s">
        <v>1704</v>
      </c>
      <c r="D397" s="6" t="s">
        <v>36</v>
      </c>
      <c r="E397" t="s">
        <v>1679</v>
      </c>
      <c r="F397">
        <v>5.13</v>
      </c>
      <c r="G397" s="44">
        <v>1</v>
      </c>
    </row>
    <row r="398" spans="1:7" x14ac:dyDescent="0.25">
      <c r="A398" s="43">
        <v>60154469</v>
      </c>
      <c r="B398" t="s">
        <v>1732</v>
      </c>
      <c r="C398" t="s">
        <v>1704</v>
      </c>
      <c r="D398" s="6" t="s">
        <v>38</v>
      </c>
      <c r="E398" t="s">
        <v>1680</v>
      </c>
      <c r="F398">
        <v>3.5</v>
      </c>
      <c r="G398" s="44">
        <v>1</v>
      </c>
    </row>
    <row r="399" spans="1:7" x14ac:dyDescent="0.25">
      <c r="A399" s="43">
        <v>60155012</v>
      </c>
      <c r="B399" t="s">
        <v>635</v>
      </c>
      <c r="C399" t="s">
        <v>1704</v>
      </c>
      <c r="D399" s="6" t="s">
        <v>30</v>
      </c>
      <c r="E399" t="s">
        <v>1676</v>
      </c>
      <c r="F399">
        <v>10.75</v>
      </c>
      <c r="G399" s="44">
        <v>1</v>
      </c>
    </row>
    <row r="400" spans="1:7" x14ac:dyDescent="0.25">
      <c r="A400" s="43">
        <v>60155012</v>
      </c>
      <c r="B400" t="s">
        <v>635</v>
      </c>
      <c r="C400" t="s">
        <v>1704</v>
      </c>
      <c r="D400" s="6" t="s">
        <v>32</v>
      </c>
      <c r="E400" t="s">
        <v>1677</v>
      </c>
      <c r="F400">
        <v>8.8800000000000008</v>
      </c>
      <c r="G400" s="44">
        <v>1</v>
      </c>
    </row>
    <row r="401" spans="1:7" x14ac:dyDescent="0.25">
      <c r="A401" s="43">
        <v>60155012</v>
      </c>
      <c r="B401" t="s">
        <v>635</v>
      </c>
      <c r="C401" t="s">
        <v>1704</v>
      </c>
      <c r="D401" s="6" t="s">
        <v>34</v>
      </c>
      <c r="E401" t="s">
        <v>1678</v>
      </c>
      <c r="F401">
        <v>7</v>
      </c>
      <c r="G401" s="44">
        <v>1</v>
      </c>
    </row>
    <row r="402" spans="1:7" x14ac:dyDescent="0.25">
      <c r="A402" s="43">
        <v>60155012</v>
      </c>
      <c r="B402" t="s">
        <v>635</v>
      </c>
      <c r="C402" t="s">
        <v>1704</v>
      </c>
      <c r="D402" s="6" t="s">
        <v>36</v>
      </c>
      <c r="E402" t="s">
        <v>1679</v>
      </c>
      <c r="F402">
        <v>5.13</v>
      </c>
      <c r="G402" s="44">
        <v>1</v>
      </c>
    </row>
    <row r="403" spans="1:7" x14ac:dyDescent="0.25">
      <c r="A403" s="43">
        <v>60155012</v>
      </c>
      <c r="B403" t="s">
        <v>635</v>
      </c>
      <c r="C403" t="s">
        <v>1704</v>
      </c>
      <c r="D403" s="6" t="s">
        <v>38</v>
      </c>
      <c r="E403" t="s">
        <v>1680</v>
      </c>
      <c r="F403">
        <v>3.5</v>
      </c>
      <c r="G403" s="44">
        <v>1</v>
      </c>
    </row>
    <row r="404" spans="1:7" x14ac:dyDescent="0.25">
      <c r="A404" s="43">
        <v>60155036</v>
      </c>
      <c r="B404" t="s">
        <v>988</v>
      </c>
      <c r="C404" t="s">
        <v>107</v>
      </c>
      <c r="D404" s="6">
        <v>9</v>
      </c>
      <c r="E404" t="s">
        <v>1707</v>
      </c>
      <c r="F404">
        <v>9</v>
      </c>
      <c r="G404" s="44">
        <v>1</v>
      </c>
    </row>
    <row r="405" spans="1:7" x14ac:dyDescent="0.25">
      <c r="A405" s="43">
        <v>60155036</v>
      </c>
      <c r="B405" t="s">
        <v>988</v>
      </c>
      <c r="C405" t="s">
        <v>107</v>
      </c>
      <c r="D405" s="6">
        <v>8</v>
      </c>
      <c r="E405" t="s">
        <v>1708</v>
      </c>
      <c r="F405">
        <v>8</v>
      </c>
      <c r="G405" s="44">
        <v>1</v>
      </c>
    </row>
    <row r="406" spans="1:7" x14ac:dyDescent="0.25">
      <c r="A406" s="43">
        <v>60155036</v>
      </c>
      <c r="B406" t="s">
        <v>988</v>
      </c>
      <c r="C406" t="s">
        <v>107</v>
      </c>
      <c r="D406" s="6">
        <v>7</v>
      </c>
      <c r="E406" t="s">
        <v>1709</v>
      </c>
      <c r="F406">
        <v>7</v>
      </c>
      <c r="G406" s="44">
        <v>1</v>
      </c>
    </row>
    <row r="407" spans="1:7" x14ac:dyDescent="0.25">
      <c r="A407" s="43">
        <v>60155036</v>
      </c>
      <c r="B407" t="s">
        <v>988</v>
      </c>
      <c r="C407" t="s">
        <v>107</v>
      </c>
      <c r="D407" s="6">
        <v>6</v>
      </c>
      <c r="E407" t="s">
        <v>1710</v>
      </c>
      <c r="F407">
        <v>6</v>
      </c>
      <c r="G407" s="44">
        <v>1</v>
      </c>
    </row>
    <row r="408" spans="1:7" x14ac:dyDescent="0.25">
      <c r="A408" s="43">
        <v>60155036</v>
      </c>
      <c r="B408" t="s">
        <v>988</v>
      </c>
      <c r="C408" t="s">
        <v>107</v>
      </c>
      <c r="D408" s="6">
        <v>5</v>
      </c>
      <c r="E408" t="s">
        <v>1711</v>
      </c>
      <c r="F408">
        <v>5</v>
      </c>
      <c r="G408" s="44">
        <v>1</v>
      </c>
    </row>
    <row r="409" spans="1:7" x14ac:dyDescent="0.25">
      <c r="A409" s="43">
        <v>60155036</v>
      </c>
      <c r="B409" t="s">
        <v>988</v>
      </c>
      <c r="C409" t="s">
        <v>107</v>
      </c>
      <c r="D409" s="6">
        <v>4</v>
      </c>
      <c r="E409" t="s">
        <v>1712</v>
      </c>
      <c r="F409">
        <v>4</v>
      </c>
      <c r="G409" s="44">
        <v>1</v>
      </c>
    </row>
    <row r="410" spans="1:7" x14ac:dyDescent="0.25">
      <c r="A410" s="43">
        <v>60155036</v>
      </c>
      <c r="B410" t="s">
        <v>988</v>
      </c>
      <c r="C410" t="s">
        <v>107</v>
      </c>
      <c r="D410" s="6">
        <v>3</v>
      </c>
      <c r="E410" t="s">
        <v>1713</v>
      </c>
      <c r="F410">
        <v>3</v>
      </c>
      <c r="G410" s="44">
        <v>1</v>
      </c>
    </row>
    <row r="411" spans="1:7" x14ac:dyDescent="0.25">
      <c r="A411" s="43">
        <v>60155036</v>
      </c>
      <c r="B411" t="s">
        <v>988</v>
      </c>
      <c r="C411" t="s">
        <v>107</v>
      </c>
      <c r="D411" s="6">
        <v>2</v>
      </c>
      <c r="E411" t="s">
        <v>1714</v>
      </c>
      <c r="F411">
        <v>2</v>
      </c>
      <c r="G411" s="44">
        <v>1</v>
      </c>
    </row>
    <row r="412" spans="1:7" x14ac:dyDescent="0.25">
      <c r="A412" s="43">
        <v>60155036</v>
      </c>
      <c r="B412" t="s">
        <v>988</v>
      </c>
      <c r="C412" t="s">
        <v>107</v>
      </c>
      <c r="D412" s="6">
        <v>1</v>
      </c>
      <c r="E412" t="s">
        <v>1715</v>
      </c>
      <c r="F412">
        <v>1</v>
      </c>
      <c r="G412" s="44">
        <v>1</v>
      </c>
    </row>
    <row r="413" spans="1:7" x14ac:dyDescent="0.25">
      <c r="A413" s="43">
        <v>60155218</v>
      </c>
      <c r="B413" t="s">
        <v>637</v>
      </c>
      <c r="C413" t="s">
        <v>1704</v>
      </c>
      <c r="D413" s="6" t="s">
        <v>30</v>
      </c>
      <c r="E413" t="s">
        <v>1676</v>
      </c>
      <c r="F413">
        <v>10.75</v>
      </c>
      <c r="G413" s="44">
        <v>1</v>
      </c>
    </row>
    <row r="414" spans="1:7" x14ac:dyDescent="0.25">
      <c r="A414" s="43">
        <v>60155218</v>
      </c>
      <c r="B414" t="s">
        <v>637</v>
      </c>
      <c r="C414" t="s">
        <v>1704</v>
      </c>
      <c r="D414" s="6" t="s">
        <v>32</v>
      </c>
      <c r="E414" t="s">
        <v>1677</v>
      </c>
      <c r="F414">
        <v>8.8800000000000008</v>
      </c>
      <c r="G414" s="44">
        <v>1</v>
      </c>
    </row>
    <row r="415" spans="1:7" x14ac:dyDescent="0.25">
      <c r="A415" s="43">
        <v>60155218</v>
      </c>
      <c r="B415" t="s">
        <v>637</v>
      </c>
      <c r="C415" t="s">
        <v>1704</v>
      </c>
      <c r="D415" s="6" t="s">
        <v>34</v>
      </c>
      <c r="E415" t="s">
        <v>1678</v>
      </c>
      <c r="F415">
        <v>7</v>
      </c>
      <c r="G415" s="44">
        <v>1</v>
      </c>
    </row>
    <row r="416" spans="1:7" x14ac:dyDescent="0.25">
      <c r="A416" s="43">
        <v>60155218</v>
      </c>
      <c r="B416" t="s">
        <v>637</v>
      </c>
      <c r="C416" t="s">
        <v>1704</v>
      </c>
      <c r="D416" s="6" t="s">
        <v>36</v>
      </c>
      <c r="E416" t="s">
        <v>1679</v>
      </c>
      <c r="F416">
        <v>5.13</v>
      </c>
      <c r="G416" s="44">
        <v>1</v>
      </c>
    </row>
    <row r="417" spans="1:7" x14ac:dyDescent="0.25">
      <c r="A417" s="43">
        <v>60155218</v>
      </c>
      <c r="B417" t="s">
        <v>637</v>
      </c>
      <c r="C417" t="s">
        <v>1704</v>
      </c>
      <c r="D417" s="6" t="s">
        <v>38</v>
      </c>
      <c r="E417" t="s">
        <v>1680</v>
      </c>
      <c r="F417">
        <v>3.5</v>
      </c>
      <c r="G417" s="44">
        <v>1</v>
      </c>
    </row>
    <row r="418" spans="1:7" x14ac:dyDescent="0.25">
      <c r="A418" s="43">
        <v>60155723</v>
      </c>
      <c r="B418" t="s">
        <v>639</v>
      </c>
      <c r="C418" t="s">
        <v>1704</v>
      </c>
      <c r="D418" s="6" t="s">
        <v>30</v>
      </c>
      <c r="E418" t="s">
        <v>1676</v>
      </c>
      <c r="F418">
        <v>10.75</v>
      </c>
      <c r="G418" s="44">
        <v>1</v>
      </c>
    </row>
    <row r="419" spans="1:7" x14ac:dyDescent="0.25">
      <c r="A419" s="43">
        <v>60155723</v>
      </c>
      <c r="B419" t="s">
        <v>639</v>
      </c>
      <c r="C419" t="s">
        <v>1704</v>
      </c>
      <c r="D419" s="6" t="s">
        <v>32</v>
      </c>
      <c r="E419" t="s">
        <v>1677</v>
      </c>
      <c r="F419">
        <v>8.8800000000000008</v>
      </c>
      <c r="G419" s="44">
        <v>1</v>
      </c>
    </row>
    <row r="420" spans="1:7" x14ac:dyDescent="0.25">
      <c r="A420" s="43">
        <v>60155723</v>
      </c>
      <c r="B420" t="s">
        <v>639</v>
      </c>
      <c r="C420" t="s">
        <v>1704</v>
      </c>
      <c r="D420" s="6" t="s">
        <v>34</v>
      </c>
      <c r="E420" t="s">
        <v>1678</v>
      </c>
      <c r="F420">
        <v>7</v>
      </c>
      <c r="G420" s="44">
        <v>1</v>
      </c>
    </row>
    <row r="421" spans="1:7" x14ac:dyDescent="0.25">
      <c r="A421" s="43">
        <v>60155723</v>
      </c>
      <c r="B421" t="s">
        <v>639</v>
      </c>
      <c r="C421" t="s">
        <v>1704</v>
      </c>
      <c r="D421" s="6" t="s">
        <v>36</v>
      </c>
      <c r="E421" t="s">
        <v>1679</v>
      </c>
      <c r="F421">
        <v>5.13</v>
      </c>
      <c r="G421" s="44">
        <v>1</v>
      </c>
    </row>
    <row r="422" spans="1:7" x14ac:dyDescent="0.25">
      <c r="A422" s="43">
        <v>60155723</v>
      </c>
      <c r="B422" t="s">
        <v>639</v>
      </c>
      <c r="C422" t="s">
        <v>1704</v>
      </c>
      <c r="D422" s="6" t="s">
        <v>38</v>
      </c>
      <c r="E422" t="s">
        <v>1680</v>
      </c>
      <c r="F422">
        <v>3.5</v>
      </c>
      <c r="G422" s="44">
        <v>1</v>
      </c>
    </row>
    <row r="423" spans="1:7" x14ac:dyDescent="0.25">
      <c r="A423" s="43">
        <v>60156478</v>
      </c>
      <c r="B423" t="s">
        <v>641</v>
      </c>
      <c r="C423" t="s">
        <v>1704</v>
      </c>
      <c r="D423" s="6" t="s">
        <v>30</v>
      </c>
      <c r="E423" t="s">
        <v>1676</v>
      </c>
      <c r="F423">
        <v>10.75</v>
      </c>
      <c r="G423" s="44">
        <v>1</v>
      </c>
    </row>
    <row r="424" spans="1:7" x14ac:dyDescent="0.25">
      <c r="A424" s="43">
        <v>60156478</v>
      </c>
      <c r="B424" t="s">
        <v>641</v>
      </c>
      <c r="C424" t="s">
        <v>1704</v>
      </c>
      <c r="D424" s="6" t="s">
        <v>32</v>
      </c>
      <c r="E424" t="s">
        <v>1677</v>
      </c>
      <c r="F424">
        <v>8.8800000000000008</v>
      </c>
      <c r="G424" s="44">
        <v>1</v>
      </c>
    </row>
    <row r="425" spans="1:7" x14ac:dyDescent="0.25">
      <c r="A425" s="43">
        <v>60156478</v>
      </c>
      <c r="B425" t="s">
        <v>641</v>
      </c>
      <c r="C425" t="s">
        <v>1704</v>
      </c>
      <c r="D425" s="6" t="s">
        <v>34</v>
      </c>
      <c r="E425" t="s">
        <v>1678</v>
      </c>
      <c r="F425">
        <v>7</v>
      </c>
      <c r="G425" s="44">
        <v>1</v>
      </c>
    </row>
    <row r="426" spans="1:7" x14ac:dyDescent="0.25">
      <c r="A426" s="43">
        <v>60156478</v>
      </c>
      <c r="B426" t="s">
        <v>641</v>
      </c>
      <c r="C426" t="s">
        <v>1704</v>
      </c>
      <c r="D426" s="6" t="s">
        <v>36</v>
      </c>
      <c r="E426" t="s">
        <v>1679</v>
      </c>
      <c r="F426">
        <v>5.13</v>
      </c>
      <c r="G426" s="44">
        <v>1</v>
      </c>
    </row>
    <row r="427" spans="1:7" x14ac:dyDescent="0.25">
      <c r="A427" s="43">
        <v>60156478</v>
      </c>
      <c r="B427" t="s">
        <v>641</v>
      </c>
      <c r="C427" t="s">
        <v>1704</v>
      </c>
      <c r="D427" s="6" t="s">
        <v>38</v>
      </c>
      <c r="E427" t="s">
        <v>1680</v>
      </c>
      <c r="F427">
        <v>3.5</v>
      </c>
      <c r="G427" s="44">
        <v>1</v>
      </c>
    </row>
    <row r="428" spans="1:7" x14ac:dyDescent="0.25">
      <c r="A428" s="43">
        <v>60157057</v>
      </c>
      <c r="B428" t="s">
        <v>643</v>
      </c>
      <c r="C428" t="s">
        <v>1704</v>
      </c>
      <c r="D428" s="6" t="s">
        <v>30</v>
      </c>
      <c r="E428" t="s">
        <v>1676</v>
      </c>
      <c r="F428">
        <v>10.75</v>
      </c>
      <c r="G428" s="44">
        <v>1</v>
      </c>
    </row>
    <row r="429" spans="1:7" x14ac:dyDescent="0.25">
      <c r="A429" s="43">
        <v>60157057</v>
      </c>
      <c r="B429" t="s">
        <v>643</v>
      </c>
      <c r="C429" t="s">
        <v>1704</v>
      </c>
      <c r="D429" s="6" t="s">
        <v>32</v>
      </c>
      <c r="E429" t="s">
        <v>1677</v>
      </c>
      <c r="F429">
        <v>8.8800000000000008</v>
      </c>
      <c r="G429" s="44">
        <v>1</v>
      </c>
    </row>
    <row r="430" spans="1:7" x14ac:dyDescent="0.25">
      <c r="A430" s="43">
        <v>60157057</v>
      </c>
      <c r="B430" t="s">
        <v>643</v>
      </c>
      <c r="C430" t="s">
        <v>1704</v>
      </c>
      <c r="D430" s="6" t="s">
        <v>34</v>
      </c>
      <c r="E430" t="s">
        <v>1678</v>
      </c>
      <c r="F430">
        <v>7</v>
      </c>
      <c r="G430" s="44">
        <v>1</v>
      </c>
    </row>
    <row r="431" spans="1:7" x14ac:dyDescent="0.25">
      <c r="A431" s="43">
        <v>60157057</v>
      </c>
      <c r="B431" t="s">
        <v>643</v>
      </c>
      <c r="C431" t="s">
        <v>1704</v>
      </c>
      <c r="D431" s="6" t="s">
        <v>36</v>
      </c>
      <c r="E431" t="s">
        <v>1679</v>
      </c>
      <c r="F431">
        <v>5.13</v>
      </c>
      <c r="G431" s="44">
        <v>1</v>
      </c>
    </row>
    <row r="432" spans="1:7" x14ac:dyDescent="0.25">
      <c r="A432" s="43">
        <v>60157057</v>
      </c>
      <c r="B432" t="s">
        <v>643</v>
      </c>
      <c r="C432" t="s">
        <v>1704</v>
      </c>
      <c r="D432" s="6" t="s">
        <v>38</v>
      </c>
      <c r="E432" t="s">
        <v>1680</v>
      </c>
      <c r="F432">
        <v>3.5</v>
      </c>
      <c r="G432" s="44">
        <v>1</v>
      </c>
    </row>
    <row r="433" spans="1:7" x14ac:dyDescent="0.25">
      <c r="A433" s="43">
        <v>60157306</v>
      </c>
      <c r="B433" t="s">
        <v>645</v>
      </c>
      <c r="C433" t="s">
        <v>1704</v>
      </c>
      <c r="D433" s="6" t="s">
        <v>30</v>
      </c>
      <c r="E433" t="s">
        <v>1676</v>
      </c>
      <c r="F433">
        <v>10.75</v>
      </c>
      <c r="G433" s="44">
        <v>1</v>
      </c>
    </row>
    <row r="434" spans="1:7" x14ac:dyDescent="0.25">
      <c r="A434" s="43">
        <v>60157306</v>
      </c>
      <c r="B434" t="s">
        <v>645</v>
      </c>
      <c r="C434" t="s">
        <v>1704</v>
      </c>
      <c r="D434" s="6" t="s">
        <v>32</v>
      </c>
      <c r="E434" t="s">
        <v>1677</v>
      </c>
      <c r="F434">
        <v>8.8800000000000008</v>
      </c>
      <c r="G434" s="44">
        <v>1</v>
      </c>
    </row>
    <row r="435" spans="1:7" x14ac:dyDescent="0.25">
      <c r="A435" s="43">
        <v>60157306</v>
      </c>
      <c r="B435" t="s">
        <v>645</v>
      </c>
      <c r="C435" t="s">
        <v>1704</v>
      </c>
      <c r="D435" s="6" t="s">
        <v>34</v>
      </c>
      <c r="E435" t="s">
        <v>1678</v>
      </c>
      <c r="F435">
        <v>7</v>
      </c>
      <c r="G435" s="44">
        <v>1</v>
      </c>
    </row>
    <row r="436" spans="1:7" x14ac:dyDescent="0.25">
      <c r="A436" s="43">
        <v>60157306</v>
      </c>
      <c r="B436" t="s">
        <v>645</v>
      </c>
      <c r="C436" t="s">
        <v>1704</v>
      </c>
      <c r="D436" s="6" t="s">
        <v>36</v>
      </c>
      <c r="E436" t="s">
        <v>1679</v>
      </c>
      <c r="F436">
        <v>5.13</v>
      </c>
      <c r="G436" s="44">
        <v>1</v>
      </c>
    </row>
    <row r="437" spans="1:7" x14ac:dyDescent="0.25">
      <c r="A437" s="43">
        <v>60157306</v>
      </c>
      <c r="B437" t="s">
        <v>645</v>
      </c>
      <c r="C437" t="s">
        <v>1704</v>
      </c>
      <c r="D437" s="6" t="s">
        <v>38</v>
      </c>
      <c r="E437" t="s">
        <v>1680</v>
      </c>
      <c r="F437">
        <v>3.5</v>
      </c>
      <c r="G437" s="44">
        <v>1</v>
      </c>
    </row>
    <row r="438" spans="1:7" x14ac:dyDescent="0.25">
      <c r="A438" s="43">
        <v>60160457</v>
      </c>
      <c r="B438" t="s">
        <v>647</v>
      </c>
      <c r="C438" t="s">
        <v>1704</v>
      </c>
      <c r="D438" s="6" t="s">
        <v>30</v>
      </c>
      <c r="E438" t="s">
        <v>1676</v>
      </c>
      <c r="F438">
        <v>10.75</v>
      </c>
      <c r="G438" s="44">
        <v>1</v>
      </c>
    </row>
    <row r="439" spans="1:7" x14ac:dyDescent="0.25">
      <c r="A439" s="43">
        <v>60160457</v>
      </c>
      <c r="B439" t="s">
        <v>647</v>
      </c>
      <c r="C439" t="s">
        <v>1704</v>
      </c>
      <c r="D439" s="6" t="s">
        <v>32</v>
      </c>
      <c r="E439" t="s">
        <v>1677</v>
      </c>
      <c r="F439">
        <v>8.8800000000000008</v>
      </c>
      <c r="G439" s="44">
        <v>1</v>
      </c>
    </row>
    <row r="440" spans="1:7" x14ac:dyDescent="0.25">
      <c r="A440" s="43">
        <v>60160457</v>
      </c>
      <c r="B440" t="s">
        <v>647</v>
      </c>
      <c r="C440" t="s">
        <v>1704</v>
      </c>
      <c r="D440" s="6" t="s">
        <v>34</v>
      </c>
      <c r="E440" t="s">
        <v>1678</v>
      </c>
      <c r="F440">
        <v>7</v>
      </c>
      <c r="G440" s="44">
        <v>1</v>
      </c>
    </row>
    <row r="441" spans="1:7" x14ac:dyDescent="0.25">
      <c r="A441" s="43">
        <v>60160457</v>
      </c>
      <c r="B441" t="s">
        <v>647</v>
      </c>
      <c r="C441" t="s">
        <v>1704</v>
      </c>
      <c r="D441" s="6" t="s">
        <v>36</v>
      </c>
      <c r="E441" t="s">
        <v>1679</v>
      </c>
      <c r="F441">
        <v>5.13</v>
      </c>
      <c r="G441" s="44">
        <v>1</v>
      </c>
    </row>
    <row r="442" spans="1:7" x14ac:dyDescent="0.25">
      <c r="A442" s="43">
        <v>60160457</v>
      </c>
      <c r="B442" t="s">
        <v>647</v>
      </c>
      <c r="C442" t="s">
        <v>1704</v>
      </c>
      <c r="D442" s="6" t="s">
        <v>38</v>
      </c>
      <c r="E442" t="s">
        <v>1680</v>
      </c>
      <c r="F442">
        <v>3.5</v>
      </c>
      <c r="G442" s="44">
        <v>1</v>
      </c>
    </row>
    <row r="443" spans="1:7" x14ac:dyDescent="0.25">
      <c r="A443" s="43">
        <v>60178115</v>
      </c>
      <c r="B443" t="s">
        <v>991</v>
      </c>
      <c r="C443" t="s">
        <v>107</v>
      </c>
      <c r="D443" s="6">
        <v>9</v>
      </c>
      <c r="E443" t="s">
        <v>1707</v>
      </c>
      <c r="F443">
        <v>9</v>
      </c>
      <c r="G443" s="44">
        <v>1</v>
      </c>
    </row>
    <row r="444" spans="1:7" x14ac:dyDescent="0.25">
      <c r="A444" s="43">
        <v>60178115</v>
      </c>
      <c r="B444" t="s">
        <v>991</v>
      </c>
      <c r="C444" t="s">
        <v>107</v>
      </c>
      <c r="D444" s="6">
        <v>8</v>
      </c>
      <c r="E444" t="s">
        <v>1708</v>
      </c>
      <c r="F444">
        <v>8</v>
      </c>
      <c r="G444" s="44">
        <v>1</v>
      </c>
    </row>
    <row r="445" spans="1:7" x14ac:dyDescent="0.25">
      <c r="A445" s="43">
        <v>60178115</v>
      </c>
      <c r="B445" t="s">
        <v>991</v>
      </c>
      <c r="C445" t="s">
        <v>107</v>
      </c>
      <c r="D445" s="6">
        <v>7</v>
      </c>
      <c r="E445" t="s">
        <v>1709</v>
      </c>
      <c r="F445">
        <v>7</v>
      </c>
      <c r="G445" s="44">
        <v>1</v>
      </c>
    </row>
    <row r="446" spans="1:7" x14ac:dyDescent="0.25">
      <c r="A446" s="43">
        <v>60178115</v>
      </c>
      <c r="B446" t="s">
        <v>991</v>
      </c>
      <c r="C446" t="s">
        <v>107</v>
      </c>
      <c r="D446" s="6">
        <v>6</v>
      </c>
      <c r="E446" t="s">
        <v>1710</v>
      </c>
      <c r="F446">
        <v>6</v>
      </c>
      <c r="G446" s="44">
        <v>1</v>
      </c>
    </row>
    <row r="447" spans="1:7" x14ac:dyDescent="0.25">
      <c r="A447" s="43">
        <v>60178115</v>
      </c>
      <c r="B447" t="s">
        <v>991</v>
      </c>
      <c r="C447" t="s">
        <v>107</v>
      </c>
      <c r="D447" s="6">
        <v>5</v>
      </c>
      <c r="E447" t="s">
        <v>1711</v>
      </c>
      <c r="F447">
        <v>5</v>
      </c>
      <c r="G447" s="44">
        <v>1</v>
      </c>
    </row>
    <row r="448" spans="1:7" x14ac:dyDescent="0.25">
      <c r="A448" s="43">
        <v>60178115</v>
      </c>
      <c r="B448" t="s">
        <v>991</v>
      </c>
      <c r="C448" t="s">
        <v>107</v>
      </c>
      <c r="D448" s="6">
        <v>4</v>
      </c>
      <c r="E448" t="s">
        <v>1712</v>
      </c>
      <c r="F448">
        <v>4</v>
      </c>
      <c r="G448" s="44">
        <v>1</v>
      </c>
    </row>
    <row r="449" spans="1:7" x14ac:dyDescent="0.25">
      <c r="A449" s="43">
        <v>60178115</v>
      </c>
      <c r="B449" t="s">
        <v>991</v>
      </c>
      <c r="C449" t="s">
        <v>107</v>
      </c>
      <c r="D449" s="6">
        <v>3</v>
      </c>
      <c r="E449" t="s">
        <v>1713</v>
      </c>
      <c r="F449">
        <v>3</v>
      </c>
      <c r="G449" s="44">
        <v>1</v>
      </c>
    </row>
    <row r="450" spans="1:7" x14ac:dyDescent="0.25">
      <c r="A450" s="43">
        <v>60178115</v>
      </c>
      <c r="B450" t="s">
        <v>991</v>
      </c>
      <c r="C450" t="s">
        <v>107</v>
      </c>
      <c r="D450" s="6">
        <v>2</v>
      </c>
      <c r="E450" t="s">
        <v>1714</v>
      </c>
      <c r="F450">
        <v>2</v>
      </c>
      <c r="G450" s="44">
        <v>1</v>
      </c>
    </row>
    <row r="451" spans="1:7" x14ac:dyDescent="0.25">
      <c r="A451" s="43">
        <v>60178115</v>
      </c>
      <c r="B451" t="s">
        <v>991</v>
      </c>
      <c r="C451" t="s">
        <v>107</v>
      </c>
      <c r="D451" s="6">
        <v>1</v>
      </c>
      <c r="E451" t="s">
        <v>1715</v>
      </c>
      <c r="F451">
        <v>1</v>
      </c>
      <c r="G451" s="44">
        <v>1</v>
      </c>
    </row>
    <row r="452" spans="1:7" x14ac:dyDescent="0.25">
      <c r="A452" s="43">
        <v>60180584</v>
      </c>
      <c r="B452" t="s">
        <v>994</v>
      </c>
      <c r="C452" t="s">
        <v>107</v>
      </c>
      <c r="D452" s="6">
        <v>9</v>
      </c>
      <c r="E452" t="s">
        <v>1707</v>
      </c>
      <c r="F452">
        <v>9</v>
      </c>
      <c r="G452" s="44">
        <v>1</v>
      </c>
    </row>
    <row r="453" spans="1:7" x14ac:dyDescent="0.25">
      <c r="A453" s="43">
        <v>60180584</v>
      </c>
      <c r="B453" t="s">
        <v>994</v>
      </c>
      <c r="C453" t="s">
        <v>107</v>
      </c>
      <c r="D453" s="6">
        <v>8</v>
      </c>
      <c r="E453" t="s">
        <v>1708</v>
      </c>
      <c r="F453">
        <v>8</v>
      </c>
      <c r="G453" s="44">
        <v>1</v>
      </c>
    </row>
    <row r="454" spans="1:7" x14ac:dyDescent="0.25">
      <c r="A454" s="43">
        <v>60180584</v>
      </c>
      <c r="B454" t="s">
        <v>994</v>
      </c>
      <c r="C454" t="s">
        <v>107</v>
      </c>
      <c r="D454" s="6">
        <v>7</v>
      </c>
      <c r="E454" t="s">
        <v>1709</v>
      </c>
      <c r="F454">
        <v>7</v>
      </c>
      <c r="G454" s="44">
        <v>1</v>
      </c>
    </row>
    <row r="455" spans="1:7" x14ac:dyDescent="0.25">
      <c r="A455" s="43">
        <v>60180584</v>
      </c>
      <c r="B455" t="s">
        <v>994</v>
      </c>
      <c r="C455" t="s">
        <v>107</v>
      </c>
      <c r="D455" s="6">
        <v>6</v>
      </c>
      <c r="E455" t="s">
        <v>1710</v>
      </c>
      <c r="F455">
        <v>6</v>
      </c>
      <c r="G455" s="44">
        <v>1</v>
      </c>
    </row>
    <row r="456" spans="1:7" x14ac:dyDescent="0.25">
      <c r="A456" s="43">
        <v>60180584</v>
      </c>
      <c r="B456" t="s">
        <v>994</v>
      </c>
      <c r="C456" t="s">
        <v>107</v>
      </c>
      <c r="D456" s="6">
        <v>5</v>
      </c>
      <c r="E456" t="s">
        <v>1711</v>
      </c>
      <c r="F456">
        <v>5</v>
      </c>
      <c r="G456" s="44">
        <v>1</v>
      </c>
    </row>
    <row r="457" spans="1:7" x14ac:dyDescent="0.25">
      <c r="A457" s="43">
        <v>60180584</v>
      </c>
      <c r="B457" t="s">
        <v>994</v>
      </c>
      <c r="C457" t="s">
        <v>107</v>
      </c>
      <c r="D457" s="6">
        <v>4</v>
      </c>
      <c r="E457" t="s">
        <v>1712</v>
      </c>
      <c r="F457">
        <v>4</v>
      </c>
      <c r="G457" s="44">
        <v>1</v>
      </c>
    </row>
    <row r="458" spans="1:7" x14ac:dyDescent="0.25">
      <c r="A458" s="43">
        <v>60180584</v>
      </c>
      <c r="B458" t="s">
        <v>994</v>
      </c>
      <c r="C458" t="s">
        <v>107</v>
      </c>
      <c r="D458" s="6">
        <v>3</v>
      </c>
      <c r="E458" t="s">
        <v>1713</v>
      </c>
      <c r="F458">
        <v>3</v>
      </c>
      <c r="G458" s="44">
        <v>1</v>
      </c>
    </row>
    <row r="459" spans="1:7" x14ac:dyDescent="0.25">
      <c r="A459" s="43">
        <v>60180584</v>
      </c>
      <c r="B459" t="s">
        <v>994</v>
      </c>
      <c r="C459" t="s">
        <v>107</v>
      </c>
      <c r="D459" s="6">
        <v>2</v>
      </c>
      <c r="E459" t="s">
        <v>1714</v>
      </c>
      <c r="F459">
        <v>2</v>
      </c>
      <c r="G459" s="44">
        <v>1</v>
      </c>
    </row>
    <row r="460" spans="1:7" x14ac:dyDescent="0.25">
      <c r="A460" s="43">
        <v>60180584</v>
      </c>
      <c r="B460" t="s">
        <v>994</v>
      </c>
      <c r="C460" t="s">
        <v>107</v>
      </c>
      <c r="D460" s="6">
        <v>1</v>
      </c>
      <c r="E460" t="s">
        <v>1715</v>
      </c>
      <c r="F460">
        <v>1</v>
      </c>
      <c r="G460" s="44">
        <v>1</v>
      </c>
    </row>
    <row r="461" spans="1:7" x14ac:dyDescent="0.25">
      <c r="A461" s="43">
        <v>60180699</v>
      </c>
      <c r="B461" t="s">
        <v>997</v>
      </c>
      <c r="C461" t="s">
        <v>107</v>
      </c>
      <c r="D461" s="6">
        <v>9</v>
      </c>
      <c r="E461" t="s">
        <v>1707</v>
      </c>
      <c r="F461">
        <v>9</v>
      </c>
      <c r="G461" s="44">
        <v>1</v>
      </c>
    </row>
    <row r="462" spans="1:7" x14ac:dyDescent="0.25">
      <c r="A462" s="43">
        <v>60180699</v>
      </c>
      <c r="B462" t="s">
        <v>997</v>
      </c>
      <c r="C462" t="s">
        <v>107</v>
      </c>
      <c r="D462" s="6">
        <v>8</v>
      </c>
      <c r="E462" t="s">
        <v>1708</v>
      </c>
      <c r="F462">
        <v>8</v>
      </c>
      <c r="G462" s="44">
        <v>1</v>
      </c>
    </row>
    <row r="463" spans="1:7" x14ac:dyDescent="0.25">
      <c r="A463" s="43">
        <v>60180699</v>
      </c>
      <c r="B463" t="s">
        <v>997</v>
      </c>
      <c r="C463" t="s">
        <v>107</v>
      </c>
      <c r="D463" s="6">
        <v>7</v>
      </c>
      <c r="E463" t="s">
        <v>1709</v>
      </c>
      <c r="F463">
        <v>7</v>
      </c>
      <c r="G463" s="44">
        <v>1</v>
      </c>
    </row>
    <row r="464" spans="1:7" x14ac:dyDescent="0.25">
      <c r="A464" s="43">
        <v>60180699</v>
      </c>
      <c r="B464" t="s">
        <v>997</v>
      </c>
      <c r="C464" t="s">
        <v>107</v>
      </c>
      <c r="D464" s="6">
        <v>6</v>
      </c>
      <c r="E464" t="s">
        <v>1710</v>
      </c>
      <c r="F464">
        <v>6</v>
      </c>
      <c r="G464" s="44">
        <v>1</v>
      </c>
    </row>
    <row r="465" spans="1:7" x14ac:dyDescent="0.25">
      <c r="A465" s="43">
        <v>60180699</v>
      </c>
      <c r="B465" t="s">
        <v>997</v>
      </c>
      <c r="C465" t="s">
        <v>107</v>
      </c>
      <c r="D465" s="6">
        <v>5</v>
      </c>
      <c r="E465" t="s">
        <v>1711</v>
      </c>
      <c r="F465">
        <v>5</v>
      </c>
      <c r="G465" s="44">
        <v>1</v>
      </c>
    </row>
    <row r="466" spans="1:7" x14ac:dyDescent="0.25">
      <c r="A466" s="43">
        <v>60180699</v>
      </c>
      <c r="B466" t="s">
        <v>997</v>
      </c>
      <c r="C466" t="s">
        <v>107</v>
      </c>
      <c r="D466" s="6">
        <v>4</v>
      </c>
      <c r="E466" t="s">
        <v>1712</v>
      </c>
      <c r="F466">
        <v>4</v>
      </c>
      <c r="G466" s="44">
        <v>1</v>
      </c>
    </row>
    <row r="467" spans="1:7" x14ac:dyDescent="0.25">
      <c r="A467" s="43">
        <v>60180699</v>
      </c>
      <c r="B467" t="s">
        <v>997</v>
      </c>
      <c r="C467" t="s">
        <v>107</v>
      </c>
      <c r="D467" s="6">
        <v>3</v>
      </c>
      <c r="E467" t="s">
        <v>1713</v>
      </c>
      <c r="F467">
        <v>3</v>
      </c>
      <c r="G467" s="44">
        <v>1</v>
      </c>
    </row>
    <row r="468" spans="1:7" x14ac:dyDescent="0.25">
      <c r="A468" s="43">
        <v>60180699</v>
      </c>
      <c r="B468" t="s">
        <v>997</v>
      </c>
      <c r="C468" t="s">
        <v>107</v>
      </c>
      <c r="D468" s="6">
        <v>2</v>
      </c>
      <c r="E468" t="s">
        <v>1714</v>
      </c>
      <c r="F468">
        <v>2</v>
      </c>
      <c r="G468" s="44">
        <v>1</v>
      </c>
    </row>
    <row r="469" spans="1:7" x14ac:dyDescent="0.25">
      <c r="A469" s="43">
        <v>60180699</v>
      </c>
      <c r="B469" t="s">
        <v>997</v>
      </c>
      <c r="C469" t="s">
        <v>107</v>
      </c>
      <c r="D469" s="6">
        <v>1</v>
      </c>
      <c r="E469" t="s">
        <v>1715</v>
      </c>
      <c r="F469">
        <v>1</v>
      </c>
      <c r="G469" s="44">
        <v>1</v>
      </c>
    </row>
    <row r="470" spans="1:7" x14ac:dyDescent="0.25">
      <c r="A470" s="43">
        <v>60180869</v>
      </c>
      <c r="B470" t="s">
        <v>1733</v>
      </c>
      <c r="C470" t="s">
        <v>107</v>
      </c>
      <c r="D470" s="6">
        <v>9</v>
      </c>
      <c r="E470" t="s">
        <v>1707</v>
      </c>
      <c r="F470">
        <v>9</v>
      </c>
      <c r="G470" s="44">
        <v>1</v>
      </c>
    </row>
    <row r="471" spans="1:7" x14ac:dyDescent="0.25">
      <c r="A471" s="43">
        <v>60180869</v>
      </c>
      <c r="B471" t="s">
        <v>1733</v>
      </c>
      <c r="C471" t="s">
        <v>107</v>
      </c>
      <c r="D471" s="6">
        <v>8</v>
      </c>
      <c r="E471" t="s">
        <v>1708</v>
      </c>
      <c r="F471">
        <v>8</v>
      </c>
      <c r="G471" s="44">
        <v>1</v>
      </c>
    </row>
    <row r="472" spans="1:7" x14ac:dyDescent="0.25">
      <c r="A472" s="43">
        <v>60180869</v>
      </c>
      <c r="B472" t="s">
        <v>1733</v>
      </c>
      <c r="C472" t="s">
        <v>107</v>
      </c>
      <c r="D472" s="6">
        <v>7</v>
      </c>
      <c r="E472" t="s">
        <v>1709</v>
      </c>
      <c r="F472">
        <v>7</v>
      </c>
      <c r="G472" s="44">
        <v>1</v>
      </c>
    </row>
    <row r="473" spans="1:7" x14ac:dyDescent="0.25">
      <c r="A473" s="43">
        <v>60180869</v>
      </c>
      <c r="B473" t="s">
        <v>1733</v>
      </c>
      <c r="C473" t="s">
        <v>107</v>
      </c>
      <c r="D473" s="6">
        <v>6</v>
      </c>
      <c r="E473" t="s">
        <v>1710</v>
      </c>
      <c r="F473">
        <v>6</v>
      </c>
      <c r="G473" s="44">
        <v>1</v>
      </c>
    </row>
    <row r="474" spans="1:7" x14ac:dyDescent="0.25">
      <c r="A474" s="43">
        <v>60180869</v>
      </c>
      <c r="B474" t="s">
        <v>1733</v>
      </c>
      <c r="C474" t="s">
        <v>107</v>
      </c>
      <c r="D474" s="6">
        <v>5</v>
      </c>
      <c r="E474" t="s">
        <v>1711</v>
      </c>
      <c r="F474">
        <v>5</v>
      </c>
      <c r="G474" s="44">
        <v>1</v>
      </c>
    </row>
    <row r="475" spans="1:7" x14ac:dyDescent="0.25">
      <c r="A475" s="43">
        <v>60180869</v>
      </c>
      <c r="B475" t="s">
        <v>1733</v>
      </c>
      <c r="C475" t="s">
        <v>107</v>
      </c>
      <c r="D475" s="6">
        <v>4</v>
      </c>
      <c r="E475" t="s">
        <v>1712</v>
      </c>
      <c r="F475">
        <v>4</v>
      </c>
      <c r="G475" s="44">
        <v>1</v>
      </c>
    </row>
    <row r="476" spans="1:7" x14ac:dyDescent="0.25">
      <c r="A476" s="43">
        <v>60180869</v>
      </c>
      <c r="B476" t="s">
        <v>1733</v>
      </c>
      <c r="C476" t="s">
        <v>107</v>
      </c>
      <c r="D476" s="6">
        <v>3</v>
      </c>
      <c r="E476" t="s">
        <v>1713</v>
      </c>
      <c r="F476">
        <v>3</v>
      </c>
      <c r="G476" s="44">
        <v>1</v>
      </c>
    </row>
    <row r="477" spans="1:7" x14ac:dyDescent="0.25">
      <c r="A477" s="43">
        <v>60180869</v>
      </c>
      <c r="B477" t="s">
        <v>1733</v>
      </c>
      <c r="C477" t="s">
        <v>107</v>
      </c>
      <c r="D477" s="6">
        <v>2</v>
      </c>
      <c r="E477" t="s">
        <v>1714</v>
      </c>
      <c r="F477">
        <v>2</v>
      </c>
      <c r="G477" s="44">
        <v>1</v>
      </c>
    </row>
    <row r="478" spans="1:7" x14ac:dyDescent="0.25">
      <c r="A478" s="43">
        <v>60180869</v>
      </c>
      <c r="B478" t="s">
        <v>1733</v>
      </c>
      <c r="C478" t="s">
        <v>107</v>
      </c>
      <c r="D478" s="6">
        <v>1</v>
      </c>
      <c r="E478" t="s">
        <v>1715</v>
      </c>
      <c r="F478">
        <v>1</v>
      </c>
      <c r="G478" s="44">
        <v>1</v>
      </c>
    </row>
    <row r="479" spans="1:7" x14ac:dyDescent="0.25">
      <c r="A479" s="43">
        <v>60180870</v>
      </c>
      <c r="B479" t="s">
        <v>1003</v>
      </c>
      <c r="C479" t="s">
        <v>107</v>
      </c>
      <c r="D479" s="6">
        <v>9</v>
      </c>
      <c r="E479" t="s">
        <v>1707</v>
      </c>
      <c r="F479">
        <v>9</v>
      </c>
      <c r="G479" s="44">
        <v>1</v>
      </c>
    </row>
    <row r="480" spans="1:7" x14ac:dyDescent="0.25">
      <c r="A480" s="43">
        <v>60180870</v>
      </c>
      <c r="B480" t="s">
        <v>1003</v>
      </c>
      <c r="C480" t="s">
        <v>107</v>
      </c>
      <c r="D480" s="6">
        <v>8</v>
      </c>
      <c r="E480" t="s">
        <v>1708</v>
      </c>
      <c r="F480">
        <v>8</v>
      </c>
      <c r="G480" s="44">
        <v>1</v>
      </c>
    </row>
    <row r="481" spans="1:7" x14ac:dyDescent="0.25">
      <c r="A481" s="43">
        <v>60180870</v>
      </c>
      <c r="B481" t="s">
        <v>1003</v>
      </c>
      <c r="C481" t="s">
        <v>107</v>
      </c>
      <c r="D481" s="6">
        <v>7</v>
      </c>
      <c r="E481" t="s">
        <v>1709</v>
      </c>
      <c r="F481">
        <v>7</v>
      </c>
      <c r="G481" s="44">
        <v>1</v>
      </c>
    </row>
    <row r="482" spans="1:7" x14ac:dyDescent="0.25">
      <c r="A482" s="43">
        <v>60180870</v>
      </c>
      <c r="B482" t="s">
        <v>1003</v>
      </c>
      <c r="C482" t="s">
        <v>107</v>
      </c>
      <c r="D482" s="6">
        <v>6</v>
      </c>
      <c r="E482" t="s">
        <v>1710</v>
      </c>
      <c r="F482">
        <v>6</v>
      </c>
      <c r="G482" s="44">
        <v>1</v>
      </c>
    </row>
    <row r="483" spans="1:7" x14ac:dyDescent="0.25">
      <c r="A483" s="43">
        <v>60180870</v>
      </c>
      <c r="B483" t="s">
        <v>1003</v>
      </c>
      <c r="C483" t="s">
        <v>107</v>
      </c>
      <c r="D483" s="6">
        <v>5</v>
      </c>
      <c r="E483" t="s">
        <v>1711</v>
      </c>
      <c r="F483">
        <v>5</v>
      </c>
      <c r="G483" s="44">
        <v>1</v>
      </c>
    </row>
    <row r="484" spans="1:7" x14ac:dyDescent="0.25">
      <c r="A484" s="43">
        <v>60180870</v>
      </c>
      <c r="B484" t="s">
        <v>1003</v>
      </c>
      <c r="C484" t="s">
        <v>107</v>
      </c>
      <c r="D484" s="6">
        <v>4</v>
      </c>
      <c r="E484" t="s">
        <v>1712</v>
      </c>
      <c r="F484">
        <v>4</v>
      </c>
      <c r="G484" s="44">
        <v>1</v>
      </c>
    </row>
    <row r="485" spans="1:7" x14ac:dyDescent="0.25">
      <c r="A485" s="43">
        <v>60180870</v>
      </c>
      <c r="B485" t="s">
        <v>1003</v>
      </c>
      <c r="C485" t="s">
        <v>107</v>
      </c>
      <c r="D485" s="6">
        <v>3</v>
      </c>
      <c r="E485" t="s">
        <v>1713</v>
      </c>
      <c r="F485">
        <v>3</v>
      </c>
      <c r="G485" s="44">
        <v>1</v>
      </c>
    </row>
    <row r="486" spans="1:7" x14ac:dyDescent="0.25">
      <c r="A486" s="43">
        <v>60180870</v>
      </c>
      <c r="B486" t="s">
        <v>1003</v>
      </c>
      <c r="C486" t="s">
        <v>107</v>
      </c>
      <c r="D486" s="6">
        <v>2</v>
      </c>
      <c r="E486" t="s">
        <v>1714</v>
      </c>
      <c r="F486">
        <v>2</v>
      </c>
      <c r="G486" s="44">
        <v>1</v>
      </c>
    </row>
    <row r="487" spans="1:7" x14ac:dyDescent="0.25">
      <c r="A487" s="43">
        <v>60180870</v>
      </c>
      <c r="B487" t="s">
        <v>1003</v>
      </c>
      <c r="C487" t="s">
        <v>107</v>
      </c>
      <c r="D487" s="6">
        <v>1</v>
      </c>
      <c r="E487" t="s">
        <v>1715</v>
      </c>
      <c r="F487">
        <v>1</v>
      </c>
      <c r="G487" s="44">
        <v>1</v>
      </c>
    </row>
    <row r="488" spans="1:7" x14ac:dyDescent="0.25">
      <c r="A488" s="43">
        <v>60180882</v>
      </c>
      <c r="B488" t="s">
        <v>1006</v>
      </c>
      <c r="C488" t="s">
        <v>107</v>
      </c>
      <c r="D488" s="6">
        <v>9</v>
      </c>
      <c r="E488" t="s">
        <v>1707</v>
      </c>
      <c r="F488">
        <v>9</v>
      </c>
      <c r="G488" s="44">
        <v>1</v>
      </c>
    </row>
    <row r="489" spans="1:7" x14ac:dyDescent="0.25">
      <c r="A489" s="43">
        <v>60180882</v>
      </c>
      <c r="B489" t="s">
        <v>1006</v>
      </c>
      <c r="C489" t="s">
        <v>107</v>
      </c>
      <c r="D489" s="6">
        <v>8</v>
      </c>
      <c r="E489" t="s">
        <v>1708</v>
      </c>
      <c r="F489">
        <v>8</v>
      </c>
      <c r="G489" s="44">
        <v>1</v>
      </c>
    </row>
    <row r="490" spans="1:7" x14ac:dyDescent="0.25">
      <c r="A490" s="43">
        <v>60180882</v>
      </c>
      <c r="B490" t="s">
        <v>1006</v>
      </c>
      <c r="C490" t="s">
        <v>107</v>
      </c>
      <c r="D490" s="6">
        <v>7</v>
      </c>
      <c r="E490" t="s">
        <v>1709</v>
      </c>
      <c r="F490">
        <v>7</v>
      </c>
      <c r="G490" s="44">
        <v>1</v>
      </c>
    </row>
    <row r="491" spans="1:7" x14ac:dyDescent="0.25">
      <c r="A491" s="43">
        <v>60180882</v>
      </c>
      <c r="B491" t="s">
        <v>1006</v>
      </c>
      <c r="C491" t="s">
        <v>107</v>
      </c>
      <c r="D491" s="6">
        <v>6</v>
      </c>
      <c r="E491" t="s">
        <v>1710</v>
      </c>
      <c r="F491">
        <v>6</v>
      </c>
      <c r="G491" s="44">
        <v>1</v>
      </c>
    </row>
    <row r="492" spans="1:7" x14ac:dyDescent="0.25">
      <c r="A492" s="43">
        <v>60180882</v>
      </c>
      <c r="B492" t="s">
        <v>1006</v>
      </c>
      <c r="C492" t="s">
        <v>107</v>
      </c>
      <c r="D492" s="6">
        <v>5</v>
      </c>
      <c r="E492" t="s">
        <v>1711</v>
      </c>
      <c r="F492">
        <v>5</v>
      </c>
      <c r="G492" s="44">
        <v>1</v>
      </c>
    </row>
    <row r="493" spans="1:7" x14ac:dyDescent="0.25">
      <c r="A493" s="43">
        <v>60180882</v>
      </c>
      <c r="B493" t="s">
        <v>1006</v>
      </c>
      <c r="C493" t="s">
        <v>107</v>
      </c>
      <c r="D493" s="6">
        <v>4</v>
      </c>
      <c r="E493" t="s">
        <v>1712</v>
      </c>
      <c r="F493">
        <v>4</v>
      </c>
      <c r="G493" s="44">
        <v>1</v>
      </c>
    </row>
    <row r="494" spans="1:7" x14ac:dyDescent="0.25">
      <c r="A494" s="43">
        <v>60180882</v>
      </c>
      <c r="B494" t="s">
        <v>1006</v>
      </c>
      <c r="C494" t="s">
        <v>107</v>
      </c>
      <c r="D494" s="6">
        <v>3</v>
      </c>
      <c r="E494" t="s">
        <v>1713</v>
      </c>
      <c r="F494">
        <v>3</v>
      </c>
      <c r="G494" s="44">
        <v>1</v>
      </c>
    </row>
    <row r="495" spans="1:7" x14ac:dyDescent="0.25">
      <c r="A495" s="43">
        <v>60180882</v>
      </c>
      <c r="B495" t="s">
        <v>1006</v>
      </c>
      <c r="C495" t="s">
        <v>107</v>
      </c>
      <c r="D495" s="6">
        <v>2</v>
      </c>
      <c r="E495" t="s">
        <v>1714</v>
      </c>
      <c r="F495">
        <v>2</v>
      </c>
      <c r="G495" s="44">
        <v>1</v>
      </c>
    </row>
    <row r="496" spans="1:7" x14ac:dyDescent="0.25">
      <c r="A496" s="43">
        <v>60180882</v>
      </c>
      <c r="B496" t="s">
        <v>1006</v>
      </c>
      <c r="C496" t="s">
        <v>107</v>
      </c>
      <c r="D496" s="6">
        <v>1</v>
      </c>
      <c r="E496" t="s">
        <v>1715</v>
      </c>
      <c r="F496">
        <v>1</v>
      </c>
      <c r="G496" s="44">
        <v>1</v>
      </c>
    </row>
    <row r="497" spans="1:7" x14ac:dyDescent="0.25">
      <c r="A497" s="43">
        <v>60180912</v>
      </c>
      <c r="B497" t="s">
        <v>1734</v>
      </c>
      <c r="C497" t="s">
        <v>107</v>
      </c>
      <c r="D497" s="6">
        <v>9</v>
      </c>
      <c r="E497" t="s">
        <v>1707</v>
      </c>
      <c r="F497">
        <v>9</v>
      </c>
      <c r="G497" s="44">
        <v>1</v>
      </c>
    </row>
    <row r="498" spans="1:7" x14ac:dyDescent="0.25">
      <c r="A498" s="43">
        <v>60180912</v>
      </c>
      <c r="B498" t="s">
        <v>1734</v>
      </c>
      <c r="C498" t="s">
        <v>107</v>
      </c>
      <c r="D498" s="6">
        <v>8</v>
      </c>
      <c r="E498" t="s">
        <v>1708</v>
      </c>
      <c r="F498">
        <v>8</v>
      </c>
      <c r="G498" s="44">
        <v>1</v>
      </c>
    </row>
    <row r="499" spans="1:7" x14ac:dyDescent="0.25">
      <c r="A499" s="43">
        <v>60180912</v>
      </c>
      <c r="B499" t="s">
        <v>1734</v>
      </c>
      <c r="C499" t="s">
        <v>107</v>
      </c>
      <c r="D499" s="6">
        <v>7</v>
      </c>
      <c r="E499" t="s">
        <v>1709</v>
      </c>
      <c r="F499">
        <v>7</v>
      </c>
      <c r="G499" s="44">
        <v>1</v>
      </c>
    </row>
    <row r="500" spans="1:7" x14ac:dyDescent="0.25">
      <c r="A500" s="43">
        <v>60180912</v>
      </c>
      <c r="B500" t="s">
        <v>1734</v>
      </c>
      <c r="C500" t="s">
        <v>107</v>
      </c>
      <c r="D500" s="6">
        <v>6</v>
      </c>
      <c r="E500" t="s">
        <v>1710</v>
      </c>
      <c r="F500">
        <v>6</v>
      </c>
      <c r="G500" s="44">
        <v>1</v>
      </c>
    </row>
    <row r="501" spans="1:7" x14ac:dyDescent="0.25">
      <c r="A501" s="43">
        <v>60180912</v>
      </c>
      <c r="B501" t="s">
        <v>1734</v>
      </c>
      <c r="C501" t="s">
        <v>107</v>
      </c>
      <c r="D501" s="6">
        <v>5</v>
      </c>
      <c r="E501" t="s">
        <v>1711</v>
      </c>
      <c r="F501">
        <v>5</v>
      </c>
      <c r="G501" s="44">
        <v>1</v>
      </c>
    </row>
    <row r="502" spans="1:7" x14ac:dyDescent="0.25">
      <c r="A502" s="43">
        <v>60180912</v>
      </c>
      <c r="B502" t="s">
        <v>1734</v>
      </c>
      <c r="C502" t="s">
        <v>107</v>
      </c>
      <c r="D502" s="6">
        <v>4</v>
      </c>
      <c r="E502" t="s">
        <v>1712</v>
      </c>
      <c r="F502">
        <v>4</v>
      </c>
      <c r="G502" s="44">
        <v>1</v>
      </c>
    </row>
    <row r="503" spans="1:7" x14ac:dyDescent="0.25">
      <c r="A503" s="43">
        <v>60180912</v>
      </c>
      <c r="B503" t="s">
        <v>1734</v>
      </c>
      <c r="C503" t="s">
        <v>107</v>
      </c>
      <c r="D503" s="6">
        <v>3</v>
      </c>
      <c r="E503" t="s">
        <v>1713</v>
      </c>
      <c r="F503">
        <v>3</v>
      </c>
      <c r="G503" s="44">
        <v>1</v>
      </c>
    </row>
    <row r="504" spans="1:7" x14ac:dyDescent="0.25">
      <c r="A504" s="43">
        <v>60180912</v>
      </c>
      <c r="B504" t="s">
        <v>1734</v>
      </c>
      <c r="C504" t="s">
        <v>107</v>
      </c>
      <c r="D504" s="6">
        <v>2</v>
      </c>
      <c r="E504" t="s">
        <v>1714</v>
      </c>
      <c r="F504">
        <v>2</v>
      </c>
      <c r="G504" s="44">
        <v>1</v>
      </c>
    </row>
    <row r="505" spans="1:7" x14ac:dyDescent="0.25">
      <c r="A505" s="43">
        <v>60180912</v>
      </c>
      <c r="B505" t="s">
        <v>1734</v>
      </c>
      <c r="C505" t="s">
        <v>107</v>
      </c>
      <c r="D505" s="6">
        <v>1</v>
      </c>
      <c r="E505" t="s">
        <v>1715</v>
      </c>
      <c r="F505">
        <v>1</v>
      </c>
      <c r="G505" s="44">
        <v>1</v>
      </c>
    </row>
    <row r="506" spans="1:7" x14ac:dyDescent="0.25">
      <c r="A506" s="43">
        <v>60180924</v>
      </c>
      <c r="B506" t="s">
        <v>1012</v>
      </c>
      <c r="C506" t="s">
        <v>107</v>
      </c>
      <c r="D506" s="6">
        <v>9</v>
      </c>
      <c r="E506" t="s">
        <v>1707</v>
      </c>
      <c r="F506">
        <v>9</v>
      </c>
      <c r="G506" s="44">
        <v>1</v>
      </c>
    </row>
    <row r="507" spans="1:7" x14ac:dyDescent="0.25">
      <c r="A507" s="43">
        <v>60180924</v>
      </c>
      <c r="B507" t="s">
        <v>1012</v>
      </c>
      <c r="C507" t="s">
        <v>107</v>
      </c>
      <c r="D507" s="6">
        <v>8</v>
      </c>
      <c r="E507" t="s">
        <v>1708</v>
      </c>
      <c r="F507">
        <v>8</v>
      </c>
      <c r="G507" s="44">
        <v>1</v>
      </c>
    </row>
    <row r="508" spans="1:7" x14ac:dyDescent="0.25">
      <c r="A508" s="43">
        <v>60180924</v>
      </c>
      <c r="B508" t="s">
        <v>1012</v>
      </c>
      <c r="C508" t="s">
        <v>107</v>
      </c>
      <c r="D508" s="6">
        <v>7</v>
      </c>
      <c r="E508" t="s">
        <v>1709</v>
      </c>
      <c r="F508">
        <v>7</v>
      </c>
      <c r="G508" s="44">
        <v>1</v>
      </c>
    </row>
    <row r="509" spans="1:7" x14ac:dyDescent="0.25">
      <c r="A509" s="43">
        <v>60180924</v>
      </c>
      <c r="B509" t="s">
        <v>1012</v>
      </c>
      <c r="C509" t="s">
        <v>107</v>
      </c>
      <c r="D509" s="6">
        <v>6</v>
      </c>
      <c r="E509" t="s">
        <v>1710</v>
      </c>
      <c r="F509">
        <v>6</v>
      </c>
      <c r="G509" s="44">
        <v>1</v>
      </c>
    </row>
    <row r="510" spans="1:7" x14ac:dyDescent="0.25">
      <c r="A510" s="43">
        <v>60180924</v>
      </c>
      <c r="B510" t="s">
        <v>1012</v>
      </c>
      <c r="C510" t="s">
        <v>107</v>
      </c>
      <c r="D510" s="6">
        <v>5</v>
      </c>
      <c r="E510" t="s">
        <v>1711</v>
      </c>
      <c r="F510">
        <v>5</v>
      </c>
      <c r="G510" s="44">
        <v>1</v>
      </c>
    </row>
    <row r="511" spans="1:7" x14ac:dyDescent="0.25">
      <c r="A511" s="43">
        <v>60180924</v>
      </c>
      <c r="B511" t="s">
        <v>1012</v>
      </c>
      <c r="C511" t="s">
        <v>107</v>
      </c>
      <c r="D511" s="6">
        <v>4</v>
      </c>
      <c r="E511" t="s">
        <v>1712</v>
      </c>
      <c r="F511">
        <v>4</v>
      </c>
      <c r="G511" s="44">
        <v>1</v>
      </c>
    </row>
    <row r="512" spans="1:7" x14ac:dyDescent="0.25">
      <c r="A512" s="43">
        <v>60180924</v>
      </c>
      <c r="B512" t="s">
        <v>1012</v>
      </c>
      <c r="C512" t="s">
        <v>107</v>
      </c>
      <c r="D512" s="6">
        <v>3</v>
      </c>
      <c r="E512" t="s">
        <v>1713</v>
      </c>
      <c r="F512">
        <v>3</v>
      </c>
      <c r="G512" s="44">
        <v>1</v>
      </c>
    </row>
    <row r="513" spans="1:7" x14ac:dyDescent="0.25">
      <c r="A513" s="43">
        <v>60180924</v>
      </c>
      <c r="B513" t="s">
        <v>1012</v>
      </c>
      <c r="C513" t="s">
        <v>107</v>
      </c>
      <c r="D513" s="6">
        <v>2</v>
      </c>
      <c r="E513" t="s">
        <v>1714</v>
      </c>
      <c r="F513">
        <v>2</v>
      </c>
      <c r="G513" s="44">
        <v>1</v>
      </c>
    </row>
    <row r="514" spans="1:7" x14ac:dyDescent="0.25">
      <c r="A514" s="43">
        <v>60180924</v>
      </c>
      <c r="B514" t="s">
        <v>1012</v>
      </c>
      <c r="C514" t="s">
        <v>107</v>
      </c>
      <c r="D514" s="6">
        <v>1</v>
      </c>
      <c r="E514" t="s">
        <v>1715</v>
      </c>
      <c r="F514">
        <v>1</v>
      </c>
      <c r="G514" s="44">
        <v>1</v>
      </c>
    </row>
    <row r="515" spans="1:7" x14ac:dyDescent="0.25">
      <c r="A515" s="43">
        <v>60180936</v>
      </c>
      <c r="B515" t="s">
        <v>1015</v>
      </c>
      <c r="C515" t="s">
        <v>107</v>
      </c>
      <c r="D515" s="6">
        <v>9</v>
      </c>
      <c r="E515" t="s">
        <v>1707</v>
      </c>
      <c r="F515">
        <v>9</v>
      </c>
      <c r="G515" s="44">
        <v>1</v>
      </c>
    </row>
    <row r="516" spans="1:7" x14ac:dyDescent="0.25">
      <c r="A516" s="43">
        <v>60180936</v>
      </c>
      <c r="B516" t="s">
        <v>1015</v>
      </c>
      <c r="C516" t="s">
        <v>107</v>
      </c>
      <c r="D516" s="6">
        <v>8</v>
      </c>
      <c r="E516" t="s">
        <v>1708</v>
      </c>
      <c r="F516">
        <v>8</v>
      </c>
      <c r="G516" s="44">
        <v>1</v>
      </c>
    </row>
    <row r="517" spans="1:7" x14ac:dyDescent="0.25">
      <c r="A517" s="43">
        <v>60180936</v>
      </c>
      <c r="B517" t="s">
        <v>1015</v>
      </c>
      <c r="C517" t="s">
        <v>107</v>
      </c>
      <c r="D517" s="6">
        <v>7</v>
      </c>
      <c r="E517" t="s">
        <v>1709</v>
      </c>
      <c r="F517">
        <v>7</v>
      </c>
      <c r="G517" s="44">
        <v>1</v>
      </c>
    </row>
    <row r="518" spans="1:7" x14ac:dyDescent="0.25">
      <c r="A518" s="43">
        <v>60180936</v>
      </c>
      <c r="B518" t="s">
        <v>1015</v>
      </c>
      <c r="C518" t="s">
        <v>107</v>
      </c>
      <c r="D518" s="6">
        <v>6</v>
      </c>
      <c r="E518" t="s">
        <v>1710</v>
      </c>
      <c r="F518">
        <v>6</v>
      </c>
      <c r="G518" s="44">
        <v>1</v>
      </c>
    </row>
    <row r="519" spans="1:7" x14ac:dyDescent="0.25">
      <c r="A519" s="43">
        <v>60180936</v>
      </c>
      <c r="B519" t="s">
        <v>1015</v>
      </c>
      <c r="C519" t="s">
        <v>107</v>
      </c>
      <c r="D519" s="6">
        <v>5</v>
      </c>
      <c r="E519" t="s">
        <v>1711</v>
      </c>
      <c r="F519">
        <v>5</v>
      </c>
      <c r="G519" s="44">
        <v>1</v>
      </c>
    </row>
    <row r="520" spans="1:7" x14ac:dyDescent="0.25">
      <c r="A520" s="43">
        <v>60180936</v>
      </c>
      <c r="B520" t="s">
        <v>1015</v>
      </c>
      <c r="C520" t="s">
        <v>107</v>
      </c>
      <c r="D520" s="6">
        <v>4</v>
      </c>
      <c r="E520" t="s">
        <v>1712</v>
      </c>
      <c r="F520">
        <v>4</v>
      </c>
      <c r="G520" s="44">
        <v>1</v>
      </c>
    </row>
    <row r="521" spans="1:7" x14ac:dyDescent="0.25">
      <c r="A521" s="43">
        <v>60180936</v>
      </c>
      <c r="B521" t="s">
        <v>1015</v>
      </c>
      <c r="C521" t="s">
        <v>107</v>
      </c>
      <c r="D521" s="6">
        <v>3</v>
      </c>
      <c r="E521" t="s">
        <v>1713</v>
      </c>
      <c r="F521">
        <v>3</v>
      </c>
      <c r="G521" s="44">
        <v>1</v>
      </c>
    </row>
    <row r="522" spans="1:7" x14ac:dyDescent="0.25">
      <c r="A522" s="43">
        <v>60180936</v>
      </c>
      <c r="B522" t="s">
        <v>1015</v>
      </c>
      <c r="C522" t="s">
        <v>107</v>
      </c>
      <c r="D522" s="6">
        <v>2</v>
      </c>
      <c r="E522" t="s">
        <v>1714</v>
      </c>
      <c r="F522">
        <v>2</v>
      </c>
      <c r="G522" s="44">
        <v>1</v>
      </c>
    </row>
    <row r="523" spans="1:7" x14ac:dyDescent="0.25">
      <c r="A523" s="43">
        <v>60180936</v>
      </c>
      <c r="B523" t="s">
        <v>1015</v>
      </c>
      <c r="C523" t="s">
        <v>107</v>
      </c>
      <c r="D523" s="6">
        <v>1</v>
      </c>
      <c r="E523" t="s">
        <v>1715</v>
      </c>
      <c r="F523">
        <v>1</v>
      </c>
      <c r="G523" s="44">
        <v>1</v>
      </c>
    </row>
    <row r="524" spans="1:7" x14ac:dyDescent="0.25">
      <c r="A524" s="43">
        <v>60181230</v>
      </c>
      <c r="B524" t="s">
        <v>1735</v>
      </c>
      <c r="C524" t="s">
        <v>107</v>
      </c>
      <c r="D524" s="6">
        <v>9</v>
      </c>
      <c r="E524" t="s">
        <v>1707</v>
      </c>
      <c r="F524">
        <v>9</v>
      </c>
      <c r="G524" s="44">
        <v>1</v>
      </c>
    </row>
    <row r="525" spans="1:7" x14ac:dyDescent="0.25">
      <c r="A525" s="43">
        <v>60181230</v>
      </c>
      <c r="B525" t="s">
        <v>1735</v>
      </c>
      <c r="C525" t="s">
        <v>107</v>
      </c>
      <c r="D525" s="6">
        <v>8</v>
      </c>
      <c r="E525" t="s">
        <v>1708</v>
      </c>
      <c r="F525">
        <v>8</v>
      </c>
      <c r="G525" s="44">
        <v>1</v>
      </c>
    </row>
    <row r="526" spans="1:7" x14ac:dyDescent="0.25">
      <c r="A526" s="43">
        <v>60181230</v>
      </c>
      <c r="B526" t="s">
        <v>1735</v>
      </c>
      <c r="C526" t="s">
        <v>107</v>
      </c>
      <c r="D526" s="6">
        <v>7</v>
      </c>
      <c r="E526" t="s">
        <v>1709</v>
      </c>
      <c r="F526">
        <v>7</v>
      </c>
      <c r="G526" s="44">
        <v>1</v>
      </c>
    </row>
    <row r="527" spans="1:7" x14ac:dyDescent="0.25">
      <c r="A527" s="43">
        <v>60181230</v>
      </c>
      <c r="B527" t="s">
        <v>1735</v>
      </c>
      <c r="C527" t="s">
        <v>107</v>
      </c>
      <c r="D527" s="6">
        <v>6</v>
      </c>
      <c r="E527" t="s">
        <v>1710</v>
      </c>
      <c r="F527">
        <v>6</v>
      </c>
      <c r="G527" s="44">
        <v>1</v>
      </c>
    </row>
    <row r="528" spans="1:7" x14ac:dyDescent="0.25">
      <c r="A528" s="43">
        <v>60181230</v>
      </c>
      <c r="B528" t="s">
        <v>1735</v>
      </c>
      <c r="C528" t="s">
        <v>107</v>
      </c>
      <c r="D528" s="6">
        <v>5</v>
      </c>
      <c r="E528" t="s">
        <v>1711</v>
      </c>
      <c r="F528">
        <v>5</v>
      </c>
      <c r="G528" s="44">
        <v>1</v>
      </c>
    </row>
    <row r="529" spans="1:7" x14ac:dyDescent="0.25">
      <c r="A529" s="43">
        <v>60181230</v>
      </c>
      <c r="B529" t="s">
        <v>1735</v>
      </c>
      <c r="C529" t="s">
        <v>107</v>
      </c>
      <c r="D529" s="6">
        <v>4</v>
      </c>
      <c r="E529" t="s">
        <v>1712</v>
      </c>
      <c r="F529">
        <v>4</v>
      </c>
      <c r="G529" s="44">
        <v>1</v>
      </c>
    </row>
    <row r="530" spans="1:7" x14ac:dyDescent="0.25">
      <c r="A530" s="43">
        <v>60181230</v>
      </c>
      <c r="B530" t="s">
        <v>1735</v>
      </c>
      <c r="C530" t="s">
        <v>107</v>
      </c>
      <c r="D530" s="6">
        <v>3</v>
      </c>
      <c r="E530" t="s">
        <v>1713</v>
      </c>
      <c r="F530">
        <v>3</v>
      </c>
      <c r="G530" s="44">
        <v>1</v>
      </c>
    </row>
    <row r="531" spans="1:7" x14ac:dyDescent="0.25">
      <c r="A531" s="43">
        <v>60181230</v>
      </c>
      <c r="B531" t="s">
        <v>1735</v>
      </c>
      <c r="C531" t="s">
        <v>107</v>
      </c>
      <c r="D531" s="6">
        <v>2</v>
      </c>
      <c r="E531" t="s">
        <v>1714</v>
      </c>
      <c r="F531">
        <v>2</v>
      </c>
      <c r="G531" s="44">
        <v>1</v>
      </c>
    </row>
    <row r="532" spans="1:7" x14ac:dyDescent="0.25">
      <c r="A532" s="43">
        <v>60181230</v>
      </c>
      <c r="B532" t="s">
        <v>1735</v>
      </c>
      <c r="C532" t="s">
        <v>107</v>
      </c>
      <c r="D532" s="6">
        <v>1</v>
      </c>
      <c r="E532" t="s">
        <v>1715</v>
      </c>
      <c r="F532">
        <v>1</v>
      </c>
      <c r="G532" s="44">
        <v>1</v>
      </c>
    </row>
    <row r="533" spans="1:7" x14ac:dyDescent="0.25">
      <c r="A533" s="43">
        <v>60181242</v>
      </c>
      <c r="B533" t="s">
        <v>1736</v>
      </c>
      <c r="C533" t="s">
        <v>107</v>
      </c>
      <c r="D533" s="6">
        <v>9</v>
      </c>
      <c r="E533" t="s">
        <v>1707</v>
      </c>
      <c r="F533">
        <v>9</v>
      </c>
      <c r="G533" s="44">
        <v>1</v>
      </c>
    </row>
    <row r="534" spans="1:7" x14ac:dyDescent="0.25">
      <c r="A534" s="43">
        <v>60181242</v>
      </c>
      <c r="B534" t="s">
        <v>1736</v>
      </c>
      <c r="C534" t="s">
        <v>107</v>
      </c>
      <c r="D534" s="6">
        <v>8</v>
      </c>
      <c r="E534" t="s">
        <v>1708</v>
      </c>
      <c r="F534">
        <v>8</v>
      </c>
      <c r="G534" s="44">
        <v>1</v>
      </c>
    </row>
    <row r="535" spans="1:7" x14ac:dyDescent="0.25">
      <c r="A535" s="43">
        <v>60181242</v>
      </c>
      <c r="B535" t="s">
        <v>1736</v>
      </c>
      <c r="C535" t="s">
        <v>107</v>
      </c>
      <c r="D535" s="6">
        <v>7</v>
      </c>
      <c r="E535" t="s">
        <v>1709</v>
      </c>
      <c r="F535">
        <v>7</v>
      </c>
      <c r="G535" s="44">
        <v>1</v>
      </c>
    </row>
    <row r="536" spans="1:7" x14ac:dyDescent="0.25">
      <c r="A536" s="43">
        <v>60181242</v>
      </c>
      <c r="B536" t="s">
        <v>1736</v>
      </c>
      <c r="C536" t="s">
        <v>107</v>
      </c>
      <c r="D536" s="6">
        <v>6</v>
      </c>
      <c r="E536" t="s">
        <v>1710</v>
      </c>
      <c r="F536">
        <v>6</v>
      </c>
      <c r="G536" s="44">
        <v>1</v>
      </c>
    </row>
    <row r="537" spans="1:7" x14ac:dyDescent="0.25">
      <c r="A537" s="43">
        <v>60181242</v>
      </c>
      <c r="B537" t="s">
        <v>1736</v>
      </c>
      <c r="C537" t="s">
        <v>107</v>
      </c>
      <c r="D537" s="6">
        <v>5</v>
      </c>
      <c r="E537" t="s">
        <v>1711</v>
      </c>
      <c r="F537">
        <v>5</v>
      </c>
      <c r="G537" s="44">
        <v>1</v>
      </c>
    </row>
    <row r="538" spans="1:7" x14ac:dyDescent="0.25">
      <c r="A538" s="43">
        <v>60181242</v>
      </c>
      <c r="B538" t="s">
        <v>1736</v>
      </c>
      <c r="C538" t="s">
        <v>107</v>
      </c>
      <c r="D538" s="6">
        <v>4</v>
      </c>
      <c r="E538" t="s">
        <v>1712</v>
      </c>
      <c r="F538">
        <v>4</v>
      </c>
      <c r="G538" s="44">
        <v>1</v>
      </c>
    </row>
    <row r="539" spans="1:7" x14ac:dyDescent="0.25">
      <c r="A539" s="43">
        <v>60181242</v>
      </c>
      <c r="B539" t="s">
        <v>1736</v>
      </c>
      <c r="C539" t="s">
        <v>107</v>
      </c>
      <c r="D539" s="6">
        <v>3</v>
      </c>
      <c r="E539" t="s">
        <v>1713</v>
      </c>
      <c r="F539">
        <v>3</v>
      </c>
      <c r="G539" s="44">
        <v>1</v>
      </c>
    </row>
    <row r="540" spans="1:7" x14ac:dyDescent="0.25">
      <c r="A540" s="43">
        <v>60181242</v>
      </c>
      <c r="B540" t="s">
        <v>1736</v>
      </c>
      <c r="C540" t="s">
        <v>107</v>
      </c>
      <c r="D540" s="6">
        <v>2</v>
      </c>
      <c r="E540" t="s">
        <v>1714</v>
      </c>
      <c r="F540">
        <v>2</v>
      </c>
      <c r="G540" s="44">
        <v>1</v>
      </c>
    </row>
    <row r="541" spans="1:7" x14ac:dyDescent="0.25">
      <c r="A541" s="43">
        <v>60181242</v>
      </c>
      <c r="B541" t="s">
        <v>1736</v>
      </c>
      <c r="C541" t="s">
        <v>107</v>
      </c>
      <c r="D541" s="6">
        <v>1</v>
      </c>
      <c r="E541" t="s">
        <v>1715</v>
      </c>
      <c r="F541">
        <v>1</v>
      </c>
      <c r="G541" s="44">
        <v>1</v>
      </c>
    </row>
    <row r="542" spans="1:7" x14ac:dyDescent="0.25">
      <c r="A542" s="43" t="s">
        <v>1023</v>
      </c>
      <c r="B542" t="s">
        <v>1024</v>
      </c>
      <c r="C542" t="s">
        <v>107</v>
      </c>
      <c r="D542" s="6">
        <v>9</v>
      </c>
      <c r="E542" t="s">
        <v>1707</v>
      </c>
      <c r="F542">
        <v>9</v>
      </c>
      <c r="G542" s="44">
        <v>1</v>
      </c>
    </row>
    <row r="543" spans="1:7" x14ac:dyDescent="0.25">
      <c r="A543" s="43" t="s">
        <v>1023</v>
      </c>
      <c r="B543" t="s">
        <v>1024</v>
      </c>
      <c r="C543" t="s">
        <v>107</v>
      </c>
      <c r="D543" s="6">
        <v>8</v>
      </c>
      <c r="E543" t="s">
        <v>1708</v>
      </c>
      <c r="F543">
        <v>8</v>
      </c>
      <c r="G543" s="44">
        <v>1</v>
      </c>
    </row>
    <row r="544" spans="1:7" x14ac:dyDescent="0.25">
      <c r="A544" s="43" t="s">
        <v>1023</v>
      </c>
      <c r="B544" t="s">
        <v>1024</v>
      </c>
      <c r="C544" t="s">
        <v>107</v>
      </c>
      <c r="D544" s="6">
        <v>7</v>
      </c>
      <c r="E544" t="s">
        <v>1709</v>
      </c>
      <c r="F544">
        <v>7</v>
      </c>
      <c r="G544" s="44">
        <v>1</v>
      </c>
    </row>
    <row r="545" spans="1:7" x14ac:dyDescent="0.25">
      <c r="A545" s="43" t="s">
        <v>1023</v>
      </c>
      <c r="B545" t="s">
        <v>1024</v>
      </c>
      <c r="C545" t="s">
        <v>107</v>
      </c>
      <c r="D545" s="6">
        <v>6</v>
      </c>
      <c r="E545" t="s">
        <v>1710</v>
      </c>
      <c r="F545">
        <v>6</v>
      </c>
      <c r="G545" s="44">
        <v>1</v>
      </c>
    </row>
    <row r="546" spans="1:7" x14ac:dyDescent="0.25">
      <c r="A546" s="43" t="s">
        <v>1023</v>
      </c>
      <c r="B546" t="s">
        <v>1024</v>
      </c>
      <c r="C546" t="s">
        <v>107</v>
      </c>
      <c r="D546" s="6">
        <v>5</v>
      </c>
      <c r="E546" t="s">
        <v>1711</v>
      </c>
      <c r="F546">
        <v>5</v>
      </c>
      <c r="G546" s="44">
        <v>1</v>
      </c>
    </row>
    <row r="547" spans="1:7" x14ac:dyDescent="0.25">
      <c r="A547" s="43" t="s">
        <v>1023</v>
      </c>
      <c r="B547" t="s">
        <v>1024</v>
      </c>
      <c r="C547" t="s">
        <v>107</v>
      </c>
      <c r="D547" s="6">
        <v>4</v>
      </c>
      <c r="E547" t="s">
        <v>1712</v>
      </c>
      <c r="F547">
        <v>4</v>
      </c>
      <c r="G547" s="44">
        <v>1</v>
      </c>
    </row>
    <row r="548" spans="1:7" x14ac:dyDescent="0.25">
      <c r="A548" s="43" t="s">
        <v>1023</v>
      </c>
      <c r="B548" t="s">
        <v>1024</v>
      </c>
      <c r="C548" t="s">
        <v>107</v>
      </c>
      <c r="D548" s="6">
        <v>3</v>
      </c>
      <c r="E548" t="s">
        <v>1713</v>
      </c>
      <c r="F548">
        <v>3</v>
      </c>
      <c r="G548" s="44">
        <v>1</v>
      </c>
    </row>
    <row r="549" spans="1:7" x14ac:dyDescent="0.25">
      <c r="A549" s="43" t="s">
        <v>1023</v>
      </c>
      <c r="B549" t="s">
        <v>1024</v>
      </c>
      <c r="C549" t="s">
        <v>107</v>
      </c>
      <c r="D549" s="6">
        <v>2</v>
      </c>
      <c r="E549" t="s">
        <v>1714</v>
      </c>
      <c r="F549">
        <v>2</v>
      </c>
      <c r="G549" s="44">
        <v>1</v>
      </c>
    </row>
    <row r="550" spans="1:7" x14ac:dyDescent="0.25">
      <c r="A550" s="43" t="s">
        <v>1023</v>
      </c>
      <c r="B550" t="s">
        <v>1024</v>
      </c>
      <c r="C550" t="s">
        <v>107</v>
      </c>
      <c r="D550" s="6">
        <v>1</v>
      </c>
      <c r="E550" t="s">
        <v>1715</v>
      </c>
      <c r="F550">
        <v>1</v>
      </c>
      <c r="G550" s="44">
        <v>1</v>
      </c>
    </row>
    <row r="551" spans="1:7" x14ac:dyDescent="0.25">
      <c r="A551" s="43">
        <v>60181345</v>
      </c>
      <c r="B551" t="s">
        <v>1027</v>
      </c>
      <c r="C551" t="s">
        <v>107</v>
      </c>
      <c r="D551" s="6">
        <v>9</v>
      </c>
      <c r="E551" t="s">
        <v>1707</v>
      </c>
      <c r="F551">
        <v>9</v>
      </c>
      <c r="G551" s="44">
        <v>1</v>
      </c>
    </row>
    <row r="552" spans="1:7" x14ac:dyDescent="0.25">
      <c r="A552" s="43">
        <v>60181345</v>
      </c>
      <c r="B552" t="s">
        <v>1027</v>
      </c>
      <c r="C552" t="s">
        <v>107</v>
      </c>
      <c r="D552" s="6">
        <v>8</v>
      </c>
      <c r="E552" t="s">
        <v>1708</v>
      </c>
      <c r="F552">
        <v>8</v>
      </c>
      <c r="G552" s="44">
        <v>1</v>
      </c>
    </row>
    <row r="553" spans="1:7" x14ac:dyDescent="0.25">
      <c r="A553" s="43">
        <v>60181345</v>
      </c>
      <c r="B553" t="s">
        <v>1027</v>
      </c>
      <c r="C553" t="s">
        <v>107</v>
      </c>
      <c r="D553" s="6">
        <v>7</v>
      </c>
      <c r="E553" t="s">
        <v>1709</v>
      </c>
      <c r="F553">
        <v>7</v>
      </c>
      <c r="G553" s="44">
        <v>1</v>
      </c>
    </row>
    <row r="554" spans="1:7" x14ac:dyDescent="0.25">
      <c r="A554" s="43">
        <v>60181345</v>
      </c>
      <c r="B554" t="s">
        <v>1027</v>
      </c>
      <c r="C554" t="s">
        <v>107</v>
      </c>
      <c r="D554" s="6">
        <v>6</v>
      </c>
      <c r="E554" t="s">
        <v>1710</v>
      </c>
      <c r="F554">
        <v>6</v>
      </c>
      <c r="G554" s="44">
        <v>1</v>
      </c>
    </row>
    <row r="555" spans="1:7" x14ac:dyDescent="0.25">
      <c r="A555" s="43">
        <v>60181345</v>
      </c>
      <c r="B555" t="s">
        <v>1027</v>
      </c>
      <c r="C555" t="s">
        <v>107</v>
      </c>
      <c r="D555" s="6">
        <v>5</v>
      </c>
      <c r="E555" t="s">
        <v>1711</v>
      </c>
      <c r="F555">
        <v>5</v>
      </c>
      <c r="G555" s="44">
        <v>1</v>
      </c>
    </row>
    <row r="556" spans="1:7" x14ac:dyDescent="0.25">
      <c r="A556" s="43">
        <v>60181345</v>
      </c>
      <c r="B556" t="s">
        <v>1027</v>
      </c>
      <c r="C556" t="s">
        <v>107</v>
      </c>
      <c r="D556" s="6">
        <v>4</v>
      </c>
      <c r="E556" t="s">
        <v>1712</v>
      </c>
      <c r="F556">
        <v>4</v>
      </c>
      <c r="G556" s="44">
        <v>1</v>
      </c>
    </row>
    <row r="557" spans="1:7" x14ac:dyDescent="0.25">
      <c r="A557" s="43">
        <v>60181345</v>
      </c>
      <c r="B557" t="s">
        <v>1027</v>
      </c>
      <c r="C557" t="s">
        <v>107</v>
      </c>
      <c r="D557" s="6">
        <v>3</v>
      </c>
      <c r="E557" t="s">
        <v>1713</v>
      </c>
      <c r="F557">
        <v>3</v>
      </c>
      <c r="G557" s="44">
        <v>1</v>
      </c>
    </row>
    <row r="558" spans="1:7" x14ac:dyDescent="0.25">
      <c r="A558" s="43">
        <v>60181345</v>
      </c>
      <c r="B558" t="s">
        <v>1027</v>
      </c>
      <c r="C558" t="s">
        <v>107</v>
      </c>
      <c r="D558" s="6">
        <v>2</v>
      </c>
      <c r="E558" t="s">
        <v>1714</v>
      </c>
      <c r="F558">
        <v>2</v>
      </c>
      <c r="G558" s="44">
        <v>1</v>
      </c>
    </row>
    <row r="559" spans="1:7" x14ac:dyDescent="0.25">
      <c r="A559" s="43">
        <v>60181345</v>
      </c>
      <c r="B559" t="s">
        <v>1027</v>
      </c>
      <c r="C559" t="s">
        <v>107</v>
      </c>
      <c r="D559" s="6">
        <v>1</v>
      </c>
      <c r="E559" t="s">
        <v>1715</v>
      </c>
      <c r="F559">
        <v>1</v>
      </c>
      <c r="G559" s="44">
        <v>1</v>
      </c>
    </row>
    <row r="560" spans="1:7" x14ac:dyDescent="0.25">
      <c r="A560" s="43">
        <v>60181357</v>
      </c>
      <c r="B560" t="s">
        <v>1030</v>
      </c>
      <c r="C560" t="s">
        <v>107</v>
      </c>
      <c r="D560" s="6">
        <v>9</v>
      </c>
      <c r="E560" t="s">
        <v>1707</v>
      </c>
      <c r="F560">
        <v>9</v>
      </c>
      <c r="G560" s="44">
        <v>1</v>
      </c>
    </row>
    <row r="561" spans="1:7" x14ac:dyDescent="0.25">
      <c r="A561" s="43">
        <v>60181357</v>
      </c>
      <c r="B561" t="s">
        <v>1030</v>
      </c>
      <c r="C561" t="s">
        <v>107</v>
      </c>
      <c r="D561" s="6">
        <v>8</v>
      </c>
      <c r="E561" t="s">
        <v>1708</v>
      </c>
      <c r="F561">
        <v>8</v>
      </c>
      <c r="G561" s="44">
        <v>1</v>
      </c>
    </row>
    <row r="562" spans="1:7" x14ac:dyDescent="0.25">
      <c r="A562" s="43">
        <v>60181357</v>
      </c>
      <c r="B562" t="s">
        <v>1030</v>
      </c>
      <c r="C562" t="s">
        <v>107</v>
      </c>
      <c r="D562" s="6">
        <v>7</v>
      </c>
      <c r="E562" t="s">
        <v>1709</v>
      </c>
      <c r="F562">
        <v>7</v>
      </c>
      <c r="G562" s="44">
        <v>1</v>
      </c>
    </row>
    <row r="563" spans="1:7" x14ac:dyDescent="0.25">
      <c r="A563" s="43">
        <v>60181357</v>
      </c>
      <c r="B563" t="s">
        <v>1030</v>
      </c>
      <c r="C563" t="s">
        <v>107</v>
      </c>
      <c r="D563" s="6">
        <v>6</v>
      </c>
      <c r="E563" t="s">
        <v>1710</v>
      </c>
      <c r="F563">
        <v>6</v>
      </c>
      <c r="G563" s="44">
        <v>1</v>
      </c>
    </row>
    <row r="564" spans="1:7" x14ac:dyDescent="0.25">
      <c r="A564" s="43">
        <v>60181357</v>
      </c>
      <c r="B564" t="s">
        <v>1030</v>
      </c>
      <c r="C564" t="s">
        <v>107</v>
      </c>
      <c r="D564" s="6">
        <v>5</v>
      </c>
      <c r="E564" t="s">
        <v>1711</v>
      </c>
      <c r="F564">
        <v>5</v>
      </c>
      <c r="G564" s="44">
        <v>1</v>
      </c>
    </row>
    <row r="565" spans="1:7" x14ac:dyDescent="0.25">
      <c r="A565" s="43">
        <v>60181357</v>
      </c>
      <c r="B565" t="s">
        <v>1030</v>
      </c>
      <c r="C565" t="s">
        <v>107</v>
      </c>
      <c r="D565" s="6">
        <v>4</v>
      </c>
      <c r="E565" t="s">
        <v>1712</v>
      </c>
      <c r="F565">
        <v>4</v>
      </c>
      <c r="G565" s="44">
        <v>1</v>
      </c>
    </row>
    <row r="566" spans="1:7" x14ac:dyDescent="0.25">
      <c r="A566" s="43">
        <v>60181357</v>
      </c>
      <c r="B566" t="s">
        <v>1030</v>
      </c>
      <c r="C566" t="s">
        <v>107</v>
      </c>
      <c r="D566" s="6">
        <v>3</v>
      </c>
      <c r="E566" t="s">
        <v>1713</v>
      </c>
      <c r="F566">
        <v>3</v>
      </c>
      <c r="G566" s="44">
        <v>1</v>
      </c>
    </row>
    <row r="567" spans="1:7" x14ac:dyDescent="0.25">
      <c r="A567" s="43">
        <v>60181357</v>
      </c>
      <c r="B567" t="s">
        <v>1030</v>
      </c>
      <c r="C567" t="s">
        <v>107</v>
      </c>
      <c r="D567" s="6">
        <v>2</v>
      </c>
      <c r="E567" t="s">
        <v>1714</v>
      </c>
      <c r="F567">
        <v>2</v>
      </c>
      <c r="G567" s="44">
        <v>1</v>
      </c>
    </row>
    <row r="568" spans="1:7" x14ac:dyDescent="0.25">
      <c r="A568" s="43">
        <v>60181357</v>
      </c>
      <c r="B568" t="s">
        <v>1030</v>
      </c>
      <c r="C568" t="s">
        <v>107</v>
      </c>
      <c r="D568" s="6">
        <v>1</v>
      </c>
      <c r="E568" t="s">
        <v>1715</v>
      </c>
      <c r="F568">
        <v>1</v>
      </c>
      <c r="G568" s="44">
        <v>1</v>
      </c>
    </row>
    <row r="569" spans="1:7" x14ac:dyDescent="0.25">
      <c r="A569" s="43">
        <v>60181473</v>
      </c>
      <c r="B569" t="s">
        <v>651</v>
      </c>
      <c r="C569" t="s">
        <v>1704</v>
      </c>
      <c r="D569" s="6" t="s">
        <v>30</v>
      </c>
      <c r="E569" t="s">
        <v>1676</v>
      </c>
      <c r="F569">
        <v>10.75</v>
      </c>
      <c r="G569" s="44">
        <v>1</v>
      </c>
    </row>
    <row r="570" spans="1:7" x14ac:dyDescent="0.25">
      <c r="A570" s="43">
        <v>60181473</v>
      </c>
      <c r="B570" t="s">
        <v>651</v>
      </c>
      <c r="C570" t="s">
        <v>1704</v>
      </c>
      <c r="D570" s="6" t="s">
        <v>32</v>
      </c>
      <c r="E570" t="s">
        <v>1677</v>
      </c>
      <c r="F570">
        <v>8.8800000000000008</v>
      </c>
      <c r="G570" s="44">
        <v>1</v>
      </c>
    </row>
    <row r="571" spans="1:7" x14ac:dyDescent="0.25">
      <c r="A571" s="43">
        <v>60181473</v>
      </c>
      <c r="B571" t="s">
        <v>651</v>
      </c>
      <c r="C571" t="s">
        <v>1704</v>
      </c>
      <c r="D571" s="6" t="s">
        <v>34</v>
      </c>
      <c r="E571" t="s">
        <v>1678</v>
      </c>
      <c r="F571">
        <v>7</v>
      </c>
      <c r="G571" s="44">
        <v>1</v>
      </c>
    </row>
    <row r="572" spans="1:7" x14ac:dyDescent="0.25">
      <c r="A572" s="43">
        <v>60181473</v>
      </c>
      <c r="B572" t="s">
        <v>651</v>
      </c>
      <c r="C572" t="s">
        <v>1704</v>
      </c>
      <c r="D572" s="6" t="s">
        <v>36</v>
      </c>
      <c r="E572" t="s">
        <v>1679</v>
      </c>
      <c r="F572">
        <v>5.13</v>
      </c>
      <c r="G572" s="44">
        <v>1</v>
      </c>
    </row>
    <row r="573" spans="1:7" x14ac:dyDescent="0.25">
      <c r="A573" s="43">
        <v>60181473</v>
      </c>
      <c r="B573" t="s">
        <v>651</v>
      </c>
      <c r="C573" t="s">
        <v>1704</v>
      </c>
      <c r="D573" s="6" t="s">
        <v>38</v>
      </c>
      <c r="E573" t="s">
        <v>1680</v>
      </c>
      <c r="F573">
        <v>3.5</v>
      </c>
      <c r="G573" s="44">
        <v>1</v>
      </c>
    </row>
    <row r="574" spans="1:7" x14ac:dyDescent="0.25">
      <c r="A574" s="43">
        <v>60181527</v>
      </c>
      <c r="B574" t="s">
        <v>1033</v>
      </c>
      <c r="C574" t="s">
        <v>107</v>
      </c>
      <c r="D574" s="6">
        <v>9</v>
      </c>
      <c r="E574" t="s">
        <v>1707</v>
      </c>
      <c r="F574">
        <v>9</v>
      </c>
      <c r="G574" s="44">
        <v>1</v>
      </c>
    </row>
    <row r="575" spans="1:7" x14ac:dyDescent="0.25">
      <c r="A575" s="43">
        <v>60181527</v>
      </c>
      <c r="B575" t="s">
        <v>1033</v>
      </c>
      <c r="C575" t="s">
        <v>107</v>
      </c>
      <c r="D575" s="6">
        <v>8</v>
      </c>
      <c r="E575" t="s">
        <v>1708</v>
      </c>
      <c r="F575">
        <v>8</v>
      </c>
      <c r="G575" s="44">
        <v>1</v>
      </c>
    </row>
    <row r="576" spans="1:7" x14ac:dyDescent="0.25">
      <c r="A576" s="43">
        <v>60181527</v>
      </c>
      <c r="B576" t="s">
        <v>1033</v>
      </c>
      <c r="C576" t="s">
        <v>107</v>
      </c>
      <c r="D576" s="6">
        <v>7</v>
      </c>
      <c r="E576" t="s">
        <v>1709</v>
      </c>
      <c r="F576">
        <v>7</v>
      </c>
      <c r="G576" s="44">
        <v>1</v>
      </c>
    </row>
    <row r="577" spans="1:7" x14ac:dyDescent="0.25">
      <c r="A577" s="43">
        <v>60181527</v>
      </c>
      <c r="B577" t="s">
        <v>1033</v>
      </c>
      <c r="C577" t="s">
        <v>107</v>
      </c>
      <c r="D577" s="6">
        <v>6</v>
      </c>
      <c r="E577" t="s">
        <v>1710</v>
      </c>
      <c r="F577">
        <v>6</v>
      </c>
      <c r="G577" s="44">
        <v>1</v>
      </c>
    </row>
    <row r="578" spans="1:7" x14ac:dyDescent="0.25">
      <c r="A578" s="43">
        <v>60181527</v>
      </c>
      <c r="B578" t="s">
        <v>1033</v>
      </c>
      <c r="C578" t="s">
        <v>107</v>
      </c>
      <c r="D578" s="6">
        <v>5</v>
      </c>
      <c r="E578" t="s">
        <v>1711</v>
      </c>
      <c r="F578">
        <v>5</v>
      </c>
      <c r="G578" s="44">
        <v>1</v>
      </c>
    </row>
    <row r="579" spans="1:7" x14ac:dyDescent="0.25">
      <c r="A579" s="43">
        <v>60181527</v>
      </c>
      <c r="B579" t="s">
        <v>1033</v>
      </c>
      <c r="C579" t="s">
        <v>107</v>
      </c>
      <c r="D579" s="6">
        <v>4</v>
      </c>
      <c r="E579" t="s">
        <v>1712</v>
      </c>
      <c r="F579">
        <v>4</v>
      </c>
      <c r="G579" s="44">
        <v>1</v>
      </c>
    </row>
    <row r="580" spans="1:7" x14ac:dyDescent="0.25">
      <c r="A580" s="43">
        <v>60181527</v>
      </c>
      <c r="B580" t="s">
        <v>1033</v>
      </c>
      <c r="C580" t="s">
        <v>107</v>
      </c>
      <c r="D580" s="6">
        <v>3</v>
      </c>
      <c r="E580" t="s">
        <v>1713</v>
      </c>
      <c r="F580">
        <v>3</v>
      </c>
      <c r="G580" s="44">
        <v>1</v>
      </c>
    </row>
    <row r="581" spans="1:7" x14ac:dyDescent="0.25">
      <c r="A581" s="43">
        <v>60181527</v>
      </c>
      <c r="B581" t="s">
        <v>1033</v>
      </c>
      <c r="C581" t="s">
        <v>107</v>
      </c>
      <c r="D581" s="6">
        <v>2</v>
      </c>
      <c r="E581" t="s">
        <v>1714</v>
      </c>
      <c r="F581">
        <v>2</v>
      </c>
      <c r="G581" s="44">
        <v>1</v>
      </c>
    </row>
    <row r="582" spans="1:7" x14ac:dyDescent="0.25">
      <c r="A582" s="43">
        <v>60181527</v>
      </c>
      <c r="B582" t="s">
        <v>1033</v>
      </c>
      <c r="C582" t="s">
        <v>107</v>
      </c>
      <c r="D582" s="6">
        <v>1</v>
      </c>
      <c r="E582" t="s">
        <v>1715</v>
      </c>
      <c r="F582">
        <v>1</v>
      </c>
      <c r="G582" s="44">
        <v>1</v>
      </c>
    </row>
    <row r="583" spans="1:7" x14ac:dyDescent="0.25">
      <c r="A583" s="43">
        <v>60181539</v>
      </c>
      <c r="B583" t="s">
        <v>1036</v>
      </c>
      <c r="C583" t="s">
        <v>107</v>
      </c>
      <c r="D583" s="6">
        <v>9</v>
      </c>
      <c r="E583" t="s">
        <v>1707</v>
      </c>
      <c r="F583">
        <v>9</v>
      </c>
      <c r="G583" s="44">
        <v>1</v>
      </c>
    </row>
    <row r="584" spans="1:7" x14ac:dyDescent="0.25">
      <c r="A584" s="43">
        <v>60181539</v>
      </c>
      <c r="B584" t="s">
        <v>1036</v>
      </c>
      <c r="C584" t="s">
        <v>107</v>
      </c>
      <c r="D584" s="6">
        <v>8</v>
      </c>
      <c r="E584" t="s">
        <v>1708</v>
      </c>
      <c r="F584">
        <v>8</v>
      </c>
      <c r="G584" s="44">
        <v>1</v>
      </c>
    </row>
    <row r="585" spans="1:7" x14ac:dyDescent="0.25">
      <c r="A585" s="43">
        <v>60181539</v>
      </c>
      <c r="B585" t="s">
        <v>1036</v>
      </c>
      <c r="C585" t="s">
        <v>107</v>
      </c>
      <c r="D585" s="6">
        <v>7</v>
      </c>
      <c r="E585" t="s">
        <v>1709</v>
      </c>
      <c r="F585">
        <v>7</v>
      </c>
      <c r="G585" s="44">
        <v>1</v>
      </c>
    </row>
    <row r="586" spans="1:7" x14ac:dyDescent="0.25">
      <c r="A586" s="43">
        <v>60181539</v>
      </c>
      <c r="B586" t="s">
        <v>1036</v>
      </c>
      <c r="C586" t="s">
        <v>107</v>
      </c>
      <c r="D586" s="6">
        <v>6</v>
      </c>
      <c r="E586" t="s">
        <v>1710</v>
      </c>
      <c r="F586">
        <v>6</v>
      </c>
      <c r="G586" s="44">
        <v>1</v>
      </c>
    </row>
    <row r="587" spans="1:7" x14ac:dyDescent="0.25">
      <c r="A587" s="43">
        <v>60181539</v>
      </c>
      <c r="B587" t="s">
        <v>1036</v>
      </c>
      <c r="C587" t="s">
        <v>107</v>
      </c>
      <c r="D587" s="6">
        <v>5</v>
      </c>
      <c r="E587" t="s">
        <v>1711</v>
      </c>
      <c r="F587">
        <v>5</v>
      </c>
      <c r="G587" s="44">
        <v>1</v>
      </c>
    </row>
    <row r="588" spans="1:7" x14ac:dyDescent="0.25">
      <c r="A588" s="43">
        <v>60181539</v>
      </c>
      <c r="B588" t="s">
        <v>1036</v>
      </c>
      <c r="C588" t="s">
        <v>107</v>
      </c>
      <c r="D588" s="6">
        <v>4</v>
      </c>
      <c r="E588" t="s">
        <v>1712</v>
      </c>
      <c r="F588">
        <v>4</v>
      </c>
      <c r="G588" s="44">
        <v>1</v>
      </c>
    </row>
    <row r="589" spans="1:7" x14ac:dyDescent="0.25">
      <c r="A589" s="43">
        <v>60181539</v>
      </c>
      <c r="B589" t="s">
        <v>1036</v>
      </c>
      <c r="C589" t="s">
        <v>107</v>
      </c>
      <c r="D589" s="6">
        <v>3</v>
      </c>
      <c r="E589" t="s">
        <v>1713</v>
      </c>
      <c r="F589">
        <v>3</v>
      </c>
      <c r="G589" s="44">
        <v>1</v>
      </c>
    </row>
    <row r="590" spans="1:7" x14ac:dyDescent="0.25">
      <c r="A590" s="43">
        <v>60181539</v>
      </c>
      <c r="B590" t="s">
        <v>1036</v>
      </c>
      <c r="C590" t="s">
        <v>107</v>
      </c>
      <c r="D590" s="6">
        <v>2</v>
      </c>
      <c r="E590" t="s">
        <v>1714</v>
      </c>
      <c r="F590">
        <v>2</v>
      </c>
      <c r="G590" s="44">
        <v>1</v>
      </c>
    </row>
    <row r="591" spans="1:7" x14ac:dyDescent="0.25">
      <c r="A591" s="43">
        <v>60181539</v>
      </c>
      <c r="B591" t="s">
        <v>1036</v>
      </c>
      <c r="C591" t="s">
        <v>107</v>
      </c>
      <c r="D591" s="6">
        <v>1</v>
      </c>
      <c r="E591" t="s">
        <v>1715</v>
      </c>
      <c r="F591">
        <v>1</v>
      </c>
      <c r="G591" s="44">
        <v>1</v>
      </c>
    </row>
    <row r="592" spans="1:7" x14ac:dyDescent="0.25">
      <c r="A592" s="43">
        <v>60181576</v>
      </c>
      <c r="B592" t="s">
        <v>1039</v>
      </c>
      <c r="C592" t="s">
        <v>107</v>
      </c>
      <c r="D592" s="6">
        <v>9</v>
      </c>
      <c r="E592" t="s">
        <v>1707</v>
      </c>
      <c r="F592">
        <v>9</v>
      </c>
      <c r="G592" s="44">
        <v>1</v>
      </c>
    </row>
    <row r="593" spans="1:7" x14ac:dyDescent="0.25">
      <c r="A593" s="43">
        <v>60181576</v>
      </c>
      <c r="B593" t="s">
        <v>1039</v>
      </c>
      <c r="C593" t="s">
        <v>107</v>
      </c>
      <c r="D593" s="6">
        <v>8</v>
      </c>
      <c r="E593" t="s">
        <v>1708</v>
      </c>
      <c r="F593">
        <v>8</v>
      </c>
      <c r="G593" s="44">
        <v>1</v>
      </c>
    </row>
    <row r="594" spans="1:7" x14ac:dyDescent="0.25">
      <c r="A594" s="43">
        <v>60181576</v>
      </c>
      <c r="B594" t="s">
        <v>1039</v>
      </c>
      <c r="C594" t="s">
        <v>107</v>
      </c>
      <c r="D594" s="6">
        <v>7</v>
      </c>
      <c r="E594" t="s">
        <v>1709</v>
      </c>
      <c r="F594">
        <v>7</v>
      </c>
      <c r="G594" s="44">
        <v>1</v>
      </c>
    </row>
    <row r="595" spans="1:7" x14ac:dyDescent="0.25">
      <c r="A595" s="43">
        <v>60181576</v>
      </c>
      <c r="B595" t="s">
        <v>1039</v>
      </c>
      <c r="C595" t="s">
        <v>107</v>
      </c>
      <c r="D595" s="6">
        <v>6</v>
      </c>
      <c r="E595" t="s">
        <v>1710</v>
      </c>
      <c r="F595">
        <v>6</v>
      </c>
      <c r="G595" s="44">
        <v>1</v>
      </c>
    </row>
    <row r="596" spans="1:7" x14ac:dyDescent="0.25">
      <c r="A596" s="43">
        <v>60181576</v>
      </c>
      <c r="B596" t="s">
        <v>1039</v>
      </c>
      <c r="C596" t="s">
        <v>107</v>
      </c>
      <c r="D596" s="6">
        <v>5</v>
      </c>
      <c r="E596" t="s">
        <v>1711</v>
      </c>
      <c r="F596">
        <v>5</v>
      </c>
      <c r="G596" s="44">
        <v>1</v>
      </c>
    </row>
    <row r="597" spans="1:7" x14ac:dyDescent="0.25">
      <c r="A597" s="43">
        <v>60181576</v>
      </c>
      <c r="B597" t="s">
        <v>1039</v>
      </c>
      <c r="C597" t="s">
        <v>107</v>
      </c>
      <c r="D597" s="6">
        <v>4</v>
      </c>
      <c r="E597" t="s">
        <v>1712</v>
      </c>
      <c r="F597">
        <v>4</v>
      </c>
      <c r="G597" s="44">
        <v>1</v>
      </c>
    </row>
    <row r="598" spans="1:7" x14ac:dyDescent="0.25">
      <c r="A598" s="43">
        <v>60181576</v>
      </c>
      <c r="B598" t="s">
        <v>1039</v>
      </c>
      <c r="C598" t="s">
        <v>107</v>
      </c>
      <c r="D598" s="6">
        <v>3</v>
      </c>
      <c r="E598" t="s">
        <v>1713</v>
      </c>
      <c r="F598">
        <v>3</v>
      </c>
      <c r="G598" s="44">
        <v>1</v>
      </c>
    </row>
    <row r="599" spans="1:7" x14ac:dyDescent="0.25">
      <c r="A599" s="43">
        <v>60181576</v>
      </c>
      <c r="B599" t="s">
        <v>1039</v>
      </c>
      <c r="C599" t="s">
        <v>107</v>
      </c>
      <c r="D599" s="6">
        <v>2</v>
      </c>
      <c r="E599" t="s">
        <v>1714</v>
      </c>
      <c r="F599">
        <v>2</v>
      </c>
      <c r="G599" s="44">
        <v>1</v>
      </c>
    </row>
    <row r="600" spans="1:7" x14ac:dyDescent="0.25">
      <c r="A600" s="43">
        <v>60181576</v>
      </c>
      <c r="B600" t="s">
        <v>1039</v>
      </c>
      <c r="C600" t="s">
        <v>107</v>
      </c>
      <c r="D600" s="6">
        <v>1</v>
      </c>
      <c r="E600" t="s">
        <v>1715</v>
      </c>
      <c r="F600">
        <v>1</v>
      </c>
      <c r="G600" s="44">
        <v>1</v>
      </c>
    </row>
    <row r="601" spans="1:7" x14ac:dyDescent="0.25">
      <c r="A601" s="43" t="s">
        <v>1041</v>
      </c>
      <c r="B601" t="s">
        <v>1042</v>
      </c>
      <c r="C601" t="s">
        <v>107</v>
      </c>
      <c r="D601" s="6">
        <v>9</v>
      </c>
      <c r="E601" t="s">
        <v>1707</v>
      </c>
      <c r="F601">
        <v>9</v>
      </c>
      <c r="G601" s="44">
        <v>1</v>
      </c>
    </row>
    <row r="602" spans="1:7" x14ac:dyDescent="0.25">
      <c r="A602" s="43" t="s">
        <v>1041</v>
      </c>
      <c r="B602" t="s">
        <v>1042</v>
      </c>
      <c r="C602" t="s">
        <v>107</v>
      </c>
      <c r="D602" s="6">
        <v>8</v>
      </c>
      <c r="E602" t="s">
        <v>1708</v>
      </c>
      <c r="F602">
        <v>8</v>
      </c>
      <c r="G602" s="44">
        <v>1</v>
      </c>
    </row>
    <row r="603" spans="1:7" x14ac:dyDescent="0.25">
      <c r="A603" s="43" t="s">
        <v>1041</v>
      </c>
      <c r="B603" t="s">
        <v>1042</v>
      </c>
      <c r="C603" t="s">
        <v>107</v>
      </c>
      <c r="D603" s="6">
        <v>7</v>
      </c>
      <c r="E603" t="s">
        <v>1709</v>
      </c>
      <c r="F603">
        <v>7</v>
      </c>
      <c r="G603" s="44">
        <v>1</v>
      </c>
    </row>
    <row r="604" spans="1:7" x14ac:dyDescent="0.25">
      <c r="A604" s="43" t="s">
        <v>1041</v>
      </c>
      <c r="B604" t="s">
        <v>1042</v>
      </c>
      <c r="C604" t="s">
        <v>107</v>
      </c>
      <c r="D604" s="6">
        <v>6</v>
      </c>
      <c r="E604" t="s">
        <v>1710</v>
      </c>
      <c r="F604">
        <v>6</v>
      </c>
      <c r="G604" s="44">
        <v>1</v>
      </c>
    </row>
    <row r="605" spans="1:7" x14ac:dyDescent="0.25">
      <c r="A605" s="43" t="s">
        <v>1041</v>
      </c>
      <c r="B605" t="s">
        <v>1042</v>
      </c>
      <c r="C605" t="s">
        <v>107</v>
      </c>
      <c r="D605" s="6">
        <v>5</v>
      </c>
      <c r="E605" t="s">
        <v>1711</v>
      </c>
      <c r="F605">
        <v>5</v>
      </c>
      <c r="G605" s="44">
        <v>1</v>
      </c>
    </row>
    <row r="606" spans="1:7" x14ac:dyDescent="0.25">
      <c r="A606" s="43" t="s">
        <v>1041</v>
      </c>
      <c r="B606" t="s">
        <v>1042</v>
      </c>
      <c r="C606" t="s">
        <v>107</v>
      </c>
      <c r="D606" s="6">
        <v>4</v>
      </c>
      <c r="E606" t="s">
        <v>1712</v>
      </c>
      <c r="F606">
        <v>4</v>
      </c>
      <c r="G606" s="44">
        <v>1</v>
      </c>
    </row>
    <row r="607" spans="1:7" x14ac:dyDescent="0.25">
      <c r="A607" s="43" t="s">
        <v>1041</v>
      </c>
      <c r="B607" t="s">
        <v>1042</v>
      </c>
      <c r="C607" t="s">
        <v>107</v>
      </c>
      <c r="D607" s="6">
        <v>3</v>
      </c>
      <c r="E607" t="s">
        <v>1713</v>
      </c>
      <c r="F607">
        <v>3</v>
      </c>
      <c r="G607" s="44">
        <v>1</v>
      </c>
    </row>
    <row r="608" spans="1:7" x14ac:dyDescent="0.25">
      <c r="A608" s="43" t="s">
        <v>1041</v>
      </c>
      <c r="B608" t="s">
        <v>1042</v>
      </c>
      <c r="C608" t="s">
        <v>107</v>
      </c>
      <c r="D608" s="6">
        <v>2</v>
      </c>
      <c r="E608" t="s">
        <v>1714</v>
      </c>
      <c r="F608">
        <v>2</v>
      </c>
      <c r="G608" s="44">
        <v>1</v>
      </c>
    </row>
    <row r="609" spans="1:7" x14ac:dyDescent="0.25">
      <c r="A609" s="43" t="s">
        <v>1041</v>
      </c>
      <c r="B609" t="s">
        <v>1042</v>
      </c>
      <c r="C609" t="s">
        <v>107</v>
      </c>
      <c r="D609" s="6">
        <v>1</v>
      </c>
      <c r="E609" t="s">
        <v>1715</v>
      </c>
      <c r="F609">
        <v>1</v>
      </c>
      <c r="G609" s="44">
        <v>1</v>
      </c>
    </row>
    <row r="610" spans="1:7" x14ac:dyDescent="0.25">
      <c r="A610" s="43">
        <v>60181606</v>
      </c>
      <c r="B610" t="s">
        <v>1045</v>
      </c>
      <c r="C610" t="s">
        <v>107</v>
      </c>
      <c r="D610" s="6">
        <v>9</v>
      </c>
      <c r="E610" t="s">
        <v>1707</v>
      </c>
      <c r="F610">
        <v>9</v>
      </c>
      <c r="G610" s="44">
        <v>1</v>
      </c>
    </row>
    <row r="611" spans="1:7" x14ac:dyDescent="0.25">
      <c r="A611" s="43">
        <v>60181606</v>
      </c>
      <c r="B611" t="s">
        <v>1045</v>
      </c>
      <c r="C611" t="s">
        <v>107</v>
      </c>
      <c r="D611" s="6">
        <v>8</v>
      </c>
      <c r="E611" t="s">
        <v>1708</v>
      </c>
      <c r="F611">
        <v>8</v>
      </c>
      <c r="G611" s="44">
        <v>1</v>
      </c>
    </row>
    <row r="612" spans="1:7" x14ac:dyDescent="0.25">
      <c r="A612" s="43">
        <v>60181606</v>
      </c>
      <c r="B612" t="s">
        <v>1045</v>
      </c>
      <c r="C612" t="s">
        <v>107</v>
      </c>
      <c r="D612" s="6">
        <v>7</v>
      </c>
      <c r="E612" t="s">
        <v>1709</v>
      </c>
      <c r="F612">
        <v>7</v>
      </c>
      <c r="G612" s="44">
        <v>1</v>
      </c>
    </row>
    <row r="613" spans="1:7" x14ac:dyDescent="0.25">
      <c r="A613" s="43">
        <v>60181606</v>
      </c>
      <c r="B613" t="s">
        <v>1045</v>
      </c>
      <c r="C613" t="s">
        <v>107</v>
      </c>
      <c r="D613" s="6">
        <v>6</v>
      </c>
      <c r="E613" t="s">
        <v>1710</v>
      </c>
      <c r="F613">
        <v>6</v>
      </c>
      <c r="G613" s="44">
        <v>1</v>
      </c>
    </row>
    <row r="614" spans="1:7" x14ac:dyDescent="0.25">
      <c r="A614" s="43">
        <v>60181606</v>
      </c>
      <c r="B614" t="s">
        <v>1045</v>
      </c>
      <c r="C614" t="s">
        <v>107</v>
      </c>
      <c r="D614" s="6">
        <v>5</v>
      </c>
      <c r="E614" t="s">
        <v>1711</v>
      </c>
      <c r="F614">
        <v>5</v>
      </c>
      <c r="G614" s="44">
        <v>1</v>
      </c>
    </row>
    <row r="615" spans="1:7" x14ac:dyDescent="0.25">
      <c r="A615" s="43">
        <v>60181606</v>
      </c>
      <c r="B615" t="s">
        <v>1045</v>
      </c>
      <c r="C615" t="s">
        <v>107</v>
      </c>
      <c r="D615" s="6">
        <v>4</v>
      </c>
      <c r="E615" t="s">
        <v>1712</v>
      </c>
      <c r="F615">
        <v>4</v>
      </c>
      <c r="G615" s="44">
        <v>1</v>
      </c>
    </row>
    <row r="616" spans="1:7" x14ac:dyDescent="0.25">
      <c r="A616" s="43">
        <v>60181606</v>
      </c>
      <c r="B616" t="s">
        <v>1045</v>
      </c>
      <c r="C616" t="s">
        <v>107</v>
      </c>
      <c r="D616" s="6">
        <v>3</v>
      </c>
      <c r="E616" t="s">
        <v>1713</v>
      </c>
      <c r="F616">
        <v>3</v>
      </c>
      <c r="G616" s="44">
        <v>1</v>
      </c>
    </row>
    <row r="617" spans="1:7" x14ac:dyDescent="0.25">
      <c r="A617" s="43">
        <v>60181606</v>
      </c>
      <c r="B617" t="s">
        <v>1045</v>
      </c>
      <c r="C617" t="s">
        <v>107</v>
      </c>
      <c r="D617" s="6">
        <v>2</v>
      </c>
      <c r="E617" t="s">
        <v>1714</v>
      </c>
      <c r="F617">
        <v>2</v>
      </c>
      <c r="G617" s="44">
        <v>1</v>
      </c>
    </row>
    <row r="618" spans="1:7" x14ac:dyDescent="0.25">
      <c r="A618" s="43">
        <v>60181606</v>
      </c>
      <c r="B618" t="s">
        <v>1045</v>
      </c>
      <c r="C618" t="s">
        <v>107</v>
      </c>
      <c r="D618" s="6">
        <v>1</v>
      </c>
      <c r="E618" t="s">
        <v>1715</v>
      </c>
      <c r="F618">
        <v>1</v>
      </c>
      <c r="G618" s="44">
        <v>1</v>
      </c>
    </row>
    <row r="619" spans="1:7" x14ac:dyDescent="0.25">
      <c r="A619" s="43">
        <v>60181618</v>
      </c>
      <c r="B619" t="s">
        <v>1048</v>
      </c>
      <c r="C619" t="s">
        <v>107</v>
      </c>
      <c r="D619" s="6">
        <v>9</v>
      </c>
      <c r="E619" t="s">
        <v>1707</v>
      </c>
      <c r="F619">
        <v>9</v>
      </c>
      <c r="G619" s="44">
        <v>1</v>
      </c>
    </row>
    <row r="620" spans="1:7" x14ac:dyDescent="0.25">
      <c r="A620" s="43">
        <v>60181618</v>
      </c>
      <c r="B620" t="s">
        <v>1048</v>
      </c>
      <c r="C620" t="s">
        <v>107</v>
      </c>
      <c r="D620" s="6">
        <v>8</v>
      </c>
      <c r="E620" t="s">
        <v>1708</v>
      </c>
      <c r="F620">
        <v>8</v>
      </c>
      <c r="G620" s="44">
        <v>1</v>
      </c>
    </row>
    <row r="621" spans="1:7" x14ac:dyDescent="0.25">
      <c r="A621" s="43">
        <v>60181618</v>
      </c>
      <c r="B621" t="s">
        <v>1048</v>
      </c>
      <c r="C621" t="s">
        <v>107</v>
      </c>
      <c r="D621" s="6">
        <v>7</v>
      </c>
      <c r="E621" t="s">
        <v>1709</v>
      </c>
      <c r="F621">
        <v>7</v>
      </c>
      <c r="G621" s="44">
        <v>1</v>
      </c>
    </row>
    <row r="622" spans="1:7" x14ac:dyDescent="0.25">
      <c r="A622" s="43">
        <v>60181618</v>
      </c>
      <c r="B622" t="s">
        <v>1048</v>
      </c>
      <c r="C622" t="s">
        <v>107</v>
      </c>
      <c r="D622" s="6">
        <v>6</v>
      </c>
      <c r="E622" t="s">
        <v>1710</v>
      </c>
      <c r="F622">
        <v>6</v>
      </c>
      <c r="G622" s="44">
        <v>1</v>
      </c>
    </row>
    <row r="623" spans="1:7" x14ac:dyDescent="0.25">
      <c r="A623" s="43">
        <v>60181618</v>
      </c>
      <c r="B623" t="s">
        <v>1048</v>
      </c>
      <c r="C623" t="s">
        <v>107</v>
      </c>
      <c r="D623" s="6">
        <v>5</v>
      </c>
      <c r="E623" t="s">
        <v>1711</v>
      </c>
      <c r="F623">
        <v>5</v>
      </c>
      <c r="G623" s="44">
        <v>1</v>
      </c>
    </row>
    <row r="624" spans="1:7" x14ac:dyDescent="0.25">
      <c r="A624" s="43">
        <v>60181618</v>
      </c>
      <c r="B624" t="s">
        <v>1048</v>
      </c>
      <c r="C624" t="s">
        <v>107</v>
      </c>
      <c r="D624" s="6">
        <v>4</v>
      </c>
      <c r="E624" t="s">
        <v>1712</v>
      </c>
      <c r="F624">
        <v>4</v>
      </c>
      <c r="G624" s="44">
        <v>1</v>
      </c>
    </row>
    <row r="625" spans="1:7" x14ac:dyDescent="0.25">
      <c r="A625" s="43">
        <v>60181618</v>
      </c>
      <c r="B625" t="s">
        <v>1048</v>
      </c>
      <c r="C625" t="s">
        <v>107</v>
      </c>
      <c r="D625" s="6">
        <v>3</v>
      </c>
      <c r="E625" t="s">
        <v>1713</v>
      </c>
      <c r="F625">
        <v>3</v>
      </c>
      <c r="G625" s="44">
        <v>1</v>
      </c>
    </row>
    <row r="626" spans="1:7" x14ac:dyDescent="0.25">
      <c r="A626" s="43">
        <v>60181618</v>
      </c>
      <c r="B626" t="s">
        <v>1048</v>
      </c>
      <c r="C626" t="s">
        <v>107</v>
      </c>
      <c r="D626" s="6">
        <v>2</v>
      </c>
      <c r="E626" t="s">
        <v>1714</v>
      </c>
      <c r="F626">
        <v>2</v>
      </c>
      <c r="G626" s="44">
        <v>1</v>
      </c>
    </row>
    <row r="627" spans="1:7" x14ac:dyDescent="0.25">
      <c r="A627" s="43">
        <v>60181618</v>
      </c>
      <c r="B627" t="s">
        <v>1048</v>
      </c>
      <c r="C627" t="s">
        <v>107</v>
      </c>
      <c r="D627" s="6">
        <v>1</v>
      </c>
      <c r="E627" t="s">
        <v>1715</v>
      </c>
      <c r="F627">
        <v>1</v>
      </c>
      <c r="G627" s="44">
        <v>1</v>
      </c>
    </row>
    <row r="628" spans="1:7" x14ac:dyDescent="0.25">
      <c r="A628" s="43">
        <v>60182040</v>
      </c>
      <c r="B628" t="s">
        <v>1051</v>
      </c>
      <c r="C628" t="s">
        <v>107</v>
      </c>
      <c r="D628" s="6">
        <v>9</v>
      </c>
      <c r="E628" t="s">
        <v>1707</v>
      </c>
      <c r="F628">
        <v>9</v>
      </c>
      <c r="G628" s="44">
        <v>1</v>
      </c>
    </row>
    <row r="629" spans="1:7" x14ac:dyDescent="0.25">
      <c r="A629" s="43">
        <v>60182040</v>
      </c>
      <c r="B629" t="s">
        <v>1051</v>
      </c>
      <c r="C629" t="s">
        <v>107</v>
      </c>
      <c r="D629" s="6">
        <v>8</v>
      </c>
      <c r="E629" t="s">
        <v>1708</v>
      </c>
      <c r="F629">
        <v>8</v>
      </c>
      <c r="G629" s="44">
        <v>1</v>
      </c>
    </row>
    <row r="630" spans="1:7" x14ac:dyDescent="0.25">
      <c r="A630" s="43">
        <v>60182040</v>
      </c>
      <c r="B630" t="s">
        <v>1051</v>
      </c>
      <c r="C630" t="s">
        <v>107</v>
      </c>
      <c r="D630" s="6">
        <v>7</v>
      </c>
      <c r="E630" t="s">
        <v>1709</v>
      </c>
      <c r="F630">
        <v>7</v>
      </c>
      <c r="G630" s="44">
        <v>1</v>
      </c>
    </row>
    <row r="631" spans="1:7" x14ac:dyDescent="0.25">
      <c r="A631" s="43">
        <v>60182040</v>
      </c>
      <c r="B631" t="s">
        <v>1051</v>
      </c>
      <c r="C631" t="s">
        <v>107</v>
      </c>
      <c r="D631" s="6">
        <v>6</v>
      </c>
      <c r="E631" t="s">
        <v>1710</v>
      </c>
      <c r="F631">
        <v>6</v>
      </c>
      <c r="G631" s="44">
        <v>1</v>
      </c>
    </row>
    <row r="632" spans="1:7" x14ac:dyDescent="0.25">
      <c r="A632" s="43">
        <v>60182040</v>
      </c>
      <c r="B632" t="s">
        <v>1051</v>
      </c>
      <c r="C632" t="s">
        <v>107</v>
      </c>
      <c r="D632" s="6">
        <v>5</v>
      </c>
      <c r="E632" t="s">
        <v>1711</v>
      </c>
      <c r="F632">
        <v>5</v>
      </c>
      <c r="G632" s="44">
        <v>1</v>
      </c>
    </row>
    <row r="633" spans="1:7" x14ac:dyDescent="0.25">
      <c r="A633" s="43">
        <v>60182040</v>
      </c>
      <c r="B633" t="s">
        <v>1051</v>
      </c>
      <c r="C633" t="s">
        <v>107</v>
      </c>
      <c r="D633" s="6">
        <v>4</v>
      </c>
      <c r="E633" t="s">
        <v>1712</v>
      </c>
      <c r="F633">
        <v>4</v>
      </c>
      <c r="G633" s="44">
        <v>1</v>
      </c>
    </row>
    <row r="634" spans="1:7" x14ac:dyDescent="0.25">
      <c r="A634" s="43">
        <v>60182040</v>
      </c>
      <c r="B634" t="s">
        <v>1051</v>
      </c>
      <c r="C634" t="s">
        <v>107</v>
      </c>
      <c r="D634" s="6">
        <v>3</v>
      </c>
      <c r="E634" t="s">
        <v>1713</v>
      </c>
      <c r="F634">
        <v>3</v>
      </c>
      <c r="G634" s="44">
        <v>1</v>
      </c>
    </row>
    <row r="635" spans="1:7" x14ac:dyDescent="0.25">
      <c r="A635" s="43">
        <v>60182040</v>
      </c>
      <c r="B635" t="s">
        <v>1051</v>
      </c>
      <c r="C635" t="s">
        <v>107</v>
      </c>
      <c r="D635" s="6">
        <v>2</v>
      </c>
      <c r="E635" t="s">
        <v>1714</v>
      </c>
      <c r="F635">
        <v>2</v>
      </c>
      <c r="G635" s="44">
        <v>1</v>
      </c>
    </row>
    <row r="636" spans="1:7" x14ac:dyDescent="0.25">
      <c r="A636" s="43">
        <v>60182040</v>
      </c>
      <c r="B636" t="s">
        <v>1051</v>
      </c>
      <c r="C636" t="s">
        <v>107</v>
      </c>
      <c r="D636" s="6">
        <v>1</v>
      </c>
      <c r="E636" t="s">
        <v>1715</v>
      </c>
      <c r="F636">
        <v>1</v>
      </c>
      <c r="G636" s="44">
        <v>1</v>
      </c>
    </row>
    <row r="637" spans="1:7" x14ac:dyDescent="0.25">
      <c r="A637" s="43">
        <v>60182167</v>
      </c>
      <c r="B637" t="s">
        <v>1737</v>
      </c>
      <c r="C637" t="s">
        <v>107</v>
      </c>
      <c r="D637" s="6">
        <v>9</v>
      </c>
      <c r="E637" t="s">
        <v>1707</v>
      </c>
      <c r="F637">
        <v>9</v>
      </c>
      <c r="G637" s="44">
        <v>1</v>
      </c>
    </row>
    <row r="638" spans="1:7" x14ac:dyDescent="0.25">
      <c r="A638" s="43">
        <v>60182167</v>
      </c>
      <c r="B638" t="s">
        <v>1737</v>
      </c>
      <c r="C638" t="s">
        <v>107</v>
      </c>
      <c r="D638" s="6">
        <v>8</v>
      </c>
      <c r="E638" t="s">
        <v>1708</v>
      </c>
      <c r="F638">
        <v>8</v>
      </c>
      <c r="G638" s="44">
        <v>1</v>
      </c>
    </row>
    <row r="639" spans="1:7" x14ac:dyDescent="0.25">
      <c r="A639" s="43">
        <v>60182167</v>
      </c>
      <c r="B639" t="s">
        <v>1737</v>
      </c>
      <c r="C639" t="s">
        <v>107</v>
      </c>
      <c r="D639" s="6">
        <v>7</v>
      </c>
      <c r="E639" t="s">
        <v>1709</v>
      </c>
      <c r="F639">
        <v>7</v>
      </c>
      <c r="G639" s="44">
        <v>1</v>
      </c>
    </row>
    <row r="640" spans="1:7" x14ac:dyDescent="0.25">
      <c r="A640" s="43">
        <v>60182167</v>
      </c>
      <c r="B640" t="s">
        <v>1737</v>
      </c>
      <c r="C640" t="s">
        <v>107</v>
      </c>
      <c r="D640" s="6">
        <v>6</v>
      </c>
      <c r="E640" t="s">
        <v>1710</v>
      </c>
      <c r="F640">
        <v>6</v>
      </c>
      <c r="G640" s="44">
        <v>1</v>
      </c>
    </row>
    <row r="641" spans="1:7" x14ac:dyDescent="0.25">
      <c r="A641" s="43">
        <v>60182167</v>
      </c>
      <c r="B641" t="s">
        <v>1737</v>
      </c>
      <c r="C641" t="s">
        <v>107</v>
      </c>
      <c r="D641" s="6">
        <v>5</v>
      </c>
      <c r="E641" t="s">
        <v>1711</v>
      </c>
      <c r="F641">
        <v>5</v>
      </c>
      <c r="G641" s="44">
        <v>1</v>
      </c>
    </row>
    <row r="642" spans="1:7" x14ac:dyDescent="0.25">
      <c r="A642" s="43">
        <v>60182167</v>
      </c>
      <c r="B642" t="s">
        <v>1737</v>
      </c>
      <c r="C642" t="s">
        <v>107</v>
      </c>
      <c r="D642" s="6">
        <v>4</v>
      </c>
      <c r="E642" t="s">
        <v>1712</v>
      </c>
      <c r="F642">
        <v>4</v>
      </c>
      <c r="G642" s="44">
        <v>1</v>
      </c>
    </row>
    <row r="643" spans="1:7" x14ac:dyDescent="0.25">
      <c r="A643" s="43">
        <v>60182167</v>
      </c>
      <c r="B643" t="s">
        <v>1737</v>
      </c>
      <c r="C643" t="s">
        <v>107</v>
      </c>
      <c r="D643" s="6">
        <v>3</v>
      </c>
      <c r="E643" t="s">
        <v>1713</v>
      </c>
      <c r="F643">
        <v>3</v>
      </c>
      <c r="G643" s="44">
        <v>1</v>
      </c>
    </row>
    <row r="644" spans="1:7" x14ac:dyDescent="0.25">
      <c r="A644" s="43">
        <v>60182167</v>
      </c>
      <c r="B644" t="s">
        <v>1737</v>
      </c>
      <c r="C644" t="s">
        <v>107</v>
      </c>
      <c r="D644" s="6">
        <v>2</v>
      </c>
      <c r="E644" t="s">
        <v>1714</v>
      </c>
      <c r="F644">
        <v>2</v>
      </c>
      <c r="G644" s="44">
        <v>1</v>
      </c>
    </row>
    <row r="645" spans="1:7" x14ac:dyDescent="0.25">
      <c r="A645" s="43">
        <v>60182167</v>
      </c>
      <c r="B645" t="s">
        <v>1737</v>
      </c>
      <c r="C645" t="s">
        <v>107</v>
      </c>
      <c r="D645" s="6">
        <v>1</v>
      </c>
      <c r="E645" t="s">
        <v>1715</v>
      </c>
      <c r="F645">
        <v>1</v>
      </c>
      <c r="G645" s="44">
        <v>1</v>
      </c>
    </row>
    <row r="646" spans="1:7" x14ac:dyDescent="0.25">
      <c r="A646" s="43">
        <v>60182179</v>
      </c>
      <c r="B646" t="s">
        <v>1057</v>
      </c>
      <c r="C646" t="s">
        <v>107</v>
      </c>
      <c r="D646" s="6">
        <v>9</v>
      </c>
      <c r="E646" t="s">
        <v>1707</v>
      </c>
      <c r="F646">
        <v>9</v>
      </c>
      <c r="G646" s="44">
        <v>1</v>
      </c>
    </row>
    <row r="647" spans="1:7" x14ac:dyDescent="0.25">
      <c r="A647" s="43">
        <v>60182179</v>
      </c>
      <c r="B647" t="s">
        <v>1057</v>
      </c>
      <c r="C647" t="s">
        <v>107</v>
      </c>
      <c r="D647" s="6">
        <v>8</v>
      </c>
      <c r="E647" t="s">
        <v>1708</v>
      </c>
      <c r="F647">
        <v>8</v>
      </c>
      <c r="G647" s="44">
        <v>1</v>
      </c>
    </row>
    <row r="648" spans="1:7" x14ac:dyDescent="0.25">
      <c r="A648" s="43">
        <v>60182179</v>
      </c>
      <c r="B648" t="s">
        <v>1057</v>
      </c>
      <c r="C648" t="s">
        <v>107</v>
      </c>
      <c r="D648" s="6">
        <v>7</v>
      </c>
      <c r="E648" t="s">
        <v>1709</v>
      </c>
      <c r="F648">
        <v>7</v>
      </c>
      <c r="G648" s="44">
        <v>1</v>
      </c>
    </row>
    <row r="649" spans="1:7" x14ac:dyDescent="0.25">
      <c r="A649" s="43">
        <v>60182179</v>
      </c>
      <c r="B649" t="s">
        <v>1057</v>
      </c>
      <c r="C649" t="s">
        <v>107</v>
      </c>
      <c r="D649" s="6">
        <v>6</v>
      </c>
      <c r="E649" t="s">
        <v>1710</v>
      </c>
      <c r="F649">
        <v>6</v>
      </c>
      <c r="G649" s="44">
        <v>1</v>
      </c>
    </row>
    <row r="650" spans="1:7" x14ac:dyDescent="0.25">
      <c r="A650" s="43">
        <v>60182179</v>
      </c>
      <c r="B650" t="s">
        <v>1057</v>
      </c>
      <c r="C650" t="s">
        <v>107</v>
      </c>
      <c r="D650" s="6">
        <v>5</v>
      </c>
      <c r="E650" t="s">
        <v>1711</v>
      </c>
      <c r="F650">
        <v>5</v>
      </c>
      <c r="G650" s="44">
        <v>1</v>
      </c>
    </row>
    <row r="651" spans="1:7" x14ac:dyDescent="0.25">
      <c r="A651" s="43">
        <v>60182179</v>
      </c>
      <c r="B651" t="s">
        <v>1057</v>
      </c>
      <c r="C651" t="s">
        <v>107</v>
      </c>
      <c r="D651" s="6">
        <v>4</v>
      </c>
      <c r="E651" t="s">
        <v>1712</v>
      </c>
      <c r="F651">
        <v>4</v>
      </c>
      <c r="G651" s="44">
        <v>1</v>
      </c>
    </row>
    <row r="652" spans="1:7" x14ac:dyDescent="0.25">
      <c r="A652" s="43">
        <v>60182179</v>
      </c>
      <c r="B652" t="s">
        <v>1057</v>
      </c>
      <c r="C652" t="s">
        <v>107</v>
      </c>
      <c r="D652" s="6">
        <v>3</v>
      </c>
      <c r="E652" t="s">
        <v>1713</v>
      </c>
      <c r="F652">
        <v>3</v>
      </c>
      <c r="G652" s="44">
        <v>1</v>
      </c>
    </row>
    <row r="653" spans="1:7" x14ac:dyDescent="0.25">
      <c r="A653" s="43">
        <v>60182179</v>
      </c>
      <c r="B653" t="s">
        <v>1057</v>
      </c>
      <c r="C653" t="s">
        <v>107</v>
      </c>
      <c r="D653" s="6">
        <v>2</v>
      </c>
      <c r="E653" t="s">
        <v>1714</v>
      </c>
      <c r="F653">
        <v>2</v>
      </c>
      <c r="G653" s="44">
        <v>1</v>
      </c>
    </row>
    <row r="654" spans="1:7" x14ac:dyDescent="0.25">
      <c r="A654" s="43">
        <v>60182179</v>
      </c>
      <c r="B654" t="s">
        <v>1057</v>
      </c>
      <c r="C654" t="s">
        <v>107</v>
      </c>
      <c r="D654" s="6">
        <v>1</v>
      </c>
      <c r="E654" t="s">
        <v>1715</v>
      </c>
      <c r="F654">
        <v>1</v>
      </c>
      <c r="G654" s="44">
        <v>1</v>
      </c>
    </row>
    <row r="655" spans="1:7" x14ac:dyDescent="0.25">
      <c r="A655" s="43">
        <v>60182246</v>
      </c>
      <c r="B655" t="s">
        <v>1738</v>
      </c>
      <c r="C655" t="s">
        <v>107</v>
      </c>
      <c r="D655" s="6">
        <v>9</v>
      </c>
      <c r="E655" t="s">
        <v>1707</v>
      </c>
      <c r="F655">
        <v>9</v>
      </c>
      <c r="G655" s="44">
        <v>1</v>
      </c>
    </row>
    <row r="656" spans="1:7" x14ac:dyDescent="0.25">
      <c r="A656" s="43">
        <v>60182246</v>
      </c>
      <c r="B656" t="s">
        <v>1738</v>
      </c>
      <c r="C656" t="s">
        <v>107</v>
      </c>
      <c r="D656" s="6">
        <v>8</v>
      </c>
      <c r="E656" t="s">
        <v>1708</v>
      </c>
      <c r="F656">
        <v>8</v>
      </c>
      <c r="G656" s="44">
        <v>1</v>
      </c>
    </row>
    <row r="657" spans="1:7" x14ac:dyDescent="0.25">
      <c r="A657" s="43">
        <v>60182246</v>
      </c>
      <c r="B657" t="s">
        <v>1738</v>
      </c>
      <c r="C657" t="s">
        <v>107</v>
      </c>
      <c r="D657" s="6">
        <v>7</v>
      </c>
      <c r="E657" t="s">
        <v>1709</v>
      </c>
      <c r="F657">
        <v>7</v>
      </c>
      <c r="G657" s="44">
        <v>1</v>
      </c>
    </row>
    <row r="658" spans="1:7" x14ac:dyDescent="0.25">
      <c r="A658" s="43">
        <v>60182246</v>
      </c>
      <c r="B658" t="s">
        <v>1738</v>
      </c>
      <c r="C658" t="s">
        <v>107</v>
      </c>
      <c r="D658" s="6">
        <v>6</v>
      </c>
      <c r="E658" t="s">
        <v>1710</v>
      </c>
      <c r="F658">
        <v>6</v>
      </c>
      <c r="G658" s="44">
        <v>1</v>
      </c>
    </row>
    <row r="659" spans="1:7" x14ac:dyDescent="0.25">
      <c r="A659" s="43">
        <v>60182246</v>
      </c>
      <c r="B659" t="s">
        <v>1738</v>
      </c>
      <c r="C659" t="s">
        <v>107</v>
      </c>
      <c r="D659" s="6">
        <v>5</v>
      </c>
      <c r="E659" t="s">
        <v>1711</v>
      </c>
      <c r="F659">
        <v>5</v>
      </c>
      <c r="G659" s="44">
        <v>1</v>
      </c>
    </row>
    <row r="660" spans="1:7" x14ac:dyDescent="0.25">
      <c r="A660" s="43">
        <v>60182246</v>
      </c>
      <c r="B660" t="s">
        <v>1738</v>
      </c>
      <c r="C660" t="s">
        <v>107</v>
      </c>
      <c r="D660" s="6">
        <v>4</v>
      </c>
      <c r="E660" t="s">
        <v>1712</v>
      </c>
      <c r="F660">
        <v>4</v>
      </c>
      <c r="G660" s="44">
        <v>1</v>
      </c>
    </row>
    <row r="661" spans="1:7" x14ac:dyDescent="0.25">
      <c r="A661" s="43">
        <v>60182246</v>
      </c>
      <c r="B661" t="s">
        <v>1738</v>
      </c>
      <c r="C661" t="s">
        <v>107</v>
      </c>
      <c r="D661" s="6">
        <v>3</v>
      </c>
      <c r="E661" t="s">
        <v>1713</v>
      </c>
      <c r="F661">
        <v>3</v>
      </c>
      <c r="G661" s="44">
        <v>1</v>
      </c>
    </row>
    <row r="662" spans="1:7" x14ac:dyDescent="0.25">
      <c r="A662" s="43">
        <v>60182246</v>
      </c>
      <c r="B662" t="s">
        <v>1738</v>
      </c>
      <c r="C662" t="s">
        <v>107</v>
      </c>
      <c r="D662" s="6">
        <v>2</v>
      </c>
      <c r="E662" t="s">
        <v>1714</v>
      </c>
      <c r="F662">
        <v>2</v>
      </c>
      <c r="G662" s="44">
        <v>1</v>
      </c>
    </row>
    <row r="663" spans="1:7" x14ac:dyDescent="0.25">
      <c r="A663" s="43">
        <v>60182246</v>
      </c>
      <c r="B663" t="s">
        <v>1738</v>
      </c>
      <c r="C663" t="s">
        <v>107</v>
      </c>
      <c r="D663" s="6">
        <v>1</v>
      </c>
      <c r="E663" t="s">
        <v>1715</v>
      </c>
      <c r="F663">
        <v>1</v>
      </c>
      <c r="G663" s="44">
        <v>1</v>
      </c>
    </row>
    <row r="664" spans="1:7" x14ac:dyDescent="0.25">
      <c r="A664" s="43">
        <v>60182398</v>
      </c>
      <c r="B664" t="s">
        <v>1063</v>
      </c>
      <c r="C664" t="s">
        <v>107</v>
      </c>
      <c r="D664" s="6">
        <v>9</v>
      </c>
      <c r="E664" t="s">
        <v>1707</v>
      </c>
      <c r="F664">
        <v>9</v>
      </c>
      <c r="G664" s="44">
        <v>1</v>
      </c>
    </row>
    <row r="665" spans="1:7" x14ac:dyDescent="0.25">
      <c r="A665" s="43">
        <v>60182398</v>
      </c>
      <c r="B665" t="s">
        <v>1063</v>
      </c>
      <c r="C665" t="s">
        <v>107</v>
      </c>
      <c r="D665" s="6">
        <v>8</v>
      </c>
      <c r="E665" t="s">
        <v>1708</v>
      </c>
      <c r="F665">
        <v>8</v>
      </c>
      <c r="G665" s="44">
        <v>1</v>
      </c>
    </row>
    <row r="666" spans="1:7" x14ac:dyDescent="0.25">
      <c r="A666" s="43">
        <v>60182398</v>
      </c>
      <c r="B666" t="s">
        <v>1063</v>
      </c>
      <c r="C666" t="s">
        <v>107</v>
      </c>
      <c r="D666" s="6">
        <v>7</v>
      </c>
      <c r="E666" t="s">
        <v>1709</v>
      </c>
      <c r="F666">
        <v>7</v>
      </c>
      <c r="G666" s="44">
        <v>1</v>
      </c>
    </row>
    <row r="667" spans="1:7" x14ac:dyDescent="0.25">
      <c r="A667" s="43">
        <v>60182398</v>
      </c>
      <c r="B667" t="s">
        <v>1063</v>
      </c>
      <c r="C667" t="s">
        <v>107</v>
      </c>
      <c r="D667" s="6">
        <v>6</v>
      </c>
      <c r="E667" t="s">
        <v>1710</v>
      </c>
      <c r="F667">
        <v>6</v>
      </c>
      <c r="G667" s="44">
        <v>1</v>
      </c>
    </row>
    <row r="668" spans="1:7" x14ac:dyDescent="0.25">
      <c r="A668" s="43">
        <v>60182398</v>
      </c>
      <c r="B668" t="s">
        <v>1063</v>
      </c>
      <c r="C668" t="s">
        <v>107</v>
      </c>
      <c r="D668" s="6">
        <v>5</v>
      </c>
      <c r="E668" t="s">
        <v>1711</v>
      </c>
      <c r="F668">
        <v>5</v>
      </c>
      <c r="G668" s="44">
        <v>1</v>
      </c>
    </row>
    <row r="669" spans="1:7" x14ac:dyDescent="0.25">
      <c r="A669" s="43">
        <v>60182398</v>
      </c>
      <c r="B669" t="s">
        <v>1063</v>
      </c>
      <c r="C669" t="s">
        <v>107</v>
      </c>
      <c r="D669" s="6">
        <v>4</v>
      </c>
      <c r="E669" t="s">
        <v>1712</v>
      </c>
      <c r="F669">
        <v>4</v>
      </c>
      <c r="G669" s="44">
        <v>1</v>
      </c>
    </row>
    <row r="670" spans="1:7" x14ac:dyDescent="0.25">
      <c r="A670" s="43">
        <v>60182398</v>
      </c>
      <c r="B670" t="s">
        <v>1063</v>
      </c>
      <c r="C670" t="s">
        <v>107</v>
      </c>
      <c r="D670" s="6">
        <v>3</v>
      </c>
      <c r="E670" t="s">
        <v>1713</v>
      </c>
      <c r="F670">
        <v>3</v>
      </c>
      <c r="G670" s="44">
        <v>1</v>
      </c>
    </row>
    <row r="671" spans="1:7" x14ac:dyDescent="0.25">
      <c r="A671" s="43">
        <v>60182398</v>
      </c>
      <c r="B671" t="s">
        <v>1063</v>
      </c>
      <c r="C671" t="s">
        <v>107</v>
      </c>
      <c r="D671" s="6">
        <v>2</v>
      </c>
      <c r="E671" t="s">
        <v>1714</v>
      </c>
      <c r="F671">
        <v>2</v>
      </c>
      <c r="G671" s="44">
        <v>1</v>
      </c>
    </row>
    <row r="672" spans="1:7" x14ac:dyDescent="0.25">
      <c r="A672" s="43">
        <v>60182398</v>
      </c>
      <c r="B672" t="s">
        <v>1063</v>
      </c>
      <c r="C672" t="s">
        <v>107</v>
      </c>
      <c r="D672" s="6">
        <v>1</v>
      </c>
      <c r="E672" t="s">
        <v>1715</v>
      </c>
      <c r="F672">
        <v>1</v>
      </c>
      <c r="G672" s="44">
        <v>1</v>
      </c>
    </row>
    <row r="673" spans="1:7" x14ac:dyDescent="0.25">
      <c r="A673" s="43">
        <v>60182416</v>
      </c>
      <c r="B673" t="s">
        <v>1739</v>
      </c>
      <c r="C673" t="s">
        <v>1704</v>
      </c>
      <c r="D673" s="6" t="s">
        <v>30</v>
      </c>
      <c r="E673" t="s">
        <v>1676</v>
      </c>
      <c r="F673">
        <v>10.75</v>
      </c>
      <c r="G673" s="44">
        <v>1</v>
      </c>
    </row>
    <row r="674" spans="1:7" x14ac:dyDescent="0.25">
      <c r="A674" s="43">
        <v>60182416</v>
      </c>
      <c r="B674" t="s">
        <v>1739</v>
      </c>
      <c r="C674" t="s">
        <v>1704</v>
      </c>
      <c r="D674" s="6" t="s">
        <v>32</v>
      </c>
      <c r="E674" t="s">
        <v>1677</v>
      </c>
      <c r="F674">
        <v>8.8800000000000008</v>
      </c>
      <c r="G674" s="44">
        <v>1</v>
      </c>
    </row>
    <row r="675" spans="1:7" x14ac:dyDescent="0.25">
      <c r="A675" s="43">
        <v>60182416</v>
      </c>
      <c r="B675" t="s">
        <v>1739</v>
      </c>
      <c r="C675" t="s">
        <v>1704</v>
      </c>
      <c r="D675" s="6" t="s">
        <v>34</v>
      </c>
      <c r="E675" t="s">
        <v>1678</v>
      </c>
      <c r="F675">
        <v>7</v>
      </c>
      <c r="G675" s="44">
        <v>1</v>
      </c>
    </row>
    <row r="676" spans="1:7" x14ac:dyDescent="0.25">
      <c r="A676" s="43">
        <v>60182416</v>
      </c>
      <c r="B676" t="s">
        <v>1739</v>
      </c>
      <c r="C676" t="s">
        <v>1704</v>
      </c>
      <c r="D676" s="6" t="s">
        <v>36</v>
      </c>
      <c r="E676" t="s">
        <v>1679</v>
      </c>
      <c r="F676">
        <v>5.13</v>
      </c>
      <c r="G676" s="44">
        <v>1</v>
      </c>
    </row>
    <row r="677" spans="1:7" x14ac:dyDescent="0.25">
      <c r="A677" s="43">
        <v>60182416</v>
      </c>
      <c r="B677" t="s">
        <v>1739</v>
      </c>
      <c r="C677" t="s">
        <v>1704</v>
      </c>
      <c r="D677" s="6" t="s">
        <v>38</v>
      </c>
      <c r="E677" t="s">
        <v>1680</v>
      </c>
      <c r="F677">
        <v>3.5</v>
      </c>
      <c r="G677" s="44">
        <v>1</v>
      </c>
    </row>
    <row r="678" spans="1:7" x14ac:dyDescent="0.25">
      <c r="A678" s="43">
        <v>60182441</v>
      </c>
      <c r="B678" t="s">
        <v>1066</v>
      </c>
      <c r="C678" t="s">
        <v>107</v>
      </c>
      <c r="D678" s="6">
        <v>9</v>
      </c>
      <c r="E678" t="s">
        <v>1707</v>
      </c>
      <c r="F678">
        <v>9</v>
      </c>
      <c r="G678" s="44">
        <v>1</v>
      </c>
    </row>
    <row r="679" spans="1:7" x14ac:dyDescent="0.25">
      <c r="A679" s="43">
        <v>60182441</v>
      </c>
      <c r="B679" t="s">
        <v>1066</v>
      </c>
      <c r="C679" t="s">
        <v>107</v>
      </c>
      <c r="D679" s="6">
        <v>8</v>
      </c>
      <c r="E679" t="s">
        <v>1708</v>
      </c>
      <c r="F679">
        <v>8</v>
      </c>
      <c r="G679" s="44">
        <v>1</v>
      </c>
    </row>
    <row r="680" spans="1:7" x14ac:dyDescent="0.25">
      <c r="A680" s="43">
        <v>60182441</v>
      </c>
      <c r="B680" t="s">
        <v>1066</v>
      </c>
      <c r="C680" t="s">
        <v>107</v>
      </c>
      <c r="D680" s="6">
        <v>7</v>
      </c>
      <c r="E680" t="s">
        <v>1709</v>
      </c>
      <c r="F680">
        <v>7</v>
      </c>
      <c r="G680" s="44">
        <v>1</v>
      </c>
    </row>
    <row r="681" spans="1:7" x14ac:dyDescent="0.25">
      <c r="A681" s="43">
        <v>60182441</v>
      </c>
      <c r="B681" t="s">
        <v>1066</v>
      </c>
      <c r="C681" t="s">
        <v>107</v>
      </c>
      <c r="D681" s="6">
        <v>6</v>
      </c>
      <c r="E681" t="s">
        <v>1710</v>
      </c>
      <c r="F681">
        <v>6</v>
      </c>
      <c r="G681" s="44">
        <v>1</v>
      </c>
    </row>
    <row r="682" spans="1:7" x14ac:dyDescent="0.25">
      <c r="A682" s="43">
        <v>60182441</v>
      </c>
      <c r="B682" t="s">
        <v>1066</v>
      </c>
      <c r="C682" t="s">
        <v>107</v>
      </c>
      <c r="D682" s="6">
        <v>5</v>
      </c>
      <c r="E682" t="s">
        <v>1711</v>
      </c>
      <c r="F682">
        <v>5</v>
      </c>
      <c r="G682" s="44">
        <v>1</v>
      </c>
    </row>
    <row r="683" spans="1:7" x14ac:dyDescent="0.25">
      <c r="A683" s="43">
        <v>60182441</v>
      </c>
      <c r="B683" t="s">
        <v>1066</v>
      </c>
      <c r="C683" t="s">
        <v>107</v>
      </c>
      <c r="D683" s="6">
        <v>4</v>
      </c>
      <c r="E683" t="s">
        <v>1712</v>
      </c>
      <c r="F683">
        <v>4</v>
      </c>
      <c r="G683" s="44">
        <v>1</v>
      </c>
    </row>
    <row r="684" spans="1:7" x14ac:dyDescent="0.25">
      <c r="A684" s="43">
        <v>60182441</v>
      </c>
      <c r="B684" t="s">
        <v>1066</v>
      </c>
      <c r="C684" t="s">
        <v>107</v>
      </c>
      <c r="D684" s="6">
        <v>3</v>
      </c>
      <c r="E684" t="s">
        <v>1713</v>
      </c>
      <c r="F684">
        <v>3</v>
      </c>
      <c r="G684" s="44">
        <v>1</v>
      </c>
    </row>
    <row r="685" spans="1:7" x14ac:dyDescent="0.25">
      <c r="A685" s="43">
        <v>60182441</v>
      </c>
      <c r="B685" t="s">
        <v>1066</v>
      </c>
      <c r="C685" t="s">
        <v>107</v>
      </c>
      <c r="D685" s="6">
        <v>2</v>
      </c>
      <c r="E685" t="s">
        <v>1714</v>
      </c>
      <c r="F685">
        <v>2</v>
      </c>
      <c r="G685" s="44">
        <v>1</v>
      </c>
    </row>
    <row r="686" spans="1:7" x14ac:dyDescent="0.25">
      <c r="A686" s="43">
        <v>60182441</v>
      </c>
      <c r="B686" t="s">
        <v>1066</v>
      </c>
      <c r="C686" t="s">
        <v>107</v>
      </c>
      <c r="D686" s="6">
        <v>1</v>
      </c>
      <c r="E686" t="s">
        <v>1715</v>
      </c>
      <c r="F686">
        <v>1</v>
      </c>
      <c r="G686" s="44">
        <v>1</v>
      </c>
    </row>
    <row r="687" spans="1:7" x14ac:dyDescent="0.25">
      <c r="A687" s="43">
        <v>60182714</v>
      </c>
      <c r="B687" t="s">
        <v>1740</v>
      </c>
      <c r="C687" t="s">
        <v>1704</v>
      </c>
      <c r="D687" s="6" t="s">
        <v>30</v>
      </c>
      <c r="E687" t="s">
        <v>1676</v>
      </c>
      <c r="F687">
        <v>10.75</v>
      </c>
      <c r="G687" s="44">
        <v>1</v>
      </c>
    </row>
    <row r="688" spans="1:7" x14ac:dyDescent="0.25">
      <c r="A688" s="43">
        <v>60182714</v>
      </c>
      <c r="B688" t="s">
        <v>1740</v>
      </c>
      <c r="C688" t="s">
        <v>1704</v>
      </c>
      <c r="D688" s="6" t="s">
        <v>32</v>
      </c>
      <c r="E688" t="s">
        <v>1677</v>
      </c>
      <c r="F688">
        <v>8.8800000000000008</v>
      </c>
      <c r="G688" s="44">
        <v>1</v>
      </c>
    </row>
    <row r="689" spans="1:7" x14ac:dyDescent="0.25">
      <c r="A689" s="43">
        <v>60182714</v>
      </c>
      <c r="B689" t="s">
        <v>1740</v>
      </c>
      <c r="C689" t="s">
        <v>1704</v>
      </c>
      <c r="D689" s="6" t="s">
        <v>34</v>
      </c>
      <c r="E689" t="s">
        <v>1678</v>
      </c>
      <c r="F689">
        <v>7</v>
      </c>
      <c r="G689" s="44">
        <v>1</v>
      </c>
    </row>
    <row r="690" spans="1:7" x14ac:dyDescent="0.25">
      <c r="A690" s="43">
        <v>60182714</v>
      </c>
      <c r="B690" t="s">
        <v>1740</v>
      </c>
      <c r="C690" t="s">
        <v>1704</v>
      </c>
      <c r="D690" s="6" t="s">
        <v>36</v>
      </c>
      <c r="E690" t="s">
        <v>1679</v>
      </c>
      <c r="F690">
        <v>5.13</v>
      </c>
      <c r="G690" s="44">
        <v>1</v>
      </c>
    </row>
    <row r="691" spans="1:7" x14ac:dyDescent="0.25">
      <c r="A691" s="43">
        <v>60182714</v>
      </c>
      <c r="B691" t="s">
        <v>1740</v>
      </c>
      <c r="C691" t="s">
        <v>1704</v>
      </c>
      <c r="D691" s="6" t="s">
        <v>38</v>
      </c>
      <c r="E691" t="s">
        <v>1680</v>
      </c>
      <c r="F691">
        <v>3.5</v>
      </c>
      <c r="G691" s="44">
        <v>1</v>
      </c>
    </row>
    <row r="692" spans="1:7" x14ac:dyDescent="0.25">
      <c r="A692" s="43">
        <v>60182799</v>
      </c>
      <c r="B692" t="s">
        <v>1069</v>
      </c>
      <c r="C692" t="s">
        <v>107</v>
      </c>
      <c r="D692" s="6">
        <v>9</v>
      </c>
      <c r="E692" t="s">
        <v>1707</v>
      </c>
      <c r="F692">
        <v>9</v>
      </c>
      <c r="G692" s="44">
        <v>1</v>
      </c>
    </row>
    <row r="693" spans="1:7" x14ac:dyDescent="0.25">
      <c r="A693" s="43">
        <v>60182799</v>
      </c>
      <c r="B693" t="s">
        <v>1069</v>
      </c>
      <c r="C693" t="s">
        <v>107</v>
      </c>
      <c r="D693" s="6">
        <v>8</v>
      </c>
      <c r="E693" t="s">
        <v>1708</v>
      </c>
      <c r="F693">
        <v>8</v>
      </c>
      <c r="G693" s="44">
        <v>1</v>
      </c>
    </row>
    <row r="694" spans="1:7" x14ac:dyDescent="0.25">
      <c r="A694" s="43">
        <v>60182799</v>
      </c>
      <c r="B694" t="s">
        <v>1069</v>
      </c>
      <c r="C694" t="s">
        <v>107</v>
      </c>
      <c r="D694" s="6">
        <v>7</v>
      </c>
      <c r="E694" t="s">
        <v>1709</v>
      </c>
      <c r="F694">
        <v>7</v>
      </c>
      <c r="G694" s="44">
        <v>1</v>
      </c>
    </row>
    <row r="695" spans="1:7" x14ac:dyDescent="0.25">
      <c r="A695" s="43">
        <v>60182799</v>
      </c>
      <c r="B695" t="s">
        <v>1069</v>
      </c>
      <c r="C695" t="s">
        <v>107</v>
      </c>
      <c r="D695" s="6">
        <v>6</v>
      </c>
      <c r="E695" t="s">
        <v>1710</v>
      </c>
      <c r="F695">
        <v>6</v>
      </c>
      <c r="G695" s="44">
        <v>1</v>
      </c>
    </row>
    <row r="696" spans="1:7" x14ac:dyDescent="0.25">
      <c r="A696" s="43">
        <v>60182799</v>
      </c>
      <c r="B696" t="s">
        <v>1069</v>
      </c>
      <c r="C696" t="s">
        <v>107</v>
      </c>
      <c r="D696" s="6">
        <v>5</v>
      </c>
      <c r="E696" t="s">
        <v>1711</v>
      </c>
      <c r="F696">
        <v>5</v>
      </c>
      <c r="G696" s="44">
        <v>1</v>
      </c>
    </row>
    <row r="697" spans="1:7" x14ac:dyDescent="0.25">
      <c r="A697" s="43">
        <v>60182799</v>
      </c>
      <c r="B697" t="s">
        <v>1069</v>
      </c>
      <c r="C697" t="s">
        <v>107</v>
      </c>
      <c r="D697" s="6">
        <v>4</v>
      </c>
      <c r="E697" t="s">
        <v>1712</v>
      </c>
      <c r="F697">
        <v>4</v>
      </c>
      <c r="G697" s="44">
        <v>1</v>
      </c>
    </row>
    <row r="698" spans="1:7" x14ac:dyDescent="0.25">
      <c r="A698" s="43">
        <v>60182799</v>
      </c>
      <c r="B698" t="s">
        <v>1069</v>
      </c>
      <c r="C698" t="s">
        <v>107</v>
      </c>
      <c r="D698" s="6">
        <v>3</v>
      </c>
      <c r="E698" t="s">
        <v>1713</v>
      </c>
      <c r="F698">
        <v>3</v>
      </c>
      <c r="G698" s="44">
        <v>1</v>
      </c>
    </row>
    <row r="699" spans="1:7" x14ac:dyDescent="0.25">
      <c r="A699" s="43">
        <v>60182799</v>
      </c>
      <c r="B699" t="s">
        <v>1069</v>
      </c>
      <c r="C699" t="s">
        <v>107</v>
      </c>
      <c r="D699" s="6">
        <v>2</v>
      </c>
      <c r="E699" t="s">
        <v>1714</v>
      </c>
      <c r="F699">
        <v>2</v>
      </c>
      <c r="G699" s="44">
        <v>1</v>
      </c>
    </row>
    <row r="700" spans="1:7" x14ac:dyDescent="0.25">
      <c r="A700" s="43">
        <v>60182799</v>
      </c>
      <c r="B700" t="s">
        <v>1069</v>
      </c>
      <c r="C700" t="s">
        <v>107</v>
      </c>
      <c r="D700" s="6">
        <v>1</v>
      </c>
      <c r="E700" t="s">
        <v>1715</v>
      </c>
      <c r="F700">
        <v>1</v>
      </c>
      <c r="G700" s="44">
        <v>1</v>
      </c>
    </row>
    <row r="701" spans="1:7" x14ac:dyDescent="0.25">
      <c r="A701" s="43" t="s">
        <v>1071</v>
      </c>
      <c r="B701" t="s">
        <v>1072</v>
      </c>
      <c r="C701" t="s">
        <v>107</v>
      </c>
      <c r="D701" s="6">
        <v>9</v>
      </c>
      <c r="E701" t="s">
        <v>1707</v>
      </c>
      <c r="F701">
        <v>9</v>
      </c>
      <c r="G701" s="44">
        <v>1</v>
      </c>
    </row>
    <row r="702" spans="1:7" x14ac:dyDescent="0.25">
      <c r="A702" s="43" t="s">
        <v>1071</v>
      </c>
      <c r="B702" t="s">
        <v>1072</v>
      </c>
      <c r="C702" t="s">
        <v>107</v>
      </c>
      <c r="D702" s="6">
        <v>8</v>
      </c>
      <c r="E702" t="s">
        <v>1708</v>
      </c>
      <c r="F702">
        <v>8</v>
      </c>
      <c r="G702" s="44">
        <v>1</v>
      </c>
    </row>
    <row r="703" spans="1:7" x14ac:dyDescent="0.25">
      <c r="A703" s="43" t="s">
        <v>1071</v>
      </c>
      <c r="B703" t="s">
        <v>1072</v>
      </c>
      <c r="C703" t="s">
        <v>107</v>
      </c>
      <c r="D703" s="6">
        <v>7</v>
      </c>
      <c r="E703" t="s">
        <v>1709</v>
      </c>
      <c r="F703">
        <v>7</v>
      </c>
      <c r="G703" s="44">
        <v>1</v>
      </c>
    </row>
    <row r="704" spans="1:7" x14ac:dyDescent="0.25">
      <c r="A704" s="43" t="s">
        <v>1071</v>
      </c>
      <c r="B704" t="s">
        <v>1072</v>
      </c>
      <c r="C704" t="s">
        <v>107</v>
      </c>
      <c r="D704" s="6">
        <v>6</v>
      </c>
      <c r="E704" t="s">
        <v>1710</v>
      </c>
      <c r="F704">
        <v>6</v>
      </c>
      <c r="G704" s="44">
        <v>1</v>
      </c>
    </row>
    <row r="705" spans="1:7" x14ac:dyDescent="0.25">
      <c r="A705" s="43" t="s">
        <v>1071</v>
      </c>
      <c r="B705" t="s">
        <v>1072</v>
      </c>
      <c r="C705" t="s">
        <v>107</v>
      </c>
      <c r="D705" s="6">
        <v>5</v>
      </c>
      <c r="E705" t="s">
        <v>1711</v>
      </c>
      <c r="F705">
        <v>5</v>
      </c>
      <c r="G705" s="44">
        <v>1</v>
      </c>
    </row>
    <row r="706" spans="1:7" x14ac:dyDescent="0.25">
      <c r="A706" s="43" t="s">
        <v>1071</v>
      </c>
      <c r="B706" t="s">
        <v>1072</v>
      </c>
      <c r="C706" t="s">
        <v>107</v>
      </c>
      <c r="D706" s="6">
        <v>4</v>
      </c>
      <c r="E706" t="s">
        <v>1712</v>
      </c>
      <c r="F706">
        <v>4</v>
      </c>
      <c r="G706" s="44">
        <v>1</v>
      </c>
    </row>
    <row r="707" spans="1:7" x14ac:dyDescent="0.25">
      <c r="A707" s="43" t="s">
        <v>1071</v>
      </c>
      <c r="B707" t="s">
        <v>1072</v>
      </c>
      <c r="C707" t="s">
        <v>107</v>
      </c>
      <c r="D707" s="6">
        <v>3</v>
      </c>
      <c r="E707" t="s">
        <v>1713</v>
      </c>
      <c r="F707">
        <v>3</v>
      </c>
      <c r="G707" s="44">
        <v>1</v>
      </c>
    </row>
    <row r="708" spans="1:7" x14ac:dyDescent="0.25">
      <c r="A708" s="43" t="s">
        <v>1071</v>
      </c>
      <c r="B708" t="s">
        <v>1072</v>
      </c>
      <c r="C708" t="s">
        <v>107</v>
      </c>
      <c r="D708" s="6">
        <v>2</v>
      </c>
      <c r="E708" t="s">
        <v>1714</v>
      </c>
      <c r="F708">
        <v>2</v>
      </c>
      <c r="G708" s="44">
        <v>1</v>
      </c>
    </row>
    <row r="709" spans="1:7" x14ac:dyDescent="0.25">
      <c r="A709" s="43" t="s">
        <v>1071</v>
      </c>
      <c r="B709" t="s">
        <v>1072</v>
      </c>
      <c r="C709" t="s">
        <v>107</v>
      </c>
      <c r="D709" s="6">
        <v>1</v>
      </c>
      <c r="E709" t="s">
        <v>1715</v>
      </c>
      <c r="F709">
        <v>1</v>
      </c>
      <c r="G709" s="44">
        <v>1</v>
      </c>
    </row>
    <row r="710" spans="1:7" x14ac:dyDescent="0.25">
      <c r="A710" s="43">
        <v>60183019</v>
      </c>
      <c r="B710" t="s">
        <v>1075</v>
      </c>
      <c r="C710" t="s">
        <v>107</v>
      </c>
      <c r="D710" s="6">
        <v>9</v>
      </c>
      <c r="E710" t="s">
        <v>1707</v>
      </c>
      <c r="F710">
        <v>9</v>
      </c>
      <c r="G710" s="44">
        <v>1</v>
      </c>
    </row>
    <row r="711" spans="1:7" x14ac:dyDescent="0.25">
      <c r="A711" s="43">
        <v>60183019</v>
      </c>
      <c r="B711" t="s">
        <v>1075</v>
      </c>
      <c r="C711" t="s">
        <v>107</v>
      </c>
      <c r="D711" s="6">
        <v>8</v>
      </c>
      <c r="E711" t="s">
        <v>1708</v>
      </c>
      <c r="F711">
        <v>8</v>
      </c>
      <c r="G711" s="44">
        <v>1</v>
      </c>
    </row>
    <row r="712" spans="1:7" x14ac:dyDescent="0.25">
      <c r="A712" s="43">
        <v>60183019</v>
      </c>
      <c r="B712" t="s">
        <v>1075</v>
      </c>
      <c r="C712" t="s">
        <v>107</v>
      </c>
      <c r="D712" s="6">
        <v>7</v>
      </c>
      <c r="E712" t="s">
        <v>1709</v>
      </c>
      <c r="F712">
        <v>7</v>
      </c>
      <c r="G712" s="44">
        <v>1</v>
      </c>
    </row>
    <row r="713" spans="1:7" x14ac:dyDescent="0.25">
      <c r="A713" s="43">
        <v>60183019</v>
      </c>
      <c r="B713" t="s">
        <v>1075</v>
      </c>
      <c r="C713" t="s">
        <v>107</v>
      </c>
      <c r="D713" s="6">
        <v>6</v>
      </c>
      <c r="E713" t="s">
        <v>1710</v>
      </c>
      <c r="F713">
        <v>6</v>
      </c>
      <c r="G713" s="44">
        <v>1</v>
      </c>
    </row>
    <row r="714" spans="1:7" x14ac:dyDescent="0.25">
      <c r="A714" s="43">
        <v>60183019</v>
      </c>
      <c r="B714" t="s">
        <v>1075</v>
      </c>
      <c r="C714" t="s">
        <v>107</v>
      </c>
      <c r="D714" s="6">
        <v>5</v>
      </c>
      <c r="E714" t="s">
        <v>1711</v>
      </c>
      <c r="F714">
        <v>5</v>
      </c>
      <c r="G714" s="44">
        <v>1</v>
      </c>
    </row>
    <row r="715" spans="1:7" x14ac:dyDescent="0.25">
      <c r="A715" s="43">
        <v>60183019</v>
      </c>
      <c r="B715" t="s">
        <v>1075</v>
      </c>
      <c r="C715" t="s">
        <v>107</v>
      </c>
      <c r="D715" s="6">
        <v>4</v>
      </c>
      <c r="E715" t="s">
        <v>1712</v>
      </c>
      <c r="F715">
        <v>4</v>
      </c>
      <c r="G715" s="44">
        <v>1</v>
      </c>
    </row>
    <row r="716" spans="1:7" x14ac:dyDescent="0.25">
      <c r="A716" s="43">
        <v>60183019</v>
      </c>
      <c r="B716" t="s">
        <v>1075</v>
      </c>
      <c r="C716" t="s">
        <v>107</v>
      </c>
      <c r="D716" s="6">
        <v>3</v>
      </c>
      <c r="E716" t="s">
        <v>1713</v>
      </c>
      <c r="F716">
        <v>3</v>
      </c>
      <c r="G716" s="44">
        <v>1</v>
      </c>
    </row>
    <row r="717" spans="1:7" x14ac:dyDescent="0.25">
      <c r="A717" s="43">
        <v>60183019</v>
      </c>
      <c r="B717" t="s">
        <v>1075</v>
      </c>
      <c r="C717" t="s">
        <v>107</v>
      </c>
      <c r="D717" s="6">
        <v>2</v>
      </c>
      <c r="E717" t="s">
        <v>1714</v>
      </c>
      <c r="F717">
        <v>2</v>
      </c>
      <c r="G717" s="44">
        <v>1</v>
      </c>
    </row>
    <row r="718" spans="1:7" x14ac:dyDescent="0.25">
      <c r="A718" s="43">
        <v>60183019</v>
      </c>
      <c r="B718" t="s">
        <v>1075</v>
      </c>
      <c r="C718" t="s">
        <v>107</v>
      </c>
      <c r="D718" s="6">
        <v>1</v>
      </c>
      <c r="E718" t="s">
        <v>1715</v>
      </c>
      <c r="F718">
        <v>1</v>
      </c>
      <c r="G718" s="44">
        <v>1</v>
      </c>
    </row>
    <row r="719" spans="1:7" x14ac:dyDescent="0.25">
      <c r="A719" s="43" t="s">
        <v>1077</v>
      </c>
      <c r="B719" t="s">
        <v>1741</v>
      </c>
      <c r="C719" t="s">
        <v>107</v>
      </c>
      <c r="D719" s="6">
        <v>9</v>
      </c>
      <c r="E719" t="s">
        <v>1707</v>
      </c>
      <c r="F719">
        <v>9</v>
      </c>
      <c r="G719" s="44">
        <v>1</v>
      </c>
    </row>
    <row r="720" spans="1:7" x14ac:dyDescent="0.25">
      <c r="A720" s="43" t="s">
        <v>1077</v>
      </c>
      <c r="B720" t="s">
        <v>1741</v>
      </c>
      <c r="C720" t="s">
        <v>107</v>
      </c>
      <c r="D720" s="6">
        <v>8</v>
      </c>
      <c r="E720" t="s">
        <v>1708</v>
      </c>
      <c r="F720">
        <v>8</v>
      </c>
      <c r="G720" s="44">
        <v>1</v>
      </c>
    </row>
    <row r="721" spans="1:7" x14ac:dyDescent="0.25">
      <c r="A721" s="43" t="s">
        <v>1077</v>
      </c>
      <c r="B721" t="s">
        <v>1741</v>
      </c>
      <c r="C721" t="s">
        <v>107</v>
      </c>
      <c r="D721" s="6">
        <v>7</v>
      </c>
      <c r="E721" t="s">
        <v>1709</v>
      </c>
      <c r="F721">
        <v>7</v>
      </c>
      <c r="G721" s="44">
        <v>1</v>
      </c>
    </row>
    <row r="722" spans="1:7" x14ac:dyDescent="0.25">
      <c r="A722" s="43" t="s">
        <v>1077</v>
      </c>
      <c r="B722" t="s">
        <v>1741</v>
      </c>
      <c r="C722" t="s">
        <v>107</v>
      </c>
      <c r="D722" s="6">
        <v>6</v>
      </c>
      <c r="E722" t="s">
        <v>1710</v>
      </c>
      <c r="F722">
        <v>6</v>
      </c>
      <c r="G722" s="44">
        <v>1</v>
      </c>
    </row>
    <row r="723" spans="1:7" x14ac:dyDescent="0.25">
      <c r="A723" s="43" t="s">
        <v>1077</v>
      </c>
      <c r="B723" t="s">
        <v>1741</v>
      </c>
      <c r="C723" t="s">
        <v>107</v>
      </c>
      <c r="D723" s="6">
        <v>5</v>
      </c>
      <c r="E723" t="s">
        <v>1711</v>
      </c>
      <c r="F723">
        <v>5</v>
      </c>
      <c r="G723" s="44">
        <v>1</v>
      </c>
    </row>
    <row r="724" spans="1:7" x14ac:dyDescent="0.25">
      <c r="A724" s="43" t="s">
        <v>1077</v>
      </c>
      <c r="B724" t="s">
        <v>1741</v>
      </c>
      <c r="C724" t="s">
        <v>107</v>
      </c>
      <c r="D724" s="6">
        <v>4</v>
      </c>
      <c r="E724" t="s">
        <v>1712</v>
      </c>
      <c r="F724">
        <v>4</v>
      </c>
      <c r="G724" s="44">
        <v>1</v>
      </c>
    </row>
    <row r="725" spans="1:7" x14ac:dyDescent="0.25">
      <c r="A725" s="43" t="s">
        <v>1077</v>
      </c>
      <c r="B725" t="s">
        <v>1741</v>
      </c>
      <c r="C725" t="s">
        <v>107</v>
      </c>
      <c r="D725" s="6">
        <v>3</v>
      </c>
      <c r="E725" t="s">
        <v>1713</v>
      </c>
      <c r="F725">
        <v>3</v>
      </c>
      <c r="G725" s="44">
        <v>1</v>
      </c>
    </row>
    <row r="726" spans="1:7" x14ac:dyDescent="0.25">
      <c r="A726" s="43" t="s">
        <v>1077</v>
      </c>
      <c r="B726" t="s">
        <v>1741</v>
      </c>
      <c r="C726" t="s">
        <v>107</v>
      </c>
      <c r="D726" s="6">
        <v>2</v>
      </c>
      <c r="E726" t="s">
        <v>1714</v>
      </c>
      <c r="F726">
        <v>2</v>
      </c>
      <c r="G726" s="44">
        <v>1</v>
      </c>
    </row>
    <row r="727" spans="1:7" x14ac:dyDescent="0.25">
      <c r="A727" s="43" t="s">
        <v>1077</v>
      </c>
      <c r="B727" t="s">
        <v>1741</v>
      </c>
      <c r="C727" t="s">
        <v>107</v>
      </c>
      <c r="D727" s="6">
        <v>1</v>
      </c>
      <c r="E727" t="s">
        <v>1715</v>
      </c>
      <c r="F727">
        <v>1</v>
      </c>
      <c r="G727" s="44">
        <v>1</v>
      </c>
    </row>
    <row r="728" spans="1:7" x14ac:dyDescent="0.25">
      <c r="A728" s="43">
        <v>60183238</v>
      </c>
      <c r="B728" t="s">
        <v>1742</v>
      </c>
      <c r="C728" t="s">
        <v>1704</v>
      </c>
      <c r="D728" s="6" t="s">
        <v>30</v>
      </c>
      <c r="E728" t="s">
        <v>1676</v>
      </c>
      <c r="F728">
        <v>10.75</v>
      </c>
      <c r="G728" s="44">
        <v>1</v>
      </c>
    </row>
    <row r="729" spans="1:7" x14ac:dyDescent="0.25">
      <c r="A729" s="43">
        <v>60183238</v>
      </c>
      <c r="B729" t="s">
        <v>1742</v>
      </c>
      <c r="C729" t="s">
        <v>1704</v>
      </c>
      <c r="D729" s="6" t="s">
        <v>32</v>
      </c>
      <c r="E729" t="s">
        <v>1677</v>
      </c>
      <c r="F729">
        <v>8.8800000000000008</v>
      </c>
      <c r="G729" s="44">
        <v>1</v>
      </c>
    </row>
    <row r="730" spans="1:7" x14ac:dyDescent="0.25">
      <c r="A730" s="43">
        <v>60183238</v>
      </c>
      <c r="B730" t="s">
        <v>1742</v>
      </c>
      <c r="C730" t="s">
        <v>1704</v>
      </c>
      <c r="D730" s="6" t="s">
        <v>34</v>
      </c>
      <c r="E730" t="s">
        <v>1678</v>
      </c>
      <c r="F730">
        <v>7</v>
      </c>
      <c r="G730" s="44">
        <v>1</v>
      </c>
    </row>
    <row r="731" spans="1:7" x14ac:dyDescent="0.25">
      <c r="A731" s="43">
        <v>60183238</v>
      </c>
      <c r="B731" t="s">
        <v>1742</v>
      </c>
      <c r="C731" t="s">
        <v>1704</v>
      </c>
      <c r="D731" s="6" t="s">
        <v>36</v>
      </c>
      <c r="E731" t="s">
        <v>1679</v>
      </c>
      <c r="F731">
        <v>5.13</v>
      </c>
      <c r="G731" s="44">
        <v>1</v>
      </c>
    </row>
    <row r="732" spans="1:7" x14ac:dyDescent="0.25">
      <c r="A732" s="43">
        <v>60183238</v>
      </c>
      <c r="B732" t="s">
        <v>1742</v>
      </c>
      <c r="C732" t="s">
        <v>1704</v>
      </c>
      <c r="D732" s="6" t="s">
        <v>38</v>
      </c>
      <c r="E732" t="s">
        <v>1680</v>
      </c>
      <c r="F732">
        <v>3.5</v>
      </c>
      <c r="G732" s="44">
        <v>1</v>
      </c>
    </row>
    <row r="733" spans="1:7" x14ac:dyDescent="0.25">
      <c r="A733" s="43" t="s">
        <v>1080</v>
      </c>
      <c r="B733" t="s">
        <v>1743</v>
      </c>
      <c r="C733" t="s">
        <v>107</v>
      </c>
      <c r="D733" s="6">
        <v>9</v>
      </c>
      <c r="E733" t="s">
        <v>1707</v>
      </c>
      <c r="F733">
        <v>9</v>
      </c>
      <c r="G733" s="44">
        <v>1</v>
      </c>
    </row>
    <row r="734" spans="1:7" x14ac:dyDescent="0.25">
      <c r="A734" s="43" t="s">
        <v>1080</v>
      </c>
      <c r="B734" t="s">
        <v>1743</v>
      </c>
      <c r="C734" t="s">
        <v>107</v>
      </c>
      <c r="D734" s="6">
        <v>8</v>
      </c>
      <c r="E734" t="s">
        <v>1708</v>
      </c>
      <c r="F734">
        <v>8</v>
      </c>
      <c r="G734" s="44">
        <v>1</v>
      </c>
    </row>
    <row r="735" spans="1:7" x14ac:dyDescent="0.25">
      <c r="A735" s="43" t="s">
        <v>1080</v>
      </c>
      <c r="B735" t="s">
        <v>1743</v>
      </c>
      <c r="C735" t="s">
        <v>107</v>
      </c>
      <c r="D735" s="6">
        <v>7</v>
      </c>
      <c r="E735" t="s">
        <v>1709</v>
      </c>
      <c r="F735">
        <v>7</v>
      </c>
      <c r="G735" s="44">
        <v>1</v>
      </c>
    </row>
    <row r="736" spans="1:7" x14ac:dyDescent="0.25">
      <c r="A736" s="43" t="s">
        <v>1080</v>
      </c>
      <c r="B736" t="s">
        <v>1743</v>
      </c>
      <c r="C736" t="s">
        <v>107</v>
      </c>
      <c r="D736" s="6">
        <v>6</v>
      </c>
      <c r="E736" t="s">
        <v>1710</v>
      </c>
      <c r="F736">
        <v>6</v>
      </c>
      <c r="G736" s="44">
        <v>1</v>
      </c>
    </row>
    <row r="737" spans="1:7" x14ac:dyDescent="0.25">
      <c r="A737" s="43" t="s">
        <v>1080</v>
      </c>
      <c r="B737" t="s">
        <v>1743</v>
      </c>
      <c r="C737" t="s">
        <v>107</v>
      </c>
      <c r="D737" s="6">
        <v>5</v>
      </c>
      <c r="E737" t="s">
        <v>1711</v>
      </c>
      <c r="F737">
        <v>5</v>
      </c>
      <c r="G737" s="44">
        <v>1</v>
      </c>
    </row>
    <row r="738" spans="1:7" x14ac:dyDescent="0.25">
      <c r="A738" s="43" t="s">
        <v>1080</v>
      </c>
      <c r="B738" t="s">
        <v>1743</v>
      </c>
      <c r="C738" t="s">
        <v>107</v>
      </c>
      <c r="D738" s="6">
        <v>4</v>
      </c>
      <c r="E738" t="s">
        <v>1712</v>
      </c>
      <c r="F738">
        <v>4</v>
      </c>
      <c r="G738" s="44">
        <v>1</v>
      </c>
    </row>
    <row r="739" spans="1:7" x14ac:dyDescent="0.25">
      <c r="A739" s="43" t="s">
        <v>1080</v>
      </c>
      <c r="B739" t="s">
        <v>1743</v>
      </c>
      <c r="C739" t="s">
        <v>107</v>
      </c>
      <c r="D739" s="6">
        <v>3</v>
      </c>
      <c r="E739" t="s">
        <v>1713</v>
      </c>
      <c r="F739">
        <v>3</v>
      </c>
      <c r="G739" s="44">
        <v>1</v>
      </c>
    </row>
    <row r="740" spans="1:7" x14ac:dyDescent="0.25">
      <c r="A740" s="43" t="s">
        <v>1080</v>
      </c>
      <c r="B740" t="s">
        <v>1743</v>
      </c>
      <c r="C740" t="s">
        <v>107</v>
      </c>
      <c r="D740" s="6">
        <v>2</v>
      </c>
      <c r="E740" t="s">
        <v>1714</v>
      </c>
      <c r="F740">
        <v>2</v>
      </c>
      <c r="G740" s="44">
        <v>1</v>
      </c>
    </row>
    <row r="741" spans="1:7" x14ac:dyDescent="0.25">
      <c r="A741" s="43" t="s">
        <v>1080</v>
      </c>
      <c r="B741" t="s">
        <v>1743</v>
      </c>
      <c r="C741" t="s">
        <v>107</v>
      </c>
      <c r="D741" s="6">
        <v>1</v>
      </c>
      <c r="E741" t="s">
        <v>1715</v>
      </c>
      <c r="F741">
        <v>1</v>
      </c>
      <c r="G741" s="44">
        <v>1</v>
      </c>
    </row>
    <row r="742" spans="1:7" x14ac:dyDescent="0.25">
      <c r="A742" s="43">
        <v>60183615</v>
      </c>
      <c r="B742" t="s">
        <v>1084</v>
      </c>
      <c r="C742" t="s">
        <v>107</v>
      </c>
      <c r="D742" s="6">
        <v>9</v>
      </c>
      <c r="E742" t="s">
        <v>1707</v>
      </c>
      <c r="F742">
        <v>9</v>
      </c>
      <c r="G742" s="44">
        <v>1</v>
      </c>
    </row>
    <row r="743" spans="1:7" x14ac:dyDescent="0.25">
      <c r="A743" s="43">
        <v>60183615</v>
      </c>
      <c r="B743" t="s">
        <v>1084</v>
      </c>
      <c r="C743" t="s">
        <v>107</v>
      </c>
      <c r="D743" s="6">
        <v>8</v>
      </c>
      <c r="E743" t="s">
        <v>1708</v>
      </c>
      <c r="F743">
        <v>8</v>
      </c>
      <c r="G743" s="44">
        <v>1</v>
      </c>
    </row>
    <row r="744" spans="1:7" x14ac:dyDescent="0.25">
      <c r="A744" s="43">
        <v>60183615</v>
      </c>
      <c r="B744" t="s">
        <v>1084</v>
      </c>
      <c r="C744" t="s">
        <v>107</v>
      </c>
      <c r="D744" s="6">
        <v>7</v>
      </c>
      <c r="E744" t="s">
        <v>1709</v>
      </c>
      <c r="F744">
        <v>7</v>
      </c>
      <c r="G744" s="44">
        <v>1</v>
      </c>
    </row>
    <row r="745" spans="1:7" x14ac:dyDescent="0.25">
      <c r="A745" s="43">
        <v>60183615</v>
      </c>
      <c r="B745" t="s">
        <v>1084</v>
      </c>
      <c r="C745" t="s">
        <v>107</v>
      </c>
      <c r="D745" s="6">
        <v>6</v>
      </c>
      <c r="E745" t="s">
        <v>1710</v>
      </c>
      <c r="F745">
        <v>6</v>
      </c>
      <c r="G745" s="44">
        <v>1</v>
      </c>
    </row>
    <row r="746" spans="1:7" x14ac:dyDescent="0.25">
      <c r="A746" s="43">
        <v>60183615</v>
      </c>
      <c r="B746" t="s">
        <v>1084</v>
      </c>
      <c r="C746" t="s">
        <v>107</v>
      </c>
      <c r="D746" s="6">
        <v>5</v>
      </c>
      <c r="E746" t="s">
        <v>1711</v>
      </c>
      <c r="F746">
        <v>5</v>
      </c>
      <c r="G746" s="44">
        <v>1</v>
      </c>
    </row>
    <row r="747" spans="1:7" x14ac:dyDescent="0.25">
      <c r="A747" s="43">
        <v>60183615</v>
      </c>
      <c r="B747" t="s">
        <v>1084</v>
      </c>
      <c r="C747" t="s">
        <v>107</v>
      </c>
      <c r="D747" s="6">
        <v>4</v>
      </c>
      <c r="E747" t="s">
        <v>1712</v>
      </c>
      <c r="F747">
        <v>4</v>
      </c>
      <c r="G747" s="44">
        <v>1</v>
      </c>
    </row>
    <row r="748" spans="1:7" x14ac:dyDescent="0.25">
      <c r="A748" s="43">
        <v>60183615</v>
      </c>
      <c r="B748" t="s">
        <v>1084</v>
      </c>
      <c r="C748" t="s">
        <v>107</v>
      </c>
      <c r="D748" s="6">
        <v>3</v>
      </c>
      <c r="E748" t="s">
        <v>1713</v>
      </c>
      <c r="F748">
        <v>3</v>
      </c>
      <c r="G748" s="44">
        <v>1</v>
      </c>
    </row>
    <row r="749" spans="1:7" x14ac:dyDescent="0.25">
      <c r="A749" s="43">
        <v>60183615</v>
      </c>
      <c r="B749" t="s">
        <v>1084</v>
      </c>
      <c r="C749" t="s">
        <v>107</v>
      </c>
      <c r="D749" s="6">
        <v>2</v>
      </c>
      <c r="E749" t="s">
        <v>1714</v>
      </c>
      <c r="F749">
        <v>2</v>
      </c>
      <c r="G749" s="44">
        <v>1</v>
      </c>
    </row>
    <row r="750" spans="1:7" x14ac:dyDescent="0.25">
      <c r="A750" s="43">
        <v>60183615</v>
      </c>
      <c r="B750" t="s">
        <v>1084</v>
      </c>
      <c r="C750" t="s">
        <v>107</v>
      </c>
      <c r="D750" s="6">
        <v>1</v>
      </c>
      <c r="E750" t="s">
        <v>1715</v>
      </c>
      <c r="F750">
        <v>1</v>
      </c>
      <c r="G750" s="44">
        <v>1</v>
      </c>
    </row>
    <row r="751" spans="1:7" x14ac:dyDescent="0.25">
      <c r="A751" s="43">
        <v>60183792</v>
      </c>
      <c r="B751" t="s">
        <v>1744</v>
      </c>
      <c r="C751" t="s">
        <v>107</v>
      </c>
      <c r="D751" s="6">
        <v>9</v>
      </c>
      <c r="E751" t="s">
        <v>1707</v>
      </c>
      <c r="F751">
        <v>9</v>
      </c>
      <c r="G751" s="44">
        <v>1</v>
      </c>
    </row>
    <row r="752" spans="1:7" x14ac:dyDescent="0.25">
      <c r="A752" s="43">
        <v>60183792</v>
      </c>
      <c r="B752" t="s">
        <v>1744</v>
      </c>
      <c r="C752" t="s">
        <v>107</v>
      </c>
      <c r="D752" s="6">
        <v>8</v>
      </c>
      <c r="E752" t="s">
        <v>1708</v>
      </c>
      <c r="F752">
        <v>8</v>
      </c>
      <c r="G752" s="44">
        <v>1</v>
      </c>
    </row>
    <row r="753" spans="1:7" x14ac:dyDescent="0.25">
      <c r="A753" s="43">
        <v>60183792</v>
      </c>
      <c r="B753" t="s">
        <v>1744</v>
      </c>
      <c r="C753" t="s">
        <v>107</v>
      </c>
      <c r="D753" s="6">
        <v>7</v>
      </c>
      <c r="E753" t="s">
        <v>1709</v>
      </c>
      <c r="F753">
        <v>7</v>
      </c>
      <c r="G753" s="44">
        <v>1</v>
      </c>
    </row>
    <row r="754" spans="1:7" x14ac:dyDescent="0.25">
      <c r="A754" s="43">
        <v>60183792</v>
      </c>
      <c r="B754" t="s">
        <v>1744</v>
      </c>
      <c r="C754" t="s">
        <v>107</v>
      </c>
      <c r="D754" s="6">
        <v>6</v>
      </c>
      <c r="E754" t="s">
        <v>1710</v>
      </c>
      <c r="F754">
        <v>6</v>
      </c>
      <c r="G754" s="44">
        <v>1</v>
      </c>
    </row>
    <row r="755" spans="1:7" x14ac:dyDescent="0.25">
      <c r="A755" s="43">
        <v>60183792</v>
      </c>
      <c r="B755" t="s">
        <v>1744</v>
      </c>
      <c r="C755" t="s">
        <v>107</v>
      </c>
      <c r="D755" s="6">
        <v>5</v>
      </c>
      <c r="E755" t="s">
        <v>1711</v>
      </c>
      <c r="F755">
        <v>5</v>
      </c>
      <c r="G755" s="44">
        <v>1</v>
      </c>
    </row>
    <row r="756" spans="1:7" x14ac:dyDescent="0.25">
      <c r="A756" s="43">
        <v>60183792</v>
      </c>
      <c r="B756" t="s">
        <v>1744</v>
      </c>
      <c r="C756" t="s">
        <v>107</v>
      </c>
      <c r="D756" s="6">
        <v>4</v>
      </c>
      <c r="E756" t="s">
        <v>1712</v>
      </c>
      <c r="F756">
        <v>4</v>
      </c>
      <c r="G756" s="44">
        <v>1</v>
      </c>
    </row>
    <row r="757" spans="1:7" x14ac:dyDescent="0.25">
      <c r="A757" s="43">
        <v>60183792</v>
      </c>
      <c r="B757" t="s">
        <v>1744</v>
      </c>
      <c r="C757" t="s">
        <v>107</v>
      </c>
      <c r="D757" s="6">
        <v>3</v>
      </c>
      <c r="E757" t="s">
        <v>1713</v>
      </c>
      <c r="F757">
        <v>3</v>
      </c>
      <c r="G757" s="44">
        <v>1</v>
      </c>
    </row>
    <row r="758" spans="1:7" x14ac:dyDescent="0.25">
      <c r="A758" s="43">
        <v>60183792</v>
      </c>
      <c r="B758" t="s">
        <v>1744</v>
      </c>
      <c r="C758" t="s">
        <v>107</v>
      </c>
      <c r="D758" s="6">
        <v>2</v>
      </c>
      <c r="E758" t="s">
        <v>1714</v>
      </c>
      <c r="F758">
        <v>2</v>
      </c>
      <c r="G758" s="44">
        <v>1</v>
      </c>
    </row>
    <row r="759" spans="1:7" x14ac:dyDescent="0.25">
      <c r="A759" s="43">
        <v>60183792</v>
      </c>
      <c r="B759" t="s">
        <v>1744</v>
      </c>
      <c r="C759" t="s">
        <v>107</v>
      </c>
      <c r="D759" s="6">
        <v>1</v>
      </c>
      <c r="E759" t="s">
        <v>1715</v>
      </c>
      <c r="F759">
        <v>1</v>
      </c>
      <c r="G759" s="44">
        <v>1</v>
      </c>
    </row>
    <row r="760" spans="1:7" x14ac:dyDescent="0.25">
      <c r="A760" s="43">
        <v>60183822</v>
      </c>
      <c r="B760" t="s">
        <v>1745</v>
      </c>
      <c r="C760" t="s">
        <v>1704</v>
      </c>
      <c r="D760" s="6" t="s">
        <v>30</v>
      </c>
      <c r="E760" t="s">
        <v>1676</v>
      </c>
      <c r="F760">
        <v>10.75</v>
      </c>
      <c r="G760" s="44">
        <v>1</v>
      </c>
    </row>
    <row r="761" spans="1:7" x14ac:dyDescent="0.25">
      <c r="A761" s="43">
        <v>60183822</v>
      </c>
      <c r="B761" t="s">
        <v>1745</v>
      </c>
      <c r="C761" t="s">
        <v>1704</v>
      </c>
      <c r="D761" s="6" t="s">
        <v>32</v>
      </c>
      <c r="E761" t="s">
        <v>1677</v>
      </c>
      <c r="F761">
        <v>8.8800000000000008</v>
      </c>
      <c r="G761" s="44">
        <v>1</v>
      </c>
    </row>
    <row r="762" spans="1:7" x14ac:dyDescent="0.25">
      <c r="A762" s="43">
        <v>60183822</v>
      </c>
      <c r="B762" t="s">
        <v>1745</v>
      </c>
      <c r="C762" t="s">
        <v>1704</v>
      </c>
      <c r="D762" s="6" t="s">
        <v>34</v>
      </c>
      <c r="E762" t="s">
        <v>1678</v>
      </c>
      <c r="F762">
        <v>7</v>
      </c>
      <c r="G762" s="44">
        <v>1</v>
      </c>
    </row>
    <row r="763" spans="1:7" x14ac:dyDescent="0.25">
      <c r="A763" s="43">
        <v>60183822</v>
      </c>
      <c r="B763" t="s">
        <v>1745</v>
      </c>
      <c r="C763" t="s">
        <v>1704</v>
      </c>
      <c r="D763" s="6" t="s">
        <v>36</v>
      </c>
      <c r="E763" t="s">
        <v>1679</v>
      </c>
      <c r="F763">
        <v>5.13</v>
      </c>
      <c r="G763" s="44">
        <v>1</v>
      </c>
    </row>
    <row r="764" spans="1:7" x14ac:dyDescent="0.25">
      <c r="A764" s="43">
        <v>60183822</v>
      </c>
      <c r="B764" t="s">
        <v>1745</v>
      </c>
      <c r="C764" t="s">
        <v>1704</v>
      </c>
      <c r="D764" s="6" t="s">
        <v>38</v>
      </c>
      <c r="E764" t="s">
        <v>1680</v>
      </c>
      <c r="F764">
        <v>3.5</v>
      </c>
      <c r="G764" s="44">
        <v>1</v>
      </c>
    </row>
    <row r="765" spans="1:7" x14ac:dyDescent="0.25">
      <c r="A765" s="43">
        <v>60183846</v>
      </c>
      <c r="B765" t="s">
        <v>1746</v>
      </c>
      <c r="C765" t="s">
        <v>1704</v>
      </c>
      <c r="D765" s="6" t="s">
        <v>30</v>
      </c>
      <c r="E765" t="s">
        <v>1676</v>
      </c>
      <c r="F765">
        <v>10.75</v>
      </c>
      <c r="G765" s="44">
        <v>1</v>
      </c>
    </row>
    <row r="766" spans="1:7" x14ac:dyDescent="0.25">
      <c r="A766" s="43">
        <v>60183846</v>
      </c>
      <c r="B766" t="s">
        <v>1746</v>
      </c>
      <c r="C766" t="s">
        <v>1704</v>
      </c>
      <c r="D766" s="6" t="s">
        <v>32</v>
      </c>
      <c r="E766" t="s">
        <v>1677</v>
      </c>
      <c r="F766">
        <v>8.8800000000000008</v>
      </c>
      <c r="G766" s="44">
        <v>1</v>
      </c>
    </row>
    <row r="767" spans="1:7" x14ac:dyDescent="0.25">
      <c r="A767" s="43">
        <v>60183846</v>
      </c>
      <c r="B767" t="s">
        <v>1746</v>
      </c>
      <c r="C767" t="s">
        <v>1704</v>
      </c>
      <c r="D767" s="6" t="s">
        <v>34</v>
      </c>
      <c r="E767" t="s">
        <v>1678</v>
      </c>
      <c r="F767">
        <v>7</v>
      </c>
      <c r="G767" s="44">
        <v>1</v>
      </c>
    </row>
    <row r="768" spans="1:7" x14ac:dyDescent="0.25">
      <c r="A768" s="43">
        <v>60183846</v>
      </c>
      <c r="B768" t="s">
        <v>1746</v>
      </c>
      <c r="C768" t="s">
        <v>1704</v>
      </c>
      <c r="D768" s="6" t="s">
        <v>36</v>
      </c>
      <c r="E768" t="s">
        <v>1679</v>
      </c>
      <c r="F768">
        <v>5.13</v>
      </c>
      <c r="G768" s="44">
        <v>1</v>
      </c>
    </row>
    <row r="769" spans="1:7" x14ac:dyDescent="0.25">
      <c r="A769" s="43">
        <v>60183846</v>
      </c>
      <c r="B769" t="s">
        <v>1746</v>
      </c>
      <c r="C769" t="s">
        <v>1704</v>
      </c>
      <c r="D769" s="6" t="s">
        <v>38</v>
      </c>
      <c r="E769" t="s">
        <v>1680</v>
      </c>
      <c r="F769">
        <v>3.5</v>
      </c>
      <c r="G769" s="44">
        <v>1</v>
      </c>
    </row>
    <row r="770" spans="1:7" x14ac:dyDescent="0.25">
      <c r="A770" s="43">
        <v>60184000</v>
      </c>
      <c r="B770" t="s">
        <v>1090</v>
      </c>
      <c r="C770" t="s">
        <v>107</v>
      </c>
      <c r="D770" s="6">
        <v>9</v>
      </c>
      <c r="E770" t="s">
        <v>1707</v>
      </c>
      <c r="F770">
        <v>9</v>
      </c>
      <c r="G770" s="44">
        <v>1</v>
      </c>
    </row>
    <row r="771" spans="1:7" x14ac:dyDescent="0.25">
      <c r="A771" s="43">
        <v>60184000</v>
      </c>
      <c r="B771" t="s">
        <v>1090</v>
      </c>
      <c r="C771" t="s">
        <v>107</v>
      </c>
      <c r="D771" s="6">
        <v>8</v>
      </c>
      <c r="E771" t="s">
        <v>1708</v>
      </c>
      <c r="F771">
        <v>8</v>
      </c>
      <c r="G771" s="44">
        <v>1</v>
      </c>
    </row>
    <row r="772" spans="1:7" x14ac:dyDescent="0.25">
      <c r="A772" s="43">
        <v>60184000</v>
      </c>
      <c r="B772" t="s">
        <v>1090</v>
      </c>
      <c r="C772" t="s">
        <v>107</v>
      </c>
      <c r="D772" s="6">
        <v>7</v>
      </c>
      <c r="E772" t="s">
        <v>1709</v>
      </c>
      <c r="F772">
        <v>7</v>
      </c>
      <c r="G772" s="44">
        <v>1</v>
      </c>
    </row>
    <row r="773" spans="1:7" x14ac:dyDescent="0.25">
      <c r="A773" s="43">
        <v>60184000</v>
      </c>
      <c r="B773" t="s">
        <v>1090</v>
      </c>
      <c r="C773" t="s">
        <v>107</v>
      </c>
      <c r="D773" s="6">
        <v>6</v>
      </c>
      <c r="E773" t="s">
        <v>1710</v>
      </c>
      <c r="F773">
        <v>6</v>
      </c>
      <c r="G773" s="44">
        <v>1</v>
      </c>
    </row>
    <row r="774" spans="1:7" x14ac:dyDescent="0.25">
      <c r="A774" s="43">
        <v>60184000</v>
      </c>
      <c r="B774" t="s">
        <v>1090</v>
      </c>
      <c r="C774" t="s">
        <v>107</v>
      </c>
      <c r="D774" s="6">
        <v>5</v>
      </c>
      <c r="E774" t="s">
        <v>1711</v>
      </c>
      <c r="F774">
        <v>5</v>
      </c>
      <c r="G774" s="44">
        <v>1</v>
      </c>
    </row>
    <row r="775" spans="1:7" x14ac:dyDescent="0.25">
      <c r="A775" s="43">
        <v>60184000</v>
      </c>
      <c r="B775" t="s">
        <v>1090</v>
      </c>
      <c r="C775" t="s">
        <v>107</v>
      </c>
      <c r="D775" s="6">
        <v>4</v>
      </c>
      <c r="E775" t="s">
        <v>1712</v>
      </c>
      <c r="F775">
        <v>4</v>
      </c>
      <c r="G775" s="44">
        <v>1</v>
      </c>
    </row>
    <row r="776" spans="1:7" x14ac:dyDescent="0.25">
      <c r="A776" s="43">
        <v>60184000</v>
      </c>
      <c r="B776" t="s">
        <v>1090</v>
      </c>
      <c r="C776" t="s">
        <v>107</v>
      </c>
      <c r="D776" s="6">
        <v>3</v>
      </c>
      <c r="E776" t="s">
        <v>1713</v>
      </c>
      <c r="F776">
        <v>3</v>
      </c>
      <c r="G776" s="44">
        <v>1</v>
      </c>
    </row>
    <row r="777" spans="1:7" x14ac:dyDescent="0.25">
      <c r="A777" s="43">
        <v>60184000</v>
      </c>
      <c r="B777" t="s">
        <v>1090</v>
      </c>
      <c r="C777" t="s">
        <v>107</v>
      </c>
      <c r="D777" s="6">
        <v>2</v>
      </c>
      <c r="E777" t="s">
        <v>1714</v>
      </c>
      <c r="F777">
        <v>2</v>
      </c>
      <c r="G777" s="44">
        <v>1</v>
      </c>
    </row>
    <row r="778" spans="1:7" x14ac:dyDescent="0.25">
      <c r="A778" s="43">
        <v>60184000</v>
      </c>
      <c r="B778" t="s">
        <v>1090</v>
      </c>
      <c r="C778" t="s">
        <v>107</v>
      </c>
      <c r="D778" s="6">
        <v>1</v>
      </c>
      <c r="E778" t="s">
        <v>1715</v>
      </c>
      <c r="F778">
        <v>1</v>
      </c>
      <c r="G778" s="44">
        <v>1</v>
      </c>
    </row>
    <row r="779" spans="1:7" x14ac:dyDescent="0.25">
      <c r="A779" s="43">
        <v>60184012</v>
      </c>
      <c r="B779" t="s">
        <v>1093</v>
      </c>
      <c r="C779" t="s">
        <v>107</v>
      </c>
      <c r="D779" s="6">
        <v>9</v>
      </c>
      <c r="E779" t="s">
        <v>1707</v>
      </c>
      <c r="F779">
        <v>9</v>
      </c>
      <c r="G779" s="44">
        <v>1</v>
      </c>
    </row>
    <row r="780" spans="1:7" x14ac:dyDescent="0.25">
      <c r="A780" s="43">
        <v>60184012</v>
      </c>
      <c r="B780" t="s">
        <v>1093</v>
      </c>
      <c r="C780" t="s">
        <v>107</v>
      </c>
      <c r="D780" s="6">
        <v>8</v>
      </c>
      <c r="E780" t="s">
        <v>1708</v>
      </c>
      <c r="F780">
        <v>8</v>
      </c>
      <c r="G780" s="44">
        <v>1</v>
      </c>
    </row>
    <row r="781" spans="1:7" x14ac:dyDescent="0.25">
      <c r="A781" s="43">
        <v>60184012</v>
      </c>
      <c r="B781" t="s">
        <v>1093</v>
      </c>
      <c r="C781" t="s">
        <v>107</v>
      </c>
      <c r="D781" s="6">
        <v>7</v>
      </c>
      <c r="E781" t="s">
        <v>1709</v>
      </c>
      <c r="F781">
        <v>7</v>
      </c>
      <c r="G781" s="44">
        <v>1</v>
      </c>
    </row>
    <row r="782" spans="1:7" x14ac:dyDescent="0.25">
      <c r="A782" s="43">
        <v>60184012</v>
      </c>
      <c r="B782" t="s">
        <v>1093</v>
      </c>
      <c r="C782" t="s">
        <v>107</v>
      </c>
      <c r="D782" s="6">
        <v>6</v>
      </c>
      <c r="E782" t="s">
        <v>1710</v>
      </c>
      <c r="F782">
        <v>6</v>
      </c>
      <c r="G782" s="44">
        <v>1</v>
      </c>
    </row>
    <row r="783" spans="1:7" x14ac:dyDescent="0.25">
      <c r="A783" s="43">
        <v>60184012</v>
      </c>
      <c r="B783" t="s">
        <v>1093</v>
      </c>
      <c r="C783" t="s">
        <v>107</v>
      </c>
      <c r="D783" s="6">
        <v>5</v>
      </c>
      <c r="E783" t="s">
        <v>1711</v>
      </c>
      <c r="F783">
        <v>5</v>
      </c>
      <c r="G783" s="44">
        <v>1</v>
      </c>
    </row>
    <row r="784" spans="1:7" x14ac:dyDescent="0.25">
      <c r="A784" s="43">
        <v>60184012</v>
      </c>
      <c r="B784" t="s">
        <v>1093</v>
      </c>
      <c r="C784" t="s">
        <v>107</v>
      </c>
      <c r="D784" s="6">
        <v>4</v>
      </c>
      <c r="E784" t="s">
        <v>1712</v>
      </c>
      <c r="F784">
        <v>4</v>
      </c>
      <c r="G784" s="44">
        <v>1</v>
      </c>
    </row>
    <row r="785" spans="1:7" x14ac:dyDescent="0.25">
      <c r="A785" s="43">
        <v>60184012</v>
      </c>
      <c r="B785" t="s">
        <v>1093</v>
      </c>
      <c r="C785" t="s">
        <v>107</v>
      </c>
      <c r="D785" s="6">
        <v>3</v>
      </c>
      <c r="E785" t="s">
        <v>1713</v>
      </c>
      <c r="F785">
        <v>3</v>
      </c>
      <c r="G785" s="44">
        <v>1</v>
      </c>
    </row>
    <row r="786" spans="1:7" x14ac:dyDescent="0.25">
      <c r="A786" s="43">
        <v>60184012</v>
      </c>
      <c r="B786" t="s">
        <v>1093</v>
      </c>
      <c r="C786" t="s">
        <v>107</v>
      </c>
      <c r="D786" s="6">
        <v>2</v>
      </c>
      <c r="E786" t="s">
        <v>1714</v>
      </c>
      <c r="F786">
        <v>2</v>
      </c>
      <c r="G786" s="44">
        <v>1</v>
      </c>
    </row>
    <row r="787" spans="1:7" x14ac:dyDescent="0.25">
      <c r="A787" s="43">
        <v>60184012</v>
      </c>
      <c r="B787" t="s">
        <v>1093</v>
      </c>
      <c r="C787" t="s">
        <v>107</v>
      </c>
      <c r="D787" s="6">
        <v>1</v>
      </c>
      <c r="E787" t="s">
        <v>1715</v>
      </c>
      <c r="F787">
        <v>1</v>
      </c>
      <c r="G787" s="44">
        <v>1</v>
      </c>
    </row>
    <row r="788" spans="1:7" x14ac:dyDescent="0.25">
      <c r="A788" s="43">
        <v>60184085</v>
      </c>
      <c r="B788" t="s">
        <v>1747</v>
      </c>
      <c r="C788" t="s">
        <v>107</v>
      </c>
      <c r="D788" s="6">
        <v>9</v>
      </c>
      <c r="E788" t="s">
        <v>1707</v>
      </c>
      <c r="F788">
        <v>9</v>
      </c>
      <c r="G788" s="44">
        <v>1</v>
      </c>
    </row>
    <row r="789" spans="1:7" x14ac:dyDescent="0.25">
      <c r="A789" s="43">
        <v>60184085</v>
      </c>
      <c r="B789" t="s">
        <v>1747</v>
      </c>
      <c r="C789" t="s">
        <v>107</v>
      </c>
      <c r="D789" s="6">
        <v>8</v>
      </c>
      <c r="E789" t="s">
        <v>1708</v>
      </c>
      <c r="F789">
        <v>8</v>
      </c>
      <c r="G789" s="44">
        <v>1</v>
      </c>
    </row>
    <row r="790" spans="1:7" x14ac:dyDescent="0.25">
      <c r="A790" s="43">
        <v>60184085</v>
      </c>
      <c r="B790" t="s">
        <v>1747</v>
      </c>
      <c r="C790" t="s">
        <v>107</v>
      </c>
      <c r="D790" s="6">
        <v>7</v>
      </c>
      <c r="E790" t="s">
        <v>1709</v>
      </c>
      <c r="F790">
        <v>7</v>
      </c>
      <c r="G790" s="44">
        <v>1</v>
      </c>
    </row>
    <row r="791" spans="1:7" x14ac:dyDescent="0.25">
      <c r="A791" s="43">
        <v>60184085</v>
      </c>
      <c r="B791" t="s">
        <v>1747</v>
      </c>
      <c r="C791" t="s">
        <v>107</v>
      </c>
      <c r="D791" s="6">
        <v>6</v>
      </c>
      <c r="E791" t="s">
        <v>1710</v>
      </c>
      <c r="F791">
        <v>6</v>
      </c>
      <c r="G791" s="44">
        <v>1</v>
      </c>
    </row>
    <row r="792" spans="1:7" x14ac:dyDescent="0.25">
      <c r="A792" s="43">
        <v>60184085</v>
      </c>
      <c r="B792" t="s">
        <v>1747</v>
      </c>
      <c r="C792" t="s">
        <v>107</v>
      </c>
      <c r="D792" s="6">
        <v>5</v>
      </c>
      <c r="E792" t="s">
        <v>1711</v>
      </c>
      <c r="F792">
        <v>5</v>
      </c>
      <c r="G792" s="44">
        <v>1</v>
      </c>
    </row>
    <row r="793" spans="1:7" x14ac:dyDescent="0.25">
      <c r="A793" s="43">
        <v>60184085</v>
      </c>
      <c r="B793" t="s">
        <v>1747</v>
      </c>
      <c r="C793" t="s">
        <v>107</v>
      </c>
      <c r="D793" s="6">
        <v>4</v>
      </c>
      <c r="E793" t="s">
        <v>1712</v>
      </c>
      <c r="F793">
        <v>4</v>
      </c>
      <c r="G793" s="44">
        <v>1</v>
      </c>
    </row>
    <row r="794" spans="1:7" x14ac:dyDescent="0.25">
      <c r="A794" s="43">
        <v>60184085</v>
      </c>
      <c r="B794" t="s">
        <v>1747</v>
      </c>
      <c r="C794" t="s">
        <v>107</v>
      </c>
      <c r="D794" s="6">
        <v>3</v>
      </c>
      <c r="E794" t="s">
        <v>1713</v>
      </c>
      <c r="F794">
        <v>3</v>
      </c>
      <c r="G794" s="44">
        <v>1</v>
      </c>
    </row>
    <row r="795" spans="1:7" x14ac:dyDescent="0.25">
      <c r="A795" s="43">
        <v>60184085</v>
      </c>
      <c r="B795" t="s">
        <v>1747</v>
      </c>
      <c r="C795" t="s">
        <v>107</v>
      </c>
      <c r="D795" s="6">
        <v>2</v>
      </c>
      <c r="E795" t="s">
        <v>1714</v>
      </c>
      <c r="F795">
        <v>2</v>
      </c>
      <c r="G795" s="44">
        <v>1</v>
      </c>
    </row>
    <row r="796" spans="1:7" x14ac:dyDescent="0.25">
      <c r="A796" s="43">
        <v>60184085</v>
      </c>
      <c r="B796" t="s">
        <v>1747</v>
      </c>
      <c r="C796" t="s">
        <v>107</v>
      </c>
      <c r="D796" s="6">
        <v>1</v>
      </c>
      <c r="E796" t="s">
        <v>1715</v>
      </c>
      <c r="F796">
        <v>1</v>
      </c>
      <c r="G796" s="44">
        <v>1</v>
      </c>
    </row>
    <row r="797" spans="1:7" x14ac:dyDescent="0.25">
      <c r="A797" s="43">
        <v>60184103</v>
      </c>
      <c r="B797" t="s">
        <v>1099</v>
      </c>
      <c r="C797" t="s">
        <v>107</v>
      </c>
      <c r="D797" s="6">
        <v>9</v>
      </c>
      <c r="E797" t="s">
        <v>1707</v>
      </c>
      <c r="F797">
        <v>9</v>
      </c>
      <c r="G797" s="44">
        <v>1</v>
      </c>
    </row>
    <row r="798" spans="1:7" x14ac:dyDescent="0.25">
      <c r="A798" s="43">
        <v>60184103</v>
      </c>
      <c r="B798" t="s">
        <v>1099</v>
      </c>
      <c r="C798" t="s">
        <v>107</v>
      </c>
      <c r="D798" s="6">
        <v>8</v>
      </c>
      <c r="E798" t="s">
        <v>1708</v>
      </c>
      <c r="F798">
        <v>8</v>
      </c>
      <c r="G798" s="44">
        <v>1</v>
      </c>
    </row>
    <row r="799" spans="1:7" x14ac:dyDescent="0.25">
      <c r="A799" s="43">
        <v>60184103</v>
      </c>
      <c r="B799" t="s">
        <v>1099</v>
      </c>
      <c r="C799" t="s">
        <v>107</v>
      </c>
      <c r="D799" s="6">
        <v>7</v>
      </c>
      <c r="E799" t="s">
        <v>1709</v>
      </c>
      <c r="F799">
        <v>7</v>
      </c>
      <c r="G799" s="44">
        <v>1</v>
      </c>
    </row>
    <row r="800" spans="1:7" x14ac:dyDescent="0.25">
      <c r="A800" s="43">
        <v>60184103</v>
      </c>
      <c r="B800" t="s">
        <v>1099</v>
      </c>
      <c r="C800" t="s">
        <v>107</v>
      </c>
      <c r="D800" s="6">
        <v>6</v>
      </c>
      <c r="E800" t="s">
        <v>1710</v>
      </c>
      <c r="F800">
        <v>6</v>
      </c>
      <c r="G800" s="44">
        <v>1</v>
      </c>
    </row>
    <row r="801" spans="1:7" x14ac:dyDescent="0.25">
      <c r="A801" s="43">
        <v>60184103</v>
      </c>
      <c r="B801" t="s">
        <v>1099</v>
      </c>
      <c r="C801" t="s">
        <v>107</v>
      </c>
      <c r="D801" s="6">
        <v>5</v>
      </c>
      <c r="E801" t="s">
        <v>1711</v>
      </c>
      <c r="F801">
        <v>5</v>
      </c>
      <c r="G801" s="44">
        <v>1</v>
      </c>
    </row>
    <row r="802" spans="1:7" x14ac:dyDescent="0.25">
      <c r="A802" s="43">
        <v>60184103</v>
      </c>
      <c r="B802" t="s">
        <v>1099</v>
      </c>
      <c r="C802" t="s">
        <v>107</v>
      </c>
      <c r="D802" s="6">
        <v>4</v>
      </c>
      <c r="E802" t="s">
        <v>1712</v>
      </c>
      <c r="F802">
        <v>4</v>
      </c>
      <c r="G802" s="44">
        <v>1</v>
      </c>
    </row>
    <row r="803" spans="1:7" x14ac:dyDescent="0.25">
      <c r="A803" s="43">
        <v>60184103</v>
      </c>
      <c r="B803" t="s">
        <v>1099</v>
      </c>
      <c r="C803" t="s">
        <v>107</v>
      </c>
      <c r="D803" s="6">
        <v>3</v>
      </c>
      <c r="E803" t="s">
        <v>1713</v>
      </c>
      <c r="F803">
        <v>3</v>
      </c>
      <c r="G803" s="44">
        <v>1</v>
      </c>
    </row>
    <row r="804" spans="1:7" x14ac:dyDescent="0.25">
      <c r="A804" s="43">
        <v>60184103</v>
      </c>
      <c r="B804" t="s">
        <v>1099</v>
      </c>
      <c r="C804" t="s">
        <v>107</v>
      </c>
      <c r="D804" s="6">
        <v>2</v>
      </c>
      <c r="E804" t="s">
        <v>1714</v>
      </c>
      <c r="F804">
        <v>2</v>
      </c>
      <c r="G804" s="44">
        <v>1</v>
      </c>
    </row>
    <row r="805" spans="1:7" x14ac:dyDescent="0.25">
      <c r="A805" s="43">
        <v>60184103</v>
      </c>
      <c r="B805" t="s">
        <v>1099</v>
      </c>
      <c r="C805" t="s">
        <v>107</v>
      </c>
      <c r="D805" s="6">
        <v>1</v>
      </c>
      <c r="E805" t="s">
        <v>1715</v>
      </c>
      <c r="F805">
        <v>1</v>
      </c>
      <c r="G805" s="44">
        <v>1</v>
      </c>
    </row>
    <row r="806" spans="1:7" x14ac:dyDescent="0.25">
      <c r="A806" s="43">
        <v>60184164</v>
      </c>
      <c r="B806" t="s">
        <v>671</v>
      </c>
      <c r="C806" t="s">
        <v>1704</v>
      </c>
      <c r="D806" s="6" t="s">
        <v>30</v>
      </c>
      <c r="E806" t="s">
        <v>1676</v>
      </c>
      <c r="F806">
        <v>10.75</v>
      </c>
      <c r="G806" s="44">
        <v>1</v>
      </c>
    </row>
    <row r="807" spans="1:7" x14ac:dyDescent="0.25">
      <c r="A807" s="43">
        <v>60184164</v>
      </c>
      <c r="B807" t="s">
        <v>671</v>
      </c>
      <c r="C807" t="s">
        <v>1704</v>
      </c>
      <c r="D807" s="6" t="s">
        <v>32</v>
      </c>
      <c r="E807" t="s">
        <v>1677</v>
      </c>
      <c r="F807">
        <v>8.8800000000000008</v>
      </c>
      <c r="G807" s="44">
        <v>1</v>
      </c>
    </row>
    <row r="808" spans="1:7" x14ac:dyDescent="0.25">
      <c r="A808" s="43">
        <v>60184164</v>
      </c>
      <c r="B808" t="s">
        <v>671</v>
      </c>
      <c r="C808" t="s">
        <v>1704</v>
      </c>
      <c r="D808" s="6" t="s">
        <v>34</v>
      </c>
      <c r="E808" t="s">
        <v>1678</v>
      </c>
      <c r="F808">
        <v>7</v>
      </c>
      <c r="G808" s="44">
        <v>1</v>
      </c>
    </row>
    <row r="809" spans="1:7" x14ac:dyDescent="0.25">
      <c r="A809" s="43">
        <v>60184164</v>
      </c>
      <c r="B809" t="s">
        <v>671</v>
      </c>
      <c r="C809" t="s">
        <v>1704</v>
      </c>
      <c r="D809" s="6" t="s">
        <v>36</v>
      </c>
      <c r="E809" t="s">
        <v>1679</v>
      </c>
      <c r="F809">
        <v>5.13</v>
      </c>
      <c r="G809" s="44">
        <v>1</v>
      </c>
    </row>
    <row r="810" spans="1:7" x14ac:dyDescent="0.25">
      <c r="A810" s="43">
        <v>60184164</v>
      </c>
      <c r="B810" t="s">
        <v>671</v>
      </c>
      <c r="C810" t="s">
        <v>1704</v>
      </c>
      <c r="D810" s="6" t="s">
        <v>38</v>
      </c>
      <c r="E810" t="s">
        <v>1680</v>
      </c>
      <c r="F810">
        <v>3.5</v>
      </c>
      <c r="G810" s="44">
        <v>1</v>
      </c>
    </row>
    <row r="811" spans="1:7" x14ac:dyDescent="0.25">
      <c r="A811" s="43">
        <v>60184188</v>
      </c>
      <c r="B811" t="s">
        <v>1748</v>
      </c>
      <c r="C811" t="s">
        <v>107</v>
      </c>
      <c r="D811" s="6">
        <v>9</v>
      </c>
      <c r="E811" t="s">
        <v>1707</v>
      </c>
      <c r="F811">
        <v>9</v>
      </c>
      <c r="G811" s="44">
        <v>1</v>
      </c>
    </row>
    <row r="812" spans="1:7" x14ac:dyDescent="0.25">
      <c r="A812" s="43">
        <v>60184188</v>
      </c>
      <c r="B812" t="s">
        <v>1748</v>
      </c>
      <c r="C812" t="s">
        <v>107</v>
      </c>
      <c r="D812" s="6">
        <v>8</v>
      </c>
      <c r="E812" t="s">
        <v>1708</v>
      </c>
      <c r="F812">
        <v>8</v>
      </c>
      <c r="G812" s="44">
        <v>1</v>
      </c>
    </row>
    <row r="813" spans="1:7" x14ac:dyDescent="0.25">
      <c r="A813" s="43">
        <v>60184188</v>
      </c>
      <c r="B813" t="s">
        <v>1748</v>
      </c>
      <c r="C813" t="s">
        <v>107</v>
      </c>
      <c r="D813" s="6">
        <v>7</v>
      </c>
      <c r="E813" t="s">
        <v>1709</v>
      </c>
      <c r="F813">
        <v>7</v>
      </c>
      <c r="G813" s="44">
        <v>1</v>
      </c>
    </row>
    <row r="814" spans="1:7" x14ac:dyDescent="0.25">
      <c r="A814" s="43">
        <v>60184188</v>
      </c>
      <c r="B814" t="s">
        <v>1748</v>
      </c>
      <c r="C814" t="s">
        <v>107</v>
      </c>
      <c r="D814" s="6">
        <v>6</v>
      </c>
      <c r="E814" t="s">
        <v>1710</v>
      </c>
      <c r="F814">
        <v>6</v>
      </c>
      <c r="G814" s="44">
        <v>1</v>
      </c>
    </row>
    <row r="815" spans="1:7" x14ac:dyDescent="0.25">
      <c r="A815" s="43">
        <v>60184188</v>
      </c>
      <c r="B815" t="s">
        <v>1748</v>
      </c>
      <c r="C815" t="s">
        <v>107</v>
      </c>
      <c r="D815" s="6">
        <v>5</v>
      </c>
      <c r="E815" t="s">
        <v>1711</v>
      </c>
      <c r="F815">
        <v>5</v>
      </c>
      <c r="G815" s="44">
        <v>1</v>
      </c>
    </row>
    <row r="816" spans="1:7" x14ac:dyDescent="0.25">
      <c r="A816" s="43">
        <v>60184188</v>
      </c>
      <c r="B816" t="s">
        <v>1748</v>
      </c>
      <c r="C816" t="s">
        <v>107</v>
      </c>
      <c r="D816" s="6">
        <v>4</v>
      </c>
      <c r="E816" t="s">
        <v>1712</v>
      </c>
      <c r="F816">
        <v>4</v>
      </c>
      <c r="G816" s="44">
        <v>1</v>
      </c>
    </row>
    <row r="817" spans="1:7" x14ac:dyDescent="0.25">
      <c r="A817" s="43">
        <v>60184188</v>
      </c>
      <c r="B817" t="s">
        <v>1748</v>
      </c>
      <c r="C817" t="s">
        <v>107</v>
      </c>
      <c r="D817" s="6">
        <v>3</v>
      </c>
      <c r="E817" t="s">
        <v>1713</v>
      </c>
      <c r="F817">
        <v>3</v>
      </c>
      <c r="G817" s="44">
        <v>1</v>
      </c>
    </row>
    <row r="818" spans="1:7" x14ac:dyDescent="0.25">
      <c r="A818" s="43">
        <v>60184188</v>
      </c>
      <c r="B818" t="s">
        <v>1748</v>
      </c>
      <c r="C818" t="s">
        <v>107</v>
      </c>
      <c r="D818" s="6">
        <v>2</v>
      </c>
      <c r="E818" t="s">
        <v>1714</v>
      </c>
      <c r="F818">
        <v>2</v>
      </c>
      <c r="G818" s="44">
        <v>1</v>
      </c>
    </row>
    <row r="819" spans="1:7" x14ac:dyDescent="0.25">
      <c r="A819" s="43">
        <v>60184188</v>
      </c>
      <c r="B819" t="s">
        <v>1748</v>
      </c>
      <c r="C819" t="s">
        <v>107</v>
      </c>
      <c r="D819" s="6">
        <v>1</v>
      </c>
      <c r="E819" t="s">
        <v>1715</v>
      </c>
      <c r="F819">
        <v>1</v>
      </c>
      <c r="G819" s="44">
        <v>1</v>
      </c>
    </row>
    <row r="820" spans="1:7" x14ac:dyDescent="0.25">
      <c r="A820" s="43">
        <v>60184206</v>
      </c>
      <c r="B820" t="s">
        <v>1105</v>
      </c>
      <c r="C820" t="s">
        <v>107</v>
      </c>
      <c r="D820" s="6">
        <v>9</v>
      </c>
      <c r="E820" t="s">
        <v>1707</v>
      </c>
      <c r="F820">
        <v>9</v>
      </c>
      <c r="G820" s="44">
        <v>1</v>
      </c>
    </row>
    <row r="821" spans="1:7" x14ac:dyDescent="0.25">
      <c r="A821" s="43">
        <v>60184206</v>
      </c>
      <c r="B821" t="s">
        <v>1105</v>
      </c>
      <c r="C821" t="s">
        <v>107</v>
      </c>
      <c r="D821" s="6">
        <v>8</v>
      </c>
      <c r="E821" t="s">
        <v>1708</v>
      </c>
      <c r="F821">
        <v>8</v>
      </c>
      <c r="G821" s="44">
        <v>1</v>
      </c>
    </row>
    <row r="822" spans="1:7" x14ac:dyDescent="0.25">
      <c r="A822" s="43">
        <v>60184206</v>
      </c>
      <c r="B822" t="s">
        <v>1105</v>
      </c>
      <c r="C822" t="s">
        <v>107</v>
      </c>
      <c r="D822" s="6">
        <v>7</v>
      </c>
      <c r="E822" t="s">
        <v>1709</v>
      </c>
      <c r="F822">
        <v>7</v>
      </c>
      <c r="G822" s="44">
        <v>1</v>
      </c>
    </row>
    <row r="823" spans="1:7" x14ac:dyDescent="0.25">
      <c r="A823" s="43">
        <v>60184206</v>
      </c>
      <c r="B823" t="s">
        <v>1105</v>
      </c>
      <c r="C823" t="s">
        <v>107</v>
      </c>
      <c r="D823" s="6">
        <v>6</v>
      </c>
      <c r="E823" t="s">
        <v>1710</v>
      </c>
      <c r="F823">
        <v>6</v>
      </c>
      <c r="G823" s="44">
        <v>1</v>
      </c>
    </row>
    <row r="824" spans="1:7" x14ac:dyDescent="0.25">
      <c r="A824" s="43">
        <v>60184206</v>
      </c>
      <c r="B824" t="s">
        <v>1105</v>
      </c>
      <c r="C824" t="s">
        <v>107</v>
      </c>
      <c r="D824" s="6">
        <v>5</v>
      </c>
      <c r="E824" t="s">
        <v>1711</v>
      </c>
      <c r="F824">
        <v>5</v>
      </c>
      <c r="G824" s="44">
        <v>1</v>
      </c>
    </row>
    <row r="825" spans="1:7" x14ac:dyDescent="0.25">
      <c r="A825" s="43">
        <v>60184206</v>
      </c>
      <c r="B825" t="s">
        <v>1105</v>
      </c>
      <c r="C825" t="s">
        <v>107</v>
      </c>
      <c r="D825" s="6">
        <v>4</v>
      </c>
      <c r="E825" t="s">
        <v>1712</v>
      </c>
      <c r="F825">
        <v>4</v>
      </c>
      <c r="G825" s="44">
        <v>1</v>
      </c>
    </row>
    <row r="826" spans="1:7" x14ac:dyDescent="0.25">
      <c r="A826" s="43">
        <v>60184206</v>
      </c>
      <c r="B826" t="s">
        <v>1105</v>
      </c>
      <c r="C826" t="s">
        <v>107</v>
      </c>
      <c r="D826" s="6">
        <v>3</v>
      </c>
      <c r="E826" t="s">
        <v>1713</v>
      </c>
      <c r="F826">
        <v>3</v>
      </c>
      <c r="G826" s="44">
        <v>1</v>
      </c>
    </row>
    <row r="827" spans="1:7" x14ac:dyDescent="0.25">
      <c r="A827" s="43">
        <v>60184206</v>
      </c>
      <c r="B827" t="s">
        <v>1105</v>
      </c>
      <c r="C827" t="s">
        <v>107</v>
      </c>
      <c r="D827" s="6">
        <v>2</v>
      </c>
      <c r="E827" t="s">
        <v>1714</v>
      </c>
      <c r="F827">
        <v>2</v>
      </c>
      <c r="G827" s="44">
        <v>1</v>
      </c>
    </row>
    <row r="828" spans="1:7" x14ac:dyDescent="0.25">
      <c r="A828" s="43">
        <v>60184206</v>
      </c>
      <c r="B828" t="s">
        <v>1105</v>
      </c>
      <c r="C828" t="s">
        <v>107</v>
      </c>
      <c r="D828" s="6">
        <v>1</v>
      </c>
      <c r="E828" t="s">
        <v>1715</v>
      </c>
      <c r="F828">
        <v>1</v>
      </c>
      <c r="G828" s="44">
        <v>1</v>
      </c>
    </row>
    <row r="829" spans="1:7" x14ac:dyDescent="0.25">
      <c r="A829" s="43">
        <v>60184218</v>
      </c>
      <c r="B829" t="s">
        <v>1108</v>
      </c>
      <c r="C829" t="s">
        <v>107</v>
      </c>
      <c r="D829" s="6">
        <v>9</v>
      </c>
      <c r="E829" t="s">
        <v>1707</v>
      </c>
      <c r="F829">
        <v>9</v>
      </c>
      <c r="G829" s="44">
        <v>1</v>
      </c>
    </row>
    <row r="830" spans="1:7" x14ac:dyDescent="0.25">
      <c r="A830" s="43">
        <v>60184218</v>
      </c>
      <c r="B830" t="s">
        <v>1108</v>
      </c>
      <c r="C830" t="s">
        <v>107</v>
      </c>
      <c r="D830" s="6">
        <v>8</v>
      </c>
      <c r="E830" t="s">
        <v>1708</v>
      </c>
      <c r="F830">
        <v>8</v>
      </c>
      <c r="G830" s="44">
        <v>1</v>
      </c>
    </row>
    <row r="831" spans="1:7" x14ac:dyDescent="0.25">
      <c r="A831" s="43">
        <v>60184218</v>
      </c>
      <c r="B831" t="s">
        <v>1108</v>
      </c>
      <c r="C831" t="s">
        <v>107</v>
      </c>
      <c r="D831" s="6">
        <v>7</v>
      </c>
      <c r="E831" t="s">
        <v>1709</v>
      </c>
      <c r="F831">
        <v>7</v>
      </c>
      <c r="G831" s="44">
        <v>1</v>
      </c>
    </row>
    <row r="832" spans="1:7" x14ac:dyDescent="0.25">
      <c r="A832" s="43">
        <v>60184218</v>
      </c>
      <c r="B832" t="s">
        <v>1108</v>
      </c>
      <c r="C832" t="s">
        <v>107</v>
      </c>
      <c r="D832" s="6">
        <v>6</v>
      </c>
      <c r="E832" t="s">
        <v>1710</v>
      </c>
      <c r="F832">
        <v>6</v>
      </c>
      <c r="G832" s="44">
        <v>1</v>
      </c>
    </row>
    <row r="833" spans="1:7" x14ac:dyDescent="0.25">
      <c r="A833" s="43">
        <v>60184218</v>
      </c>
      <c r="B833" t="s">
        <v>1108</v>
      </c>
      <c r="C833" t="s">
        <v>107</v>
      </c>
      <c r="D833" s="6">
        <v>5</v>
      </c>
      <c r="E833" t="s">
        <v>1711</v>
      </c>
      <c r="F833">
        <v>5</v>
      </c>
      <c r="G833" s="44">
        <v>1</v>
      </c>
    </row>
    <row r="834" spans="1:7" x14ac:dyDescent="0.25">
      <c r="A834" s="43">
        <v>60184218</v>
      </c>
      <c r="B834" t="s">
        <v>1108</v>
      </c>
      <c r="C834" t="s">
        <v>107</v>
      </c>
      <c r="D834" s="6">
        <v>4</v>
      </c>
      <c r="E834" t="s">
        <v>1712</v>
      </c>
      <c r="F834">
        <v>4</v>
      </c>
      <c r="G834" s="44">
        <v>1</v>
      </c>
    </row>
    <row r="835" spans="1:7" x14ac:dyDescent="0.25">
      <c r="A835" s="43">
        <v>60184218</v>
      </c>
      <c r="B835" t="s">
        <v>1108</v>
      </c>
      <c r="C835" t="s">
        <v>107</v>
      </c>
      <c r="D835" s="6">
        <v>3</v>
      </c>
      <c r="E835" t="s">
        <v>1713</v>
      </c>
      <c r="F835">
        <v>3</v>
      </c>
      <c r="G835" s="44">
        <v>1</v>
      </c>
    </row>
    <row r="836" spans="1:7" x14ac:dyDescent="0.25">
      <c r="A836" s="43">
        <v>60184218</v>
      </c>
      <c r="B836" t="s">
        <v>1108</v>
      </c>
      <c r="C836" t="s">
        <v>107</v>
      </c>
      <c r="D836" s="6">
        <v>2</v>
      </c>
      <c r="E836" t="s">
        <v>1714</v>
      </c>
      <c r="F836">
        <v>2</v>
      </c>
      <c r="G836" s="44">
        <v>1</v>
      </c>
    </row>
    <row r="837" spans="1:7" x14ac:dyDescent="0.25">
      <c r="A837" s="43">
        <v>60184218</v>
      </c>
      <c r="B837" t="s">
        <v>1108</v>
      </c>
      <c r="C837" t="s">
        <v>107</v>
      </c>
      <c r="D837" s="6">
        <v>1</v>
      </c>
      <c r="E837" t="s">
        <v>1715</v>
      </c>
      <c r="F837">
        <v>1</v>
      </c>
      <c r="G837" s="44">
        <v>1</v>
      </c>
    </row>
    <row r="838" spans="1:7" x14ac:dyDescent="0.25">
      <c r="A838" s="43">
        <v>60184425</v>
      </c>
      <c r="B838" t="s">
        <v>1749</v>
      </c>
      <c r="C838" t="s">
        <v>107</v>
      </c>
      <c r="D838" s="6">
        <v>9</v>
      </c>
      <c r="E838" t="s">
        <v>1707</v>
      </c>
      <c r="F838">
        <v>9</v>
      </c>
      <c r="G838" s="44">
        <v>1</v>
      </c>
    </row>
    <row r="839" spans="1:7" x14ac:dyDescent="0.25">
      <c r="A839" s="43">
        <v>60184425</v>
      </c>
      <c r="B839" t="s">
        <v>1749</v>
      </c>
      <c r="C839" t="s">
        <v>107</v>
      </c>
      <c r="D839" s="6">
        <v>8</v>
      </c>
      <c r="E839" t="s">
        <v>1708</v>
      </c>
      <c r="F839">
        <v>8</v>
      </c>
      <c r="G839" s="44">
        <v>1</v>
      </c>
    </row>
    <row r="840" spans="1:7" x14ac:dyDescent="0.25">
      <c r="A840" s="43">
        <v>60184425</v>
      </c>
      <c r="B840" t="s">
        <v>1749</v>
      </c>
      <c r="C840" t="s">
        <v>107</v>
      </c>
      <c r="D840" s="6">
        <v>7</v>
      </c>
      <c r="E840" t="s">
        <v>1709</v>
      </c>
      <c r="F840">
        <v>7</v>
      </c>
      <c r="G840" s="44">
        <v>1</v>
      </c>
    </row>
    <row r="841" spans="1:7" x14ac:dyDescent="0.25">
      <c r="A841" s="43">
        <v>60184425</v>
      </c>
      <c r="B841" t="s">
        <v>1749</v>
      </c>
      <c r="C841" t="s">
        <v>107</v>
      </c>
      <c r="D841" s="6">
        <v>6</v>
      </c>
      <c r="E841" t="s">
        <v>1710</v>
      </c>
      <c r="F841">
        <v>6</v>
      </c>
      <c r="G841" s="44">
        <v>1</v>
      </c>
    </row>
    <row r="842" spans="1:7" x14ac:dyDescent="0.25">
      <c r="A842" s="43">
        <v>60184425</v>
      </c>
      <c r="B842" t="s">
        <v>1749</v>
      </c>
      <c r="C842" t="s">
        <v>107</v>
      </c>
      <c r="D842" s="6">
        <v>5</v>
      </c>
      <c r="E842" t="s">
        <v>1711</v>
      </c>
      <c r="F842">
        <v>5</v>
      </c>
      <c r="G842" s="44">
        <v>1</v>
      </c>
    </row>
    <row r="843" spans="1:7" x14ac:dyDescent="0.25">
      <c r="A843" s="43">
        <v>60184425</v>
      </c>
      <c r="B843" t="s">
        <v>1749</v>
      </c>
      <c r="C843" t="s">
        <v>107</v>
      </c>
      <c r="D843" s="6">
        <v>4</v>
      </c>
      <c r="E843" t="s">
        <v>1712</v>
      </c>
      <c r="F843">
        <v>4</v>
      </c>
      <c r="G843" s="44">
        <v>1</v>
      </c>
    </row>
    <row r="844" spans="1:7" x14ac:dyDescent="0.25">
      <c r="A844" s="43">
        <v>60184425</v>
      </c>
      <c r="B844" t="s">
        <v>1749</v>
      </c>
      <c r="C844" t="s">
        <v>107</v>
      </c>
      <c r="D844" s="6">
        <v>3</v>
      </c>
      <c r="E844" t="s">
        <v>1713</v>
      </c>
      <c r="F844">
        <v>3</v>
      </c>
      <c r="G844" s="44">
        <v>1</v>
      </c>
    </row>
    <row r="845" spans="1:7" x14ac:dyDescent="0.25">
      <c r="A845" s="43">
        <v>60184425</v>
      </c>
      <c r="B845" t="s">
        <v>1749</v>
      </c>
      <c r="C845" t="s">
        <v>107</v>
      </c>
      <c r="D845" s="6">
        <v>2</v>
      </c>
      <c r="E845" t="s">
        <v>1714</v>
      </c>
      <c r="F845">
        <v>2</v>
      </c>
      <c r="G845" s="44">
        <v>1</v>
      </c>
    </row>
    <row r="846" spans="1:7" x14ac:dyDescent="0.25">
      <c r="A846" s="43">
        <v>60184425</v>
      </c>
      <c r="B846" t="s">
        <v>1749</v>
      </c>
      <c r="C846" t="s">
        <v>107</v>
      </c>
      <c r="D846" s="6">
        <v>1</v>
      </c>
      <c r="E846" t="s">
        <v>1715</v>
      </c>
      <c r="F846">
        <v>1</v>
      </c>
      <c r="G846" s="44">
        <v>1</v>
      </c>
    </row>
    <row r="847" spans="1:7" x14ac:dyDescent="0.25">
      <c r="A847" s="43">
        <v>60184449</v>
      </c>
      <c r="B847" t="s">
        <v>1114</v>
      </c>
      <c r="C847" t="s">
        <v>107</v>
      </c>
      <c r="D847" s="6">
        <v>9</v>
      </c>
      <c r="E847" t="s">
        <v>1707</v>
      </c>
      <c r="F847">
        <v>9</v>
      </c>
      <c r="G847" s="44">
        <v>1</v>
      </c>
    </row>
    <row r="848" spans="1:7" x14ac:dyDescent="0.25">
      <c r="A848" s="43">
        <v>60184449</v>
      </c>
      <c r="B848" t="s">
        <v>1114</v>
      </c>
      <c r="C848" t="s">
        <v>107</v>
      </c>
      <c r="D848" s="6">
        <v>8</v>
      </c>
      <c r="E848" t="s">
        <v>1708</v>
      </c>
      <c r="F848">
        <v>8</v>
      </c>
      <c r="G848" s="44">
        <v>1</v>
      </c>
    </row>
    <row r="849" spans="1:7" x14ac:dyDescent="0.25">
      <c r="A849" s="43">
        <v>60184449</v>
      </c>
      <c r="B849" t="s">
        <v>1114</v>
      </c>
      <c r="C849" t="s">
        <v>107</v>
      </c>
      <c r="D849" s="6">
        <v>7</v>
      </c>
      <c r="E849" t="s">
        <v>1709</v>
      </c>
      <c r="F849">
        <v>7</v>
      </c>
      <c r="G849" s="44">
        <v>1</v>
      </c>
    </row>
    <row r="850" spans="1:7" x14ac:dyDescent="0.25">
      <c r="A850" s="43">
        <v>60184449</v>
      </c>
      <c r="B850" t="s">
        <v>1114</v>
      </c>
      <c r="C850" t="s">
        <v>107</v>
      </c>
      <c r="D850" s="6">
        <v>6</v>
      </c>
      <c r="E850" t="s">
        <v>1710</v>
      </c>
      <c r="F850">
        <v>6</v>
      </c>
      <c r="G850" s="44">
        <v>1</v>
      </c>
    </row>
    <row r="851" spans="1:7" x14ac:dyDescent="0.25">
      <c r="A851" s="43">
        <v>60184449</v>
      </c>
      <c r="B851" t="s">
        <v>1114</v>
      </c>
      <c r="C851" t="s">
        <v>107</v>
      </c>
      <c r="D851" s="6">
        <v>5</v>
      </c>
      <c r="E851" t="s">
        <v>1711</v>
      </c>
      <c r="F851">
        <v>5</v>
      </c>
      <c r="G851" s="44">
        <v>1</v>
      </c>
    </row>
    <row r="852" spans="1:7" x14ac:dyDescent="0.25">
      <c r="A852" s="43">
        <v>60184449</v>
      </c>
      <c r="B852" t="s">
        <v>1114</v>
      </c>
      <c r="C852" t="s">
        <v>107</v>
      </c>
      <c r="D852" s="6">
        <v>4</v>
      </c>
      <c r="E852" t="s">
        <v>1712</v>
      </c>
      <c r="F852">
        <v>4</v>
      </c>
      <c r="G852" s="44">
        <v>1</v>
      </c>
    </row>
    <row r="853" spans="1:7" x14ac:dyDescent="0.25">
      <c r="A853" s="43">
        <v>60184449</v>
      </c>
      <c r="B853" t="s">
        <v>1114</v>
      </c>
      <c r="C853" t="s">
        <v>107</v>
      </c>
      <c r="D853" s="6">
        <v>3</v>
      </c>
      <c r="E853" t="s">
        <v>1713</v>
      </c>
      <c r="F853">
        <v>3</v>
      </c>
      <c r="G853" s="44">
        <v>1</v>
      </c>
    </row>
    <row r="854" spans="1:7" x14ac:dyDescent="0.25">
      <c r="A854" s="43">
        <v>60184449</v>
      </c>
      <c r="B854" t="s">
        <v>1114</v>
      </c>
      <c r="C854" t="s">
        <v>107</v>
      </c>
      <c r="D854" s="6">
        <v>2</v>
      </c>
      <c r="E854" t="s">
        <v>1714</v>
      </c>
      <c r="F854">
        <v>2</v>
      </c>
      <c r="G854" s="44">
        <v>1</v>
      </c>
    </row>
    <row r="855" spans="1:7" x14ac:dyDescent="0.25">
      <c r="A855" s="43">
        <v>60184449</v>
      </c>
      <c r="B855" t="s">
        <v>1114</v>
      </c>
      <c r="C855" t="s">
        <v>107</v>
      </c>
      <c r="D855" s="6">
        <v>1</v>
      </c>
      <c r="E855" t="s">
        <v>1715</v>
      </c>
      <c r="F855">
        <v>1</v>
      </c>
      <c r="G855" s="44">
        <v>1</v>
      </c>
    </row>
    <row r="856" spans="1:7" x14ac:dyDescent="0.25">
      <c r="A856" s="43">
        <v>60184917</v>
      </c>
      <c r="B856" t="s">
        <v>1117</v>
      </c>
      <c r="C856" t="s">
        <v>107</v>
      </c>
      <c r="D856" s="6">
        <v>9</v>
      </c>
      <c r="E856" t="s">
        <v>1707</v>
      </c>
      <c r="F856">
        <v>9</v>
      </c>
      <c r="G856" s="44">
        <v>1</v>
      </c>
    </row>
    <row r="857" spans="1:7" x14ac:dyDescent="0.25">
      <c r="A857" s="43">
        <v>60184917</v>
      </c>
      <c r="B857" t="s">
        <v>1117</v>
      </c>
      <c r="C857" t="s">
        <v>107</v>
      </c>
      <c r="D857" s="6">
        <v>8</v>
      </c>
      <c r="E857" t="s">
        <v>1708</v>
      </c>
      <c r="F857">
        <v>8</v>
      </c>
      <c r="G857" s="44">
        <v>1</v>
      </c>
    </row>
    <row r="858" spans="1:7" x14ac:dyDescent="0.25">
      <c r="A858" s="43">
        <v>60184917</v>
      </c>
      <c r="B858" t="s">
        <v>1117</v>
      </c>
      <c r="C858" t="s">
        <v>107</v>
      </c>
      <c r="D858" s="6">
        <v>7</v>
      </c>
      <c r="E858" t="s">
        <v>1709</v>
      </c>
      <c r="F858">
        <v>7</v>
      </c>
      <c r="G858" s="44">
        <v>1</v>
      </c>
    </row>
    <row r="859" spans="1:7" x14ac:dyDescent="0.25">
      <c r="A859" s="43">
        <v>60184917</v>
      </c>
      <c r="B859" t="s">
        <v>1117</v>
      </c>
      <c r="C859" t="s">
        <v>107</v>
      </c>
      <c r="D859" s="6">
        <v>6</v>
      </c>
      <c r="E859" t="s">
        <v>1710</v>
      </c>
      <c r="F859">
        <v>6</v>
      </c>
      <c r="G859" s="44">
        <v>1</v>
      </c>
    </row>
    <row r="860" spans="1:7" x14ac:dyDescent="0.25">
      <c r="A860" s="43">
        <v>60184917</v>
      </c>
      <c r="B860" t="s">
        <v>1117</v>
      </c>
      <c r="C860" t="s">
        <v>107</v>
      </c>
      <c r="D860" s="6">
        <v>5</v>
      </c>
      <c r="E860" t="s">
        <v>1711</v>
      </c>
      <c r="F860">
        <v>5</v>
      </c>
      <c r="G860" s="44">
        <v>1</v>
      </c>
    </row>
    <row r="861" spans="1:7" x14ac:dyDescent="0.25">
      <c r="A861" s="43">
        <v>60184917</v>
      </c>
      <c r="B861" t="s">
        <v>1117</v>
      </c>
      <c r="C861" t="s">
        <v>107</v>
      </c>
      <c r="D861" s="6">
        <v>4</v>
      </c>
      <c r="E861" t="s">
        <v>1712</v>
      </c>
      <c r="F861">
        <v>4</v>
      </c>
      <c r="G861" s="44">
        <v>1</v>
      </c>
    </row>
    <row r="862" spans="1:7" x14ac:dyDescent="0.25">
      <c r="A862" s="43">
        <v>60184917</v>
      </c>
      <c r="B862" t="s">
        <v>1117</v>
      </c>
      <c r="C862" t="s">
        <v>107</v>
      </c>
      <c r="D862" s="6">
        <v>3</v>
      </c>
      <c r="E862" t="s">
        <v>1713</v>
      </c>
      <c r="F862">
        <v>3</v>
      </c>
      <c r="G862" s="44">
        <v>1</v>
      </c>
    </row>
    <row r="863" spans="1:7" x14ac:dyDescent="0.25">
      <c r="A863" s="43">
        <v>60184917</v>
      </c>
      <c r="B863" t="s">
        <v>1117</v>
      </c>
      <c r="C863" t="s">
        <v>107</v>
      </c>
      <c r="D863" s="6">
        <v>2</v>
      </c>
      <c r="E863" t="s">
        <v>1714</v>
      </c>
      <c r="F863">
        <v>2</v>
      </c>
      <c r="G863" s="44">
        <v>1</v>
      </c>
    </row>
    <row r="864" spans="1:7" x14ac:dyDescent="0.25">
      <c r="A864" s="43">
        <v>60184917</v>
      </c>
      <c r="B864" t="s">
        <v>1117</v>
      </c>
      <c r="C864" t="s">
        <v>107</v>
      </c>
      <c r="D864" s="6">
        <v>1</v>
      </c>
      <c r="E864" t="s">
        <v>1715</v>
      </c>
      <c r="F864">
        <v>1</v>
      </c>
      <c r="G864" s="44">
        <v>1</v>
      </c>
    </row>
    <row r="865" spans="1:7" x14ac:dyDescent="0.25">
      <c r="A865" s="43">
        <v>60185065</v>
      </c>
      <c r="B865" t="s">
        <v>1750</v>
      </c>
      <c r="C865" t="s">
        <v>107</v>
      </c>
      <c r="D865" s="6">
        <v>9</v>
      </c>
      <c r="E865" t="s">
        <v>1707</v>
      </c>
      <c r="F865">
        <v>9</v>
      </c>
      <c r="G865" s="44">
        <v>1</v>
      </c>
    </row>
    <row r="866" spans="1:7" x14ac:dyDescent="0.25">
      <c r="A866" s="43">
        <v>60185065</v>
      </c>
      <c r="B866" t="s">
        <v>1750</v>
      </c>
      <c r="C866" t="s">
        <v>107</v>
      </c>
      <c r="D866" s="6">
        <v>8</v>
      </c>
      <c r="E866" t="s">
        <v>1708</v>
      </c>
      <c r="F866">
        <v>8</v>
      </c>
      <c r="G866" s="44">
        <v>1</v>
      </c>
    </row>
    <row r="867" spans="1:7" x14ac:dyDescent="0.25">
      <c r="A867" s="43">
        <v>60185065</v>
      </c>
      <c r="B867" t="s">
        <v>1750</v>
      </c>
      <c r="C867" t="s">
        <v>107</v>
      </c>
      <c r="D867" s="6">
        <v>7</v>
      </c>
      <c r="E867" t="s">
        <v>1709</v>
      </c>
      <c r="F867">
        <v>7</v>
      </c>
      <c r="G867" s="44">
        <v>1</v>
      </c>
    </row>
    <row r="868" spans="1:7" x14ac:dyDescent="0.25">
      <c r="A868" s="43">
        <v>60185065</v>
      </c>
      <c r="B868" t="s">
        <v>1750</v>
      </c>
      <c r="C868" t="s">
        <v>107</v>
      </c>
      <c r="D868" s="6">
        <v>6</v>
      </c>
      <c r="E868" t="s">
        <v>1710</v>
      </c>
      <c r="F868">
        <v>6</v>
      </c>
      <c r="G868" s="44">
        <v>1</v>
      </c>
    </row>
    <row r="869" spans="1:7" x14ac:dyDescent="0.25">
      <c r="A869" s="43">
        <v>60185065</v>
      </c>
      <c r="B869" t="s">
        <v>1750</v>
      </c>
      <c r="C869" t="s">
        <v>107</v>
      </c>
      <c r="D869" s="6">
        <v>5</v>
      </c>
      <c r="E869" t="s">
        <v>1711</v>
      </c>
      <c r="F869">
        <v>5</v>
      </c>
      <c r="G869" s="44">
        <v>1</v>
      </c>
    </row>
    <row r="870" spans="1:7" x14ac:dyDescent="0.25">
      <c r="A870" s="43">
        <v>60185065</v>
      </c>
      <c r="B870" t="s">
        <v>1750</v>
      </c>
      <c r="C870" t="s">
        <v>107</v>
      </c>
      <c r="D870" s="6">
        <v>4</v>
      </c>
      <c r="E870" t="s">
        <v>1712</v>
      </c>
      <c r="F870">
        <v>4</v>
      </c>
      <c r="G870" s="44">
        <v>1</v>
      </c>
    </row>
    <row r="871" spans="1:7" x14ac:dyDescent="0.25">
      <c r="A871" s="43">
        <v>60185065</v>
      </c>
      <c r="B871" t="s">
        <v>1750</v>
      </c>
      <c r="C871" t="s">
        <v>107</v>
      </c>
      <c r="D871" s="6">
        <v>3</v>
      </c>
      <c r="E871" t="s">
        <v>1713</v>
      </c>
      <c r="F871">
        <v>3</v>
      </c>
      <c r="G871" s="44">
        <v>1</v>
      </c>
    </row>
    <row r="872" spans="1:7" x14ac:dyDescent="0.25">
      <c r="A872" s="43">
        <v>60185065</v>
      </c>
      <c r="B872" t="s">
        <v>1750</v>
      </c>
      <c r="C872" t="s">
        <v>107</v>
      </c>
      <c r="D872" s="6">
        <v>2</v>
      </c>
      <c r="E872" t="s">
        <v>1714</v>
      </c>
      <c r="F872">
        <v>2</v>
      </c>
      <c r="G872" s="44">
        <v>1</v>
      </c>
    </row>
    <row r="873" spans="1:7" x14ac:dyDescent="0.25">
      <c r="A873" s="43">
        <v>60185065</v>
      </c>
      <c r="B873" t="s">
        <v>1750</v>
      </c>
      <c r="C873" t="s">
        <v>107</v>
      </c>
      <c r="D873" s="6">
        <v>1</v>
      </c>
      <c r="E873" t="s">
        <v>1715</v>
      </c>
      <c r="F873">
        <v>1</v>
      </c>
      <c r="G873" s="44">
        <v>1</v>
      </c>
    </row>
    <row r="874" spans="1:7" x14ac:dyDescent="0.25">
      <c r="A874" s="43">
        <v>60185491</v>
      </c>
      <c r="B874" t="s">
        <v>1123</v>
      </c>
      <c r="C874" t="s">
        <v>107</v>
      </c>
      <c r="D874" s="6">
        <v>9</v>
      </c>
      <c r="E874" t="s">
        <v>1707</v>
      </c>
      <c r="F874">
        <v>9</v>
      </c>
      <c r="G874" s="44">
        <v>1</v>
      </c>
    </row>
    <row r="875" spans="1:7" x14ac:dyDescent="0.25">
      <c r="A875" s="43">
        <v>60185491</v>
      </c>
      <c r="B875" t="s">
        <v>1123</v>
      </c>
      <c r="C875" t="s">
        <v>107</v>
      </c>
      <c r="D875" s="6">
        <v>8</v>
      </c>
      <c r="E875" t="s">
        <v>1708</v>
      </c>
      <c r="F875">
        <v>8</v>
      </c>
      <c r="G875" s="44">
        <v>1</v>
      </c>
    </row>
    <row r="876" spans="1:7" x14ac:dyDescent="0.25">
      <c r="A876" s="43">
        <v>60185491</v>
      </c>
      <c r="B876" t="s">
        <v>1123</v>
      </c>
      <c r="C876" t="s">
        <v>107</v>
      </c>
      <c r="D876" s="6">
        <v>7</v>
      </c>
      <c r="E876" t="s">
        <v>1709</v>
      </c>
      <c r="F876">
        <v>7</v>
      </c>
      <c r="G876" s="44">
        <v>1</v>
      </c>
    </row>
    <row r="877" spans="1:7" x14ac:dyDescent="0.25">
      <c r="A877" s="43">
        <v>60185491</v>
      </c>
      <c r="B877" t="s">
        <v>1123</v>
      </c>
      <c r="C877" t="s">
        <v>107</v>
      </c>
      <c r="D877" s="6">
        <v>6</v>
      </c>
      <c r="E877" t="s">
        <v>1710</v>
      </c>
      <c r="F877">
        <v>6</v>
      </c>
      <c r="G877" s="44">
        <v>1</v>
      </c>
    </row>
    <row r="878" spans="1:7" x14ac:dyDescent="0.25">
      <c r="A878" s="43">
        <v>60185491</v>
      </c>
      <c r="B878" t="s">
        <v>1123</v>
      </c>
      <c r="C878" t="s">
        <v>107</v>
      </c>
      <c r="D878" s="6">
        <v>5</v>
      </c>
      <c r="E878" t="s">
        <v>1711</v>
      </c>
      <c r="F878">
        <v>5</v>
      </c>
      <c r="G878" s="44">
        <v>1</v>
      </c>
    </row>
    <row r="879" spans="1:7" x14ac:dyDescent="0.25">
      <c r="A879" s="43">
        <v>60185491</v>
      </c>
      <c r="B879" t="s">
        <v>1123</v>
      </c>
      <c r="C879" t="s">
        <v>107</v>
      </c>
      <c r="D879" s="6">
        <v>4</v>
      </c>
      <c r="E879" t="s">
        <v>1712</v>
      </c>
      <c r="F879">
        <v>4</v>
      </c>
      <c r="G879" s="44">
        <v>1</v>
      </c>
    </row>
    <row r="880" spans="1:7" x14ac:dyDescent="0.25">
      <c r="A880" s="43">
        <v>60185491</v>
      </c>
      <c r="B880" t="s">
        <v>1123</v>
      </c>
      <c r="C880" t="s">
        <v>107</v>
      </c>
      <c r="D880" s="6">
        <v>3</v>
      </c>
      <c r="E880" t="s">
        <v>1713</v>
      </c>
      <c r="F880">
        <v>3</v>
      </c>
      <c r="G880" s="44">
        <v>1</v>
      </c>
    </row>
    <row r="881" spans="1:7" x14ac:dyDescent="0.25">
      <c r="A881" s="43">
        <v>60185491</v>
      </c>
      <c r="B881" t="s">
        <v>1123</v>
      </c>
      <c r="C881" t="s">
        <v>107</v>
      </c>
      <c r="D881" s="6">
        <v>2</v>
      </c>
      <c r="E881" t="s">
        <v>1714</v>
      </c>
      <c r="F881">
        <v>2</v>
      </c>
      <c r="G881" s="44">
        <v>1</v>
      </c>
    </row>
    <row r="882" spans="1:7" x14ac:dyDescent="0.25">
      <c r="A882" s="43">
        <v>60185491</v>
      </c>
      <c r="B882" t="s">
        <v>1123</v>
      </c>
      <c r="C882" t="s">
        <v>107</v>
      </c>
      <c r="D882" s="6">
        <v>1</v>
      </c>
      <c r="E882" t="s">
        <v>1715</v>
      </c>
      <c r="F882">
        <v>1</v>
      </c>
      <c r="G882" s="44">
        <v>1</v>
      </c>
    </row>
    <row r="883" spans="1:7" x14ac:dyDescent="0.25">
      <c r="A883" s="43">
        <v>60185557</v>
      </c>
      <c r="B883" t="s">
        <v>673</v>
      </c>
      <c r="C883" t="s">
        <v>1704</v>
      </c>
      <c r="D883" s="6" t="s">
        <v>30</v>
      </c>
      <c r="E883" t="s">
        <v>1676</v>
      </c>
      <c r="F883">
        <v>10.75</v>
      </c>
      <c r="G883" s="44">
        <v>1</v>
      </c>
    </row>
    <row r="884" spans="1:7" x14ac:dyDescent="0.25">
      <c r="A884" s="43">
        <v>60185557</v>
      </c>
      <c r="B884" t="s">
        <v>673</v>
      </c>
      <c r="C884" t="s">
        <v>1704</v>
      </c>
      <c r="D884" s="6" t="s">
        <v>32</v>
      </c>
      <c r="E884" t="s">
        <v>1677</v>
      </c>
      <c r="F884">
        <v>8.8800000000000008</v>
      </c>
      <c r="G884" s="44">
        <v>1</v>
      </c>
    </row>
    <row r="885" spans="1:7" x14ac:dyDescent="0.25">
      <c r="A885" s="43">
        <v>60185557</v>
      </c>
      <c r="B885" t="s">
        <v>673</v>
      </c>
      <c r="C885" t="s">
        <v>1704</v>
      </c>
      <c r="D885" s="6" t="s">
        <v>34</v>
      </c>
      <c r="E885" t="s">
        <v>1678</v>
      </c>
      <c r="F885">
        <v>7</v>
      </c>
      <c r="G885" s="44">
        <v>1</v>
      </c>
    </row>
    <row r="886" spans="1:7" x14ac:dyDescent="0.25">
      <c r="A886" s="43">
        <v>60185557</v>
      </c>
      <c r="B886" t="s">
        <v>673</v>
      </c>
      <c r="C886" t="s">
        <v>1704</v>
      </c>
      <c r="D886" s="6" t="s">
        <v>36</v>
      </c>
      <c r="E886" t="s">
        <v>1679</v>
      </c>
      <c r="F886">
        <v>5.13</v>
      </c>
      <c r="G886" s="44">
        <v>1</v>
      </c>
    </row>
    <row r="887" spans="1:7" x14ac:dyDescent="0.25">
      <c r="A887" s="43">
        <v>60185557</v>
      </c>
      <c r="B887" t="s">
        <v>673</v>
      </c>
      <c r="C887" t="s">
        <v>1704</v>
      </c>
      <c r="D887" s="6" t="s">
        <v>38</v>
      </c>
      <c r="E887" t="s">
        <v>1680</v>
      </c>
      <c r="F887">
        <v>3.5</v>
      </c>
      <c r="G887" s="44">
        <v>1</v>
      </c>
    </row>
    <row r="888" spans="1:7" x14ac:dyDescent="0.25">
      <c r="A888" s="43">
        <v>60185752</v>
      </c>
      <c r="B888" t="s">
        <v>1126</v>
      </c>
      <c r="C888" t="s">
        <v>107</v>
      </c>
      <c r="D888" s="6">
        <v>9</v>
      </c>
      <c r="E888" t="s">
        <v>1707</v>
      </c>
      <c r="F888">
        <v>9</v>
      </c>
      <c r="G888" s="44">
        <v>1</v>
      </c>
    </row>
    <row r="889" spans="1:7" x14ac:dyDescent="0.25">
      <c r="A889" s="43">
        <v>60185752</v>
      </c>
      <c r="B889" t="s">
        <v>1126</v>
      </c>
      <c r="C889" t="s">
        <v>107</v>
      </c>
      <c r="D889" s="6">
        <v>8</v>
      </c>
      <c r="E889" t="s">
        <v>1708</v>
      </c>
      <c r="F889">
        <v>8</v>
      </c>
      <c r="G889" s="44">
        <v>1</v>
      </c>
    </row>
    <row r="890" spans="1:7" x14ac:dyDescent="0.25">
      <c r="A890" s="43">
        <v>60185752</v>
      </c>
      <c r="B890" t="s">
        <v>1126</v>
      </c>
      <c r="C890" t="s">
        <v>107</v>
      </c>
      <c r="D890" s="6">
        <v>7</v>
      </c>
      <c r="E890" t="s">
        <v>1709</v>
      </c>
      <c r="F890">
        <v>7</v>
      </c>
      <c r="G890" s="44">
        <v>1</v>
      </c>
    </row>
    <row r="891" spans="1:7" x14ac:dyDescent="0.25">
      <c r="A891" s="43">
        <v>60185752</v>
      </c>
      <c r="B891" t="s">
        <v>1126</v>
      </c>
      <c r="C891" t="s">
        <v>107</v>
      </c>
      <c r="D891" s="6">
        <v>6</v>
      </c>
      <c r="E891" t="s">
        <v>1710</v>
      </c>
      <c r="F891">
        <v>6</v>
      </c>
      <c r="G891" s="44">
        <v>1</v>
      </c>
    </row>
    <row r="892" spans="1:7" x14ac:dyDescent="0.25">
      <c r="A892" s="43">
        <v>60185752</v>
      </c>
      <c r="B892" t="s">
        <v>1126</v>
      </c>
      <c r="C892" t="s">
        <v>107</v>
      </c>
      <c r="D892" s="6">
        <v>5</v>
      </c>
      <c r="E892" t="s">
        <v>1711</v>
      </c>
      <c r="F892">
        <v>5</v>
      </c>
      <c r="G892" s="44">
        <v>1</v>
      </c>
    </row>
    <row r="893" spans="1:7" x14ac:dyDescent="0.25">
      <c r="A893" s="43">
        <v>60185752</v>
      </c>
      <c r="B893" t="s">
        <v>1126</v>
      </c>
      <c r="C893" t="s">
        <v>107</v>
      </c>
      <c r="D893" s="6">
        <v>4</v>
      </c>
      <c r="E893" t="s">
        <v>1712</v>
      </c>
      <c r="F893">
        <v>4</v>
      </c>
      <c r="G893" s="44">
        <v>1</v>
      </c>
    </row>
    <row r="894" spans="1:7" x14ac:dyDescent="0.25">
      <c r="A894" s="43">
        <v>60185752</v>
      </c>
      <c r="B894" t="s">
        <v>1126</v>
      </c>
      <c r="C894" t="s">
        <v>107</v>
      </c>
      <c r="D894" s="6">
        <v>3</v>
      </c>
      <c r="E894" t="s">
        <v>1713</v>
      </c>
      <c r="F894">
        <v>3</v>
      </c>
      <c r="G894" s="44">
        <v>1</v>
      </c>
    </row>
    <row r="895" spans="1:7" x14ac:dyDescent="0.25">
      <c r="A895" s="43">
        <v>60185752</v>
      </c>
      <c r="B895" t="s">
        <v>1126</v>
      </c>
      <c r="C895" t="s">
        <v>107</v>
      </c>
      <c r="D895" s="6">
        <v>2</v>
      </c>
      <c r="E895" t="s">
        <v>1714</v>
      </c>
      <c r="F895">
        <v>2</v>
      </c>
      <c r="G895" s="44">
        <v>1</v>
      </c>
    </row>
    <row r="896" spans="1:7" x14ac:dyDescent="0.25">
      <c r="A896" s="43">
        <v>60185752</v>
      </c>
      <c r="B896" t="s">
        <v>1126</v>
      </c>
      <c r="C896" t="s">
        <v>107</v>
      </c>
      <c r="D896" s="6">
        <v>1</v>
      </c>
      <c r="E896" t="s">
        <v>1715</v>
      </c>
      <c r="F896">
        <v>1</v>
      </c>
      <c r="G896" s="44">
        <v>1</v>
      </c>
    </row>
    <row r="897" spans="1:7" x14ac:dyDescent="0.25">
      <c r="A897" s="43">
        <v>60185892</v>
      </c>
      <c r="B897" t="s">
        <v>1751</v>
      </c>
      <c r="C897" t="s">
        <v>107</v>
      </c>
      <c r="D897" s="6">
        <v>9</v>
      </c>
      <c r="E897" t="s">
        <v>1707</v>
      </c>
      <c r="F897">
        <v>9</v>
      </c>
      <c r="G897" s="44">
        <v>1</v>
      </c>
    </row>
    <row r="898" spans="1:7" x14ac:dyDescent="0.25">
      <c r="A898" s="43">
        <v>60185892</v>
      </c>
      <c r="B898" t="s">
        <v>1751</v>
      </c>
      <c r="C898" t="s">
        <v>107</v>
      </c>
      <c r="D898" s="6">
        <v>8</v>
      </c>
      <c r="E898" t="s">
        <v>1708</v>
      </c>
      <c r="F898">
        <v>8</v>
      </c>
      <c r="G898" s="44">
        <v>1</v>
      </c>
    </row>
    <row r="899" spans="1:7" x14ac:dyDescent="0.25">
      <c r="A899" s="43">
        <v>60185892</v>
      </c>
      <c r="B899" t="s">
        <v>1751</v>
      </c>
      <c r="C899" t="s">
        <v>107</v>
      </c>
      <c r="D899" s="6">
        <v>7</v>
      </c>
      <c r="E899" t="s">
        <v>1709</v>
      </c>
      <c r="F899">
        <v>7</v>
      </c>
      <c r="G899" s="44">
        <v>1</v>
      </c>
    </row>
    <row r="900" spans="1:7" x14ac:dyDescent="0.25">
      <c r="A900" s="43">
        <v>60185892</v>
      </c>
      <c r="B900" t="s">
        <v>1751</v>
      </c>
      <c r="C900" t="s">
        <v>107</v>
      </c>
      <c r="D900" s="6">
        <v>6</v>
      </c>
      <c r="E900" t="s">
        <v>1710</v>
      </c>
      <c r="F900">
        <v>6</v>
      </c>
      <c r="G900" s="44">
        <v>1</v>
      </c>
    </row>
    <row r="901" spans="1:7" x14ac:dyDescent="0.25">
      <c r="A901" s="43">
        <v>60185892</v>
      </c>
      <c r="B901" t="s">
        <v>1751</v>
      </c>
      <c r="C901" t="s">
        <v>107</v>
      </c>
      <c r="D901" s="6">
        <v>5</v>
      </c>
      <c r="E901" t="s">
        <v>1711</v>
      </c>
      <c r="F901">
        <v>5</v>
      </c>
      <c r="G901" s="44">
        <v>1</v>
      </c>
    </row>
    <row r="902" spans="1:7" x14ac:dyDescent="0.25">
      <c r="A902" s="43">
        <v>60185892</v>
      </c>
      <c r="B902" t="s">
        <v>1751</v>
      </c>
      <c r="C902" t="s">
        <v>107</v>
      </c>
      <c r="D902" s="6">
        <v>4</v>
      </c>
      <c r="E902" t="s">
        <v>1712</v>
      </c>
      <c r="F902">
        <v>4</v>
      </c>
      <c r="G902" s="44">
        <v>1</v>
      </c>
    </row>
    <row r="903" spans="1:7" x14ac:dyDescent="0.25">
      <c r="A903" s="43">
        <v>60185892</v>
      </c>
      <c r="B903" t="s">
        <v>1751</v>
      </c>
      <c r="C903" t="s">
        <v>107</v>
      </c>
      <c r="D903" s="6">
        <v>3</v>
      </c>
      <c r="E903" t="s">
        <v>1713</v>
      </c>
      <c r="F903">
        <v>3</v>
      </c>
      <c r="G903" s="44">
        <v>1</v>
      </c>
    </row>
    <row r="904" spans="1:7" x14ac:dyDescent="0.25">
      <c r="A904" s="43">
        <v>60185892</v>
      </c>
      <c r="B904" t="s">
        <v>1751</v>
      </c>
      <c r="C904" t="s">
        <v>107</v>
      </c>
      <c r="D904" s="6">
        <v>2</v>
      </c>
      <c r="E904" t="s">
        <v>1714</v>
      </c>
      <c r="F904">
        <v>2</v>
      </c>
      <c r="G904" s="44">
        <v>1</v>
      </c>
    </row>
    <row r="905" spans="1:7" x14ac:dyDescent="0.25">
      <c r="A905" s="43">
        <v>60185892</v>
      </c>
      <c r="B905" t="s">
        <v>1751</v>
      </c>
      <c r="C905" t="s">
        <v>107</v>
      </c>
      <c r="D905" s="6">
        <v>1</v>
      </c>
      <c r="E905" t="s">
        <v>1715</v>
      </c>
      <c r="F905">
        <v>1</v>
      </c>
      <c r="G905" s="44">
        <v>1</v>
      </c>
    </row>
    <row r="906" spans="1:7" x14ac:dyDescent="0.25">
      <c r="A906" s="43">
        <v>60185946</v>
      </c>
      <c r="B906" t="s">
        <v>1752</v>
      </c>
      <c r="C906" t="s">
        <v>107</v>
      </c>
      <c r="D906" s="6">
        <v>9</v>
      </c>
      <c r="E906" t="s">
        <v>1707</v>
      </c>
      <c r="F906">
        <v>9</v>
      </c>
      <c r="G906" s="44">
        <v>1</v>
      </c>
    </row>
    <row r="907" spans="1:7" x14ac:dyDescent="0.25">
      <c r="A907" s="43">
        <v>60185946</v>
      </c>
      <c r="B907" t="s">
        <v>1752</v>
      </c>
      <c r="C907" t="s">
        <v>107</v>
      </c>
      <c r="D907" s="6">
        <v>8</v>
      </c>
      <c r="E907" t="s">
        <v>1708</v>
      </c>
      <c r="F907">
        <v>8</v>
      </c>
      <c r="G907" s="44">
        <v>1</v>
      </c>
    </row>
    <row r="908" spans="1:7" x14ac:dyDescent="0.25">
      <c r="A908" s="43">
        <v>60185946</v>
      </c>
      <c r="B908" t="s">
        <v>1752</v>
      </c>
      <c r="C908" t="s">
        <v>107</v>
      </c>
      <c r="D908" s="6">
        <v>7</v>
      </c>
      <c r="E908" t="s">
        <v>1709</v>
      </c>
      <c r="F908">
        <v>7</v>
      </c>
      <c r="G908" s="44">
        <v>1</v>
      </c>
    </row>
    <row r="909" spans="1:7" x14ac:dyDescent="0.25">
      <c r="A909" s="43">
        <v>60185946</v>
      </c>
      <c r="B909" t="s">
        <v>1752</v>
      </c>
      <c r="C909" t="s">
        <v>107</v>
      </c>
      <c r="D909" s="6">
        <v>6</v>
      </c>
      <c r="E909" t="s">
        <v>1710</v>
      </c>
      <c r="F909">
        <v>6</v>
      </c>
      <c r="G909" s="44">
        <v>1</v>
      </c>
    </row>
    <row r="910" spans="1:7" x14ac:dyDescent="0.25">
      <c r="A910" s="43">
        <v>60185946</v>
      </c>
      <c r="B910" t="s">
        <v>1752</v>
      </c>
      <c r="C910" t="s">
        <v>107</v>
      </c>
      <c r="D910" s="6">
        <v>5</v>
      </c>
      <c r="E910" t="s">
        <v>1711</v>
      </c>
      <c r="F910">
        <v>5</v>
      </c>
      <c r="G910" s="44">
        <v>1</v>
      </c>
    </row>
    <row r="911" spans="1:7" x14ac:dyDescent="0.25">
      <c r="A911" s="43">
        <v>60185946</v>
      </c>
      <c r="B911" t="s">
        <v>1752</v>
      </c>
      <c r="C911" t="s">
        <v>107</v>
      </c>
      <c r="D911" s="6">
        <v>4</v>
      </c>
      <c r="E911" t="s">
        <v>1712</v>
      </c>
      <c r="F911">
        <v>4</v>
      </c>
      <c r="G911" s="44">
        <v>1</v>
      </c>
    </row>
    <row r="912" spans="1:7" x14ac:dyDescent="0.25">
      <c r="A912" s="43">
        <v>60185946</v>
      </c>
      <c r="B912" t="s">
        <v>1752</v>
      </c>
      <c r="C912" t="s">
        <v>107</v>
      </c>
      <c r="D912" s="6">
        <v>3</v>
      </c>
      <c r="E912" t="s">
        <v>1713</v>
      </c>
      <c r="F912">
        <v>3</v>
      </c>
      <c r="G912" s="44">
        <v>1</v>
      </c>
    </row>
    <row r="913" spans="1:7" x14ac:dyDescent="0.25">
      <c r="A913" s="43">
        <v>60185946</v>
      </c>
      <c r="B913" t="s">
        <v>1752</v>
      </c>
      <c r="C913" t="s">
        <v>107</v>
      </c>
      <c r="D913" s="6">
        <v>2</v>
      </c>
      <c r="E913" t="s">
        <v>1714</v>
      </c>
      <c r="F913">
        <v>2</v>
      </c>
      <c r="G913" s="44">
        <v>1</v>
      </c>
    </row>
    <row r="914" spans="1:7" x14ac:dyDescent="0.25">
      <c r="A914" s="43">
        <v>60185946</v>
      </c>
      <c r="B914" t="s">
        <v>1752</v>
      </c>
      <c r="C914" t="s">
        <v>107</v>
      </c>
      <c r="D914" s="6">
        <v>1</v>
      </c>
      <c r="E914" t="s">
        <v>1715</v>
      </c>
      <c r="F914">
        <v>1</v>
      </c>
      <c r="G914" s="44">
        <v>1</v>
      </c>
    </row>
    <row r="915" spans="1:7" x14ac:dyDescent="0.25">
      <c r="A915" s="43">
        <v>60185958</v>
      </c>
      <c r="B915" t="s">
        <v>1135</v>
      </c>
      <c r="C915" t="s">
        <v>107</v>
      </c>
      <c r="D915" s="6">
        <v>9</v>
      </c>
      <c r="E915" t="s">
        <v>1707</v>
      </c>
      <c r="F915">
        <v>9</v>
      </c>
      <c r="G915" s="44">
        <v>1</v>
      </c>
    </row>
    <row r="916" spans="1:7" x14ac:dyDescent="0.25">
      <c r="A916" s="43">
        <v>60185958</v>
      </c>
      <c r="B916" t="s">
        <v>1135</v>
      </c>
      <c r="C916" t="s">
        <v>107</v>
      </c>
      <c r="D916" s="6">
        <v>8</v>
      </c>
      <c r="E916" t="s">
        <v>1708</v>
      </c>
      <c r="F916">
        <v>8</v>
      </c>
      <c r="G916" s="44">
        <v>1</v>
      </c>
    </row>
    <row r="917" spans="1:7" x14ac:dyDescent="0.25">
      <c r="A917" s="43">
        <v>60185958</v>
      </c>
      <c r="B917" t="s">
        <v>1135</v>
      </c>
      <c r="C917" t="s">
        <v>107</v>
      </c>
      <c r="D917" s="6">
        <v>7</v>
      </c>
      <c r="E917" t="s">
        <v>1709</v>
      </c>
      <c r="F917">
        <v>7</v>
      </c>
      <c r="G917" s="44">
        <v>1</v>
      </c>
    </row>
    <row r="918" spans="1:7" x14ac:dyDescent="0.25">
      <c r="A918" s="43">
        <v>60185958</v>
      </c>
      <c r="B918" t="s">
        <v>1135</v>
      </c>
      <c r="C918" t="s">
        <v>107</v>
      </c>
      <c r="D918" s="6">
        <v>6</v>
      </c>
      <c r="E918" t="s">
        <v>1710</v>
      </c>
      <c r="F918">
        <v>6</v>
      </c>
      <c r="G918" s="44">
        <v>1</v>
      </c>
    </row>
    <row r="919" spans="1:7" x14ac:dyDescent="0.25">
      <c r="A919" s="43">
        <v>60185958</v>
      </c>
      <c r="B919" t="s">
        <v>1135</v>
      </c>
      <c r="C919" t="s">
        <v>107</v>
      </c>
      <c r="D919" s="6">
        <v>5</v>
      </c>
      <c r="E919" t="s">
        <v>1711</v>
      </c>
      <c r="F919">
        <v>5</v>
      </c>
      <c r="G919" s="44">
        <v>1</v>
      </c>
    </row>
    <row r="920" spans="1:7" x14ac:dyDescent="0.25">
      <c r="A920" s="43">
        <v>60185958</v>
      </c>
      <c r="B920" t="s">
        <v>1135</v>
      </c>
      <c r="C920" t="s">
        <v>107</v>
      </c>
      <c r="D920" s="6">
        <v>4</v>
      </c>
      <c r="E920" t="s">
        <v>1712</v>
      </c>
      <c r="F920">
        <v>4</v>
      </c>
      <c r="G920" s="44">
        <v>1</v>
      </c>
    </row>
    <row r="921" spans="1:7" x14ac:dyDescent="0.25">
      <c r="A921" s="43">
        <v>60185958</v>
      </c>
      <c r="B921" t="s">
        <v>1135</v>
      </c>
      <c r="C921" t="s">
        <v>107</v>
      </c>
      <c r="D921" s="6">
        <v>3</v>
      </c>
      <c r="E921" t="s">
        <v>1713</v>
      </c>
      <c r="F921">
        <v>3</v>
      </c>
      <c r="G921" s="44">
        <v>1</v>
      </c>
    </row>
    <row r="922" spans="1:7" x14ac:dyDescent="0.25">
      <c r="A922" s="43">
        <v>60185958</v>
      </c>
      <c r="B922" t="s">
        <v>1135</v>
      </c>
      <c r="C922" t="s">
        <v>107</v>
      </c>
      <c r="D922" s="6">
        <v>2</v>
      </c>
      <c r="E922" t="s">
        <v>1714</v>
      </c>
      <c r="F922">
        <v>2</v>
      </c>
      <c r="G922" s="44">
        <v>1</v>
      </c>
    </row>
    <row r="923" spans="1:7" x14ac:dyDescent="0.25">
      <c r="A923" s="43">
        <v>60185958</v>
      </c>
      <c r="B923" t="s">
        <v>1135</v>
      </c>
      <c r="C923" t="s">
        <v>107</v>
      </c>
      <c r="D923" s="6">
        <v>1</v>
      </c>
      <c r="E923" t="s">
        <v>1715</v>
      </c>
      <c r="F923">
        <v>1</v>
      </c>
      <c r="G923" s="44">
        <v>1</v>
      </c>
    </row>
    <row r="924" spans="1:7" x14ac:dyDescent="0.25">
      <c r="A924" s="43">
        <v>60186057</v>
      </c>
      <c r="B924" t="s">
        <v>1753</v>
      </c>
      <c r="C924" t="s">
        <v>107</v>
      </c>
      <c r="D924" s="6">
        <v>9</v>
      </c>
      <c r="E924" t="s">
        <v>1707</v>
      </c>
      <c r="F924">
        <v>9</v>
      </c>
      <c r="G924" s="44">
        <v>1</v>
      </c>
    </row>
    <row r="925" spans="1:7" x14ac:dyDescent="0.25">
      <c r="A925" s="43">
        <v>60186057</v>
      </c>
      <c r="B925" t="s">
        <v>1753</v>
      </c>
      <c r="C925" t="s">
        <v>107</v>
      </c>
      <c r="D925" s="6">
        <v>8</v>
      </c>
      <c r="E925" t="s">
        <v>1708</v>
      </c>
      <c r="F925">
        <v>8</v>
      </c>
      <c r="G925" s="44">
        <v>1</v>
      </c>
    </row>
    <row r="926" spans="1:7" x14ac:dyDescent="0.25">
      <c r="A926" s="43">
        <v>60186057</v>
      </c>
      <c r="B926" t="s">
        <v>1753</v>
      </c>
      <c r="C926" t="s">
        <v>107</v>
      </c>
      <c r="D926" s="6">
        <v>7</v>
      </c>
      <c r="E926" t="s">
        <v>1709</v>
      </c>
      <c r="F926">
        <v>7</v>
      </c>
      <c r="G926" s="44">
        <v>1</v>
      </c>
    </row>
    <row r="927" spans="1:7" x14ac:dyDescent="0.25">
      <c r="A927" s="43">
        <v>60186057</v>
      </c>
      <c r="B927" t="s">
        <v>1753</v>
      </c>
      <c r="C927" t="s">
        <v>107</v>
      </c>
      <c r="D927" s="6">
        <v>6</v>
      </c>
      <c r="E927" t="s">
        <v>1710</v>
      </c>
      <c r="F927">
        <v>6</v>
      </c>
      <c r="G927" s="44">
        <v>1</v>
      </c>
    </row>
    <row r="928" spans="1:7" x14ac:dyDescent="0.25">
      <c r="A928" s="43">
        <v>60186057</v>
      </c>
      <c r="B928" t="s">
        <v>1753</v>
      </c>
      <c r="C928" t="s">
        <v>107</v>
      </c>
      <c r="D928" s="6">
        <v>5</v>
      </c>
      <c r="E928" t="s">
        <v>1711</v>
      </c>
      <c r="F928">
        <v>5</v>
      </c>
      <c r="G928" s="44">
        <v>1</v>
      </c>
    </row>
    <row r="929" spans="1:7" x14ac:dyDescent="0.25">
      <c r="A929" s="43">
        <v>60186057</v>
      </c>
      <c r="B929" t="s">
        <v>1753</v>
      </c>
      <c r="C929" t="s">
        <v>107</v>
      </c>
      <c r="D929" s="6">
        <v>4</v>
      </c>
      <c r="E929" t="s">
        <v>1712</v>
      </c>
      <c r="F929">
        <v>4</v>
      </c>
      <c r="G929" s="44">
        <v>1</v>
      </c>
    </row>
    <row r="930" spans="1:7" x14ac:dyDescent="0.25">
      <c r="A930" s="43">
        <v>60186057</v>
      </c>
      <c r="B930" t="s">
        <v>1753</v>
      </c>
      <c r="C930" t="s">
        <v>107</v>
      </c>
      <c r="D930" s="6">
        <v>3</v>
      </c>
      <c r="E930" t="s">
        <v>1713</v>
      </c>
      <c r="F930">
        <v>3</v>
      </c>
      <c r="G930" s="44">
        <v>1</v>
      </c>
    </row>
    <row r="931" spans="1:7" x14ac:dyDescent="0.25">
      <c r="A931" s="43">
        <v>60186057</v>
      </c>
      <c r="B931" t="s">
        <v>1753</v>
      </c>
      <c r="C931" t="s">
        <v>107</v>
      </c>
      <c r="D931" s="6">
        <v>2</v>
      </c>
      <c r="E931" t="s">
        <v>1714</v>
      </c>
      <c r="F931">
        <v>2</v>
      </c>
      <c r="G931" s="44">
        <v>1</v>
      </c>
    </row>
    <row r="932" spans="1:7" x14ac:dyDescent="0.25">
      <c r="A932" s="43">
        <v>60186057</v>
      </c>
      <c r="B932" t="s">
        <v>1753</v>
      </c>
      <c r="C932" t="s">
        <v>107</v>
      </c>
      <c r="D932" s="6">
        <v>1</v>
      </c>
      <c r="E932" t="s">
        <v>1715</v>
      </c>
      <c r="F932">
        <v>1</v>
      </c>
      <c r="G932" s="44">
        <v>1</v>
      </c>
    </row>
    <row r="933" spans="1:7" x14ac:dyDescent="0.25">
      <c r="A933" s="43">
        <v>60186094</v>
      </c>
      <c r="B933" t="s">
        <v>1141</v>
      </c>
      <c r="C933" t="s">
        <v>107</v>
      </c>
      <c r="D933" s="6">
        <v>9</v>
      </c>
      <c r="E933" t="s">
        <v>1707</v>
      </c>
      <c r="F933">
        <v>9</v>
      </c>
      <c r="G933" s="44">
        <v>1</v>
      </c>
    </row>
    <row r="934" spans="1:7" x14ac:dyDescent="0.25">
      <c r="A934" s="43">
        <v>60186094</v>
      </c>
      <c r="B934" t="s">
        <v>1141</v>
      </c>
      <c r="C934" t="s">
        <v>107</v>
      </c>
      <c r="D934" s="6">
        <v>8</v>
      </c>
      <c r="E934" t="s">
        <v>1708</v>
      </c>
      <c r="F934">
        <v>8</v>
      </c>
      <c r="G934" s="44">
        <v>1</v>
      </c>
    </row>
    <row r="935" spans="1:7" x14ac:dyDescent="0.25">
      <c r="A935" s="43">
        <v>60186094</v>
      </c>
      <c r="B935" t="s">
        <v>1141</v>
      </c>
      <c r="C935" t="s">
        <v>107</v>
      </c>
      <c r="D935" s="6">
        <v>7</v>
      </c>
      <c r="E935" t="s">
        <v>1709</v>
      </c>
      <c r="F935">
        <v>7</v>
      </c>
      <c r="G935" s="44">
        <v>1</v>
      </c>
    </row>
    <row r="936" spans="1:7" x14ac:dyDescent="0.25">
      <c r="A936" s="43">
        <v>60186094</v>
      </c>
      <c r="B936" t="s">
        <v>1141</v>
      </c>
      <c r="C936" t="s">
        <v>107</v>
      </c>
      <c r="D936" s="6">
        <v>6</v>
      </c>
      <c r="E936" t="s">
        <v>1710</v>
      </c>
      <c r="F936">
        <v>6</v>
      </c>
      <c r="G936" s="44">
        <v>1</v>
      </c>
    </row>
    <row r="937" spans="1:7" x14ac:dyDescent="0.25">
      <c r="A937" s="43">
        <v>60186094</v>
      </c>
      <c r="B937" t="s">
        <v>1141</v>
      </c>
      <c r="C937" t="s">
        <v>107</v>
      </c>
      <c r="D937" s="6">
        <v>5</v>
      </c>
      <c r="E937" t="s">
        <v>1711</v>
      </c>
      <c r="F937">
        <v>5</v>
      </c>
      <c r="G937" s="44">
        <v>1</v>
      </c>
    </row>
    <row r="938" spans="1:7" x14ac:dyDescent="0.25">
      <c r="A938" s="43">
        <v>60186094</v>
      </c>
      <c r="B938" t="s">
        <v>1141</v>
      </c>
      <c r="C938" t="s">
        <v>107</v>
      </c>
      <c r="D938" s="6">
        <v>4</v>
      </c>
      <c r="E938" t="s">
        <v>1712</v>
      </c>
      <c r="F938">
        <v>4</v>
      </c>
      <c r="G938" s="44">
        <v>1</v>
      </c>
    </row>
    <row r="939" spans="1:7" x14ac:dyDescent="0.25">
      <c r="A939" s="43">
        <v>60186094</v>
      </c>
      <c r="B939" t="s">
        <v>1141</v>
      </c>
      <c r="C939" t="s">
        <v>107</v>
      </c>
      <c r="D939" s="6">
        <v>3</v>
      </c>
      <c r="E939" t="s">
        <v>1713</v>
      </c>
      <c r="F939">
        <v>3</v>
      </c>
      <c r="G939" s="44">
        <v>1</v>
      </c>
    </row>
    <row r="940" spans="1:7" x14ac:dyDescent="0.25">
      <c r="A940" s="43">
        <v>60186094</v>
      </c>
      <c r="B940" t="s">
        <v>1141</v>
      </c>
      <c r="C940" t="s">
        <v>107</v>
      </c>
      <c r="D940" s="6">
        <v>2</v>
      </c>
      <c r="E940" t="s">
        <v>1714</v>
      </c>
      <c r="F940">
        <v>2</v>
      </c>
      <c r="G940" s="44">
        <v>1</v>
      </c>
    </row>
    <row r="941" spans="1:7" x14ac:dyDescent="0.25">
      <c r="A941" s="43">
        <v>60186094</v>
      </c>
      <c r="B941" t="s">
        <v>1141</v>
      </c>
      <c r="C941" t="s">
        <v>107</v>
      </c>
      <c r="D941" s="6">
        <v>1</v>
      </c>
      <c r="E941" t="s">
        <v>1715</v>
      </c>
      <c r="F941">
        <v>1</v>
      </c>
      <c r="G941" s="44">
        <v>1</v>
      </c>
    </row>
    <row r="942" spans="1:7" x14ac:dyDescent="0.25">
      <c r="A942" s="43">
        <v>60186100</v>
      </c>
      <c r="B942" t="s">
        <v>1144</v>
      </c>
      <c r="C942" t="s">
        <v>107</v>
      </c>
      <c r="D942" s="6">
        <v>9</v>
      </c>
      <c r="E942" t="s">
        <v>1707</v>
      </c>
      <c r="F942">
        <v>9</v>
      </c>
      <c r="G942" s="44">
        <v>1</v>
      </c>
    </row>
    <row r="943" spans="1:7" x14ac:dyDescent="0.25">
      <c r="A943" s="43">
        <v>60186100</v>
      </c>
      <c r="B943" t="s">
        <v>1144</v>
      </c>
      <c r="C943" t="s">
        <v>107</v>
      </c>
      <c r="D943" s="6">
        <v>8</v>
      </c>
      <c r="E943" t="s">
        <v>1708</v>
      </c>
      <c r="F943">
        <v>8</v>
      </c>
      <c r="G943" s="44">
        <v>1</v>
      </c>
    </row>
    <row r="944" spans="1:7" x14ac:dyDescent="0.25">
      <c r="A944" s="43">
        <v>60186100</v>
      </c>
      <c r="B944" t="s">
        <v>1144</v>
      </c>
      <c r="C944" t="s">
        <v>107</v>
      </c>
      <c r="D944" s="6">
        <v>7</v>
      </c>
      <c r="E944" t="s">
        <v>1709</v>
      </c>
      <c r="F944">
        <v>7</v>
      </c>
      <c r="G944" s="44">
        <v>1</v>
      </c>
    </row>
    <row r="945" spans="1:7" x14ac:dyDescent="0.25">
      <c r="A945" s="43">
        <v>60186100</v>
      </c>
      <c r="B945" t="s">
        <v>1144</v>
      </c>
      <c r="C945" t="s">
        <v>107</v>
      </c>
      <c r="D945" s="6">
        <v>6</v>
      </c>
      <c r="E945" t="s">
        <v>1710</v>
      </c>
      <c r="F945">
        <v>6</v>
      </c>
      <c r="G945" s="44">
        <v>1</v>
      </c>
    </row>
    <row r="946" spans="1:7" x14ac:dyDescent="0.25">
      <c r="A946" s="43">
        <v>60186100</v>
      </c>
      <c r="B946" t="s">
        <v>1144</v>
      </c>
      <c r="C946" t="s">
        <v>107</v>
      </c>
      <c r="D946" s="6">
        <v>5</v>
      </c>
      <c r="E946" t="s">
        <v>1711</v>
      </c>
      <c r="F946">
        <v>5</v>
      </c>
      <c r="G946" s="44">
        <v>1</v>
      </c>
    </row>
    <row r="947" spans="1:7" x14ac:dyDescent="0.25">
      <c r="A947" s="43">
        <v>60186100</v>
      </c>
      <c r="B947" t="s">
        <v>1144</v>
      </c>
      <c r="C947" t="s">
        <v>107</v>
      </c>
      <c r="D947" s="6">
        <v>4</v>
      </c>
      <c r="E947" t="s">
        <v>1712</v>
      </c>
      <c r="F947">
        <v>4</v>
      </c>
      <c r="G947" s="44">
        <v>1</v>
      </c>
    </row>
    <row r="948" spans="1:7" x14ac:dyDescent="0.25">
      <c r="A948" s="43">
        <v>60186100</v>
      </c>
      <c r="B948" t="s">
        <v>1144</v>
      </c>
      <c r="C948" t="s">
        <v>107</v>
      </c>
      <c r="D948" s="6">
        <v>3</v>
      </c>
      <c r="E948" t="s">
        <v>1713</v>
      </c>
      <c r="F948">
        <v>3</v>
      </c>
      <c r="G948" s="44">
        <v>1</v>
      </c>
    </row>
    <row r="949" spans="1:7" x14ac:dyDescent="0.25">
      <c r="A949" s="43">
        <v>60186100</v>
      </c>
      <c r="B949" t="s">
        <v>1144</v>
      </c>
      <c r="C949" t="s">
        <v>107</v>
      </c>
      <c r="D949" s="6">
        <v>2</v>
      </c>
      <c r="E949" t="s">
        <v>1714</v>
      </c>
      <c r="F949">
        <v>2</v>
      </c>
      <c r="G949" s="44">
        <v>1</v>
      </c>
    </row>
    <row r="950" spans="1:7" x14ac:dyDescent="0.25">
      <c r="A950" s="43">
        <v>60186100</v>
      </c>
      <c r="B950" t="s">
        <v>1144</v>
      </c>
      <c r="C950" t="s">
        <v>107</v>
      </c>
      <c r="D950" s="6">
        <v>1</v>
      </c>
      <c r="E950" t="s">
        <v>1715</v>
      </c>
      <c r="F950">
        <v>1</v>
      </c>
      <c r="G950" s="44">
        <v>1</v>
      </c>
    </row>
    <row r="951" spans="1:7" x14ac:dyDescent="0.25">
      <c r="A951" s="43">
        <v>60186112</v>
      </c>
      <c r="B951" t="s">
        <v>1147</v>
      </c>
      <c r="C951" t="s">
        <v>107</v>
      </c>
      <c r="D951" s="6">
        <v>9</v>
      </c>
      <c r="E951" t="s">
        <v>1707</v>
      </c>
      <c r="F951">
        <v>9</v>
      </c>
      <c r="G951" s="44">
        <v>1</v>
      </c>
    </row>
    <row r="952" spans="1:7" x14ac:dyDescent="0.25">
      <c r="A952" s="43">
        <v>60186112</v>
      </c>
      <c r="B952" t="s">
        <v>1147</v>
      </c>
      <c r="C952" t="s">
        <v>107</v>
      </c>
      <c r="D952" s="6">
        <v>8</v>
      </c>
      <c r="E952" t="s">
        <v>1708</v>
      </c>
      <c r="F952">
        <v>8</v>
      </c>
      <c r="G952" s="44">
        <v>1</v>
      </c>
    </row>
    <row r="953" spans="1:7" x14ac:dyDescent="0.25">
      <c r="A953" s="43">
        <v>60186112</v>
      </c>
      <c r="B953" t="s">
        <v>1147</v>
      </c>
      <c r="C953" t="s">
        <v>107</v>
      </c>
      <c r="D953" s="6">
        <v>7</v>
      </c>
      <c r="E953" t="s">
        <v>1709</v>
      </c>
      <c r="F953">
        <v>7</v>
      </c>
      <c r="G953" s="44">
        <v>1</v>
      </c>
    </row>
    <row r="954" spans="1:7" x14ac:dyDescent="0.25">
      <c r="A954" s="43">
        <v>60186112</v>
      </c>
      <c r="B954" t="s">
        <v>1147</v>
      </c>
      <c r="C954" t="s">
        <v>107</v>
      </c>
      <c r="D954" s="6">
        <v>6</v>
      </c>
      <c r="E954" t="s">
        <v>1710</v>
      </c>
      <c r="F954">
        <v>6</v>
      </c>
      <c r="G954" s="44">
        <v>1</v>
      </c>
    </row>
    <row r="955" spans="1:7" x14ac:dyDescent="0.25">
      <c r="A955" s="43">
        <v>60186112</v>
      </c>
      <c r="B955" t="s">
        <v>1147</v>
      </c>
      <c r="C955" t="s">
        <v>107</v>
      </c>
      <c r="D955" s="6">
        <v>5</v>
      </c>
      <c r="E955" t="s">
        <v>1711</v>
      </c>
      <c r="F955">
        <v>5</v>
      </c>
      <c r="G955" s="44">
        <v>1</v>
      </c>
    </row>
    <row r="956" spans="1:7" x14ac:dyDescent="0.25">
      <c r="A956" s="43">
        <v>60186112</v>
      </c>
      <c r="B956" t="s">
        <v>1147</v>
      </c>
      <c r="C956" t="s">
        <v>107</v>
      </c>
      <c r="D956" s="6">
        <v>4</v>
      </c>
      <c r="E956" t="s">
        <v>1712</v>
      </c>
      <c r="F956">
        <v>4</v>
      </c>
      <c r="G956" s="44">
        <v>1</v>
      </c>
    </row>
    <row r="957" spans="1:7" x14ac:dyDescent="0.25">
      <c r="A957" s="43">
        <v>60186112</v>
      </c>
      <c r="B957" t="s">
        <v>1147</v>
      </c>
      <c r="C957" t="s">
        <v>107</v>
      </c>
      <c r="D957" s="6">
        <v>3</v>
      </c>
      <c r="E957" t="s">
        <v>1713</v>
      </c>
      <c r="F957">
        <v>3</v>
      </c>
      <c r="G957" s="44">
        <v>1</v>
      </c>
    </row>
    <row r="958" spans="1:7" x14ac:dyDescent="0.25">
      <c r="A958" s="43">
        <v>60186112</v>
      </c>
      <c r="B958" t="s">
        <v>1147</v>
      </c>
      <c r="C958" t="s">
        <v>107</v>
      </c>
      <c r="D958" s="6">
        <v>2</v>
      </c>
      <c r="E958" t="s">
        <v>1714</v>
      </c>
      <c r="F958">
        <v>2</v>
      </c>
      <c r="G958" s="44">
        <v>1</v>
      </c>
    </row>
    <row r="959" spans="1:7" x14ac:dyDescent="0.25">
      <c r="A959" s="43">
        <v>60186112</v>
      </c>
      <c r="B959" t="s">
        <v>1147</v>
      </c>
      <c r="C959" t="s">
        <v>107</v>
      </c>
      <c r="D959" s="6">
        <v>1</v>
      </c>
      <c r="E959" t="s">
        <v>1715</v>
      </c>
      <c r="F959">
        <v>1</v>
      </c>
      <c r="G959" s="44">
        <v>1</v>
      </c>
    </row>
    <row r="960" spans="1:7" x14ac:dyDescent="0.25">
      <c r="A960" s="43">
        <v>60186124</v>
      </c>
      <c r="B960" t="s">
        <v>1348</v>
      </c>
      <c r="C960" t="s">
        <v>130</v>
      </c>
      <c r="D960" s="6">
        <v>99</v>
      </c>
      <c r="E960" t="s">
        <v>1754</v>
      </c>
      <c r="F960">
        <v>9</v>
      </c>
      <c r="G960" s="44">
        <v>1</v>
      </c>
    </row>
    <row r="961" spans="1:7" x14ac:dyDescent="0.25">
      <c r="A961" s="43">
        <v>60186124</v>
      </c>
      <c r="B961" t="s">
        <v>1348</v>
      </c>
      <c r="C961" t="s">
        <v>130</v>
      </c>
      <c r="D961" s="6">
        <v>98</v>
      </c>
      <c r="E961" t="s">
        <v>1755</v>
      </c>
      <c r="F961">
        <v>8.5</v>
      </c>
      <c r="G961" s="44">
        <v>1</v>
      </c>
    </row>
    <row r="962" spans="1:7" x14ac:dyDescent="0.25">
      <c r="A962" s="43">
        <v>60186124</v>
      </c>
      <c r="B962" t="s">
        <v>1348</v>
      </c>
      <c r="C962" t="s">
        <v>130</v>
      </c>
      <c r="D962" s="6">
        <v>88</v>
      </c>
      <c r="E962" t="s">
        <v>1756</v>
      </c>
      <c r="F962">
        <v>8</v>
      </c>
      <c r="G962" s="44">
        <v>1</v>
      </c>
    </row>
    <row r="963" spans="1:7" x14ac:dyDescent="0.25">
      <c r="A963" s="43">
        <v>60186124</v>
      </c>
      <c r="B963" t="s">
        <v>1348</v>
      </c>
      <c r="C963" t="s">
        <v>130</v>
      </c>
      <c r="D963" s="6">
        <v>87</v>
      </c>
      <c r="E963" t="s">
        <v>1757</v>
      </c>
      <c r="F963">
        <v>7.5</v>
      </c>
      <c r="G963" s="44">
        <v>1</v>
      </c>
    </row>
    <row r="964" spans="1:7" x14ac:dyDescent="0.25">
      <c r="A964" s="43">
        <v>60186124</v>
      </c>
      <c r="B964" t="s">
        <v>1348</v>
      </c>
      <c r="C964" t="s">
        <v>130</v>
      </c>
      <c r="D964" s="6">
        <v>77</v>
      </c>
      <c r="E964" t="s">
        <v>1758</v>
      </c>
      <c r="F964">
        <v>7</v>
      </c>
      <c r="G964" s="44">
        <v>1</v>
      </c>
    </row>
    <row r="965" spans="1:7" x14ac:dyDescent="0.25">
      <c r="A965" s="43">
        <v>60186124</v>
      </c>
      <c r="B965" t="s">
        <v>1348</v>
      </c>
      <c r="C965" t="s">
        <v>130</v>
      </c>
      <c r="D965" s="6">
        <v>76</v>
      </c>
      <c r="E965" t="s">
        <v>1759</v>
      </c>
      <c r="F965">
        <v>6.5</v>
      </c>
      <c r="G965" s="44">
        <v>1</v>
      </c>
    </row>
    <row r="966" spans="1:7" x14ac:dyDescent="0.25">
      <c r="A966" s="43">
        <v>60186124</v>
      </c>
      <c r="B966" t="s">
        <v>1348</v>
      </c>
      <c r="C966" t="s">
        <v>130</v>
      </c>
      <c r="D966" s="6">
        <v>66</v>
      </c>
      <c r="E966" t="s">
        <v>1760</v>
      </c>
      <c r="F966">
        <v>6</v>
      </c>
      <c r="G966" s="44">
        <v>1</v>
      </c>
    </row>
    <row r="967" spans="1:7" x14ac:dyDescent="0.25">
      <c r="A967" s="43">
        <v>60186124</v>
      </c>
      <c r="B967" t="s">
        <v>1348</v>
      </c>
      <c r="C967" t="s">
        <v>130</v>
      </c>
      <c r="D967" s="6">
        <v>65</v>
      </c>
      <c r="E967" t="s">
        <v>1761</v>
      </c>
      <c r="F967">
        <v>5.5</v>
      </c>
      <c r="G967" s="44">
        <v>1</v>
      </c>
    </row>
    <row r="968" spans="1:7" x14ac:dyDescent="0.25">
      <c r="A968" s="43">
        <v>60186124</v>
      </c>
      <c r="B968" t="s">
        <v>1348</v>
      </c>
      <c r="C968" t="s">
        <v>130</v>
      </c>
      <c r="D968" s="6">
        <v>55</v>
      </c>
      <c r="E968" t="s">
        <v>1762</v>
      </c>
      <c r="F968">
        <v>5</v>
      </c>
      <c r="G968" s="44">
        <v>1</v>
      </c>
    </row>
    <row r="969" spans="1:7" x14ac:dyDescent="0.25">
      <c r="A969" s="43">
        <v>60186124</v>
      </c>
      <c r="B969" t="s">
        <v>1348</v>
      </c>
      <c r="C969" t="s">
        <v>130</v>
      </c>
      <c r="D969" s="6">
        <v>54</v>
      </c>
      <c r="E969" t="s">
        <v>1763</v>
      </c>
      <c r="F969">
        <v>4.5</v>
      </c>
      <c r="G969" s="44">
        <v>1</v>
      </c>
    </row>
    <row r="970" spans="1:7" x14ac:dyDescent="0.25">
      <c r="A970" s="43">
        <v>60186124</v>
      </c>
      <c r="B970" t="s">
        <v>1348</v>
      </c>
      <c r="C970" t="s">
        <v>130</v>
      </c>
      <c r="D970" s="6">
        <v>44</v>
      </c>
      <c r="E970" t="s">
        <v>1764</v>
      </c>
      <c r="F970">
        <v>4</v>
      </c>
      <c r="G970" s="44">
        <v>1</v>
      </c>
    </row>
    <row r="971" spans="1:7" x14ac:dyDescent="0.25">
      <c r="A971" s="43">
        <v>60186124</v>
      </c>
      <c r="B971" t="s">
        <v>1348</v>
      </c>
      <c r="C971" t="s">
        <v>130</v>
      </c>
      <c r="D971" s="6">
        <v>43</v>
      </c>
      <c r="E971" t="s">
        <v>1765</v>
      </c>
      <c r="F971">
        <v>3.5</v>
      </c>
      <c r="G971" s="44">
        <v>1</v>
      </c>
    </row>
    <row r="972" spans="1:7" x14ac:dyDescent="0.25">
      <c r="A972" s="43">
        <v>60186124</v>
      </c>
      <c r="B972" t="s">
        <v>1348</v>
      </c>
      <c r="C972" t="s">
        <v>130</v>
      </c>
      <c r="D972" s="6">
        <v>33</v>
      </c>
      <c r="E972" t="s">
        <v>1766</v>
      </c>
      <c r="F972">
        <v>3</v>
      </c>
      <c r="G972" s="44">
        <v>1</v>
      </c>
    </row>
    <row r="973" spans="1:7" x14ac:dyDescent="0.25">
      <c r="A973" s="43">
        <v>60186124</v>
      </c>
      <c r="B973" t="s">
        <v>1348</v>
      </c>
      <c r="C973" t="s">
        <v>130</v>
      </c>
      <c r="D973" s="6">
        <v>32</v>
      </c>
      <c r="E973" t="s">
        <v>1767</v>
      </c>
      <c r="F973">
        <v>2.5</v>
      </c>
      <c r="G973" s="44">
        <v>1</v>
      </c>
    </row>
    <row r="974" spans="1:7" x14ac:dyDescent="0.25">
      <c r="A974" s="43">
        <v>60186124</v>
      </c>
      <c r="B974" t="s">
        <v>1348</v>
      </c>
      <c r="C974" t="s">
        <v>130</v>
      </c>
      <c r="D974" s="6">
        <v>22</v>
      </c>
      <c r="E974" t="s">
        <v>1768</v>
      </c>
      <c r="F974">
        <v>2</v>
      </c>
      <c r="G974" s="44">
        <v>1</v>
      </c>
    </row>
    <row r="975" spans="1:7" x14ac:dyDescent="0.25">
      <c r="A975" s="43">
        <v>60186124</v>
      </c>
      <c r="B975" t="s">
        <v>1348</v>
      </c>
      <c r="C975" t="s">
        <v>130</v>
      </c>
      <c r="D975" s="6">
        <v>21</v>
      </c>
      <c r="E975" t="s">
        <v>1769</v>
      </c>
      <c r="F975">
        <v>1.5</v>
      </c>
      <c r="G975" s="44">
        <v>1</v>
      </c>
    </row>
    <row r="976" spans="1:7" x14ac:dyDescent="0.25">
      <c r="A976" s="43">
        <v>60186124</v>
      </c>
      <c r="B976" t="s">
        <v>1348</v>
      </c>
      <c r="C976" t="s">
        <v>130</v>
      </c>
      <c r="D976" s="6">
        <v>11</v>
      </c>
      <c r="E976" t="s">
        <v>1770</v>
      </c>
      <c r="F976">
        <v>1</v>
      </c>
      <c r="G976" s="44">
        <v>1</v>
      </c>
    </row>
    <row r="977" spans="1:7" x14ac:dyDescent="0.25">
      <c r="A977" s="43">
        <v>60186513</v>
      </c>
      <c r="B977" t="s">
        <v>1771</v>
      </c>
      <c r="C977" t="s">
        <v>107</v>
      </c>
      <c r="D977" s="6">
        <v>9</v>
      </c>
      <c r="E977" t="s">
        <v>1707</v>
      </c>
      <c r="F977">
        <v>9</v>
      </c>
      <c r="G977" s="44">
        <v>1</v>
      </c>
    </row>
    <row r="978" spans="1:7" x14ac:dyDescent="0.25">
      <c r="A978" s="43">
        <v>60186513</v>
      </c>
      <c r="B978" t="s">
        <v>1771</v>
      </c>
      <c r="C978" t="s">
        <v>107</v>
      </c>
      <c r="D978" s="6">
        <v>8</v>
      </c>
      <c r="E978" t="s">
        <v>1708</v>
      </c>
      <c r="F978">
        <v>8</v>
      </c>
      <c r="G978" s="44">
        <v>1</v>
      </c>
    </row>
    <row r="979" spans="1:7" x14ac:dyDescent="0.25">
      <c r="A979" s="43">
        <v>60186513</v>
      </c>
      <c r="B979" t="s">
        <v>1771</v>
      </c>
      <c r="C979" t="s">
        <v>107</v>
      </c>
      <c r="D979" s="6">
        <v>7</v>
      </c>
      <c r="E979" t="s">
        <v>1709</v>
      </c>
      <c r="F979">
        <v>7</v>
      </c>
      <c r="G979" s="44">
        <v>1</v>
      </c>
    </row>
    <row r="980" spans="1:7" x14ac:dyDescent="0.25">
      <c r="A980" s="43">
        <v>60186513</v>
      </c>
      <c r="B980" t="s">
        <v>1771</v>
      </c>
      <c r="C980" t="s">
        <v>107</v>
      </c>
      <c r="D980" s="6">
        <v>6</v>
      </c>
      <c r="E980" t="s">
        <v>1710</v>
      </c>
      <c r="F980">
        <v>6</v>
      </c>
      <c r="G980" s="44">
        <v>1</v>
      </c>
    </row>
    <row r="981" spans="1:7" x14ac:dyDescent="0.25">
      <c r="A981" s="43">
        <v>60186513</v>
      </c>
      <c r="B981" t="s">
        <v>1771</v>
      </c>
      <c r="C981" t="s">
        <v>107</v>
      </c>
      <c r="D981" s="6">
        <v>5</v>
      </c>
      <c r="E981" t="s">
        <v>1711</v>
      </c>
      <c r="F981">
        <v>5</v>
      </c>
      <c r="G981" s="44">
        <v>1</v>
      </c>
    </row>
    <row r="982" spans="1:7" x14ac:dyDescent="0.25">
      <c r="A982" s="43">
        <v>60186513</v>
      </c>
      <c r="B982" t="s">
        <v>1771</v>
      </c>
      <c r="C982" t="s">
        <v>107</v>
      </c>
      <c r="D982" s="6">
        <v>4</v>
      </c>
      <c r="E982" t="s">
        <v>1712</v>
      </c>
      <c r="F982">
        <v>4</v>
      </c>
      <c r="G982" s="44">
        <v>1</v>
      </c>
    </row>
    <row r="983" spans="1:7" x14ac:dyDescent="0.25">
      <c r="A983" s="43">
        <v>60186513</v>
      </c>
      <c r="B983" t="s">
        <v>1771</v>
      </c>
      <c r="C983" t="s">
        <v>107</v>
      </c>
      <c r="D983" s="6">
        <v>3</v>
      </c>
      <c r="E983" t="s">
        <v>1713</v>
      </c>
      <c r="F983">
        <v>3</v>
      </c>
      <c r="G983" s="44">
        <v>1</v>
      </c>
    </row>
    <row r="984" spans="1:7" x14ac:dyDescent="0.25">
      <c r="A984" s="43">
        <v>60186513</v>
      </c>
      <c r="B984" t="s">
        <v>1771</v>
      </c>
      <c r="C984" t="s">
        <v>107</v>
      </c>
      <c r="D984" s="6">
        <v>2</v>
      </c>
      <c r="E984" t="s">
        <v>1714</v>
      </c>
      <c r="F984">
        <v>2</v>
      </c>
      <c r="G984" s="44">
        <v>1</v>
      </c>
    </row>
    <row r="985" spans="1:7" x14ac:dyDescent="0.25">
      <c r="A985" s="43">
        <v>60186513</v>
      </c>
      <c r="B985" t="s">
        <v>1771</v>
      </c>
      <c r="C985" t="s">
        <v>107</v>
      </c>
      <c r="D985" s="6">
        <v>1</v>
      </c>
      <c r="E985" t="s">
        <v>1715</v>
      </c>
      <c r="F985">
        <v>1</v>
      </c>
      <c r="G985" s="44">
        <v>1</v>
      </c>
    </row>
    <row r="986" spans="1:7" x14ac:dyDescent="0.25">
      <c r="A986" s="43" t="s">
        <v>1161</v>
      </c>
      <c r="B986" t="s">
        <v>1772</v>
      </c>
      <c r="C986" t="s">
        <v>107</v>
      </c>
      <c r="D986" s="6">
        <v>9</v>
      </c>
      <c r="E986" t="s">
        <v>1707</v>
      </c>
      <c r="F986">
        <v>9</v>
      </c>
      <c r="G986" s="44">
        <v>1</v>
      </c>
    </row>
    <row r="987" spans="1:7" x14ac:dyDescent="0.25">
      <c r="A987" s="43" t="s">
        <v>1161</v>
      </c>
      <c r="B987" t="s">
        <v>1772</v>
      </c>
      <c r="C987" t="s">
        <v>107</v>
      </c>
      <c r="D987" s="6">
        <v>8</v>
      </c>
      <c r="E987" t="s">
        <v>1708</v>
      </c>
      <c r="F987">
        <v>8</v>
      </c>
      <c r="G987" s="44">
        <v>1</v>
      </c>
    </row>
    <row r="988" spans="1:7" x14ac:dyDescent="0.25">
      <c r="A988" s="43" t="s">
        <v>1161</v>
      </c>
      <c r="B988" t="s">
        <v>1772</v>
      </c>
      <c r="C988" t="s">
        <v>107</v>
      </c>
      <c r="D988" s="6">
        <v>7</v>
      </c>
      <c r="E988" t="s">
        <v>1709</v>
      </c>
      <c r="F988">
        <v>7</v>
      </c>
      <c r="G988" s="44">
        <v>1</v>
      </c>
    </row>
    <row r="989" spans="1:7" x14ac:dyDescent="0.25">
      <c r="A989" s="43" t="s">
        <v>1161</v>
      </c>
      <c r="B989" t="s">
        <v>1772</v>
      </c>
      <c r="C989" t="s">
        <v>107</v>
      </c>
      <c r="D989" s="6">
        <v>6</v>
      </c>
      <c r="E989" t="s">
        <v>1710</v>
      </c>
      <c r="F989">
        <v>6</v>
      </c>
      <c r="G989" s="44">
        <v>1</v>
      </c>
    </row>
    <row r="990" spans="1:7" x14ac:dyDescent="0.25">
      <c r="A990" s="43" t="s">
        <v>1161</v>
      </c>
      <c r="B990" t="s">
        <v>1772</v>
      </c>
      <c r="C990" t="s">
        <v>107</v>
      </c>
      <c r="D990" s="6">
        <v>5</v>
      </c>
      <c r="E990" t="s">
        <v>1711</v>
      </c>
      <c r="F990">
        <v>5</v>
      </c>
      <c r="G990" s="44">
        <v>1</v>
      </c>
    </row>
    <row r="991" spans="1:7" x14ac:dyDescent="0.25">
      <c r="A991" s="43" t="s">
        <v>1161</v>
      </c>
      <c r="B991" t="s">
        <v>1772</v>
      </c>
      <c r="C991" t="s">
        <v>107</v>
      </c>
      <c r="D991" s="6">
        <v>4</v>
      </c>
      <c r="E991" t="s">
        <v>1712</v>
      </c>
      <c r="F991">
        <v>4</v>
      </c>
      <c r="G991" s="44">
        <v>1</v>
      </c>
    </row>
    <row r="992" spans="1:7" x14ac:dyDescent="0.25">
      <c r="A992" s="43" t="s">
        <v>1161</v>
      </c>
      <c r="B992" t="s">
        <v>1772</v>
      </c>
      <c r="C992" t="s">
        <v>107</v>
      </c>
      <c r="D992" s="6">
        <v>3</v>
      </c>
      <c r="E992" t="s">
        <v>1713</v>
      </c>
      <c r="F992">
        <v>3</v>
      </c>
      <c r="G992" s="44">
        <v>1</v>
      </c>
    </row>
    <row r="993" spans="1:7" x14ac:dyDescent="0.25">
      <c r="A993" s="43" t="s">
        <v>1161</v>
      </c>
      <c r="B993" t="s">
        <v>1772</v>
      </c>
      <c r="C993" t="s">
        <v>107</v>
      </c>
      <c r="D993" s="6">
        <v>2</v>
      </c>
      <c r="E993" t="s">
        <v>1714</v>
      </c>
      <c r="F993">
        <v>2</v>
      </c>
      <c r="G993" s="44">
        <v>1</v>
      </c>
    </row>
    <row r="994" spans="1:7" x14ac:dyDescent="0.25">
      <c r="A994" s="43" t="s">
        <v>1161</v>
      </c>
      <c r="B994" t="s">
        <v>1772</v>
      </c>
      <c r="C994" t="s">
        <v>107</v>
      </c>
      <c r="D994" s="6">
        <v>1</v>
      </c>
      <c r="E994" t="s">
        <v>1715</v>
      </c>
      <c r="F994">
        <v>1</v>
      </c>
      <c r="G994" s="44">
        <v>1</v>
      </c>
    </row>
    <row r="995" spans="1:7" x14ac:dyDescent="0.25">
      <c r="A995" s="43">
        <v>60186653</v>
      </c>
      <c r="B995" t="s">
        <v>1773</v>
      </c>
      <c r="C995" t="s">
        <v>1704</v>
      </c>
      <c r="D995" s="6" t="s">
        <v>30</v>
      </c>
      <c r="E995" t="s">
        <v>1676</v>
      </c>
      <c r="F995">
        <v>10.75</v>
      </c>
      <c r="G995" s="44">
        <v>1</v>
      </c>
    </row>
    <row r="996" spans="1:7" x14ac:dyDescent="0.25">
      <c r="A996" s="43">
        <v>60186653</v>
      </c>
      <c r="B996" t="s">
        <v>1773</v>
      </c>
      <c r="C996" t="s">
        <v>1704</v>
      </c>
      <c r="D996" s="6" t="s">
        <v>32</v>
      </c>
      <c r="E996" t="s">
        <v>1677</v>
      </c>
      <c r="F996">
        <v>8.8800000000000008</v>
      </c>
      <c r="G996" s="44">
        <v>1</v>
      </c>
    </row>
    <row r="997" spans="1:7" x14ac:dyDescent="0.25">
      <c r="A997" s="43">
        <v>60186653</v>
      </c>
      <c r="B997" t="s">
        <v>1773</v>
      </c>
      <c r="C997" t="s">
        <v>1704</v>
      </c>
      <c r="D997" s="6" t="s">
        <v>34</v>
      </c>
      <c r="E997" t="s">
        <v>1678</v>
      </c>
      <c r="F997">
        <v>7</v>
      </c>
      <c r="G997" s="44">
        <v>1</v>
      </c>
    </row>
    <row r="998" spans="1:7" x14ac:dyDescent="0.25">
      <c r="A998" s="43">
        <v>60186653</v>
      </c>
      <c r="B998" t="s">
        <v>1773</v>
      </c>
      <c r="C998" t="s">
        <v>1704</v>
      </c>
      <c r="D998" s="6" t="s">
        <v>36</v>
      </c>
      <c r="E998" t="s">
        <v>1679</v>
      </c>
      <c r="F998">
        <v>5.13</v>
      </c>
      <c r="G998" s="44">
        <v>1</v>
      </c>
    </row>
    <row r="999" spans="1:7" x14ac:dyDescent="0.25">
      <c r="A999" s="43">
        <v>60186653</v>
      </c>
      <c r="B999" t="s">
        <v>1773</v>
      </c>
      <c r="C999" t="s">
        <v>1704</v>
      </c>
      <c r="D999" s="6" t="s">
        <v>38</v>
      </c>
      <c r="E999" t="s">
        <v>1680</v>
      </c>
      <c r="F999">
        <v>3.5</v>
      </c>
      <c r="G999" s="44">
        <v>1</v>
      </c>
    </row>
    <row r="1000" spans="1:7" x14ac:dyDescent="0.25">
      <c r="A1000" s="43">
        <v>60186859</v>
      </c>
      <c r="B1000" t="s">
        <v>1774</v>
      </c>
      <c r="C1000" t="s">
        <v>107</v>
      </c>
      <c r="D1000" s="6">
        <v>9</v>
      </c>
      <c r="E1000" t="s">
        <v>1707</v>
      </c>
      <c r="F1000">
        <v>9</v>
      </c>
      <c r="G1000" s="44">
        <v>1</v>
      </c>
    </row>
    <row r="1001" spans="1:7" x14ac:dyDescent="0.25">
      <c r="A1001" s="43">
        <v>60186859</v>
      </c>
      <c r="B1001" t="s">
        <v>1774</v>
      </c>
      <c r="C1001" t="s">
        <v>107</v>
      </c>
      <c r="D1001" s="6">
        <v>8</v>
      </c>
      <c r="E1001" t="s">
        <v>1708</v>
      </c>
      <c r="F1001">
        <v>8</v>
      </c>
      <c r="G1001" s="44">
        <v>1</v>
      </c>
    </row>
    <row r="1002" spans="1:7" x14ac:dyDescent="0.25">
      <c r="A1002" s="43">
        <v>60186859</v>
      </c>
      <c r="B1002" t="s">
        <v>1774</v>
      </c>
      <c r="C1002" t="s">
        <v>107</v>
      </c>
      <c r="D1002" s="6">
        <v>7</v>
      </c>
      <c r="E1002" t="s">
        <v>1709</v>
      </c>
      <c r="F1002">
        <v>7</v>
      </c>
      <c r="G1002" s="44">
        <v>1</v>
      </c>
    </row>
    <row r="1003" spans="1:7" x14ac:dyDescent="0.25">
      <c r="A1003" s="43">
        <v>60186859</v>
      </c>
      <c r="B1003" t="s">
        <v>1774</v>
      </c>
      <c r="C1003" t="s">
        <v>107</v>
      </c>
      <c r="D1003" s="6">
        <v>6</v>
      </c>
      <c r="E1003" t="s">
        <v>1710</v>
      </c>
      <c r="F1003">
        <v>6</v>
      </c>
      <c r="G1003" s="44">
        <v>1</v>
      </c>
    </row>
    <row r="1004" spans="1:7" x14ac:dyDescent="0.25">
      <c r="A1004" s="43">
        <v>60186859</v>
      </c>
      <c r="B1004" t="s">
        <v>1774</v>
      </c>
      <c r="C1004" t="s">
        <v>107</v>
      </c>
      <c r="D1004" s="6">
        <v>5</v>
      </c>
      <c r="E1004" t="s">
        <v>1711</v>
      </c>
      <c r="F1004">
        <v>5</v>
      </c>
      <c r="G1004" s="44">
        <v>1</v>
      </c>
    </row>
    <row r="1005" spans="1:7" x14ac:dyDescent="0.25">
      <c r="A1005" s="43">
        <v>60186859</v>
      </c>
      <c r="B1005" t="s">
        <v>1774</v>
      </c>
      <c r="C1005" t="s">
        <v>107</v>
      </c>
      <c r="D1005" s="6">
        <v>4</v>
      </c>
      <c r="E1005" t="s">
        <v>1712</v>
      </c>
      <c r="F1005">
        <v>4</v>
      </c>
      <c r="G1005" s="44">
        <v>1</v>
      </c>
    </row>
    <row r="1006" spans="1:7" x14ac:dyDescent="0.25">
      <c r="A1006" s="43">
        <v>60186859</v>
      </c>
      <c r="B1006" t="s">
        <v>1774</v>
      </c>
      <c r="C1006" t="s">
        <v>107</v>
      </c>
      <c r="D1006" s="6">
        <v>3</v>
      </c>
      <c r="E1006" t="s">
        <v>1713</v>
      </c>
      <c r="F1006">
        <v>3</v>
      </c>
      <c r="G1006" s="44">
        <v>1</v>
      </c>
    </row>
    <row r="1007" spans="1:7" x14ac:dyDescent="0.25">
      <c r="A1007" s="43">
        <v>60186859</v>
      </c>
      <c r="B1007" t="s">
        <v>1774</v>
      </c>
      <c r="C1007" t="s">
        <v>107</v>
      </c>
      <c r="D1007" s="6">
        <v>2</v>
      </c>
      <c r="E1007" t="s">
        <v>1714</v>
      </c>
      <c r="F1007">
        <v>2</v>
      </c>
      <c r="G1007" s="44">
        <v>1</v>
      </c>
    </row>
    <row r="1008" spans="1:7" x14ac:dyDescent="0.25">
      <c r="A1008" s="43">
        <v>60186859</v>
      </c>
      <c r="B1008" t="s">
        <v>1774</v>
      </c>
      <c r="C1008" t="s">
        <v>107</v>
      </c>
      <c r="D1008" s="6">
        <v>1</v>
      </c>
      <c r="E1008" t="s">
        <v>1715</v>
      </c>
      <c r="F1008">
        <v>1</v>
      </c>
      <c r="G1008" s="44">
        <v>1</v>
      </c>
    </row>
    <row r="1009" spans="1:7" x14ac:dyDescent="0.25">
      <c r="A1009" s="43">
        <v>60186872</v>
      </c>
      <c r="B1009" t="s">
        <v>1775</v>
      </c>
      <c r="C1009" t="s">
        <v>130</v>
      </c>
      <c r="D1009" s="6">
        <v>99</v>
      </c>
      <c r="E1009" t="s">
        <v>1754</v>
      </c>
      <c r="F1009">
        <v>9</v>
      </c>
      <c r="G1009" s="44">
        <v>1</v>
      </c>
    </row>
    <row r="1010" spans="1:7" x14ac:dyDescent="0.25">
      <c r="A1010" s="43">
        <v>60186872</v>
      </c>
      <c r="B1010" t="s">
        <v>1775</v>
      </c>
      <c r="C1010" t="s">
        <v>130</v>
      </c>
      <c r="D1010" s="6">
        <v>98</v>
      </c>
      <c r="E1010" t="s">
        <v>1755</v>
      </c>
      <c r="F1010">
        <v>8.5</v>
      </c>
      <c r="G1010" s="44">
        <v>1</v>
      </c>
    </row>
    <row r="1011" spans="1:7" x14ac:dyDescent="0.25">
      <c r="A1011" s="43">
        <v>60186872</v>
      </c>
      <c r="B1011" t="s">
        <v>1775</v>
      </c>
      <c r="C1011" t="s">
        <v>130</v>
      </c>
      <c r="D1011" s="6">
        <v>88</v>
      </c>
      <c r="E1011" t="s">
        <v>1756</v>
      </c>
      <c r="F1011">
        <v>8</v>
      </c>
      <c r="G1011" s="44">
        <v>1</v>
      </c>
    </row>
    <row r="1012" spans="1:7" x14ac:dyDescent="0.25">
      <c r="A1012" s="43">
        <v>60186872</v>
      </c>
      <c r="B1012" t="s">
        <v>1775</v>
      </c>
      <c r="C1012" t="s">
        <v>130</v>
      </c>
      <c r="D1012" s="6">
        <v>87</v>
      </c>
      <c r="E1012" t="s">
        <v>1757</v>
      </c>
      <c r="F1012">
        <v>7.5</v>
      </c>
      <c r="G1012" s="44">
        <v>1</v>
      </c>
    </row>
    <row r="1013" spans="1:7" x14ac:dyDescent="0.25">
      <c r="A1013" s="43">
        <v>60186872</v>
      </c>
      <c r="B1013" t="s">
        <v>1775</v>
      </c>
      <c r="C1013" t="s">
        <v>130</v>
      </c>
      <c r="D1013" s="6">
        <v>77</v>
      </c>
      <c r="E1013" t="s">
        <v>1758</v>
      </c>
      <c r="F1013">
        <v>7</v>
      </c>
      <c r="G1013" s="44">
        <v>1</v>
      </c>
    </row>
    <row r="1014" spans="1:7" x14ac:dyDescent="0.25">
      <c r="A1014" s="43">
        <v>60186872</v>
      </c>
      <c r="B1014" t="s">
        <v>1775</v>
      </c>
      <c r="C1014" t="s">
        <v>130</v>
      </c>
      <c r="D1014" s="6">
        <v>76</v>
      </c>
      <c r="E1014" t="s">
        <v>1759</v>
      </c>
      <c r="F1014">
        <v>6.5</v>
      </c>
      <c r="G1014" s="44">
        <v>1</v>
      </c>
    </row>
    <row r="1015" spans="1:7" x14ac:dyDescent="0.25">
      <c r="A1015" s="43">
        <v>60186872</v>
      </c>
      <c r="B1015" t="s">
        <v>1775</v>
      </c>
      <c r="C1015" t="s">
        <v>130</v>
      </c>
      <c r="D1015" s="6">
        <v>66</v>
      </c>
      <c r="E1015" t="s">
        <v>1760</v>
      </c>
      <c r="F1015">
        <v>6</v>
      </c>
      <c r="G1015" s="44">
        <v>1</v>
      </c>
    </row>
    <row r="1016" spans="1:7" x14ac:dyDescent="0.25">
      <c r="A1016" s="43">
        <v>60186872</v>
      </c>
      <c r="B1016" t="s">
        <v>1775</v>
      </c>
      <c r="C1016" t="s">
        <v>130</v>
      </c>
      <c r="D1016" s="6">
        <v>65</v>
      </c>
      <c r="E1016" t="s">
        <v>1761</v>
      </c>
      <c r="F1016">
        <v>5.5</v>
      </c>
      <c r="G1016" s="44">
        <v>1</v>
      </c>
    </row>
    <row r="1017" spans="1:7" x14ac:dyDescent="0.25">
      <c r="A1017" s="43">
        <v>60186872</v>
      </c>
      <c r="B1017" t="s">
        <v>1775</v>
      </c>
      <c r="C1017" t="s">
        <v>130</v>
      </c>
      <c r="D1017" s="6">
        <v>55</v>
      </c>
      <c r="E1017" t="s">
        <v>1762</v>
      </c>
      <c r="F1017">
        <v>5</v>
      </c>
      <c r="G1017" s="44">
        <v>1</v>
      </c>
    </row>
    <row r="1018" spans="1:7" x14ac:dyDescent="0.25">
      <c r="A1018" s="43">
        <v>60186872</v>
      </c>
      <c r="B1018" t="s">
        <v>1775</v>
      </c>
      <c r="C1018" t="s">
        <v>130</v>
      </c>
      <c r="D1018" s="6">
        <v>54</v>
      </c>
      <c r="E1018" t="s">
        <v>1763</v>
      </c>
      <c r="F1018">
        <v>4.5</v>
      </c>
      <c r="G1018" s="44">
        <v>1</v>
      </c>
    </row>
    <row r="1019" spans="1:7" x14ac:dyDescent="0.25">
      <c r="A1019" s="43">
        <v>60186872</v>
      </c>
      <c r="B1019" t="s">
        <v>1775</v>
      </c>
      <c r="C1019" t="s">
        <v>130</v>
      </c>
      <c r="D1019" s="6">
        <v>44</v>
      </c>
      <c r="E1019" t="s">
        <v>1764</v>
      </c>
      <c r="F1019">
        <v>4</v>
      </c>
      <c r="G1019" s="44">
        <v>1</v>
      </c>
    </row>
    <row r="1020" spans="1:7" x14ac:dyDescent="0.25">
      <c r="A1020" s="43">
        <v>60186872</v>
      </c>
      <c r="B1020" t="s">
        <v>1775</v>
      </c>
      <c r="C1020" t="s">
        <v>130</v>
      </c>
      <c r="D1020" s="6">
        <v>43</v>
      </c>
      <c r="E1020" t="s">
        <v>1765</v>
      </c>
      <c r="F1020">
        <v>3.5</v>
      </c>
      <c r="G1020" s="44">
        <v>1</v>
      </c>
    </row>
    <row r="1021" spans="1:7" x14ac:dyDescent="0.25">
      <c r="A1021" s="43">
        <v>60186872</v>
      </c>
      <c r="B1021" t="s">
        <v>1775</v>
      </c>
      <c r="C1021" t="s">
        <v>130</v>
      </c>
      <c r="D1021" s="6">
        <v>33</v>
      </c>
      <c r="E1021" t="s">
        <v>1766</v>
      </c>
      <c r="F1021">
        <v>3</v>
      </c>
      <c r="G1021" s="44">
        <v>1</v>
      </c>
    </row>
    <row r="1022" spans="1:7" x14ac:dyDescent="0.25">
      <c r="A1022" s="43">
        <v>60186872</v>
      </c>
      <c r="B1022" t="s">
        <v>1775</v>
      </c>
      <c r="C1022" t="s">
        <v>130</v>
      </c>
      <c r="D1022" s="6">
        <v>32</v>
      </c>
      <c r="E1022" t="s">
        <v>1767</v>
      </c>
      <c r="F1022">
        <v>2.5</v>
      </c>
      <c r="G1022" s="44">
        <v>1</v>
      </c>
    </row>
    <row r="1023" spans="1:7" x14ac:dyDescent="0.25">
      <c r="A1023" s="43">
        <v>60186872</v>
      </c>
      <c r="B1023" t="s">
        <v>1775</v>
      </c>
      <c r="C1023" t="s">
        <v>130</v>
      </c>
      <c r="D1023" s="6">
        <v>22</v>
      </c>
      <c r="E1023" t="s">
        <v>1768</v>
      </c>
      <c r="F1023">
        <v>2</v>
      </c>
      <c r="G1023" s="44">
        <v>1</v>
      </c>
    </row>
    <row r="1024" spans="1:7" x14ac:dyDescent="0.25">
      <c r="A1024" s="43">
        <v>60186872</v>
      </c>
      <c r="B1024" t="s">
        <v>1775</v>
      </c>
      <c r="C1024" t="s">
        <v>130</v>
      </c>
      <c r="D1024" s="6">
        <v>21</v>
      </c>
      <c r="E1024" t="s">
        <v>1769</v>
      </c>
      <c r="F1024">
        <v>1.5</v>
      </c>
      <c r="G1024" s="44">
        <v>1</v>
      </c>
    </row>
    <row r="1025" spans="1:7" x14ac:dyDescent="0.25">
      <c r="A1025" s="43">
        <v>60186872</v>
      </c>
      <c r="B1025" t="s">
        <v>1775</v>
      </c>
      <c r="C1025" t="s">
        <v>130</v>
      </c>
      <c r="D1025" s="6">
        <v>11</v>
      </c>
      <c r="E1025" t="s">
        <v>1770</v>
      </c>
      <c r="F1025">
        <v>1</v>
      </c>
      <c r="G1025" s="44">
        <v>1</v>
      </c>
    </row>
    <row r="1026" spans="1:7" x14ac:dyDescent="0.25">
      <c r="A1026" s="43">
        <v>60186902</v>
      </c>
      <c r="B1026" t="s">
        <v>1776</v>
      </c>
      <c r="C1026" t="s">
        <v>130</v>
      </c>
      <c r="D1026" s="6">
        <v>99</v>
      </c>
      <c r="E1026" t="s">
        <v>1754</v>
      </c>
      <c r="F1026">
        <v>9</v>
      </c>
      <c r="G1026" s="44">
        <v>1</v>
      </c>
    </row>
    <row r="1027" spans="1:7" x14ac:dyDescent="0.25">
      <c r="A1027" s="43">
        <v>60186902</v>
      </c>
      <c r="B1027" t="s">
        <v>1776</v>
      </c>
      <c r="C1027" t="s">
        <v>130</v>
      </c>
      <c r="D1027" s="6">
        <v>98</v>
      </c>
      <c r="E1027" t="s">
        <v>1755</v>
      </c>
      <c r="F1027">
        <v>8.5</v>
      </c>
      <c r="G1027" s="44">
        <v>1</v>
      </c>
    </row>
    <row r="1028" spans="1:7" x14ac:dyDescent="0.25">
      <c r="A1028" s="43">
        <v>60186902</v>
      </c>
      <c r="B1028" t="s">
        <v>1776</v>
      </c>
      <c r="C1028" t="s">
        <v>130</v>
      </c>
      <c r="D1028" s="6">
        <v>88</v>
      </c>
      <c r="E1028" t="s">
        <v>1756</v>
      </c>
      <c r="F1028">
        <v>8</v>
      </c>
      <c r="G1028" s="44">
        <v>1</v>
      </c>
    </row>
    <row r="1029" spans="1:7" x14ac:dyDescent="0.25">
      <c r="A1029" s="43">
        <v>60186902</v>
      </c>
      <c r="B1029" t="s">
        <v>1776</v>
      </c>
      <c r="C1029" t="s">
        <v>130</v>
      </c>
      <c r="D1029" s="6">
        <v>87</v>
      </c>
      <c r="E1029" t="s">
        <v>1757</v>
      </c>
      <c r="F1029">
        <v>7.5</v>
      </c>
      <c r="G1029" s="44">
        <v>1</v>
      </c>
    </row>
    <row r="1030" spans="1:7" x14ac:dyDescent="0.25">
      <c r="A1030" s="43">
        <v>60186902</v>
      </c>
      <c r="B1030" t="s">
        <v>1776</v>
      </c>
      <c r="C1030" t="s">
        <v>130</v>
      </c>
      <c r="D1030" s="6">
        <v>77</v>
      </c>
      <c r="E1030" t="s">
        <v>1758</v>
      </c>
      <c r="F1030">
        <v>7</v>
      </c>
      <c r="G1030" s="44">
        <v>1</v>
      </c>
    </row>
    <row r="1031" spans="1:7" x14ac:dyDescent="0.25">
      <c r="A1031" s="43">
        <v>60186902</v>
      </c>
      <c r="B1031" t="s">
        <v>1776</v>
      </c>
      <c r="C1031" t="s">
        <v>130</v>
      </c>
      <c r="D1031" s="6">
        <v>76</v>
      </c>
      <c r="E1031" t="s">
        <v>1759</v>
      </c>
      <c r="F1031">
        <v>6.5</v>
      </c>
      <c r="G1031" s="44">
        <v>1</v>
      </c>
    </row>
    <row r="1032" spans="1:7" x14ac:dyDescent="0.25">
      <c r="A1032" s="43">
        <v>60186902</v>
      </c>
      <c r="B1032" t="s">
        <v>1776</v>
      </c>
      <c r="C1032" t="s">
        <v>130</v>
      </c>
      <c r="D1032" s="6">
        <v>66</v>
      </c>
      <c r="E1032" t="s">
        <v>1760</v>
      </c>
      <c r="F1032">
        <v>6</v>
      </c>
      <c r="G1032" s="44">
        <v>1</v>
      </c>
    </row>
    <row r="1033" spans="1:7" x14ac:dyDescent="0.25">
      <c r="A1033" s="43">
        <v>60186902</v>
      </c>
      <c r="B1033" t="s">
        <v>1776</v>
      </c>
      <c r="C1033" t="s">
        <v>130</v>
      </c>
      <c r="D1033" s="6">
        <v>65</v>
      </c>
      <c r="E1033" t="s">
        <v>1761</v>
      </c>
      <c r="F1033">
        <v>5.5</v>
      </c>
      <c r="G1033" s="44">
        <v>1</v>
      </c>
    </row>
    <row r="1034" spans="1:7" x14ac:dyDescent="0.25">
      <c r="A1034" s="43">
        <v>60186902</v>
      </c>
      <c r="B1034" t="s">
        <v>1776</v>
      </c>
      <c r="C1034" t="s">
        <v>130</v>
      </c>
      <c r="D1034" s="6">
        <v>55</v>
      </c>
      <c r="E1034" t="s">
        <v>1762</v>
      </c>
      <c r="F1034">
        <v>5</v>
      </c>
      <c r="G1034" s="44">
        <v>1</v>
      </c>
    </row>
    <row r="1035" spans="1:7" x14ac:dyDescent="0.25">
      <c r="A1035" s="43">
        <v>60186902</v>
      </c>
      <c r="B1035" t="s">
        <v>1776</v>
      </c>
      <c r="C1035" t="s">
        <v>130</v>
      </c>
      <c r="D1035" s="6">
        <v>54</v>
      </c>
      <c r="E1035" t="s">
        <v>1763</v>
      </c>
      <c r="F1035">
        <v>4.5</v>
      </c>
      <c r="G1035" s="44">
        <v>1</v>
      </c>
    </row>
    <row r="1036" spans="1:7" x14ac:dyDescent="0.25">
      <c r="A1036" s="43">
        <v>60186902</v>
      </c>
      <c r="B1036" t="s">
        <v>1776</v>
      </c>
      <c r="C1036" t="s">
        <v>130</v>
      </c>
      <c r="D1036" s="6">
        <v>44</v>
      </c>
      <c r="E1036" t="s">
        <v>1764</v>
      </c>
      <c r="F1036">
        <v>4</v>
      </c>
      <c r="G1036" s="44">
        <v>1</v>
      </c>
    </row>
    <row r="1037" spans="1:7" x14ac:dyDescent="0.25">
      <c r="A1037" s="43">
        <v>60186902</v>
      </c>
      <c r="B1037" t="s">
        <v>1776</v>
      </c>
      <c r="C1037" t="s">
        <v>130</v>
      </c>
      <c r="D1037" s="6">
        <v>43</v>
      </c>
      <c r="E1037" t="s">
        <v>1765</v>
      </c>
      <c r="F1037">
        <v>3.5</v>
      </c>
      <c r="G1037" s="44">
        <v>1</v>
      </c>
    </row>
    <row r="1038" spans="1:7" x14ac:dyDescent="0.25">
      <c r="A1038" s="43">
        <v>60186902</v>
      </c>
      <c r="B1038" t="s">
        <v>1776</v>
      </c>
      <c r="C1038" t="s">
        <v>130</v>
      </c>
      <c r="D1038" s="6">
        <v>33</v>
      </c>
      <c r="E1038" t="s">
        <v>1766</v>
      </c>
      <c r="F1038">
        <v>3</v>
      </c>
      <c r="G1038" s="44">
        <v>1</v>
      </c>
    </row>
    <row r="1039" spans="1:7" x14ac:dyDescent="0.25">
      <c r="A1039" s="43">
        <v>60186902</v>
      </c>
      <c r="B1039" t="s">
        <v>1776</v>
      </c>
      <c r="C1039" t="s">
        <v>130</v>
      </c>
      <c r="D1039" s="6">
        <v>32</v>
      </c>
      <c r="E1039" t="s">
        <v>1767</v>
      </c>
      <c r="F1039">
        <v>2.5</v>
      </c>
      <c r="G1039" s="44">
        <v>1</v>
      </c>
    </row>
    <row r="1040" spans="1:7" x14ac:dyDescent="0.25">
      <c r="A1040" s="43">
        <v>60186902</v>
      </c>
      <c r="B1040" t="s">
        <v>1776</v>
      </c>
      <c r="C1040" t="s">
        <v>130</v>
      </c>
      <c r="D1040" s="6">
        <v>22</v>
      </c>
      <c r="E1040" t="s">
        <v>1768</v>
      </c>
      <c r="F1040">
        <v>2</v>
      </c>
      <c r="G1040" s="44">
        <v>1</v>
      </c>
    </row>
    <row r="1041" spans="1:7" x14ac:dyDescent="0.25">
      <c r="A1041" s="43">
        <v>60186902</v>
      </c>
      <c r="B1041" t="s">
        <v>1776</v>
      </c>
      <c r="C1041" t="s">
        <v>130</v>
      </c>
      <c r="D1041" s="6">
        <v>21</v>
      </c>
      <c r="E1041" t="s">
        <v>1769</v>
      </c>
      <c r="F1041">
        <v>1.5</v>
      </c>
      <c r="G1041" s="44">
        <v>1</v>
      </c>
    </row>
    <row r="1042" spans="1:7" x14ac:dyDescent="0.25">
      <c r="A1042" s="43">
        <v>60186902</v>
      </c>
      <c r="B1042" t="s">
        <v>1776</v>
      </c>
      <c r="C1042" t="s">
        <v>130</v>
      </c>
      <c r="D1042" s="6">
        <v>11</v>
      </c>
      <c r="E1042" t="s">
        <v>1770</v>
      </c>
      <c r="F1042">
        <v>1</v>
      </c>
      <c r="G1042" s="44">
        <v>1</v>
      </c>
    </row>
    <row r="1043" spans="1:7" x14ac:dyDescent="0.25">
      <c r="A1043" s="43">
        <v>60187086</v>
      </c>
      <c r="B1043" t="s">
        <v>1168</v>
      </c>
      <c r="C1043" t="s">
        <v>107</v>
      </c>
      <c r="D1043" s="6">
        <v>9</v>
      </c>
      <c r="E1043" t="s">
        <v>1707</v>
      </c>
      <c r="F1043">
        <v>9</v>
      </c>
      <c r="G1043" s="44">
        <v>1</v>
      </c>
    </row>
    <row r="1044" spans="1:7" x14ac:dyDescent="0.25">
      <c r="A1044" s="43">
        <v>60187086</v>
      </c>
      <c r="B1044" t="s">
        <v>1168</v>
      </c>
      <c r="C1044" t="s">
        <v>107</v>
      </c>
      <c r="D1044" s="6">
        <v>8</v>
      </c>
      <c r="E1044" t="s">
        <v>1708</v>
      </c>
      <c r="F1044">
        <v>8</v>
      </c>
      <c r="G1044" s="44">
        <v>1</v>
      </c>
    </row>
    <row r="1045" spans="1:7" x14ac:dyDescent="0.25">
      <c r="A1045" s="43">
        <v>60187086</v>
      </c>
      <c r="B1045" t="s">
        <v>1168</v>
      </c>
      <c r="C1045" t="s">
        <v>107</v>
      </c>
      <c r="D1045" s="6">
        <v>7</v>
      </c>
      <c r="E1045" t="s">
        <v>1709</v>
      </c>
      <c r="F1045">
        <v>7</v>
      </c>
      <c r="G1045" s="44">
        <v>1</v>
      </c>
    </row>
    <row r="1046" spans="1:7" x14ac:dyDescent="0.25">
      <c r="A1046" s="43">
        <v>60187086</v>
      </c>
      <c r="B1046" t="s">
        <v>1168</v>
      </c>
      <c r="C1046" t="s">
        <v>107</v>
      </c>
      <c r="D1046" s="6">
        <v>6</v>
      </c>
      <c r="E1046" t="s">
        <v>1710</v>
      </c>
      <c r="F1046">
        <v>6</v>
      </c>
      <c r="G1046" s="44">
        <v>1</v>
      </c>
    </row>
    <row r="1047" spans="1:7" x14ac:dyDescent="0.25">
      <c r="A1047" s="43">
        <v>60187086</v>
      </c>
      <c r="B1047" t="s">
        <v>1168</v>
      </c>
      <c r="C1047" t="s">
        <v>107</v>
      </c>
      <c r="D1047" s="6">
        <v>5</v>
      </c>
      <c r="E1047" t="s">
        <v>1711</v>
      </c>
      <c r="F1047">
        <v>5</v>
      </c>
      <c r="G1047" s="44">
        <v>1</v>
      </c>
    </row>
    <row r="1048" spans="1:7" x14ac:dyDescent="0.25">
      <c r="A1048" s="43">
        <v>60187086</v>
      </c>
      <c r="B1048" t="s">
        <v>1168</v>
      </c>
      <c r="C1048" t="s">
        <v>107</v>
      </c>
      <c r="D1048" s="6">
        <v>4</v>
      </c>
      <c r="E1048" t="s">
        <v>1712</v>
      </c>
      <c r="F1048">
        <v>4</v>
      </c>
      <c r="G1048" s="44">
        <v>1</v>
      </c>
    </row>
    <row r="1049" spans="1:7" x14ac:dyDescent="0.25">
      <c r="A1049" s="43">
        <v>60187086</v>
      </c>
      <c r="B1049" t="s">
        <v>1168</v>
      </c>
      <c r="C1049" t="s">
        <v>107</v>
      </c>
      <c r="D1049" s="6">
        <v>3</v>
      </c>
      <c r="E1049" t="s">
        <v>1713</v>
      </c>
      <c r="F1049">
        <v>3</v>
      </c>
      <c r="G1049" s="44">
        <v>1</v>
      </c>
    </row>
    <row r="1050" spans="1:7" x14ac:dyDescent="0.25">
      <c r="A1050" s="43">
        <v>60187086</v>
      </c>
      <c r="B1050" t="s">
        <v>1168</v>
      </c>
      <c r="C1050" t="s">
        <v>107</v>
      </c>
      <c r="D1050" s="6">
        <v>2</v>
      </c>
      <c r="E1050" t="s">
        <v>1714</v>
      </c>
      <c r="F1050">
        <v>2</v>
      </c>
      <c r="G1050" s="44">
        <v>1</v>
      </c>
    </row>
    <row r="1051" spans="1:7" x14ac:dyDescent="0.25">
      <c r="A1051" s="43">
        <v>60187086</v>
      </c>
      <c r="B1051" t="s">
        <v>1168</v>
      </c>
      <c r="C1051" t="s">
        <v>107</v>
      </c>
      <c r="D1051" s="6">
        <v>1</v>
      </c>
      <c r="E1051" t="s">
        <v>1715</v>
      </c>
      <c r="F1051">
        <v>1</v>
      </c>
      <c r="G1051" s="44">
        <v>1</v>
      </c>
    </row>
    <row r="1052" spans="1:7" x14ac:dyDescent="0.25">
      <c r="A1052" s="43">
        <v>60187098</v>
      </c>
      <c r="B1052" t="s">
        <v>1171</v>
      </c>
      <c r="C1052" t="s">
        <v>107</v>
      </c>
      <c r="D1052" s="6">
        <v>9</v>
      </c>
      <c r="E1052" t="s">
        <v>1707</v>
      </c>
      <c r="F1052">
        <v>9</v>
      </c>
      <c r="G1052" s="44">
        <v>1</v>
      </c>
    </row>
    <row r="1053" spans="1:7" x14ac:dyDescent="0.25">
      <c r="A1053" s="43">
        <v>60187098</v>
      </c>
      <c r="B1053" t="s">
        <v>1171</v>
      </c>
      <c r="C1053" t="s">
        <v>107</v>
      </c>
      <c r="D1053" s="6">
        <v>8</v>
      </c>
      <c r="E1053" t="s">
        <v>1708</v>
      </c>
      <c r="F1053">
        <v>8</v>
      </c>
      <c r="G1053" s="44">
        <v>1</v>
      </c>
    </row>
    <row r="1054" spans="1:7" x14ac:dyDescent="0.25">
      <c r="A1054" s="43">
        <v>60187098</v>
      </c>
      <c r="B1054" t="s">
        <v>1171</v>
      </c>
      <c r="C1054" t="s">
        <v>107</v>
      </c>
      <c r="D1054" s="6">
        <v>7</v>
      </c>
      <c r="E1054" t="s">
        <v>1709</v>
      </c>
      <c r="F1054">
        <v>7</v>
      </c>
      <c r="G1054" s="44">
        <v>1</v>
      </c>
    </row>
    <row r="1055" spans="1:7" x14ac:dyDescent="0.25">
      <c r="A1055" s="43">
        <v>60187098</v>
      </c>
      <c r="B1055" t="s">
        <v>1171</v>
      </c>
      <c r="C1055" t="s">
        <v>107</v>
      </c>
      <c r="D1055" s="6">
        <v>6</v>
      </c>
      <c r="E1055" t="s">
        <v>1710</v>
      </c>
      <c r="F1055">
        <v>6</v>
      </c>
      <c r="G1055" s="44">
        <v>1</v>
      </c>
    </row>
    <row r="1056" spans="1:7" x14ac:dyDescent="0.25">
      <c r="A1056" s="43">
        <v>60187098</v>
      </c>
      <c r="B1056" t="s">
        <v>1171</v>
      </c>
      <c r="C1056" t="s">
        <v>107</v>
      </c>
      <c r="D1056" s="6">
        <v>5</v>
      </c>
      <c r="E1056" t="s">
        <v>1711</v>
      </c>
      <c r="F1056">
        <v>5</v>
      </c>
      <c r="G1056" s="44">
        <v>1</v>
      </c>
    </row>
    <row r="1057" spans="1:7" x14ac:dyDescent="0.25">
      <c r="A1057" s="43">
        <v>60187098</v>
      </c>
      <c r="B1057" t="s">
        <v>1171</v>
      </c>
      <c r="C1057" t="s">
        <v>107</v>
      </c>
      <c r="D1057" s="6">
        <v>4</v>
      </c>
      <c r="E1057" t="s">
        <v>1712</v>
      </c>
      <c r="F1057">
        <v>4</v>
      </c>
      <c r="G1057" s="44">
        <v>1</v>
      </c>
    </row>
    <row r="1058" spans="1:7" x14ac:dyDescent="0.25">
      <c r="A1058" s="43">
        <v>60187098</v>
      </c>
      <c r="B1058" t="s">
        <v>1171</v>
      </c>
      <c r="C1058" t="s">
        <v>107</v>
      </c>
      <c r="D1058" s="6">
        <v>3</v>
      </c>
      <c r="E1058" t="s">
        <v>1713</v>
      </c>
      <c r="F1058">
        <v>3</v>
      </c>
      <c r="G1058" s="44">
        <v>1</v>
      </c>
    </row>
    <row r="1059" spans="1:7" x14ac:dyDescent="0.25">
      <c r="A1059" s="43">
        <v>60187098</v>
      </c>
      <c r="B1059" t="s">
        <v>1171</v>
      </c>
      <c r="C1059" t="s">
        <v>107</v>
      </c>
      <c r="D1059" s="6">
        <v>2</v>
      </c>
      <c r="E1059" t="s">
        <v>1714</v>
      </c>
      <c r="F1059">
        <v>2</v>
      </c>
      <c r="G1059" s="44">
        <v>1</v>
      </c>
    </row>
    <row r="1060" spans="1:7" x14ac:dyDescent="0.25">
      <c r="A1060" s="43">
        <v>60187098</v>
      </c>
      <c r="B1060" t="s">
        <v>1171</v>
      </c>
      <c r="C1060" t="s">
        <v>107</v>
      </c>
      <c r="D1060" s="6">
        <v>1</v>
      </c>
      <c r="E1060" t="s">
        <v>1715</v>
      </c>
      <c r="F1060">
        <v>1</v>
      </c>
      <c r="G1060" s="44">
        <v>1</v>
      </c>
    </row>
    <row r="1061" spans="1:7" x14ac:dyDescent="0.25">
      <c r="A1061" s="43">
        <v>60187104</v>
      </c>
      <c r="B1061" t="s">
        <v>1174</v>
      </c>
      <c r="C1061" t="s">
        <v>107</v>
      </c>
      <c r="D1061" s="6">
        <v>9</v>
      </c>
      <c r="E1061" t="s">
        <v>1707</v>
      </c>
      <c r="F1061">
        <v>9</v>
      </c>
      <c r="G1061" s="44">
        <v>1</v>
      </c>
    </row>
    <row r="1062" spans="1:7" x14ac:dyDescent="0.25">
      <c r="A1062" s="43">
        <v>60187104</v>
      </c>
      <c r="B1062" t="s">
        <v>1174</v>
      </c>
      <c r="C1062" t="s">
        <v>107</v>
      </c>
      <c r="D1062" s="6">
        <v>8</v>
      </c>
      <c r="E1062" t="s">
        <v>1708</v>
      </c>
      <c r="F1062">
        <v>8</v>
      </c>
      <c r="G1062" s="44">
        <v>1</v>
      </c>
    </row>
    <row r="1063" spans="1:7" x14ac:dyDescent="0.25">
      <c r="A1063" s="43">
        <v>60187104</v>
      </c>
      <c r="B1063" t="s">
        <v>1174</v>
      </c>
      <c r="C1063" t="s">
        <v>107</v>
      </c>
      <c r="D1063" s="6">
        <v>7</v>
      </c>
      <c r="E1063" t="s">
        <v>1709</v>
      </c>
      <c r="F1063">
        <v>7</v>
      </c>
      <c r="G1063" s="44">
        <v>1</v>
      </c>
    </row>
    <row r="1064" spans="1:7" x14ac:dyDescent="0.25">
      <c r="A1064" s="43">
        <v>60187104</v>
      </c>
      <c r="B1064" t="s">
        <v>1174</v>
      </c>
      <c r="C1064" t="s">
        <v>107</v>
      </c>
      <c r="D1064" s="6">
        <v>6</v>
      </c>
      <c r="E1064" t="s">
        <v>1710</v>
      </c>
      <c r="F1064">
        <v>6</v>
      </c>
      <c r="G1064" s="44">
        <v>1</v>
      </c>
    </row>
    <row r="1065" spans="1:7" x14ac:dyDescent="0.25">
      <c r="A1065" s="43">
        <v>60187104</v>
      </c>
      <c r="B1065" t="s">
        <v>1174</v>
      </c>
      <c r="C1065" t="s">
        <v>107</v>
      </c>
      <c r="D1065" s="6">
        <v>5</v>
      </c>
      <c r="E1065" t="s">
        <v>1711</v>
      </c>
      <c r="F1065">
        <v>5</v>
      </c>
      <c r="G1065" s="44">
        <v>1</v>
      </c>
    </row>
    <row r="1066" spans="1:7" x14ac:dyDescent="0.25">
      <c r="A1066" s="43">
        <v>60187104</v>
      </c>
      <c r="B1066" t="s">
        <v>1174</v>
      </c>
      <c r="C1066" t="s">
        <v>107</v>
      </c>
      <c r="D1066" s="6">
        <v>4</v>
      </c>
      <c r="E1066" t="s">
        <v>1712</v>
      </c>
      <c r="F1066">
        <v>4</v>
      </c>
      <c r="G1066" s="44">
        <v>1</v>
      </c>
    </row>
    <row r="1067" spans="1:7" x14ac:dyDescent="0.25">
      <c r="A1067" s="43">
        <v>60187104</v>
      </c>
      <c r="B1067" t="s">
        <v>1174</v>
      </c>
      <c r="C1067" t="s">
        <v>107</v>
      </c>
      <c r="D1067" s="6">
        <v>3</v>
      </c>
      <c r="E1067" t="s">
        <v>1713</v>
      </c>
      <c r="F1067">
        <v>3</v>
      </c>
      <c r="G1067" s="44">
        <v>1</v>
      </c>
    </row>
    <row r="1068" spans="1:7" x14ac:dyDescent="0.25">
      <c r="A1068" s="43">
        <v>60187104</v>
      </c>
      <c r="B1068" t="s">
        <v>1174</v>
      </c>
      <c r="C1068" t="s">
        <v>107</v>
      </c>
      <c r="D1068" s="6">
        <v>2</v>
      </c>
      <c r="E1068" t="s">
        <v>1714</v>
      </c>
      <c r="F1068">
        <v>2</v>
      </c>
      <c r="G1068" s="44">
        <v>1</v>
      </c>
    </row>
    <row r="1069" spans="1:7" x14ac:dyDescent="0.25">
      <c r="A1069" s="43">
        <v>60187104</v>
      </c>
      <c r="B1069" t="s">
        <v>1174</v>
      </c>
      <c r="C1069" t="s">
        <v>107</v>
      </c>
      <c r="D1069" s="6">
        <v>1</v>
      </c>
      <c r="E1069" t="s">
        <v>1715</v>
      </c>
      <c r="F1069">
        <v>1</v>
      </c>
      <c r="G1069" s="44">
        <v>1</v>
      </c>
    </row>
    <row r="1070" spans="1:7" x14ac:dyDescent="0.25">
      <c r="A1070" s="43">
        <v>60187165</v>
      </c>
      <c r="B1070" t="s">
        <v>1777</v>
      </c>
      <c r="C1070" t="s">
        <v>1704</v>
      </c>
      <c r="D1070" s="6" t="s">
        <v>30</v>
      </c>
      <c r="E1070" t="s">
        <v>1676</v>
      </c>
      <c r="F1070">
        <v>10.75</v>
      </c>
      <c r="G1070" s="44">
        <v>1</v>
      </c>
    </row>
    <row r="1071" spans="1:7" x14ac:dyDescent="0.25">
      <c r="A1071" s="43">
        <v>60187165</v>
      </c>
      <c r="B1071" t="s">
        <v>1777</v>
      </c>
      <c r="C1071" t="s">
        <v>1704</v>
      </c>
      <c r="D1071" s="6" t="s">
        <v>32</v>
      </c>
      <c r="E1071" t="s">
        <v>1677</v>
      </c>
      <c r="F1071">
        <v>8.8800000000000008</v>
      </c>
      <c r="G1071" s="44">
        <v>1</v>
      </c>
    </row>
    <row r="1072" spans="1:7" x14ac:dyDescent="0.25">
      <c r="A1072" s="43">
        <v>60187165</v>
      </c>
      <c r="B1072" t="s">
        <v>1777</v>
      </c>
      <c r="C1072" t="s">
        <v>1704</v>
      </c>
      <c r="D1072" s="6" t="s">
        <v>34</v>
      </c>
      <c r="E1072" t="s">
        <v>1678</v>
      </c>
      <c r="F1072">
        <v>7</v>
      </c>
      <c r="G1072" s="44">
        <v>1</v>
      </c>
    </row>
    <row r="1073" spans="1:7" x14ac:dyDescent="0.25">
      <c r="A1073" s="43">
        <v>60187165</v>
      </c>
      <c r="B1073" t="s">
        <v>1777</v>
      </c>
      <c r="C1073" t="s">
        <v>1704</v>
      </c>
      <c r="D1073" s="6" t="s">
        <v>36</v>
      </c>
      <c r="E1073" t="s">
        <v>1679</v>
      </c>
      <c r="F1073">
        <v>5.13</v>
      </c>
      <c r="G1073" s="44">
        <v>1</v>
      </c>
    </row>
    <row r="1074" spans="1:7" x14ac:dyDescent="0.25">
      <c r="A1074" s="43">
        <v>60187165</v>
      </c>
      <c r="B1074" t="s">
        <v>1777</v>
      </c>
      <c r="C1074" t="s">
        <v>1704</v>
      </c>
      <c r="D1074" s="6" t="s">
        <v>38</v>
      </c>
      <c r="E1074" t="s">
        <v>1680</v>
      </c>
      <c r="F1074">
        <v>3.5</v>
      </c>
      <c r="G1074" s="44">
        <v>1</v>
      </c>
    </row>
    <row r="1075" spans="1:7" x14ac:dyDescent="0.25">
      <c r="A1075" s="43">
        <v>60187268</v>
      </c>
      <c r="B1075" t="s">
        <v>689</v>
      </c>
      <c r="C1075" t="s">
        <v>1704</v>
      </c>
      <c r="D1075" s="6" t="s">
        <v>30</v>
      </c>
      <c r="E1075" t="s">
        <v>1676</v>
      </c>
      <c r="F1075">
        <v>10.75</v>
      </c>
      <c r="G1075" s="44">
        <v>1</v>
      </c>
    </row>
    <row r="1076" spans="1:7" x14ac:dyDescent="0.25">
      <c r="A1076" s="43">
        <v>60187268</v>
      </c>
      <c r="B1076" t="s">
        <v>689</v>
      </c>
      <c r="C1076" t="s">
        <v>1704</v>
      </c>
      <c r="D1076" s="6" t="s">
        <v>32</v>
      </c>
      <c r="E1076" t="s">
        <v>1677</v>
      </c>
      <c r="F1076">
        <v>8.8800000000000008</v>
      </c>
      <c r="G1076" s="44">
        <v>1</v>
      </c>
    </row>
    <row r="1077" spans="1:7" x14ac:dyDescent="0.25">
      <c r="A1077" s="43">
        <v>60187268</v>
      </c>
      <c r="B1077" t="s">
        <v>689</v>
      </c>
      <c r="C1077" t="s">
        <v>1704</v>
      </c>
      <c r="D1077" s="6" t="s">
        <v>34</v>
      </c>
      <c r="E1077" t="s">
        <v>1678</v>
      </c>
      <c r="F1077">
        <v>7</v>
      </c>
      <c r="G1077" s="44">
        <v>1</v>
      </c>
    </row>
    <row r="1078" spans="1:7" x14ac:dyDescent="0.25">
      <c r="A1078" s="43">
        <v>60187268</v>
      </c>
      <c r="B1078" t="s">
        <v>689</v>
      </c>
      <c r="C1078" t="s">
        <v>1704</v>
      </c>
      <c r="D1078" s="6" t="s">
        <v>36</v>
      </c>
      <c r="E1078" t="s">
        <v>1679</v>
      </c>
      <c r="F1078">
        <v>5.13</v>
      </c>
      <c r="G1078" s="44">
        <v>1</v>
      </c>
    </row>
    <row r="1079" spans="1:7" x14ac:dyDescent="0.25">
      <c r="A1079" s="43">
        <v>60187268</v>
      </c>
      <c r="B1079" t="s">
        <v>689</v>
      </c>
      <c r="C1079" t="s">
        <v>1704</v>
      </c>
      <c r="D1079" s="6" t="s">
        <v>38</v>
      </c>
      <c r="E1079" t="s">
        <v>1680</v>
      </c>
      <c r="F1079">
        <v>3.5</v>
      </c>
      <c r="G1079" s="44">
        <v>1</v>
      </c>
    </row>
    <row r="1080" spans="1:7" x14ac:dyDescent="0.25">
      <c r="A1080" s="43">
        <v>60187281</v>
      </c>
      <c r="B1080" t="s">
        <v>691</v>
      </c>
      <c r="C1080" t="s">
        <v>1704</v>
      </c>
      <c r="D1080" s="6" t="s">
        <v>30</v>
      </c>
      <c r="E1080" t="s">
        <v>1676</v>
      </c>
      <c r="F1080">
        <v>10.75</v>
      </c>
      <c r="G1080" s="44">
        <v>1</v>
      </c>
    </row>
    <row r="1081" spans="1:7" x14ac:dyDescent="0.25">
      <c r="A1081" s="43">
        <v>60187281</v>
      </c>
      <c r="B1081" t="s">
        <v>691</v>
      </c>
      <c r="C1081" t="s">
        <v>1704</v>
      </c>
      <c r="D1081" s="6" t="s">
        <v>32</v>
      </c>
      <c r="E1081" t="s">
        <v>1677</v>
      </c>
      <c r="F1081">
        <v>8.8800000000000008</v>
      </c>
      <c r="G1081" s="44">
        <v>1</v>
      </c>
    </row>
    <row r="1082" spans="1:7" x14ac:dyDescent="0.25">
      <c r="A1082" s="43">
        <v>60187281</v>
      </c>
      <c r="B1082" t="s">
        <v>691</v>
      </c>
      <c r="C1082" t="s">
        <v>1704</v>
      </c>
      <c r="D1082" s="6" t="s">
        <v>34</v>
      </c>
      <c r="E1082" t="s">
        <v>1678</v>
      </c>
      <c r="F1082">
        <v>7</v>
      </c>
      <c r="G1082" s="44">
        <v>1</v>
      </c>
    </row>
    <row r="1083" spans="1:7" x14ac:dyDescent="0.25">
      <c r="A1083" s="43">
        <v>60187281</v>
      </c>
      <c r="B1083" t="s">
        <v>691</v>
      </c>
      <c r="C1083" t="s">
        <v>1704</v>
      </c>
      <c r="D1083" s="6" t="s">
        <v>36</v>
      </c>
      <c r="E1083" t="s">
        <v>1679</v>
      </c>
      <c r="F1083">
        <v>5.13</v>
      </c>
      <c r="G1083" s="44">
        <v>1</v>
      </c>
    </row>
    <row r="1084" spans="1:7" x14ac:dyDescent="0.25">
      <c r="A1084" s="43">
        <v>60187281</v>
      </c>
      <c r="B1084" t="s">
        <v>691</v>
      </c>
      <c r="C1084" t="s">
        <v>1704</v>
      </c>
      <c r="D1084" s="6" t="s">
        <v>38</v>
      </c>
      <c r="E1084" t="s">
        <v>1680</v>
      </c>
      <c r="F1084">
        <v>3.5</v>
      </c>
      <c r="G1084" s="44">
        <v>1</v>
      </c>
    </row>
    <row r="1085" spans="1:7" x14ac:dyDescent="0.25">
      <c r="A1085" s="43" t="s">
        <v>692</v>
      </c>
      <c r="B1085" t="s">
        <v>693</v>
      </c>
      <c r="C1085" t="s">
        <v>1704</v>
      </c>
      <c r="D1085" s="6" t="s">
        <v>30</v>
      </c>
      <c r="E1085" t="s">
        <v>1676</v>
      </c>
      <c r="F1085">
        <v>10.75</v>
      </c>
      <c r="G1085" s="44">
        <v>1</v>
      </c>
    </row>
    <row r="1086" spans="1:7" x14ac:dyDescent="0.25">
      <c r="A1086" s="43" t="s">
        <v>692</v>
      </c>
      <c r="B1086" t="s">
        <v>693</v>
      </c>
      <c r="C1086" t="s">
        <v>1704</v>
      </c>
      <c r="D1086" s="6" t="s">
        <v>32</v>
      </c>
      <c r="E1086" t="s">
        <v>1677</v>
      </c>
      <c r="F1086">
        <v>8.8800000000000008</v>
      </c>
      <c r="G1086" s="44">
        <v>1</v>
      </c>
    </row>
    <row r="1087" spans="1:7" x14ac:dyDescent="0.25">
      <c r="A1087" s="43" t="s">
        <v>692</v>
      </c>
      <c r="B1087" t="s">
        <v>693</v>
      </c>
      <c r="C1087" t="s">
        <v>1704</v>
      </c>
      <c r="D1087" s="6" t="s">
        <v>34</v>
      </c>
      <c r="E1087" t="s">
        <v>1678</v>
      </c>
      <c r="F1087">
        <v>7</v>
      </c>
      <c r="G1087" s="44">
        <v>1</v>
      </c>
    </row>
    <row r="1088" spans="1:7" x14ac:dyDescent="0.25">
      <c r="A1088" s="43" t="s">
        <v>692</v>
      </c>
      <c r="B1088" t="s">
        <v>693</v>
      </c>
      <c r="C1088" t="s">
        <v>1704</v>
      </c>
      <c r="D1088" s="6" t="s">
        <v>36</v>
      </c>
      <c r="E1088" t="s">
        <v>1679</v>
      </c>
      <c r="F1088">
        <v>5.13</v>
      </c>
      <c r="G1088" s="44">
        <v>1</v>
      </c>
    </row>
    <row r="1089" spans="1:7" x14ac:dyDescent="0.25">
      <c r="A1089" s="43" t="s">
        <v>692</v>
      </c>
      <c r="B1089" t="s">
        <v>693</v>
      </c>
      <c r="C1089" t="s">
        <v>1704</v>
      </c>
      <c r="D1089" s="6" t="s">
        <v>38</v>
      </c>
      <c r="E1089" t="s">
        <v>1680</v>
      </c>
      <c r="F1089">
        <v>3.5</v>
      </c>
      <c r="G1089" s="44">
        <v>1</v>
      </c>
    </row>
    <row r="1090" spans="1:7" x14ac:dyDescent="0.25">
      <c r="A1090" s="43">
        <v>60187517</v>
      </c>
      <c r="B1090" t="s">
        <v>1177</v>
      </c>
      <c r="C1090" t="s">
        <v>107</v>
      </c>
      <c r="D1090" s="6">
        <v>9</v>
      </c>
      <c r="E1090" t="s">
        <v>1707</v>
      </c>
      <c r="F1090">
        <v>9</v>
      </c>
      <c r="G1090" s="44">
        <v>1</v>
      </c>
    </row>
    <row r="1091" spans="1:7" x14ac:dyDescent="0.25">
      <c r="A1091" s="43">
        <v>60187517</v>
      </c>
      <c r="B1091" t="s">
        <v>1177</v>
      </c>
      <c r="C1091" t="s">
        <v>107</v>
      </c>
      <c r="D1091" s="6">
        <v>8</v>
      </c>
      <c r="E1091" t="s">
        <v>1708</v>
      </c>
      <c r="F1091">
        <v>8</v>
      </c>
      <c r="G1091" s="44">
        <v>1</v>
      </c>
    </row>
    <row r="1092" spans="1:7" x14ac:dyDescent="0.25">
      <c r="A1092" s="43">
        <v>60187517</v>
      </c>
      <c r="B1092" t="s">
        <v>1177</v>
      </c>
      <c r="C1092" t="s">
        <v>107</v>
      </c>
      <c r="D1092" s="6">
        <v>7</v>
      </c>
      <c r="E1092" t="s">
        <v>1709</v>
      </c>
      <c r="F1092">
        <v>7</v>
      </c>
      <c r="G1092" s="44">
        <v>1</v>
      </c>
    </row>
    <row r="1093" spans="1:7" x14ac:dyDescent="0.25">
      <c r="A1093" s="43">
        <v>60187517</v>
      </c>
      <c r="B1093" t="s">
        <v>1177</v>
      </c>
      <c r="C1093" t="s">
        <v>107</v>
      </c>
      <c r="D1093" s="6">
        <v>6</v>
      </c>
      <c r="E1093" t="s">
        <v>1710</v>
      </c>
      <c r="F1093">
        <v>6</v>
      </c>
      <c r="G1093" s="44">
        <v>1</v>
      </c>
    </row>
    <row r="1094" spans="1:7" x14ac:dyDescent="0.25">
      <c r="A1094" s="43">
        <v>60187517</v>
      </c>
      <c r="B1094" t="s">
        <v>1177</v>
      </c>
      <c r="C1094" t="s">
        <v>107</v>
      </c>
      <c r="D1094" s="6">
        <v>5</v>
      </c>
      <c r="E1094" t="s">
        <v>1711</v>
      </c>
      <c r="F1094">
        <v>5</v>
      </c>
      <c r="G1094" s="44">
        <v>1</v>
      </c>
    </row>
    <row r="1095" spans="1:7" x14ac:dyDescent="0.25">
      <c r="A1095" s="43">
        <v>60187517</v>
      </c>
      <c r="B1095" t="s">
        <v>1177</v>
      </c>
      <c r="C1095" t="s">
        <v>107</v>
      </c>
      <c r="D1095" s="6">
        <v>4</v>
      </c>
      <c r="E1095" t="s">
        <v>1712</v>
      </c>
      <c r="F1095">
        <v>4</v>
      </c>
      <c r="G1095" s="44">
        <v>1</v>
      </c>
    </row>
    <row r="1096" spans="1:7" x14ac:dyDescent="0.25">
      <c r="A1096" s="43">
        <v>60187517</v>
      </c>
      <c r="B1096" t="s">
        <v>1177</v>
      </c>
      <c r="C1096" t="s">
        <v>107</v>
      </c>
      <c r="D1096" s="6">
        <v>3</v>
      </c>
      <c r="E1096" t="s">
        <v>1713</v>
      </c>
      <c r="F1096">
        <v>3</v>
      </c>
      <c r="G1096" s="44">
        <v>1</v>
      </c>
    </row>
    <row r="1097" spans="1:7" x14ac:dyDescent="0.25">
      <c r="A1097" s="43">
        <v>60187517</v>
      </c>
      <c r="B1097" t="s">
        <v>1177</v>
      </c>
      <c r="C1097" t="s">
        <v>107</v>
      </c>
      <c r="D1097" s="6">
        <v>2</v>
      </c>
      <c r="E1097" t="s">
        <v>1714</v>
      </c>
      <c r="F1097">
        <v>2</v>
      </c>
      <c r="G1097" s="44">
        <v>1</v>
      </c>
    </row>
    <row r="1098" spans="1:7" x14ac:dyDescent="0.25">
      <c r="A1098" s="43">
        <v>60187517</v>
      </c>
      <c r="B1098" t="s">
        <v>1177</v>
      </c>
      <c r="C1098" t="s">
        <v>107</v>
      </c>
      <c r="D1098" s="6">
        <v>1</v>
      </c>
      <c r="E1098" t="s">
        <v>1715</v>
      </c>
      <c r="F1098">
        <v>1</v>
      </c>
      <c r="G1098" s="44">
        <v>1</v>
      </c>
    </row>
    <row r="1099" spans="1:7" x14ac:dyDescent="0.25">
      <c r="A1099" s="43">
        <v>60187529</v>
      </c>
      <c r="B1099" t="s">
        <v>1180</v>
      </c>
      <c r="C1099" t="s">
        <v>107</v>
      </c>
      <c r="D1099" s="6">
        <v>9</v>
      </c>
      <c r="E1099" t="s">
        <v>1707</v>
      </c>
      <c r="F1099">
        <v>9</v>
      </c>
      <c r="G1099" s="44">
        <v>1</v>
      </c>
    </row>
    <row r="1100" spans="1:7" x14ac:dyDescent="0.25">
      <c r="A1100" s="43">
        <v>60187529</v>
      </c>
      <c r="B1100" t="s">
        <v>1180</v>
      </c>
      <c r="C1100" t="s">
        <v>107</v>
      </c>
      <c r="D1100" s="6">
        <v>8</v>
      </c>
      <c r="E1100" t="s">
        <v>1708</v>
      </c>
      <c r="F1100">
        <v>8</v>
      </c>
      <c r="G1100" s="44">
        <v>1</v>
      </c>
    </row>
    <row r="1101" spans="1:7" x14ac:dyDescent="0.25">
      <c r="A1101" s="43">
        <v>60187529</v>
      </c>
      <c r="B1101" t="s">
        <v>1180</v>
      </c>
      <c r="C1101" t="s">
        <v>107</v>
      </c>
      <c r="D1101" s="6">
        <v>7</v>
      </c>
      <c r="E1101" t="s">
        <v>1709</v>
      </c>
      <c r="F1101">
        <v>7</v>
      </c>
      <c r="G1101" s="44">
        <v>1</v>
      </c>
    </row>
    <row r="1102" spans="1:7" x14ac:dyDescent="0.25">
      <c r="A1102" s="43">
        <v>60187529</v>
      </c>
      <c r="B1102" t="s">
        <v>1180</v>
      </c>
      <c r="C1102" t="s">
        <v>107</v>
      </c>
      <c r="D1102" s="6">
        <v>6</v>
      </c>
      <c r="E1102" t="s">
        <v>1710</v>
      </c>
      <c r="F1102">
        <v>6</v>
      </c>
      <c r="G1102" s="44">
        <v>1</v>
      </c>
    </row>
    <row r="1103" spans="1:7" x14ac:dyDescent="0.25">
      <c r="A1103" s="43">
        <v>60187529</v>
      </c>
      <c r="B1103" t="s">
        <v>1180</v>
      </c>
      <c r="C1103" t="s">
        <v>107</v>
      </c>
      <c r="D1103" s="6">
        <v>5</v>
      </c>
      <c r="E1103" t="s">
        <v>1711</v>
      </c>
      <c r="F1103">
        <v>5</v>
      </c>
      <c r="G1103" s="44">
        <v>1</v>
      </c>
    </row>
    <row r="1104" spans="1:7" x14ac:dyDescent="0.25">
      <c r="A1104" s="43">
        <v>60187529</v>
      </c>
      <c r="B1104" t="s">
        <v>1180</v>
      </c>
      <c r="C1104" t="s">
        <v>107</v>
      </c>
      <c r="D1104" s="6">
        <v>4</v>
      </c>
      <c r="E1104" t="s">
        <v>1712</v>
      </c>
      <c r="F1104">
        <v>4</v>
      </c>
      <c r="G1104" s="44">
        <v>1</v>
      </c>
    </row>
    <row r="1105" spans="1:7" x14ac:dyDescent="0.25">
      <c r="A1105" s="43">
        <v>60187529</v>
      </c>
      <c r="B1105" t="s">
        <v>1180</v>
      </c>
      <c r="C1105" t="s">
        <v>107</v>
      </c>
      <c r="D1105" s="6">
        <v>3</v>
      </c>
      <c r="E1105" t="s">
        <v>1713</v>
      </c>
      <c r="F1105">
        <v>3</v>
      </c>
      <c r="G1105" s="44">
        <v>1</v>
      </c>
    </row>
    <row r="1106" spans="1:7" x14ac:dyDescent="0.25">
      <c r="A1106" s="43">
        <v>60187529</v>
      </c>
      <c r="B1106" t="s">
        <v>1180</v>
      </c>
      <c r="C1106" t="s">
        <v>107</v>
      </c>
      <c r="D1106" s="6">
        <v>2</v>
      </c>
      <c r="E1106" t="s">
        <v>1714</v>
      </c>
      <c r="F1106">
        <v>2</v>
      </c>
      <c r="G1106" s="44">
        <v>1</v>
      </c>
    </row>
    <row r="1107" spans="1:7" x14ac:dyDescent="0.25">
      <c r="A1107" s="43">
        <v>60187529</v>
      </c>
      <c r="B1107" t="s">
        <v>1180</v>
      </c>
      <c r="C1107" t="s">
        <v>107</v>
      </c>
      <c r="D1107" s="6">
        <v>1</v>
      </c>
      <c r="E1107" t="s">
        <v>1715</v>
      </c>
      <c r="F1107">
        <v>1</v>
      </c>
      <c r="G1107" s="44">
        <v>1</v>
      </c>
    </row>
    <row r="1108" spans="1:7" x14ac:dyDescent="0.25">
      <c r="A1108" s="43">
        <v>60187578</v>
      </c>
      <c r="B1108" t="s">
        <v>1183</v>
      </c>
      <c r="C1108" t="s">
        <v>107</v>
      </c>
      <c r="D1108" s="6">
        <v>9</v>
      </c>
      <c r="E1108" t="s">
        <v>1707</v>
      </c>
      <c r="F1108">
        <v>9</v>
      </c>
      <c r="G1108" s="44">
        <v>1</v>
      </c>
    </row>
    <row r="1109" spans="1:7" x14ac:dyDescent="0.25">
      <c r="A1109" s="43">
        <v>60187578</v>
      </c>
      <c r="B1109" t="s">
        <v>1183</v>
      </c>
      <c r="C1109" t="s">
        <v>107</v>
      </c>
      <c r="D1109" s="6">
        <v>8</v>
      </c>
      <c r="E1109" t="s">
        <v>1708</v>
      </c>
      <c r="F1109">
        <v>8</v>
      </c>
      <c r="G1109" s="44">
        <v>1</v>
      </c>
    </row>
    <row r="1110" spans="1:7" x14ac:dyDescent="0.25">
      <c r="A1110" s="43">
        <v>60187578</v>
      </c>
      <c r="B1110" t="s">
        <v>1183</v>
      </c>
      <c r="C1110" t="s">
        <v>107</v>
      </c>
      <c r="D1110" s="6">
        <v>7</v>
      </c>
      <c r="E1110" t="s">
        <v>1709</v>
      </c>
      <c r="F1110">
        <v>7</v>
      </c>
      <c r="G1110" s="44">
        <v>1</v>
      </c>
    </row>
    <row r="1111" spans="1:7" x14ac:dyDescent="0.25">
      <c r="A1111" s="43">
        <v>60187578</v>
      </c>
      <c r="B1111" t="s">
        <v>1183</v>
      </c>
      <c r="C1111" t="s">
        <v>107</v>
      </c>
      <c r="D1111" s="6">
        <v>6</v>
      </c>
      <c r="E1111" t="s">
        <v>1710</v>
      </c>
      <c r="F1111">
        <v>6</v>
      </c>
      <c r="G1111" s="44">
        <v>1</v>
      </c>
    </row>
    <row r="1112" spans="1:7" x14ac:dyDescent="0.25">
      <c r="A1112" s="43">
        <v>60187578</v>
      </c>
      <c r="B1112" t="s">
        <v>1183</v>
      </c>
      <c r="C1112" t="s">
        <v>107</v>
      </c>
      <c r="D1112" s="6">
        <v>5</v>
      </c>
      <c r="E1112" t="s">
        <v>1711</v>
      </c>
      <c r="F1112">
        <v>5</v>
      </c>
      <c r="G1112" s="44">
        <v>1</v>
      </c>
    </row>
    <row r="1113" spans="1:7" x14ac:dyDescent="0.25">
      <c r="A1113" s="43">
        <v>60187578</v>
      </c>
      <c r="B1113" t="s">
        <v>1183</v>
      </c>
      <c r="C1113" t="s">
        <v>107</v>
      </c>
      <c r="D1113" s="6">
        <v>4</v>
      </c>
      <c r="E1113" t="s">
        <v>1712</v>
      </c>
      <c r="F1113">
        <v>4</v>
      </c>
      <c r="G1113" s="44">
        <v>1</v>
      </c>
    </row>
    <row r="1114" spans="1:7" x14ac:dyDescent="0.25">
      <c r="A1114" s="43">
        <v>60187578</v>
      </c>
      <c r="B1114" t="s">
        <v>1183</v>
      </c>
      <c r="C1114" t="s">
        <v>107</v>
      </c>
      <c r="D1114" s="6">
        <v>3</v>
      </c>
      <c r="E1114" t="s">
        <v>1713</v>
      </c>
      <c r="F1114">
        <v>3</v>
      </c>
      <c r="G1114" s="44">
        <v>1</v>
      </c>
    </row>
    <row r="1115" spans="1:7" x14ac:dyDescent="0.25">
      <c r="A1115" s="43">
        <v>60187578</v>
      </c>
      <c r="B1115" t="s">
        <v>1183</v>
      </c>
      <c r="C1115" t="s">
        <v>107</v>
      </c>
      <c r="D1115" s="6">
        <v>2</v>
      </c>
      <c r="E1115" t="s">
        <v>1714</v>
      </c>
      <c r="F1115">
        <v>2</v>
      </c>
      <c r="G1115" s="44">
        <v>1</v>
      </c>
    </row>
    <row r="1116" spans="1:7" x14ac:dyDescent="0.25">
      <c r="A1116" s="43">
        <v>60187578</v>
      </c>
      <c r="B1116" t="s">
        <v>1183</v>
      </c>
      <c r="C1116" t="s">
        <v>107</v>
      </c>
      <c r="D1116" s="6">
        <v>1</v>
      </c>
      <c r="E1116" t="s">
        <v>1715</v>
      </c>
      <c r="F1116">
        <v>1</v>
      </c>
      <c r="G1116" s="44">
        <v>1</v>
      </c>
    </row>
    <row r="1117" spans="1:7" x14ac:dyDescent="0.25">
      <c r="A1117" s="43" t="s">
        <v>1356</v>
      </c>
      <c r="B1117" t="s">
        <v>1357</v>
      </c>
      <c r="C1117" t="s">
        <v>130</v>
      </c>
      <c r="D1117" s="6">
        <v>99</v>
      </c>
      <c r="E1117" t="s">
        <v>1754</v>
      </c>
      <c r="F1117">
        <v>9</v>
      </c>
      <c r="G1117" s="44">
        <v>1</v>
      </c>
    </row>
    <row r="1118" spans="1:7" x14ac:dyDescent="0.25">
      <c r="A1118" s="43" t="s">
        <v>1356</v>
      </c>
      <c r="B1118" t="s">
        <v>1357</v>
      </c>
      <c r="C1118" t="s">
        <v>130</v>
      </c>
      <c r="D1118" s="6">
        <v>98</v>
      </c>
      <c r="E1118" t="s">
        <v>1755</v>
      </c>
      <c r="F1118">
        <v>8.5</v>
      </c>
      <c r="G1118" s="44">
        <v>1</v>
      </c>
    </row>
    <row r="1119" spans="1:7" x14ac:dyDescent="0.25">
      <c r="A1119" s="43" t="s">
        <v>1356</v>
      </c>
      <c r="B1119" t="s">
        <v>1357</v>
      </c>
      <c r="C1119" t="s">
        <v>130</v>
      </c>
      <c r="D1119" s="6">
        <v>88</v>
      </c>
      <c r="E1119" t="s">
        <v>1756</v>
      </c>
      <c r="F1119">
        <v>8</v>
      </c>
      <c r="G1119" s="44">
        <v>1</v>
      </c>
    </row>
    <row r="1120" spans="1:7" x14ac:dyDescent="0.25">
      <c r="A1120" s="43" t="s">
        <v>1356</v>
      </c>
      <c r="B1120" t="s">
        <v>1357</v>
      </c>
      <c r="C1120" t="s">
        <v>130</v>
      </c>
      <c r="D1120" s="6">
        <v>87</v>
      </c>
      <c r="E1120" t="s">
        <v>1757</v>
      </c>
      <c r="F1120">
        <v>7.5</v>
      </c>
      <c r="G1120" s="44">
        <v>1</v>
      </c>
    </row>
    <row r="1121" spans="1:7" x14ac:dyDescent="0.25">
      <c r="A1121" s="43" t="s">
        <v>1356</v>
      </c>
      <c r="B1121" t="s">
        <v>1357</v>
      </c>
      <c r="C1121" t="s">
        <v>130</v>
      </c>
      <c r="D1121" s="6">
        <v>77</v>
      </c>
      <c r="E1121" t="s">
        <v>1758</v>
      </c>
      <c r="F1121">
        <v>7</v>
      </c>
      <c r="G1121" s="44">
        <v>1</v>
      </c>
    </row>
    <row r="1122" spans="1:7" x14ac:dyDescent="0.25">
      <c r="A1122" s="43" t="s">
        <v>1356</v>
      </c>
      <c r="B1122" t="s">
        <v>1357</v>
      </c>
      <c r="C1122" t="s">
        <v>130</v>
      </c>
      <c r="D1122" s="6">
        <v>76</v>
      </c>
      <c r="E1122" t="s">
        <v>1759</v>
      </c>
      <c r="F1122">
        <v>6.5</v>
      </c>
      <c r="G1122" s="44">
        <v>1</v>
      </c>
    </row>
    <row r="1123" spans="1:7" x14ac:dyDescent="0.25">
      <c r="A1123" s="43" t="s">
        <v>1356</v>
      </c>
      <c r="B1123" t="s">
        <v>1357</v>
      </c>
      <c r="C1123" t="s">
        <v>130</v>
      </c>
      <c r="D1123" s="6">
        <v>66</v>
      </c>
      <c r="E1123" t="s">
        <v>1760</v>
      </c>
      <c r="F1123">
        <v>6</v>
      </c>
      <c r="G1123" s="44">
        <v>1</v>
      </c>
    </row>
    <row r="1124" spans="1:7" x14ac:dyDescent="0.25">
      <c r="A1124" s="43" t="s">
        <v>1356</v>
      </c>
      <c r="B1124" t="s">
        <v>1357</v>
      </c>
      <c r="C1124" t="s">
        <v>130</v>
      </c>
      <c r="D1124" s="6">
        <v>65</v>
      </c>
      <c r="E1124" t="s">
        <v>1761</v>
      </c>
      <c r="F1124">
        <v>5.5</v>
      </c>
      <c r="G1124" s="44">
        <v>1</v>
      </c>
    </row>
    <row r="1125" spans="1:7" x14ac:dyDescent="0.25">
      <c r="A1125" s="43" t="s">
        <v>1356</v>
      </c>
      <c r="B1125" t="s">
        <v>1357</v>
      </c>
      <c r="C1125" t="s">
        <v>130</v>
      </c>
      <c r="D1125" s="6">
        <v>55</v>
      </c>
      <c r="E1125" t="s">
        <v>1762</v>
      </c>
      <c r="F1125">
        <v>5</v>
      </c>
      <c r="G1125" s="44">
        <v>1</v>
      </c>
    </row>
    <row r="1126" spans="1:7" x14ac:dyDescent="0.25">
      <c r="A1126" s="43" t="s">
        <v>1356</v>
      </c>
      <c r="B1126" t="s">
        <v>1357</v>
      </c>
      <c r="C1126" t="s">
        <v>130</v>
      </c>
      <c r="D1126" s="6">
        <v>54</v>
      </c>
      <c r="E1126" t="s">
        <v>1763</v>
      </c>
      <c r="F1126">
        <v>4.5</v>
      </c>
      <c r="G1126" s="44">
        <v>1</v>
      </c>
    </row>
    <row r="1127" spans="1:7" x14ac:dyDescent="0.25">
      <c r="A1127" s="43" t="s">
        <v>1356</v>
      </c>
      <c r="B1127" t="s">
        <v>1357</v>
      </c>
      <c r="C1127" t="s">
        <v>130</v>
      </c>
      <c r="D1127" s="6">
        <v>44</v>
      </c>
      <c r="E1127" t="s">
        <v>1764</v>
      </c>
      <c r="F1127">
        <v>4</v>
      </c>
      <c r="G1127" s="44">
        <v>1</v>
      </c>
    </row>
    <row r="1128" spans="1:7" x14ac:dyDescent="0.25">
      <c r="A1128" s="43" t="s">
        <v>1356</v>
      </c>
      <c r="B1128" t="s">
        <v>1357</v>
      </c>
      <c r="C1128" t="s">
        <v>130</v>
      </c>
      <c r="D1128" s="6">
        <v>43</v>
      </c>
      <c r="E1128" t="s">
        <v>1765</v>
      </c>
      <c r="F1128">
        <v>3.5</v>
      </c>
      <c r="G1128" s="44">
        <v>1</v>
      </c>
    </row>
    <row r="1129" spans="1:7" x14ac:dyDescent="0.25">
      <c r="A1129" s="43" t="s">
        <v>1356</v>
      </c>
      <c r="B1129" t="s">
        <v>1357</v>
      </c>
      <c r="C1129" t="s">
        <v>130</v>
      </c>
      <c r="D1129" s="6">
        <v>33</v>
      </c>
      <c r="E1129" t="s">
        <v>1766</v>
      </c>
      <c r="F1129">
        <v>3</v>
      </c>
      <c r="G1129" s="44">
        <v>1</v>
      </c>
    </row>
    <row r="1130" spans="1:7" x14ac:dyDescent="0.25">
      <c r="A1130" s="43" t="s">
        <v>1356</v>
      </c>
      <c r="B1130" t="s">
        <v>1357</v>
      </c>
      <c r="C1130" t="s">
        <v>130</v>
      </c>
      <c r="D1130" s="6">
        <v>32</v>
      </c>
      <c r="E1130" t="s">
        <v>1767</v>
      </c>
      <c r="F1130">
        <v>2.5</v>
      </c>
      <c r="G1130" s="44">
        <v>1</v>
      </c>
    </row>
    <row r="1131" spans="1:7" x14ac:dyDescent="0.25">
      <c r="A1131" s="43" t="s">
        <v>1356</v>
      </c>
      <c r="B1131" t="s">
        <v>1357</v>
      </c>
      <c r="C1131" t="s">
        <v>130</v>
      </c>
      <c r="D1131" s="6">
        <v>22</v>
      </c>
      <c r="E1131" t="s">
        <v>1768</v>
      </c>
      <c r="F1131">
        <v>2</v>
      </c>
      <c r="G1131" s="44">
        <v>1</v>
      </c>
    </row>
    <row r="1132" spans="1:7" x14ac:dyDescent="0.25">
      <c r="A1132" s="43" t="s">
        <v>1356</v>
      </c>
      <c r="B1132" t="s">
        <v>1357</v>
      </c>
      <c r="C1132" t="s">
        <v>130</v>
      </c>
      <c r="D1132" s="6">
        <v>21</v>
      </c>
      <c r="E1132" t="s">
        <v>1769</v>
      </c>
      <c r="F1132">
        <v>1.5</v>
      </c>
      <c r="G1132" s="44">
        <v>1</v>
      </c>
    </row>
    <row r="1133" spans="1:7" x14ac:dyDescent="0.25">
      <c r="A1133" s="43" t="s">
        <v>1356</v>
      </c>
      <c r="B1133" t="s">
        <v>1357</v>
      </c>
      <c r="C1133" t="s">
        <v>130</v>
      </c>
      <c r="D1133" s="6">
        <v>11</v>
      </c>
      <c r="E1133" t="s">
        <v>1770</v>
      </c>
      <c r="F1133">
        <v>1</v>
      </c>
      <c r="G1133" s="44">
        <v>1</v>
      </c>
    </row>
    <row r="1134" spans="1:7" x14ac:dyDescent="0.25">
      <c r="A1134" s="43">
        <v>60187608</v>
      </c>
      <c r="B1134" t="s">
        <v>1360</v>
      </c>
      <c r="C1134" t="s">
        <v>130</v>
      </c>
      <c r="D1134" s="6">
        <v>99</v>
      </c>
      <c r="E1134" t="s">
        <v>1754</v>
      </c>
      <c r="F1134">
        <v>9</v>
      </c>
      <c r="G1134" s="44">
        <v>1</v>
      </c>
    </row>
    <row r="1135" spans="1:7" x14ac:dyDescent="0.25">
      <c r="A1135" s="43">
        <v>60187608</v>
      </c>
      <c r="B1135" t="s">
        <v>1360</v>
      </c>
      <c r="C1135" t="s">
        <v>130</v>
      </c>
      <c r="D1135" s="6">
        <v>98</v>
      </c>
      <c r="E1135" t="s">
        <v>1755</v>
      </c>
      <c r="F1135">
        <v>8.5</v>
      </c>
      <c r="G1135" s="44">
        <v>1</v>
      </c>
    </row>
    <row r="1136" spans="1:7" x14ac:dyDescent="0.25">
      <c r="A1136" s="43">
        <v>60187608</v>
      </c>
      <c r="B1136" t="s">
        <v>1360</v>
      </c>
      <c r="C1136" t="s">
        <v>130</v>
      </c>
      <c r="D1136" s="6">
        <v>88</v>
      </c>
      <c r="E1136" t="s">
        <v>1756</v>
      </c>
      <c r="F1136">
        <v>8</v>
      </c>
      <c r="G1136" s="44">
        <v>1</v>
      </c>
    </row>
    <row r="1137" spans="1:7" x14ac:dyDescent="0.25">
      <c r="A1137" s="43">
        <v>60187608</v>
      </c>
      <c r="B1137" t="s">
        <v>1360</v>
      </c>
      <c r="C1137" t="s">
        <v>130</v>
      </c>
      <c r="D1137" s="6">
        <v>87</v>
      </c>
      <c r="E1137" t="s">
        <v>1757</v>
      </c>
      <c r="F1137">
        <v>7.5</v>
      </c>
      <c r="G1137" s="44">
        <v>1</v>
      </c>
    </row>
    <row r="1138" spans="1:7" x14ac:dyDescent="0.25">
      <c r="A1138" s="43">
        <v>60187608</v>
      </c>
      <c r="B1138" t="s">
        <v>1360</v>
      </c>
      <c r="C1138" t="s">
        <v>130</v>
      </c>
      <c r="D1138" s="6">
        <v>77</v>
      </c>
      <c r="E1138" t="s">
        <v>1758</v>
      </c>
      <c r="F1138">
        <v>7</v>
      </c>
      <c r="G1138" s="44">
        <v>1</v>
      </c>
    </row>
    <row r="1139" spans="1:7" x14ac:dyDescent="0.25">
      <c r="A1139" s="43">
        <v>60187608</v>
      </c>
      <c r="B1139" t="s">
        <v>1360</v>
      </c>
      <c r="C1139" t="s">
        <v>130</v>
      </c>
      <c r="D1139" s="6">
        <v>76</v>
      </c>
      <c r="E1139" t="s">
        <v>1759</v>
      </c>
      <c r="F1139">
        <v>6.5</v>
      </c>
      <c r="G1139" s="44">
        <v>1</v>
      </c>
    </row>
    <row r="1140" spans="1:7" x14ac:dyDescent="0.25">
      <c r="A1140" s="43">
        <v>60187608</v>
      </c>
      <c r="B1140" t="s">
        <v>1360</v>
      </c>
      <c r="C1140" t="s">
        <v>130</v>
      </c>
      <c r="D1140" s="6">
        <v>66</v>
      </c>
      <c r="E1140" t="s">
        <v>1760</v>
      </c>
      <c r="F1140">
        <v>6</v>
      </c>
      <c r="G1140" s="44">
        <v>1</v>
      </c>
    </row>
    <row r="1141" spans="1:7" x14ac:dyDescent="0.25">
      <c r="A1141" s="43">
        <v>60187608</v>
      </c>
      <c r="B1141" t="s">
        <v>1360</v>
      </c>
      <c r="C1141" t="s">
        <v>130</v>
      </c>
      <c r="D1141" s="6">
        <v>65</v>
      </c>
      <c r="E1141" t="s">
        <v>1761</v>
      </c>
      <c r="F1141">
        <v>5.5</v>
      </c>
      <c r="G1141" s="44">
        <v>1</v>
      </c>
    </row>
    <row r="1142" spans="1:7" x14ac:dyDescent="0.25">
      <c r="A1142" s="43">
        <v>60187608</v>
      </c>
      <c r="B1142" t="s">
        <v>1360</v>
      </c>
      <c r="C1142" t="s">
        <v>130</v>
      </c>
      <c r="D1142" s="6">
        <v>55</v>
      </c>
      <c r="E1142" t="s">
        <v>1762</v>
      </c>
      <c r="F1142">
        <v>5</v>
      </c>
      <c r="G1142" s="44">
        <v>1</v>
      </c>
    </row>
    <row r="1143" spans="1:7" x14ac:dyDescent="0.25">
      <c r="A1143" s="43">
        <v>60187608</v>
      </c>
      <c r="B1143" t="s">
        <v>1360</v>
      </c>
      <c r="C1143" t="s">
        <v>130</v>
      </c>
      <c r="D1143" s="6">
        <v>54</v>
      </c>
      <c r="E1143" t="s">
        <v>1763</v>
      </c>
      <c r="F1143">
        <v>4.5</v>
      </c>
      <c r="G1143" s="44">
        <v>1</v>
      </c>
    </row>
    <row r="1144" spans="1:7" x14ac:dyDescent="0.25">
      <c r="A1144" s="43">
        <v>60187608</v>
      </c>
      <c r="B1144" t="s">
        <v>1360</v>
      </c>
      <c r="C1144" t="s">
        <v>130</v>
      </c>
      <c r="D1144" s="6">
        <v>44</v>
      </c>
      <c r="E1144" t="s">
        <v>1764</v>
      </c>
      <c r="F1144">
        <v>4</v>
      </c>
      <c r="G1144" s="44">
        <v>1</v>
      </c>
    </row>
    <row r="1145" spans="1:7" x14ac:dyDescent="0.25">
      <c r="A1145" s="43">
        <v>60187608</v>
      </c>
      <c r="B1145" t="s">
        <v>1360</v>
      </c>
      <c r="C1145" t="s">
        <v>130</v>
      </c>
      <c r="D1145" s="6">
        <v>43</v>
      </c>
      <c r="E1145" t="s">
        <v>1765</v>
      </c>
      <c r="F1145">
        <v>3.5</v>
      </c>
      <c r="G1145" s="44">
        <v>1</v>
      </c>
    </row>
    <row r="1146" spans="1:7" x14ac:dyDescent="0.25">
      <c r="A1146" s="43">
        <v>60187608</v>
      </c>
      <c r="B1146" t="s">
        <v>1360</v>
      </c>
      <c r="C1146" t="s">
        <v>130</v>
      </c>
      <c r="D1146" s="6">
        <v>33</v>
      </c>
      <c r="E1146" t="s">
        <v>1766</v>
      </c>
      <c r="F1146">
        <v>3</v>
      </c>
      <c r="G1146" s="44">
        <v>1</v>
      </c>
    </row>
    <row r="1147" spans="1:7" x14ac:dyDescent="0.25">
      <c r="A1147" s="43">
        <v>60187608</v>
      </c>
      <c r="B1147" t="s">
        <v>1360</v>
      </c>
      <c r="C1147" t="s">
        <v>130</v>
      </c>
      <c r="D1147" s="6">
        <v>32</v>
      </c>
      <c r="E1147" t="s">
        <v>1767</v>
      </c>
      <c r="F1147">
        <v>2.5</v>
      </c>
      <c r="G1147" s="44">
        <v>1</v>
      </c>
    </row>
    <row r="1148" spans="1:7" x14ac:dyDescent="0.25">
      <c r="A1148" s="43">
        <v>60187608</v>
      </c>
      <c r="B1148" t="s">
        <v>1360</v>
      </c>
      <c r="C1148" t="s">
        <v>130</v>
      </c>
      <c r="D1148" s="6">
        <v>22</v>
      </c>
      <c r="E1148" t="s">
        <v>1768</v>
      </c>
      <c r="F1148">
        <v>2</v>
      </c>
      <c r="G1148" s="44">
        <v>1</v>
      </c>
    </row>
    <row r="1149" spans="1:7" x14ac:dyDescent="0.25">
      <c r="A1149" s="43">
        <v>60187608</v>
      </c>
      <c r="B1149" t="s">
        <v>1360</v>
      </c>
      <c r="C1149" t="s">
        <v>130</v>
      </c>
      <c r="D1149" s="6">
        <v>21</v>
      </c>
      <c r="E1149" t="s">
        <v>1769</v>
      </c>
      <c r="F1149">
        <v>1.5</v>
      </c>
      <c r="G1149" s="44">
        <v>1</v>
      </c>
    </row>
    <row r="1150" spans="1:7" x14ac:dyDescent="0.25">
      <c r="A1150" s="43">
        <v>60187608</v>
      </c>
      <c r="B1150" t="s">
        <v>1360</v>
      </c>
      <c r="C1150" t="s">
        <v>130</v>
      </c>
      <c r="D1150" s="6">
        <v>11</v>
      </c>
      <c r="E1150" t="s">
        <v>1770</v>
      </c>
      <c r="F1150">
        <v>1</v>
      </c>
      <c r="G1150" s="44">
        <v>1</v>
      </c>
    </row>
    <row r="1151" spans="1:7" x14ac:dyDescent="0.25">
      <c r="A1151" s="43">
        <v>60187669</v>
      </c>
      <c r="B1151" t="s">
        <v>695</v>
      </c>
      <c r="C1151" t="s">
        <v>1704</v>
      </c>
      <c r="D1151" s="6" t="s">
        <v>30</v>
      </c>
      <c r="E1151" t="s">
        <v>1676</v>
      </c>
      <c r="F1151">
        <v>10.75</v>
      </c>
      <c r="G1151" s="44">
        <v>1</v>
      </c>
    </row>
    <row r="1152" spans="1:7" x14ac:dyDescent="0.25">
      <c r="A1152" s="43">
        <v>60187669</v>
      </c>
      <c r="B1152" t="s">
        <v>695</v>
      </c>
      <c r="C1152" t="s">
        <v>1704</v>
      </c>
      <c r="D1152" s="6" t="s">
        <v>32</v>
      </c>
      <c r="E1152" t="s">
        <v>1677</v>
      </c>
      <c r="F1152">
        <v>8.8800000000000008</v>
      </c>
      <c r="G1152" s="44">
        <v>1</v>
      </c>
    </row>
    <row r="1153" spans="1:7" x14ac:dyDescent="0.25">
      <c r="A1153" s="43">
        <v>60187669</v>
      </c>
      <c r="B1153" t="s">
        <v>695</v>
      </c>
      <c r="C1153" t="s">
        <v>1704</v>
      </c>
      <c r="D1153" s="6" t="s">
        <v>34</v>
      </c>
      <c r="E1153" t="s">
        <v>1678</v>
      </c>
      <c r="F1153">
        <v>7</v>
      </c>
      <c r="G1153" s="44">
        <v>1</v>
      </c>
    </row>
    <row r="1154" spans="1:7" x14ac:dyDescent="0.25">
      <c r="A1154" s="43">
        <v>60187669</v>
      </c>
      <c r="B1154" t="s">
        <v>695</v>
      </c>
      <c r="C1154" t="s">
        <v>1704</v>
      </c>
      <c r="D1154" s="6" t="s">
        <v>36</v>
      </c>
      <c r="E1154" t="s">
        <v>1679</v>
      </c>
      <c r="F1154">
        <v>5.13</v>
      </c>
      <c r="G1154" s="44">
        <v>1</v>
      </c>
    </row>
    <row r="1155" spans="1:7" x14ac:dyDescent="0.25">
      <c r="A1155" s="43">
        <v>60187669</v>
      </c>
      <c r="B1155" t="s">
        <v>695</v>
      </c>
      <c r="C1155" t="s">
        <v>1704</v>
      </c>
      <c r="D1155" s="6" t="s">
        <v>38</v>
      </c>
      <c r="E1155" t="s">
        <v>1680</v>
      </c>
      <c r="F1155">
        <v>3.5</v>
      </c>
      <c r="G1155" s="44">
        <v>1</v>
      </c>
    </row>
    <row r="1156" spans="1:7" x14ac:dyDescent="0.25">
      <c r="A1156" s="43">
        <v>60187712</v>
      </c>
      <c r="B1156" t="s">
        <v>697</v>
      </c>
      <c r="C1156" t="s">
        <v>1704</v>
      </c>
      <c r="D1156" s="6" t="s">
        <v>30</v>
      </c>
      <c r="E1156" t="s">
        <v>1676</v>
      </c>
      <c r="F1156">
        <v>10.75</v>
      </c>
      <c r="G1156" s="44">
        <v>1</v>
      </c>
    </row>
    <row r="1157" spans="1:7" x14ac:dyDescent="0.25">
      <c r="A1157" s="43">
        <v>60187712</v>
      </c>
      <c r="B1157" t="s">
        <v>697</v>
      </c>
      <c r="C1157" t="s">
        <v>1704</v>
      </c>
      <c r="D1157" s="6" t="s">
        <v>32</v>
      </c>
      <c r="E1157" t="s">
        <v>1677</v>
      </c>
      <c r="F1157">
        <v>8.8800000000000008</v>
      </c>
      <c r="G1157" s="44">
        <v>1</v>
      </c>
    </row>
    <row r="1158" spans="1:7" x14ac:dyDescent="0.25">
      <c r="A1158" s="43">
        <v>60187712</v>
      </c>
      <c r="B1158" t="s">
        <v>697</v>
      </c>
      <c r="C1158" t="s">
        <v>1704</v>
      </c>
      <c r="D1158" s="6" t="s">
        <v>34</v>
      </c>
      <c r="E1158" t="s">
        <v>1678</v>
      </c>
      <c r="F1158">
        <v>7</v>
      </c>
      <c r="G1158" s="44">
        <v>1</v>
      </c>
    </row>
    <row r="1159" spans="1:7" x14ac:dyDescent="0.25">
      <c r="A1159" s="43">
        <v>60187712</v>
      </c>
      <c r="B1159" t="s">
        <v>697</v>
      </c>
      <c r="C1159" t="s">
        <v>1704</v>
      </c>
      <c r="D1159" s="6" t="s">
        <v>36</v>
      </c>
      <c r="E1159" t="s">
        <v>1679</v>
      </c>
      <c r="F1159">
        <v>5.13</v>
      </c>
      <c r="G1159" s="44">
        <v>1</v>
      </c>
    </row>
    <row r="1160" spans="1:7" x14ac:dyDescent="0.25">
      <c r="A1160" s="43">
        <v>60187712</v>
      </c>
      <c r="B1160" t="s">
        <v>697</v>
      </c>
      <c r="C1160" t="s">
        <v>1704</v>
      </c>
      <c r="D1160" s="6" t="s">
        <v>38</v>
      </c>
      <c r="E1160" t="s">
        <v>1680</v>
      </c>
      <c r="F1160">
        <v>3.5</v>
      </c>
      <c r="G1160" s="44">
        <v>1</v>
      </c>
    </row>
    <row r="1161" spans="1:7" x14ac:dyDescent="0.25">
      <c r="A1161" s="43" t="s">
        <v>698</v>
      </c>
      <c r="B1161" t="s">
        <v>699</v>
      </c>
      <c r="C1161" t="s">
        <v>1704</v>
      </c>
      <c r="D1161" s="6" t="s">
        <v>30</v>
      </c>
      <c r="E1161" t="s">
        <v>1676</v>
      </c>
      <c r="F1161">
        <v>10.75</v>
      </c>
      <c r="G1161" s="44">
        <v>1</v>
      </c>
    </row>
    <row r="1162" spans="1:7" x14ac:dyDescent="0.25">
      <c r="A1162" s="43" t="s">
        <v>698</v>
      </c>
      <c r="B1162" t="s">
        <v>699</v>
      </c>
      <c r="C1162" t="s">
        <v>1704</v>
      </c>
      <c r="D1162" s="6" t="s">
        <v>32</v>
      </c>
      <c r="E1162" t="s">
        <v>1677</v>
      </c>
      <c r="F1162">
        <v>8.8800000000000008</v>
      </c>
      <c r="G1162" s="44">
        <v>1</v>
      </c>
    </row>
    <row r="1163" spans="1:7" x14ac:dyDescent="0.25">
      <c r="A1163" s="43" t="s">
        <v>698</v>
      </c>
      <c r="B1163" t="s">
        <v>699</v>
      </c>
      <c r="C1163" t="s">
        <v>1704</v>
      </c>
      <c r="D1163" s="6" t="s">
        <v>34</v>
      </c>
      <c r="E1163" t="s">
        <v>1678</v>
      </c>
      <c r="F1163">
        <v>7</v>
      </c>
      <c r="G1163" s="44">
        <v>1</v>
      </c>
    </row>
    <row r="1164" spans="1:7" x14ac:dyDescent="0.25">
      <c r="A1164" s="43" t="s">
        <v>698</v>
      </c>
      <c r="B1164" t="s">
        <v>699</v>
      </c>
      <c r="C1164" t="s">
        <v>1704</v>
      </c>
      <c r="D1164" s="6" t="s">
        <v>36</v>
      </c>
      <c r="E1164" t="s">
        <v>1679</v>
      </c>
      <c r="F1164">
        <v>5.13</v>
      </c>
      <c r="G1164" s="44">
        <v>1</v>
      </c>
    </row>
    <row r="1165" spans="1:7" x14ac:dyDescent="0.25">
      <c r="A1165" s="43" t="s">
        <v>698</v>
      </c>
      <c r="B1165" t="s">
        <v>699</v>
      </c>
      <c r="C1165" t="s">
        <v>1704</v>
      </c>
      <c r="D1165" s="6" t="s">
        <v>38</v>
      </c>
      <c r="E1165" t="s">
        <v>1680</v>
      </c>
      <c r="F1165">
        <v>3.5</v>
      </c>
      <c r="G1165" s="44">
        <v>1</v>
      </c>
    </row>
    <row r="1166" spans="1:7" x14ac:dyDescent="0.25">
      <c r="A1166" s="43">
        <v>60188480</v>
      </c>
      <c r="B1166" t="s">
        <v>701</v>
      </c>
      <c r="C1166" t="s">
        <v>1704</v>
      </c>
      <c r="D1166" s="6" t="s">
        <v>30</v>
      </c>
      <c r="E1166" t="s">
        <v>1676</v>
      </c>
      <c r="F1166">
        <v>10.75</v>
      </c>
      <c r="G1166" s="44">
        <v>1</v>
      </c>
    </row>
    <row r="1167" spans="1:7" x14ac:dyDescent="0.25">
      <c r="A1167" s="43">
        <v>60188480</v>
      </c>
      <c r="B1167" t="s">
        <v>701</v>
      </c>
      <c r="C1167" t="s">
        <v>1704</v>
      </c>
      <c r="D1167" s="6" t="s">
        <v>32</v>
      </c>
      <c r="E1167" t="s">
        <v>1677</v>
      </c>
      <c r="F1167">
        <v>8.8800000000000008</v>
      </c>
      <c r="G1167" s="44">
        <v>1</v>
      </c>
    </row>
    <row r="1168" spans="1:7" x14ac:dyDescent="0.25">
      <c r="A1168" s="43">
        <v>60188480</v>
      </c>
      <c r="B1168" t="s">
        <v>701</v>
      </c>
      <c r="C1168" t="s">
        <v>1704</v>
      </c>
      <c r="D1168" s="6" t="s">
        <v>34</v>
      </c>
      <c r="E1168" t="s">
        <v>1678</v>
      </c>
      <c r="F1168">
        <v>7</v>
      </c>
      <c r="G1168" s="44">
        <v>1</v>
      </c>
    </row>
    <row r="1169" spans="1:7" x14ac:dyDescent="0.25">
      <c r="A1169" s="43">
        <v>60188480</v>
      </c>
      <c r="B1169" t="s">
        <v>701</v>
      </c>
      <c r="C1169" t="s">
        <v>1704</v>
      </c>
      <c r="D1169" s="6" t="s">
        <v>36</v>
      </c>
      <c r="E1169" t="s">
        <v>1679</v>
      </c>
      <c r="F1169">
        <v>5.13</v>
      </c>
      <c r="G1169" s="44">
        <v>1</v>
      </c>
    </row>
    <row r="1170" spans="1:7" x14ac:dyDescent="0.25">
      <c r="A1170" s="43">
        <v>60188480</v>
      </c>
      <c r="B1170" t="s">
        <v>701</v>
      </c>
      <c r="C1170" t="s">
        <v>1704</v>
      </c>
      <c r="D1170" s="6" t="s">
        <v>38</v>
      </c>
      <c r="E1170" t="s">
        <v>1680</v>
      </c>
      <c r="F1170">
        <v>3.5</v>
      </c>
      <c r="G1170" s="44">
        <v>1</v>
      </c>
    </row>
    <row r="1171" spans="1:7" x14ac:dyDescent="0.25">
      <c r="A1171" s="43">
        <v>60188698</v>
      </c>
      <c r="B1171" t="s">
        <v>1778</v>
      </c>
      <c r="C1171" t="s">
        <v>1704</v>
      </c>
      <c r="D1171" s="6" t="s">
        <v>30</v>
      </c>
      <c r="E1171" t="s">
        <v>1676</v>
      </c>
      <c r="F1171">
        <v>10.75</v>
      </c>
      <c r="G1171" s="44">
        <v>1</v>
      </c>
    </row>
    <row r="1172" spans="1:7" x14ac:dyDescent="0.25">
      <c r="A1172" s="43">
        <v>60188698</v>
      </c>
      <c r="B1172" t="s">
        <v>1778</v>
      </c>
      <c r="C1172" t="s">
        <v>1704</v>
      </c>
      <c r="D1172" s="6" t="s">
        <v>32</v>
      </c>
      <c r="E1172" t="s">
        <v>1677</v>
      </c>
      <c r="F1172">
        <v>8.8800000000000008</v>
      </c>
      <c r="G1172" s="44">
        <v>1</v>
      </c>
    </row>
    <row r="1173" spans="1:7" x14ac:dyDescent="0.25">
      <c r="A1173" s="43">
        <v>60188698</v>
      </c>
      <c r="B1173" t="s">
        <v>1778</v>
      </c>
      <c r="C1173" t="s">
        <v>1704</v>
      </c>
      <c r="D1173" s="6" t="s">
        <v>34</v>
      </c>
      <c r="E1173" t="s">
        <v>1678</v>
      </c>
      <c r="F1173">
        <v>7</v>
      </c>
      <c r="G1173" s="44">
        <v>1</v>
      </c>
    </row>
    <row r="1174" spans="1:7" x14ac:dyDescent="0.25">
      <c r="A1174" s="43">
        <v>60188698</v>
      </c>
      <c r="B1174" t="s">
        <v>1778</v>
      </c>
      <c r="C1174" t="s">
        <v>1704</v>
      </c>
      <c r="D1174" s="6" t="s">
        <v>36</v>
      </c>
      <c r="E1174" t="s">
        <v>1679</v>
      </c>
      <c r="F1174">
        <v>5.13</v>
      </c>
      <c r="G1174" s="44">
        <v>1</v>
      </c>
    </row>
    <row r="1175" spans="1:7" x14ac:dyDescent="0.25">
      <c r="A1175" s="43">
        <v>60188698</v>
      </c>
      <c r="B1175" t="s">
        <v>1778</v>
      </c>
      <c r="C1175" t="s">
        <v>1704</v>
      </c>
      <c r="D1175" s="6" t="s">
        <v>38</v>
      </c>
      <c r="E1175" t="s">
        <v>1680</v>
      </c>
      <c r="F1175">
        <v>3.5</v>
      </c>
      <c r="G1175" s="44">
        <v>1</v>
      </c>
    </row>
    <row r="1176" spans="1:7" x14ac:dyDescent="0.25">
      <c r="A1176" s="43">
        <v>60188790</v>
      </c>
      <c r="B1176" t="s">
        <v>1186</v>
      </c>
      <c r="C1176" t="s">
        <v>107</v>
      </c>
      <c r="D1176" s="6">
        <v>9</v>
      </c>
      <c r="E1176" t="s">
        <v>1707</v>
      </c>
      <c r="F1176">
        <v>9</v>
      </c>
      <c r="G1176" s="44">
        <v>1</v>
      </c>
    </row>
    <row r="1177" spans="1:7" x14ac:dyDescent="0.25">
      <c r="A1177" s="43">
        <v>60188790</v>
      </c>
      <c r="B1177" t="s">
        <v>1186</v>
      </c>
      <c r="C1177" t="s">
        <v>107</v>
      </c>
      <c r="D1177" s="6">
        <v>8</v>
      </c>
      <c r="E1177" t="s">
        <v>1708</v>
      </c>
      <c r="F1177">
        <v>8</v>
      </c>
      <c r="G1177" s="44">
        <v>1</v>
      </c>
    </row>
    <row r="1178" spans="1:7" x14ac:dyDescent="0.25">
      <c r="A1178" s="43">
        <v>60188790</v>
      </c>
      <c r="B1178" t="s">
        <v>1186</v>
      </c>
      <c r="C1178" t="s">
        <v>107</v>
      </c>
      <c r="D1178" s="6">
        <v>7</v>
      </c>
      <c r="E1178" t="s">
        <v>1709</v>
      </c>
      <c r="F1178">
        <v>7</v>
      </c>
      <c r="G1178" s="44">
        <v>1</v>
      </c>
    </row>
    <row r="1179" spans="1:7" x14ac:dyDescent="0.25">
      <c r="A1179" s="43">
        <v>60188790</v>
      </c>
      <c r="B1179" t="s">
        <v>1186</v>
      </c>
      <c r="C1179" t="s">
        <v>107</v>
      </c>
      <c r="D1179" s="6">
        <v>6</v>
      </c>
      <c r="E1179" t="s">
        <v>1710</v>
      </c>
      <c r="F1179">
        <v>6</v>
      </c>
      <c r="G1179" s="44">
        <v>1</v>
      </c>
    </row>
    <row r="1180" spans="1:7" x14ac:dyDescent="0.25">
      <c r="A1180" s="43">
        <v>60188790</v>
      </c>
      <c r="B1180" t="s">
        <v>1186</v>
      </c>
      <c r="C1180" t="s">
        <v>107</v>
      </c>
      <c r="D1180" s="6">
        <v>5</v>
      </c>
      <c r="E1180" t="s">
        <v>1711</v>
      </c>
      <c r="F1180">
        <v>5</v>
      </c>
      <c r="G1180" s="44">
        <v>1</v>
      </c>
    </row>
    <row r="1181" spans="1:7" x14ac:dyDescent="0.25">
      <c r="A1181" s="43">
        <v>60188790</v>
      </c>
      <c r="B1181" t="s">
        <v>1186</v>
      </c>
      <c r="C1181" t="s">
        <v>107</v>
      </c>
      <c r="D1181" s="6">
        <v>4</v>
      </c>
      <c r="E1181" t="s">
        <v>1712</v>
      </c>
      <c r="F1181">
        <v>4</v>
      </c>
      <c r="G1181" s="44">
        <v>1</v>
      </c>
    </row>
    <row r="1182" spans="1:7" x14ac:dyDescent="0.25">
      <c r="A1182" s="43">
        <v>60188790</v>
      </c>
      <c r="B1182" t="s">
        <v>1186</v>
      </c>
      <c r="C1182" t="s">
        <v>107</v>
      </c>
      <c r="D1182" s="6">
        <v>3</v>
      </c>
      <c r="E1182" t="s">
        <v>1713</v>
      </c>
      <c r="F1182">
        <v>3</v>
      </c>
      <c r="G1182" s="44">
        <v>1</v>
      </c>
    </row>
    <row r="1183" spans="1:7" x14ac:dyDescent="0.25">
      <c r="A1183" s="43">
        <v>60188790</v>
      </c>
      <c r="B1183" t="s">
        <v>1186</v>
      </c>
      <c r="C1183" t="s">
        <v>107</v>
      </c>
      <c r="D1183" s="6">
        <v>2</v>
      </c>
      <c r="E1183" t="s">
        <v>1714</v>
      </c>
      <c r="F1183">
        <v>2</v>
      </c>
      <c r="G1183" s="44">
        <v>1</v>
      </c>
    </row>
    <row r="1184" spans="1:7" x14ac:dyDescent="0.25">
      <c r="A1184" s="43">
        <v>60188790</v>
      </c>
      <c r="B1184" t="s">
        <v>1186</v>
      </c>
      <c r="C1184" t="s">
        <v>107</v>
      </c>
      <c r="D1184" s="6">
        <v>1</v>
      </c>
      <c r="E1184" t="s">
        <v>1715</v>
      </c>
      <c r="F1184">
        <v>1</v>
      </c>
      <c r="G1184" s="44">
        <v>1</v>
      </c>
    </row>
    <row r="1185" spans="1:7" x14ac:dyDescent="0.25">
      <c r="A1185" s="43">
        <v>60189009</v>
      </c>
      <c r="B1185" t="s">
        <v>1189</v>
      </c>
      <c r="C1185" t="s">
        <v>107</v>
      </c>
      <c r="D1185" s="6">
        <v>9</v>
      </c>
      <c r="E1185" t="s">
        <v>1707</v>
      </c>
      <c r="F1185">
        <v>9</v>
      </c>
      <c r="G1185" s="44">
        <v>1</v>
      </c>
    </row>
    <row r="1186" spans="1:7" x14ac:dyDescent="0.25">
      <c r="A1186" s="43">
        <v>60189009</v>
      </c>
      <c r="B1186" t="s">
        <v>1189</v>
      </c>
      <c r="C1186" t="s">
        <v>107</v>
      </c>
      <c r="D1186" s="6">
        <v>8</v>
      </c>
      <c r="E1186" t="s">
        <v>1708</v>
      </c>
      <c r="F1186">
        <v>8</v>
      </c>
      <c r="G1186" s="44">
        <v>1</v>
      </c>
    </row>
    <row r="1187" spans="1:7" x14ac:dyDescent="0.25">
      <c r="A1187" s="43">
        <v>60189009</v>
      </c>
      <c r="B1187" t="s">
        <v>1189</v>
      </c>
      <c r="C1187" t="s">
        <v>107</v>
      </c>
      <c r="D1187" s="6">
        <v>7</v>
      </c>
      <c r="E1187" t="s">
        <v>1709</v>
      </c>
      <c r="F1187">
        <v>7</v>
      </c>
      <c r="G1187" s="44">
        <v>1</v>
      </c>
    </row>
    <row r="1188" spans="1:7" x14ac:dyDescent="0.25">
      <c r="A1188" s="43">
        <v>60189009</v>
      </c>
      <c r="B1188" t="s">
        <v>1189</v>
      </c>
      <c r="C1188" t="s">
        <v>107</v>
      </c>
      <c r="D1188" s="6">
        <v>6</v>
      </c>
      <c r="E1188" t="s">
        <v>1710</v>
      </c>
      <c r="F1188">
        <v>6</v>
      </c>
      <c r="G1188" s="44">
        <v>1</v>
      </c>
    </row>
    <row r="1189" spans="1:7" x14ac:dyDescent="0.25">
      <c r="A1189" s="43">
        <v>60189009</v>
      </c>
      <c r="B1189" t="s">
        <v>1189</v>
      </c>
      <c r="C1189" t="s">
        <v>107</v>
      </c>
      <c r="D1189" s="6">
        <v>5</v>
      </c>
      <c r="E1189" t="s">
        <v>1711</v>
      </c>
      <c r="F1189">
        <v>5</v>
      </c>
      <c r="G1189" s="44">
        <v>1</v>
      </c>
    </row>
    <row r="1190" spans="1:7" x14ac:dyDescent="0.25">
      <c r="A1190" s="43">
        <v>60189009</v>
      </c>
      <c r="B1190" t="s">
        <v>1189</v>
      </c>
      <c r="C1190" t="s">
        <v>107</v>
      </c>
      <c r="D1190" s="6">
        <v>4</v>
      </c>
      <c r="E1190" t="s">
        <v>1712</v>
      </c>
      <c r="F1190">
        <v>4</v>
      </c>
      <c r="G1190" s="44">
        <v>1</v>
      </c>
    </row>
    <row r="1191" spans="1:7" x14ac:dyDescent="0.25">
      <c r="A1191" s="43">
        <v>60189009</v>
      </c>
      <c r="B1191" t="s">
        <v>1189</v>
      </c>
      <c r="C1191" t="s">
        <v>107</v>
      </c>
      <c r="D1191" s="6">
        <v>3</v>
      </c>
      <c r="E1191" t="s">
        <v>1713</v>
      </c>
      <c r="F1191">
        <v>3</v>
      </c>
      <c r="G1191" s="44">
        <v>1</v>
      </c>
    </row>
    <row r="1192" spans="1:7" x14ac:dyDescent="0.25">
      <c r="A1192" s="43">
        <v>60189009</v>
      </c>
      <c r="B1192" t="s">
        <v>1189</v>
      </c>
      <c r="C1192" t="s">
        <v>107</v>
      </c>
      <c r="D1192" s="6">
        <v>2</v>
      </c>
      <c r="E1192" t="s">
        <v>1714</v>
      </c>
      <c r="F1192">
        <v>2</v>
      </c>
      <c r="G1192" s="44">
        <v>1</v>
      </c>
    </row>
    <row r="1193" spans="1:7" x14ac:dyDescent="0.25">
      <c r="A1193" s="43">
        <v>60189009</v>
      </c>
      <c r="B1193" t="s">
        <v>1189</v>
      </c>
      <c r="C1193" t="s">
        <v>107</v>
      </c>
      <c r="D1193" s="6">
        <v>1</v>
      </c>
      <c r="E1193" t="s">
        <v>1715</v>
      </c>
      <c r="F1193">
        <v>1</v>
      </c>
      <c r="G1193" s="44">
        <v>1</v>
      </c>
    </row>
    <row r="1194" spans="1:7" x14ac:dyDescent="0.25">
      <c r="A1194" s="43">
        <v>60189010</v>
      </c>
      <c r="B1194" t="s">
        <v>1192</v>
      </c>
      <c r="C1194" t="s">
        <v>107</v>
      </c>
      <c r="D1194" s="6">
        <v>9</v>
      </c>
      <c r="E1194" t="s">
        <v>1707</v>
      </c>
      <c r="F1194">
        <v>9</v>
      </c>
      <c r="G1194" s="44">
        <v>1</v>
      </c>
    </row>
    <row r="1195" spans="1:7" x14ac:dyDescent="0.25">
      <c r="A1195" s="43">
        <v>60189010</v>
      </c>
      <c r="B1195" t="s">
        <v>1192</v>
      </c>
      <c r="C1195" t="s">
        <v>107</v>
      </c>
      <c r="D1195" s="6">
        <v>8</v>
      </c>
      <c r="E1195" t="s">
        <v>1708</v>
      </c>
      <c r="F1195">
        <v>8</v>
      </c>
      <c r="G1195" s="44">
        <v>1</v>
      </c>
    </row>
    <row r="1196" spans="1:7" x14ac:dyDescent="0.25">
      <c r="A1196" s="43">
        <v>60189010</v>
      </c>
      <c r="B1196" t="s">
        <v>1192</v>
      </c>
      <c r="C1196" t="s">
        <v>107</v>
      </c>
      <c r="D1196" s="6">
        <v>7</v>
      </c>
      <c r="E1196" t="s">
        <v>1709</v>
      </c>
      <c r="F1196">
        <v>7</v>
      </c>
      <c r="G1196" s="44">
        <v>1</v>
      </c>
    </row>
    <row r="1197" spans="1:7" x14ac:dyDescent="0.25">
      <c r="A1197" s="43">
        <v>60189010</v>
      </c>
      <c r="B1197" t="s">
        <v>1192</v>
      </c>
      <c r="C1197" t="s">
        <v>107</v>
      </c>
      <c r="D1197" s="6">
        <v>6</v>
      </c>
      <c r="E1197" t="s">
        <v>1710</v>
      </c>
      <c r="F1197">
        <v>6</v>
      </c>
      <c r="G1197" s="44">
        <v>1</v>
      </c>
    </row>
    <row r="1198" spans="1:7" x14ac:dyDescent="0.25">
      <c r="A1198" s="43">
        <v>60189010</v>
      </c>
      <c r="B1198" t="s">
        <v>1192</v>
      </c>
      <c r="C1198" t="s">
        <v>107</v>
      </c>
      <c r="D1198" s="6">
        <v>5</v>
      </c>
      <c r="E1198" t="s">
        <v>1711</v>
      </c>
      <c r="F1198">
        <v>5</v>
      </c>
      <c r="G1198" s="44">
        <v>1</v>
      </c>
    </row>
    <row r="1199" spans="1:7" x14ac:dyDescent="0.25">
      <c r="A1199" s="43">
        <v>60189010</v>
      </c>
      <c r="B1199" t="s">
        <v>1192</v>
      </c>
      <c r="C1199" t="s">
        <v>107</v>
      </c>
      <c r="D1199" s="6">
        <v>4</v>
      </c>
      <c r="E1199" t="s">
        <v>1712</v>
      </c>
      <c r="F1199">
        <v>4</v>
      </c>
      <c r="G1199" s="44">
        <v>1</v>
      </c>
    </row>
    <row r="1200" spans="1:7" x14ac:dyDescent="0.25">
      <c r="A1200" s="43">
        <v>60189010</v>
      </c>
      <c r="B1200" t="s">
        <v>1192</v>
      </c>
      <c r="C1200" t="s">
        <v>107</v>
      </c>
      <c r="D1200" s="6">
        <v>3</v>
      </c>
      <c r="E1200" t="s">
        <v>1713</v>
      </c>
      <c r="F1200">
        <v>3</v>
      </c>
      <c r="G1200" s="44">
        <v>1</v>
      </c>
    </row>
    <row r="1201" spans="1:7" x14ac:dyDescent="0.25">
      <c r="A1201" s="43">
        <v>60189010</v>
      </c>
      <c r="B1201" t="s">
        <v>1192</v>
      </c>
      <c r="C1201" t="s">
        <v>107</v>
      </c>
      <c r="D1201" s="6">
        <v>2</v>
      </c>
      <c r="E1201" t="s">
        <v>1714</v>
      </c>
      <c r="F1201">
        <v>2</v>
      </c>
      <c r="G1201" s="44">
        <v>1</v>
      </c>
    </row>
    <row r="1202" spans="1:7" x14ac:dyDescent="0.25">
      <c r="A1202" s="43">
        <v>60189010</v>
      </c>
      <c r="B1202" t="s">
        <v>1192</v>
      </c>
      <c r="C1202" t="s">
        <v>107</v>
      </c>
      <c r="D1202" s="6">
        <v>1</v>
      </c>
      <c r="E1202" t="s">
        <v>1715</v>
      </c>
      <c r="F1202">
        <v>1</v>
      </c>
      <c r="G1202" s="44">
        <v>1</v>
      </c>
    </row>
    <row r="1203" spans="1:7" x14ac:dyDescent="0.25">
      <c r="A1203" s="43">
        <v>60189277</v>
      </c>
      <c r="B1203" t="s">
        <v>1195</v>
      </c>
      <c r="C1203" t="s">
        <v>107</v>
      </c>
      <c r="D1203" s="6">
        <v>9</v>
      </c>
      <c r="E1203" t="s">
        <v>1707</v>
      </c>
      <c r="F1203">
        <v>9</v>
      </c>
      <c r="G1203" s="44">
        <v>1</v>
      </c>
    </row>
    <row r="1204" spans="1:7" x14ac:dyDescent="0.25">
      <c r="A1204" s="43">
        <v>60189277</v>
      </c>
      <c r="B1204" t="s">
        <v>1195</v>
      </c>
      <c r="C1204" t="s">
        <v>107</v>
      </c>
      <c r="D1204" s="6">
        <v>8</v>
      </c>
      <c r="E1204" t="s">
        <v>1708</v>
      </c>
      <c r="F1204">
        <v>8</v>
      </c>
      <c r="G1204" s="44">
        <v>1</v>
      </c>
    </row>
    <row r="1205" spans="1:7" x14ac:dyDescent="0.25">
      <c r="A1205" s="43">
        <v>60189277</v>
      </c>
      <c r="B1205" t="s">
        <v>1195</v>
      </c>
      <c r="C1205" t="s">
        <v>107</v>
      </c>
      <c r="D1205" s="6">
        <v>7</v>
      </c>
      <c r="E1205" t="s">
        <v>1709</v>
      </c>
      <c r="F1205">
        <v>7</v>
      </c>
      <c r="G1205" s="44">
        <v>1</v>
      </c>
    </row>
    <row r="1206" spans="1:7" x14ac:dyDescent="0.25">
      <c r="A1206" s="43">
        <v>60189277</v>
      </c>
      <c r="B1206" t="s">
        <v>1195</v>
      </c>
      <c r="C1206" t="s">
        <v>107</v>
      </c>
      <c r="D1206" s="6">
        <v>6</v>
      </c>
      <c r="E1206" t="s">
        <v>1710</v>
      </c>
      <c r="F1206">
        <v>6</v>
      </c>
      <c r="G1206" s="44">
        <v>1</v>
      </c>
    </row>
    <row r="1207" spans="1:7" x14ac:dyDescent="0.25">
      <c r="A1207" s="43">
        <v>60189277</v>
      </c>
      <c r="B1207" t="s">
        <v>1195</v>
      </c>
      <c r="C1207" t="s">
        <v>107</v>
      </c>
      <c r="D1207" s="6">
        <v>5</v>
      </c>
      <c r="E1207" t="s">
        <v>1711</v>
      </c>
      <c r="F1207">
        <v>5</v>
      </c>
      <c r="G1207" s="44">
        <v>1</v>
      </c>
    </row>
    <row r="1208" spans="1:7" x14ac:dyDescent="0.25">
      <c r="A1208" s="43">
        <v>60189277</v>
      </c>
      <c r="B1208" t="s">
        <v>1195</v>
      </c>
      <c r="C1208" t="s">
        <v>107</v>
      </c>
      <c r="D1208" s="6">
        <v>4</v>
      </c>
      <c r="E1208" t="s">
        <v>1712</v>
      </c>
      <c r="F1208">
        <v>4</v>
      </c>
      <c r="G1208" s="44">
        <v>1</v>
      </c>
    </row>
    <row r="1209" spans="1:7" x14ac:dyDescent="0.25">
      <c r="A1209" s="43">
        <v>60189277</v>
      </c>
      <c r="B1209" t="s">
        <v>1195</v>
      </c>
      <c r="C1209" t="s">
        <v>107</v>
      </c>
      <c r="D1209" s="6">
        <v>3</v>
      </c>
      <c r="E1209" t="s">
        <v>1713</v>
      </c>
      <c r="F1209">
        <v>3</v>
      </c>
      <c r="G1209" s="44">
        <v>1</v>
      </c>
    </row>
    <row r="1210" spans="1:7" x14ac:dyDescent="0.25">
      <c r="A1210" s="43">
        <v>60189277</v>
      </c>
      <c r="B1210" t="s">
        <v>1195</v>
      </c>
      <c r="C1210" t="s">
        <v>107</v>
      </c>
      <c r="D1210" s="6">
        <v>2</v>
      </c>
      <c r="E1210" t="s">
        <v>1714</v>
      </c>
      <c r="F1210">
        <v>2</v>
      </c>
      <c r="G1210" s="44">
        <v>1</v>
      </c>
    </row>
    <row r="1211" spans="1:7" x14ac:dyDescent="0.25">
      <c r="A1211" s="43">
        <v>60189277</v>
      </c>
      <c r="B1211" t="s">
        <v>1195</v>
      </c>
      <c r="C1211" t="s">
        <v>107</v>
      </c>
      <c r="D1211" s="6">
        <v>1</v>
      </c>
      <c r="E1211" t="s">
        <v>1715</v>
      </c>
      <c r="F1211">
        <v>1</v>
      </c>
      <c r="G1211" s="44">
        <v>1</v>
      </c>
    </row>
    <row r="1212" spans="1:7" x14ac:dyDescent="0.25">
      <c r="A1212" s="43" t="s">
        <v>706</v>
      </c>
      <c r="B1212" t="s">
        <v>707</v>
      </c>
      <c r="C1212" t="s">
        <v>1704</v>
      </c>
      <c r="D1212" s="6" t="s">
        <v>30</v>
      </c>
      <c r="E1212" t="s">
        <v>1676</v>
      </c>
      <c r="F1212">
        <v>10.75</v>
      </c>
      <c r="G1212" s="44">
        <v>1</v>
      </c>
    </row>
    <row r="1213" spans="1:7" x14ac:dyDescent="0.25">
      <c r="A1213" s="43" t="s">
        <v>706</v>
      </c>
      <c r="B1213" t="s">
        <v>707</v>
      </c>
      <c r="C1213" t="s">
        <v>1704</v>
      </c>
      <c r="D1213" s="6" t="s">
        <v>32</v>
      </c>
      <c r="E1213" t="s">
        <v>1677</v>
      </c>
      <c r="F1213">
        <v>8.8800000000000008</v>
      </c>
      <c r="G1213" s="44">
        <v>1</v>
      </c>
    </row>
    <row r="1214" spans="1:7" x14ac:dyDescent="0.25">
      <c r="A1214" s="43" t="s">
        <v>706</v>
      </c>
      <c r="B1214" t="s">
        <v>707</v>
      </c>
      <c r="C1214" t="s">
        <v>1704</v>
      </c>
      <c r="D1214" s="6" t="s">
        <v>34</v>
      </c>
      <c r="E1214" t="s">
        <v>1678</v>
      </c>
      <c r="F1214">
        <v>7</v>
      </c>
      <c r="G1214" s="44">
        <v>1</v>
      </c>
    </row>
    <row r="1215" spans="1:7" x14ac:dyDescent="0.25">
      <c r="A1215" s="43" t="s">
        <v>706</v>
      </c>
      <c r="B1215" t="s">
        <v>707</v>
      </c>
      <c r="C1215" t="s">
        <v>1704</v>
      </c>
      <c r="D1215" s="6" t="s">
        <v>36</v>
      </c>
      <c r="E1215" t="s">
        <v>1679</v>
      </c>
      <c r="F1215">
        <v>5.13</v>
      </c>
      <c r="G1215" s="44">
        <v>1</v>
      </c>
    </row>
    <row r="1216" spans="1:7" x14ac:dyDescent="0.25">
      <c r="A1216" s="43" t="s">
        <v>706</v>
      </c>
      <c r="B1216" t="s">
        <v>707</v>
      </c>
      <c r="C1216" t="s">
        <v>1704</v>
      </c>
      <c r="D1216" s="6" t="s">
        <v>38</v>
      </c>
      <c r="E1216" t="s">
        <v>1680</v>
      </c>
      <c r="F1216">
        <v>3.5</v>
      </c>
      <c r="G1216" s="44">
        <v>1</v>
      </c>
    </row>
    <row r="1217" spans="1:7" x14ac:dyDescent="0.25">
      <c r="A1217" s="43">
        <v>60189757</v>
      </c>
      <c r="B1217" t="s">
        <v>1779</v>
      </c>
      <c r="C1217" t="s">
        <v>107</v>
      </c>
      <c r="D1217" s="6">
        <v>9</v>
      </c>
      <c r="E1217" t="s">
        <v>1707</v>
      </c>
      <c r="F1217">
        <v>9</v>
      </c>
      <c r="G1217" s="44">
        <v>1</v>
      </c>
    </row>
    <row r="1218" spans="1:7" x14ac:dyDescent="0.25">
      <c r="A1218" s="43">
        <v>60189757</v>
      </c>
      <c r="B1218" t="s">
        <v>1779</v>
      </c>
      <c r="C1218" t="s">
        <v>107</v>
      </c>
      <c r="D1218" s="6">
        <v>8</v>
      </c>
      <c r="E1218" t="s">
        <v>1708</v>
      </c>
      <c r="F1218">
        <v>8</v>
      </c>
      <c r="G1218" s="44">
        <v>1</v>
      </c>
    </row>
    <row r="1219" spans="1:7" x14ac:dyDescent="0.25">
      <c r="A1219" s="43">
        <v>60189757</v>
      </c>
      <c r="B1219" t="s">
        <v>1779</v>
      </c>
      <c r="C1219" t="s">
        <v>107</v>
      </c>
      <c r="D1219" s="6">
        <v>7</v>
      </c>
      <c r="E1219" t="s">
        <v>1709</v>
      </c>
      <c r="F1219">
        <v>7</v>
      </c>
      <c r="G1219" s="44">
        <v>1</v>
      </c>
    </row>
    <row r="1220" spans="1:7" x14ac:dyDescent="0.25">
      <c r="A1220" s="43">
        <v>60189757</v>
      </c>
      <c r="B1220" t="s">
        <v>1779</v>
      </c>
      <c r="C1220" t="s">
        <v>107</v>
      </c>
      <c r="D1220" s="6">
        <v>6</v>
      </c>
      <c r="E1220" t="s">
        <v>1710</v>
      </c>
      <c r="F1220">
        <v>6</v>
      </c>
      <c r="G1220" s="44">
        <v>1</v>
      </c>
    </row>
    <row r="1221" spans="1:7" x14ac:dyDescent="0.25">
      <c r="A1221" s="43">
        <v>60189757</v>
      </c>
      <c r="B1221" t="s">
        <v>1779</v>
      </c>
      <c r="C1221" t="s">
        <v>107</v>
      </c>
      <c r="D1221" s="6">
        <v>5</v>
      </c>
      <c r="E1221" t="s">
        <v>1711</v>
      </c>
      <c r="F1221">
        <v>5</v>
      </c>
      <c r="G1221" s="44">
        <v>1</v>
      </c>
    </row>
    <row r="1222" spans="1:7" x14ac:dyDescent="0.25">
      <c r="A1222" s="43">
        <v>60189757</v>
      </c>
      <c r="B1222" t="s">
        <v>1779</v>
      </c>
      <c r="C1222" t="s">
        <v>107</v>
      </c>
      <c r="D1222" s="6">
        <v>4</v>
      </c>
      <c r="E1222" t="s">
        <v>1712</v>
      </c>
      <c r="F1222">
        <v>4</v>
      </c>
      <c r="G1222" s="44">
        <v>1</v>
      </c>
    </row>
    <row r="1223" spans="1:7" x14ac:dyDescent="0.25">
      <c r="A1223" s="43">
        <v>60189757</v>
      </c>
      <c r="B1223" t="s">
        <v>1779</v>
      </c>
      <c r="C1223" t="s">
        <v>107</v>
      </c>
      <c r="D1223" s="6">
        <v>3</v>
      </c>
      <c r="E1223" t="s">
        <v>1713</v>
      </c>
      <c r="F1223">
        <v>3</v>
      </c>
      <c r="G1223" s="44">
        <v>1</v>
      </c>
    </row>
    <row r="1224" spans="1:7" x14ac:dyDescent="0.25">
      <c r="A1224" s="43">
        <v>60189757</v>
      </c>
      <c r="B1224" t="s">
        <v>1779</v>
      </c>
      <c r="C1224" t="s">
        <v>107</v>
      </c>
      <c r="D1224" s="6">
        <v>2</v>
      </c>
      <c r="E1224" t="s">
        <v>1714</v>
      </c>
      <c r="F1224">
        <v>2</v>
      </c>
      <c r="G1224" s="44">
        <v>1</v>
      </c>
    </row>
    <row r="1225" spans="1:7" x14ac:dyDescent="0.25">
      <c r="A1225" s="43">
        <v>60189757</v>
      </c>
      <c r="B1225" t="s">
        <v>1779</v>
      </c>
      <c r="C1225" t="s">
        <v>107</v>
      </c>
      <c r="D1225" s="6">
        <v>1</v>
      </c>
      <c r="E1225" t="s">
        <v>1715</v>
      </c>
      <c r="F1225">
        <v>1</v>
      </c>
      <c r="G1225" s="44">
        <v>1</v>
      </c>
    </row>
    <row r="1226" spans="1:7" x14ac:dyDescent="0.25">
      <c r="A1226" s="43">
        <v>60300632</v>
      </c>
      <c r="B1226" t="s">
        <v>1201</v>
      </c>
      <c r="C1226" t="s">
        <v>107</v>
      </c>
      <c r="D1226" s="6">
        <v>9</v>
      </c>
      <c r="E1226" t="s">
        <v>1707</v>
      </c>
      <c r="F1226">
        <v>9</v>
      </c>
      <c r="G1226" s="44">
        <v>1</v>
      </c>
    </row>
    <row r="1227" spans="1:7" x14ac:dyDescent="0.25">
      <c r="A1227" s="43">
        <v>60300632</v>
      </c>
      <c r="B1227" t="s">
        <v>1201</v>
      </c>
      <c r="C1227" t="s">
        <v>107</v>
      </c>
      <c r="D1227" s="6">
        <v>8</v>
      </c>
      <c r="E1227" t="s">
        <v>1708</v>
      </c>
      <c r="F1227">
        <v>8</v>
      </c>
      <c r="G1227" s="44">
        <v>1</v>
      </c>
    </row>
    <row r="1228" spans="1:7" x14ac:dyDescent="0.25">
      <c r="A1228" s="43">
        <v>60300632</v>
      </c>
      <c r="B1228" t="s">
        <v>1201</v>
      </c>
      <c r="C1228" t="s">
        <v>107</v>
      </c>
      <c r="D1228" s="6">
        <v>7</v>
      </c>
      <c r="E1228" t="s">
        <v>1709</v>
      </c>
      <c r="F1228">
        <v>7</v>
      </c>
      <c r="G1228" s="44">
        <v>1</v>
      </c>
    </row>
    <row r="1229" spans="1:7" x14ac:dyDescent="0.25">
      <c r="A1229" s="43">
        <v>60300632</v>
      </c>
      <c r="B1229" t="s">
        <v>1201</v>
      </c>
      <c r="C1229" t="s">
        <v>107</v>
      </c>
      <c r="D1229" s="6">
        <v>6</v>
      </c>
      <c r="E1229" t="s">
        <v>1710</v>
      </c>
      <c r="F1229">
        <v>6</v>
      </c>
      <c r="G1229" s="44">
        <v>1</v>
      </c>
    </row>
    <row r="1230" spans="1:7" x14ac:dyDescent="0.25">
      <c r="A1230" s="43">
        <v>60300632</v>
      </c>
      <c r="B1230" t="s">
        <v>1201</v>
      </c>
      <c r="C1230" t="s">
        <v>107</v>
      </c>
      <c r="D1230" s="6">
        <v>5</v>
      </c>
      <c r="E1230" t="s">
        <v>1711</v>
      </c>
      <c r="F1230">
        <v>5</v>
      </c>
      <c r="G1230" s="44">
        <v>1</v>
      </c>
    </row>
    <row r="1231" spans="1:7" x14ac:dyDescent="0.25">
      <c r="A1231" s="43">
        <v>60300632</v>
      </c>
      <c r="B1231" t="s">
        <v>1201</v>
      </c>
      <c r="C1231" t="s">
        <v>107</v>
      </c>
      <c r="D1231" s="6">
        <v>4</v>
      </c>
      <c r="E1231" t="s">
        <v>1712</v>
      </c>
      <c r="F1231">
        <v>4</v>
      </c>
      <c r="G1231" s="44">
        <v>1</v>
      </c>
    </row>
    <row r="1232" spans="1:7" x14ac:dyDescent="0.25">
      <c r="A1232" s="43">
        <v>60300632</v>
      </c>
      <c r="B1232" t="s">
        <v>1201</v>
      </c>
      <c r="C1232" t="s">
        <v>107</v>
      </c>
      <c r="D1232" s="6">
        <v>3</v>
      </c>
      <c r="E1232" t="s">
        <v>1713</v>
      </c>
      <c r="F1232">
        <v>3</v>
      </c>
      <c r="G1232" s="44">
        <v>1</v>
      </c>
    </row>
    <row r="1233" spans="1:7" x14ac:dyDescent="0.25">
      <c r="A1233" s="43">
        <v>60300632</v>
      </c>
      <c r="B1233" t="s">
        <v>1201</v>
      </c>
      <c r="C1233" t="s">
        <v>107</v>
      </c>
      <c r="D1233" s="6">
        <v>2</v>
      </c>
      <c r="E1233" t="s">
        <v>1714</v>
      </c>
      <c r="F1233">
        <v>2</v>
      </c>
      <c r="G1233" s="44">
        <v>1</v>
      </c>
    </row>
    <row r="1234" spans="1:7" x14ac:dyDescent="0.25">
      <c r="A1234" s="43">
        <v>60300632</v>
      </c>
      <c r="B1234" t="s">
        <v>1201</v>
      </c>
      <c r="C1234" t="s">
        <v>107</v>
      </c>
      <c r="D1234" s="6">
        <v>1</v>
      </c>
      <c r="E1234" t="s">
        <v>1715</v>
      </c>
      <c r="F1234">
        <v>1</v>
      </c>
      <c r="G1234" s="44">
        <v>1</v>
      </c>
    </row>
    <row r="1235" spans="1:7" x14ac:dyDescent="0.25">
      <c r="A1235" s="43">
        <v>60300644</v>
      </c>
      <c r="B1235" t="s">
        <v>712</v>
      </c>
      <c r="C1235" t="s">
        <v>1704</v>
      </c>
      <c r="D1235" s="6" t="s">
        <v>30</v>
      </c>
      <c r="E1235" t="s">
        <v>1676</v>
      </c>
      <c r="F1235">
        <v>10.75</v>
      </c>
      <c r="G1235" s="44">
        <v>1</v>
      </c>
    </row>
    <row r="1236" spans="1:7" x14ac:dyDescent="0.25">
      <c r="A1236" s="43">
        <v>60300644</v>
      </c>
      <c r="B1236" t="s">
        <v>712</v>
      </c>
      <c r="C1236" t="s">
        <v>1704</v>
      </c>
      <c r="D1236" s="6" t="s">
        <v>32</v>
      </c>
      <c r="E1236" t="s">
        <v>1677</v>
      </c>
      <c r="F1236">
        <v>8.8800000000000008</v>
      </c>
      <c r="G1236" s="44">
        <v>1</v>
      </c>
    </row>
    <row r="1237" spans="1:7" x14ac:dyDescent="0.25">
      <c r="A1237" s="43">
        <v>60300644</v>
      </c>
      <c r="B1237" t="s">
        <v>712</v>
      </c>
      <c r="C1237" t="s">
        <v>1704</v>
      </c>
      <c r="D1237" s="6" t="s">
        <v>34</v>
      </c>
      <c r="E1237" t="s">
        <v>1678</v>
      </c>
      <c r="F1237">
        <v>7</v>
      </c>
      <c r="G1237" s="44">
        <v>1</v>
      </c>
    </row>
    <row r="1238" spans="1:7" x14ac:dyDescent="0.25">
      <c r="A1238" s="43">
        <v>60300644</v>
      </c>
      <c r="B1238" t="s">
        <v>712</v>
      </c>
      <c r="C1238" t="s">
        <v>1704</v>
      </c>
      <c r="D1238" s="6" t="s">
        <v>36</v>
      </c>
      <c r="E1238" t="s">
        <v>1679</v>
      </c>
      <c r="F1238">
        <v>5.13</v>
      </c>
      <c r="G1238" s="44">
        <v>1</v>
      </c>
    </row>
    <row r="1239" spans="1:7" x14ac:dyDescent="0.25">
      <c r="A1239" s="43">
        <v>60300644</v>
      </c>
      <c r="B1239" t="s">
        <v>712</v>
      </c>
      <c r="C1239" t="s">
        <v>1704</v>
      </c>
      <c r="D1239" s="6" t="s">
        <v>38</v>
      </c>
      <c r="E1239" t="s">
        <v>1680</v>
      </c>
      <c r="F1239">
        <v>3.5</v>
      </c>
      <c r="G1239" s="44">
        <v>1</v>
      </c>
    </row>
    <row r="1240" spans="1:7" x14ac:dyDescent="0.25">
      <c r="A1240" s="43">
        <v>60300656</v>
      </c>
      <c r="B1240" t="s">
        <v>715</v>
      </c>
      <c r="C1240" t="s">
        <v>1704</v>
      </c>
      <c r="D1240" s="6" t="s">
        <v>30</v>
      </c>
      <c r="E1240" t="s">
        <v>1676</v>
      </c>
      <c r="F1240">
        <v>10.75</v>
      </c>
      <c r="G1240" s="44">
        <v>1</v>
      </c>
    </row>
    <row r="1241" spans="1:7" x14ac:dyDescent="0.25">
      <c r="A1241" s="43">
        <v>60300656</v>
      </c>
      <c r="B1241" t="s">
        <v>715</v>
      </c>
      <c r="C1241" t="s">
        <v>1704</v>
      </c>
      <c r="D1241" s="6" t="s">
        <v>32</v>
      </c>
      <c r="E1241" t="s">
        <v>1677</v>
      </c>
      <c r="F1241">
        <v>8.8800000000000008</v>
      </c>
      <c r="G1241" s="44">
        <v>1</v>
      </c>
    </row>
    <row r="1242" spans="1:7" x14ac:dyDescent="0.25">
      <c r="A1242" s="43">
        <v>60300656</v>
      </c>
      <c r="B1242" t="s">
        <v>715</v>
      </c>
      <c r="C1242" t="s">
        <v>1704</v>
      </c>
      <c r="D1242" s="6" t="s">
        <v>34</v>
      </c>
      <c r="E1242" t="s">
        <v>1678</v>
      </c>
      <c r="F1242">
        <v>7</v>
      </c>
      <c r="G1242" s="44">
        <v>1</v>
      </c>
    </row>
    <row r="1243" spans="1:7" x14ac:dyDescent="0.25">
      <c r="A1243" s="43">
        <v>60300656</v>
      </c>
      <c r="B1243" t="s">
        <v>715</v>
      </c>
      <c r="C1243" t="s">
        <v>1704</v>
      </c>
      <c r="D1243" s="6" t="s">
        <v>36</v>
      </c>
      <c r="E1243" t="s">
        <v>1679</v>
      </c>
      <c r="F1243">
        <v>5.13</v>
      </c>
      <c r="G1243" s="44">
        <v>1</v>
      </c>
    </row>
    <row r="1244" spans="1:7" x14ac:dyDescent="0.25">
      <c r="A1244" s="43">
        <v>60300656</v>
      </c>
      <c r="B1244" t="s">
        <v>715</v>
      </c>
      <c r="C1244" t="s">
        <v>1704</v>
      </c>
      <c r="D1244" s="6" t="s">
        <v>38</v>
      </c>
      <c r="E1244" t="s">
        <v>1680</v>
      </c>
      <c r="F1244">
        <v>3.5</v>
      </c>
      <c r="G1244" s="44">
        <v>1</v>
      </c>
    </row>
    <row r="1245" spans="1:7" x14ac:dyDescent="0.25">
      <c r="A1245" s="43">
        <v>60300668</v>
      </c>
      <c r="B1245" t="s">
        <v>718</v>
      </c>
      <c r="C1245" t="s">
        <v>1704</v>
      </c>
      <c r="D1245" s="6" t="s">
        <v>30</v>
      </c>
      <c r="E1245" t="s">
        <v>1676</v>
      </c>
      <c r="F1245">
        <v>10.75</v>
      </c>
      <c r="G1245" s="44">
        <v>1</v>
      </c>
    </row>
    <row r="1246" spans="1:7" x14ac:dyDescent="0.25">
      <c r="A1246" s="43">
        <v>60300668</v>
      </c>
      <c r="B1246" t="s">
        <v>718</v>
      </c>
      <c r="C1246" t="s">
        <v>1704</v>
      </c>
      <c r="D1246" s="6" t="s">
        <v>32</v>
      </c>
      <c r="E1246" t="s">
        <v>1677</v>
      </c>
      <c r="F1246">
        <v>8.8800000000000008</v>
      </c>
      <c r="G1246" s="44">
        <v>1</v>
      </c>
    </row>
    <row r="1247" spans="1:7" x14ac:dyDescent="0.25">
      <c r="A1247" s="43">
        <v>60300668</v>
      </c>
      <c r="B1247" t="s">
        <v>718</v>
      </c>
      <c r="C1247" t="s">
        <v>1704</v>
      </c>
      <c r="D1247" s="6" t="s">
        <v>34</v>
      </c>
      <c r="E1247" t="s">
        <v>1678</v>
      </c>
      <c r="F1247">
        <v>7</v>
      </c>
      <c r="G1247" s="44">
        <v>1</v>
      </c>
    </row>
    <row r="1248" spans="1:7" x14ac:dyDescent="0.25">
      <c r="A1248" s="43">
        <v>60300668</v>
      </c>
      <c r="B1248" t="s">
        <v>718</v>
      </c>
      <c r="C1248" t="s">
        <v>1704</v>
      </c>
      <c r="D1248" s="6" t="s">
        <v>36</v>
      </c>
      <c r="E1248" t="s">
        <v>1679</v>
      </c>
      <c r="F1248">
        <v>5.13</v>
      </c>
      <c r="G1248" s="44">
        <v>1</v>
      </c>
    </row>
    <row r="1249" spans="1:7" x14ac:dyDescent="0.25">
      <c r="A1249" s="43">
        <v>60300668</v>
      </c>
      <c r="B1249" t="s">
        <v>718</v>
      </c>
      <c r="C1249" t="s">
        <v>1704</v>
      </c>
      <c r="D1249" s="6" t="s">
        <v>38</v>
      </c>
      <c r="E1249" t="s">
        <v>1680</v>
      </c>
      <c r="F1249">
        <v>3.5</v>
      </c>
      <c r="G1249" s="44">
        <v>1</v>
      </c>
    </row>
    <row r="1250" spans="1:7" x14ac:dyDescent="0.25">
      <c r="A1250" s="43">
        <v>60300796</v>
      </c>
      <c r="B1250" t="s">
        <v>1204</v>
      </c>
      <c r="C1250" t="s">
        <v>107</v>
      </c>
      <c r="D1250" s="6">
        <v>9</v>
      </c>
      <c r="E1250" t="s">
        <v>1707</v>
      </c>
      <c r="F1250">
        <v>9</v>
      </c>
      <c r="G1250" s="44">
        <v>1</v>
      </c>
    </row>
    <row r="1251" spans="1:7" x14ac:dyDescent="0.25">
      <c r="A1251" s="43">
        <v>60300796</v>
      </c>
      <c r="B1251" t="s">
        <v>1204</v>
      </c>
      <c r="C1251" t="s">
        <v>107</v>
      </c>
      <c r="D1251" s="6">
        <v>8</v>
      </c>
      <c r="E1251" t="s">
        <v>1708</v>
      </c>
      <c r="F1251">
        <v>8</v>
      </c>
      <c r="G1251" s="44">
        <v>1</v>
      </c>
    </row>
    <row r="1252" spans="1:7" x14ac:dyDescent="0.25">
      <c r="A1252" s="43">
        <v>60300796</v>
      </c>
      <c r="B1252" t="s">
        <v>1204</v>
      </c>
      <c r="C1252" t="s">
        <v>107</v>
      </c>
      <c r="D1252" s="6">
        <v>7</v>
      </c>
      <c r="E1252" t="s">
        <v>1709</v>
      </c>
      <c r="F1252">
        <v>7</v>
      </c>
      <c r="G1252" s="44">
        <v>1</v>
      </c>
    </row>
    <row r="1253" spans="1:7" x14ac:dyDescent="0.25">
      <c r="A1253" s="43">
        <v>60300796</v>
      </c>
      <c r="B1253" t="s">
        <v>1204</v>
      </c>
      <c r="C1253" t="s">
        <v>107</v>
      </c>
      <c r="D1253" s="6">
        <v>6</v>
      </c>
      <c r="E1253" t="s">
        <v>1710</v>
      </c>
      <c r="F1253">
        <v>6</v>
      </c>
      <c r="G1253" s="44">
        <v>1</v>
      </c>
    </row>
    <row r="1254" spans="1:7" x14ac:dyDescent="0.25">
      <c r="A1254" s="43">
        <v>60300796</v>
      </c>
      <c r="B1254" t="s">
        <v>1204</v>
      </c>
      <c r="C1254" t="s">
        <v>107</v>
      </c>
      <c r="D1254" s="6">
        <v>5</v>
      </c>
      <c r="E1254" t="s">
        <v>1711</v>
      </c>
      <c r="F1254">
        <v>5</v>
      </c>
      <c r="G1254" s="44">
        <v>1</v>
      </c>
    </row>
    <row r="1255" spans="1:7" x14ac:dyDescent="0.25">
      <c r="A1255" s="43">
        <v>60300796</v>
      </c>
      <c r="B1255" t="s">
        <v>1204</v>
      </c>
      <c r="C1255" t="s">
        <v>107</v>
      </c>
      <c r="D1255" s="6">
        <v>4</v>
      </c>
      <c r="E1255" t="s">
        <v>1712</v>
      </c>
      <c r="F1255">
        <v>4</v>
      </c>
      <c r="G1255" s="44">
        <v>1</v>
      </c>
    </row>
    <row r="1256" spans="1:7" x14ac:dyDescent="0.25">
      <c r="A1256" s="43">
        <v>60300796</v>
      </c>
      <c r="B1256" t="s">
        <v>1204</v>
      </c>
      <c r="C1256" t="s">
        <v>107</v>
      </c>
      <c r="D1256" s="6">
        <v>3</v>
      </c>
      <c r="E1256" t="s">
        <v>1713</v>
      </c>
      <c r="F1256">
        <v>3</v>
      </c>
      <c r="G1256" s="44">
        <v>1</v>
      </c>
    </row>
    <row r="1257" spans="1:7" x14ac:dyDescent="0.25">
      <c r="A1257" s="43">
        <v>60300796</v>
      </c>
      <c r="B1257" t="s">
        <v>1204</v>
      </c>
      <c r="C1257" t="s">
        <v>107</v>
      </c>
      <c r="D1257" s="6">
        <v>2</v>
      </c>
      <c r="E1257" t="s">
        <v>1714</v>
      </c>
      <c r="F1257">
        <v>2</v>
      </c>
      <c r="G1257" s="44">
        <v>1</v>
      </c>
    </row>
    <row r="1258" spans="1:7" x14ac:dyDescent="0.25">
      <c r="A1258" s="43">
        <v>60300796</v>
      </c>
      <c r="B1258" t="s">
        <v>1204</v>
      </c>
      <c r="C1258" t="s">
        <v>107</v>
      </c>
      <c r="D1258" s="6">
        <v>1</v>
      </c>
      <c r="E1258" t="s">
        <v>1715</v>
      </c>
      <c r="F1258">
        <v>1</v>
      </c>
      <c r="G1258" s="44">
        <v>1</v>
      </c>
    </row>
    <row r="1259" spans="1:7" x14ac:dyDescent="0.25">
      <c r="A1259" s="43">
        <v>60301211</v>
      </c>
      <c r="B1259" t="s">
        <v>1207</v>
      </c>
      <c r="C1259" t="s">
        <v>107</v>
      </c>
      <c r="D1259" s="6">
        <v>9</v>
      </c>
      <c r="E1259" t="s">
        <v>1707</v>
      </c>
      <c r="F1259">
        <v>9</v>
      </c>
      <c r="G1259" s="44">
        <v>1</v>
      </c>
    </row>
    <row r="1260" spans="1:7" x14ac:dyDescent="0.25">
      <c r="A1260" s="43">
        <v>60301211</v>
      </c>
      <c r="B1260" t="s">
        <v>1207</v>
      </c>
      <c r="C1260" t="s">
        <v>107</v>
      </c>
      <c r="D1260" s="6">
        <v>8</v>
      </c>
      <c r="E1260" t="s">
        <v>1708</v>
      </c>
      <c r="F1260">
        <v>8</v>
      </c>
      <c r="G1260" s="44">
        <v>1</v>
      </c>
    </row>
    <row r="1261" spans="1:7" x14ac:dyDescent="0.25">
      <c r="A1261" s="43">
        <v>60301211</v>
      </c>
      <c r="B1261" t="s">
        <v>1207</v>
      </c>
      <c r="C1261" t="s">
        <v>107</v>
      </c>
      <c r="D1261" s="6">
        <v>7</v>
      </c>
      <c r="E1261" t="s">
        <v>1709</v>
      </c>
      <c r="F1261">
        <v>7</v>
      </c>
      <c r="G1261" s="44">
        <v>1</v>
      </c>
    </row>
    <row r="1262" spans="1:7" x14ac:dyDescent="0.25">
      <c r="A1262" s="43">
        <v>60301211</v>
      </c>
      <c r="B1262" t="s">
        <v>1207</v>
      </c>
      <c r="C1262" t="s">
        <v>107</v>
      </c>
      <c r="D1262" s="6">
        <v>6</v>
      </c>
      <c r="E1262" t="s">
        <v>1710</v>
      </c>
      <c r="F1262">
        <v>6</v>
      </c>
      <c r="G1262" s="44">
        <v>1</v>
      </c>
    </row>
    <row r="1263" spans="1:7" x14ac:dyDescent="0.25">
      <c r="A1263" s="43">
        <v>60301211</v>
      </c>
      <c r="B1263" t="s">
        <v>1207</v>
      </c>
      <c r="C1263" t="s">
        <v>107</v>
      </c>
      <c r="D1263" s="6">
        <v>5</v>
      </c>
      <c r="E1263" t="s">
        <v>1711</v>
      </c>
      <c r="F1263">
        <v>5</v>
      </c>
      <c r="G1263" s="44">
        <v>1</v>
      </c>
    </row>
    <row r="1264" spans="1:7" x14ac:dyDescent="0.25">
      <c r="A1264" s="43">
        <v>60301211</v>
      </c>
      <c r="B1264" t="s">
        <v>1207</v>
      </c>
      <c r="C1264" t="s">
        <v>107</v>
      </c>
      <c r="D1264" s="6">
        <v>4</v>
      </c>
      <c r="E1264" t="s">
        <v>1712</v>
      </c>
      <c r="F1264">
        <v>4</v>
      </c>
      <c r="G1264" s="44">
        <v>1</v>
      </c>
    </row>
    <row r="1265" spans="1:7" x14ac:dyDescent="0.25">
      <c r="A1265" s="43">
        <v>60301211</v>
      </c>
      <c r="B1265" t="s">
        <v>1207</v>
      </c>
      <c r="C1265" t="s">
        <v>107</v>
      </c>
      <c r="D1265" s="6">
        <v>3</v>
      </c>
      <c r="E1265" t="s">
        <v>1713</v>
      </c>
      <c r="F1265">
        <v>3</v>
      </c>
      <c r="G1265" s="44">
        <v>1</v>
      </c>
    </row>
    <row r="1266" spans="1:7" x14ac:dyDescent="0.25">
      <c r="A1266" s="43">
        <v>60301211</v>
      </c>
      <c r="B1266" t="s">
        <v>1207</v>
      </c>
      <c r="C1266" t="s">
        <v>107</v>
      </c>
      <c r="D1266" s="6">
        <v>2</v>
      </c>
      <c r="E1266" t="s">
        <v>1714</v>
      </c>
      <c r="F1266">
        <v>2</v>
      </c>
      <c r="G1266" s="44">
        <v>1</v>
      </c>
    </row>
    <row r="1267" spans="1:7" x14ac:dyDescent="0.25">
      <c r="A1267" s="43">
        <v>60301211</v>
      </c>
      <c r="B1267" t="s">
        <v>1207</v>
      </c>
      <c r="C1267" t="s">
        <v>107</v>
      </c>
      <c r="D1267" s="6">
        <v>1</v>
      </c>
      <c r="E1267" t="s">
        <v>1715</v>
      </c>
      <c r="F1267">
        <v>1</v>
      </c>
      <c r="G1267" s="44">
        <v>1</v>
      </c>
    </row>
    <row r="1268" spans="1:7" x14ac:dyDescent="0.25">
      <c r="A1268" s="43">
        <v>60301260</v>
      </c>
      <c r="B1268" t="s">
        <v>1210</v>
      </c>
      <c r="C1268" t="s">
        <v>107</v>
      </c>
      <c r="D1268" s="6">
        <v>9</v>
      </c>
      <c r="E1268" t="s">
        <v>1707</v>
      </c>
      <c r="F1268">
        <v>9</v>
      </c>
      <c r="G1268" s="44">
        <v>1</v>
      </c>
    </row>
    <row r="1269" spans="1:7" x14ac:dyDescent="0.25">
      <c r="A1269" s="43">
        <v>60301260</v>
      </c>
      <c r="B1269" t="s">
        <v>1210</v>
      </c>
      <c r="C1269" t="s">
        <v>107</v>
      </c>
      <c r="D1269" s="6">
        <v>8</v>
      </c>
      <c r="E1269" t="s">
        <v>1708</v>
      </c>
      <c r="F1269">
        <v>8</v>
      </c>
      <c r="G1269" s="44">
        <v>1</v>
      </c>
    </row>
    <row r="1270" spans="1:7" x14ac:dyDescent="0.25">
      <c r="A1270" s="43">
        <v>60301260</v>
      </c>
      <c r="B1270" t="s">
        <v>1210</v>
      </c>
      <c r="C1270" t="s">
        <v>107</v>
      </c>
      <c r="D1270" s="6">
        <v>7</v>
      </c>
      <c r="E1270" t="s">
        <v>1709</v>
      </c>
      <c r="F1270">
        <v>7</v>
      </c>
      <c r="G1270" s="44">
        <v>1</v>
      </c>
    </row>
    <row r="1271" spans="1:7" x14ac:dyDescent="0.25">
      <c r="A1271" s="43">
        <v>60301260</v>
      </c>
      <c r="B1271" t="s">
        <v>1210</v>
      </c>
      <c r="C1271" t="s">
        <v>107</v>
      </c>
      <c r="D1271" s="6">
        <v>6</v>
      </c>
      <c r="E1271" t="s">
        <v>1710</v>
      </c>
      <c r="F1271">
        <v>6</v>
      </c>
      <c r="G1271" s="44">
        <v>1</v>
      </c>
    </row>
    <row r="1272" spans="1:7" x14ac:dyDescent="0.25">
      <c r="A1272" s="43">
        <v>60301260</v>
      </c>
      <c r="B1272" t="s">
        <v>1210</v>
      </c>
      <c r="C1272" t="s">
        <v>107</v>
      </c>
      <c r="D1272" s="6">
        <v>5</v>
      </c>
      <c r="E1272" t="s">
        <v>1711</v>
      </c>
      <c r="F1272">
        <v>5</v>
      </c>
      <c r="G1272" s="44">
        <v>1</v>
      </c>
    </row>
    <row r="1273" spans="1:7" x14ac:dyDescent="0.25">
      <c r="A1273" s="43">
        <v>60301260</v>
      </c>
      <c r="B1273" t="s">
        <v>1210</v>
      </c>
      <c r="C1273" t="s">
        <v>107</v>
      </c>
      <c r="D1273" s="6">
        <v>4</v>
      </c>
      <c r="E1273" t="s">
        <v>1712</v>
      </c>
      <c r="F1273">
        <v>4</v>
      </c>
      <c r="G1273" s="44">
        <v>1</v>
      </c>
    </row>
    <row r="1274" spans="1:7" x14ac:dyDescent="0.25">
      <c r="A1274" s="43">
        <v>60301260</v>
      </c>
      <c r="B1274" t="s">
        <v>1210</v>
      </c>
      <c r="C1274" t="s">
        <v>107</v>
      </c>
      <c r="D1274" s="6">
        <v>3</v>
      </c>
      <c r="E1274" t="s">
        <v>1713</v>
      </c>
      <c r="F1274">
        <v>3</v>
      </c>
      <c r="G1274" s="44">
        <v>1</v>
      </c>
    </row>
    <row r="1275" spans="1:7" x14ac:dyDescent="0.25">
      <c r="A1275" s="43">
        <v>60301260</v>
      </c>
      <c r="B1275" t="s">
        <v>1210</v>
      </c>
      <c r="C1275" t="s">
        <v>107</v>
      </c>
      <c r="D1275" s="6">
        <v>2</v>
      </c>
      <c r="E1275" t="s">
        <v>1714</v>
      </c>
      <c r="F1275">
        <v>2</v>
      </c>
      <c r="G1275" s="44">
        <v>1</v>
      </c>
    </row>
    <row r="1276" spans="1:7" x14ac:dyDescent="0.25">
      <c r="A1276" s="43">
        <v>60301260</v>
      </c>
      <c r="B1276" t="s">
        <v>1210</v>
      </c>
      <c r="C1276" t="s">
        <v>107</v>
      </c>
      <c r="D1276" s="6">
        <v>1</v>
      </c>
      <c r="E1276" t="s">
        <v>1715</v>
      </c>
      <c r="F1276">
        <v>1</v>
      </c>
      <c r="G1276" s="44">
        <v>1</v>
      </c>
    </row>
    <row r="1277" spans="1:7" x14ac:dyDescent="0.25">
      <c r="A1277" s="43">
        <v>60301430</v>
      </c>
      <c r="B1277" t="s">
        <v>1780</v>
      </c>
      <c r="C1277" t="s">
        <v>107</v>
      </c>
      <c r="D1277" s="6">
        <v>9</v>
      </c>
      <c r="E1277" t="s">
        <v>1707</v>
      </c>
      <c r="F1277">
        <v>9</v>
      </c>
      <c r="G1277" s="44">
        <v>1</v>
      </c>
    </row>
    <row r="1278" spans="1:7" x14ac:dyDescent="0.25">
      <c r="A1278" s="43">
        <v>60301430</v>
      </c>
      <c r="B1278" t="s">
        <v>1780</v>
      </c>
      <c r="C1278" t="s">
        <v>107</v>
      </c>
      <c r="D1278" s="6">
        <v>8</v>
      </c>
      <c r="E1278" t="s">
        <v>1708</v>
      </c>
      <c r="F1278">
        <v>8</v>
      </c>
      <c r="G1278" s="44">
        <v>1</v>
      </c>
    </row>
    <row r="1279" spans="1:7" x14ac:dyDescent="0.25">
      <c r="A1279" s="43">
        <v>60301430</v>
      </c>
      <c r="B1279" t="s">
        <v>1780</v>
      </c>
      <c r="C1279" t="s">
        <v>107</v>
      </c>
      <c r="D1279" s="6">
        <v>7</v>
      </c>
      <c r="E1279" t="s">
        <v>1709</v>
      </c>
      <c r="F1279">
        <v>7</v>
      </c>
      <c r="G1279" s="44">
        <v>1</v>
      </c>
    </row>
    <row r="1280" spans="1:7" x14ac:dyDescent="0.25">
      <c r="A1280" s="43">
        <v>60301430</v>
      </c>
      <c r="B1280" t="s">
        <v>1780</v>
      </c>
      <c r="C1280" t="s">
        <v>107</v>
      </c>
      <c r="D1280" s="6">
        <v>6</v>
      </c>
      <c r="E1280" t="s">
        <v>1710</v>
      </c>
      <c r="F1280">
        <v>6</v>
      </c>
      <c r="G1280" s="44">
        <v>1</v>
      </c>
    </row>
    <row r="1281" spans="1:7" x14ac:dyDescent="0.25">
      <c r="A1281" s="43">
        <v>60301430</v>
      </c>
      <c r="B1281" t="s">
        <v>1780</v>
      </c>
      <c r="C1281" t="s">
        <v>107</v>
      </c>
      <c r="D1281" s="6">
        <v>5</v>
      </c>
      <c r="E1281" t="s">
        <v>1711</v>
      </c>
      <c r="F1281">
        <v>5</v>
      </c>
      <c r="G1281" s="44">
        <v>1</v>
      </c>
    </row>
    <row r="1282" spans="1:7" x14ac:dyDescent="0.25">
      <c r="A1282" s="43">
        <v>60301430</v>
      </c>
      <c r="B1282" t="s">
        <v>1780</v>
      </c>
      <c r="C1282" t="s">
        <v>107</v>
      </c>
      <c r="D1282" s="6">
        <v>4</v>
      </c>
      <c r="E1282" t="s">
        <v>1712</v>
      </c>
      <c r="F1282">
        <v>4</v>
      </c>
      <c r="G1282" s="44">
        <v>1</v>
      </c>
    </row>
    <row r="1283" spans="1:7" x14ac:dyDescent="0.25">
      <c r="A1283" s="43">
        <v>60301430</v>
      </c>
      <c r="B1283" t="s">
        <v>1780</v>
      </c>
      <c r="C1283" t="s">
        <v>107</v>
      </c>
      <c r="D1283" s="6">
        <v>3</v>
      </c>
      <c r="E1283" t="s">
        <v>1713</v>
      </c>
      <c r="F1283">
        <v>3</v>
      </c>
      <c r="G1283" s="44">
        <v>1</v>
      </c>
    </row>
    <row r="1284" spans="1:7" x14ac:dyDescent="0.25">
      <c r="A1284" s="43">
        <v>60301430</v>
      </c>
      <c r="B1284" t="s">
        <v>1780</v>
      </c>
      <c r="C1284" t="s">
        <v>107</v>
      </c>
      <c r="D1284" s="6">
        <v>2</v>
      </c>
      <c r="E1284" t="s">
        <v>1714</v>
      </c>
      <c r="F1284">
        <v>2</v>
      </c>
      <c r="G1284" s="44">
        <v>1</v>
      </c>
    </row>
    <row r="1285" spans="1:7" x14ac:dyDescent="0.25">
      <c r="A1285" s="43">
        <v>60301430</v>
      </c>
      <c r="B1285" t="s">
        <v>1780</v>
      </c>
      <c r="C1285" t="s">
        <v>107</v>
      </c>
      <c r="D1285" s="6">
        <v>1</v>
      </c>
      <c r="E1285" t="s">
        <v>1715</v>
      </c>
      <c r="F1285">
        <v>1</v>
      </c>
      <c r="G1285" s="44">
        <v>1</v>
      </c>
    </row>
    <row r="1286" spans="1:7" x14ac:dyDescent="0.25">
      <c r="A1286" s="43">
        <v>60301892</v>
      </c>
      <c r="B1286" t="s">
        <v>525</v>
      </c>
      <c r="C1286" t="s">
        <v>1704</v>
      </c>
      <c r="D1286" s="6" t="s">
        <v>30</v>
      </c>
      <c r="E1286" t="s">
        <v>1676</v>
      </c>
      <c r="F1286">
        <v>10.75</v>
      </c>
      <c r="G1286" s="44">
        <v>1</v>
      </c>
    </row>
    <row r="1287" spans="1:7" x14ac:dyDescent="0.25">
      <c r="A1287" s="43">
        <v>60301892</v>
      </c>
      <c r="B1287" t="s">
        <v>525</v>
      </c>
      <c r="C1287" t="s">
        <v>1704</v>
      </c>
      <c r="D1287" s="6" t="s">
        <v>32</v>
      </c>
      <c r="E1287" t="s">
        <v>1677</v>
      </c>
      <c r="F1287">
        <v>8.8800000000000008</v>
      </c>
      <c r="G1287" s="44">
        <v>1</v>
      </c>
    </row>
    <row r="1288" spans="1:7" x14ac:dyDescent="0.25">
      <c r="A1288" s="43">
        <v>60301892</v>
      </c>
      <c r="B1288" t="s">
        <v>525</v>
      </c>
      <c r="C1288" t="s">
        <v>1704</v>
      </c>
      <c r="D1288" s="6" t="s">
        <v>34</v>
      </c>
      <c r="E1288" t="s">
        <v>1678</v>
      </c>
      <c r="F1288">
        <v>7</v>
      </c>
      <c r="G1288" s="44">
        <v>1</v>
      </c>
    </row>
    <row r="1289" spans="1:7" x14ac:dyDescent="0.25">
      <c r="A1289" s="43">
        <v>60301892</v>
      </c>
      <c r="B1289" t="s">
        <v>525</v>
      </c>
      <c r="C1289" t="s">
        <v>1704</v>
      </c>
      <c r="D1289" s="6" t="s">
        <v>36</v>
      </c>
      <c r="E1289" t="s">
        <v>1679</v>
      </c>
      <c r="F1289">
        <v>5.13</v>
      </c>
      <c r="G1289" s="44">
        <v>1</v>
      </c>
    </row>
    <row r="1290" spans="1:7" x14ac:dyDescent="0.25">
      <c r="A1290" s="43">
        <v>60301892</v>
      </c>
      <c r="B1290" t="s">
        <v>525</v>
      </c>
      <c r="C1290" t="s">
        <v>1704</v>
      </c>
      <c r="D1290" s="6" t="s">
        <v>38</v>
      </c>
      <c r="E1290" t="s">
        <v>1680</v>
      </c>
      <c r="F1290">
        <v>3.5</v>
      </c>
      <c r="G1290" s="44">
        <v>1</v>
      </c>
    </row>
    <row r="1291" spans="1:7" x14ac:dyDescent="0.25">
      <c r="A1291" s="43">
        <v>60302446</v>
      </c>
      <c r="B1291" t="s">
        <v>1216</v>
      </c>
      <c r="C1291" t="s">
        <v>107</v>
      </c>
      <c r="D1291" s="6">
        <v>9</v>
      </c>
      <c r="E1291" t="s">
        <v>1707</v>
      </c>
      <c r="F1291">
        <v>9</v>
      </c>
      <c r="G1291" s="44">
        <v>1</v>
      </c>
    </row>
    <row r="1292" spans="1:7" x14ac:dyDescent="0.25">
      <c r="A1292" s="43">
        <v>60302446</v>
      </c>
      <c r="B1292" t="s">
        <v>1216</v>
      </c>
      <c r="C1292" t="s">
        <v>107</v>
      </c>
      <c r="D1292" s="6">
        <v>8</v>
      </c>
      <c r="E1292" t="s">
        <v>1708</v>
      </c>
      <c r="F1292">
        <v>8</v>
      </c>
      <c r="G1292" s="44">
        <v>1</v>
      </c>
    </row>
    <row r="1293" spans="1:7" x14ac:dyDescent="0.25">
      <c r="A1293" s="43">
        <v>60302446</v>
      </c>
      <c r="B1293" t="s">
        <v>1216</v>
      </c>
      <c r="C1293" t="s">
        <v>107</v>
      </c>
      <c r="D1293" s="6">
        <v>7</v>
      </c>
      <c r="E1293" t="s">
        <v>1709</v>
      </c>
      <c r="F1293">
        <v>7</v>
      </c>
      <c r="G1293" s="44">
        <v>1</v>
      </c>
    </row>
    <row r="1294" spans="1:7" x14ac:dyDescent="0.25">
      <c r="A1294" s="43">
        <v>60302446</v>
      </c>
      <c r="B1294" t="s">
        <v>1216</v>
      </c>
      <c r="C1294" t="s">
        <v>107</v>
      </c>
      <c r="D1294" s="6">
        <v>6</v>
      </c>
      <c r="E1294" t="s">
        <v>1710</v>
      </c>
      <c r="F1294">
        <v>6</v>
      </c>
      <c r="G1294" s="44">
        <v>1</v>
      </c>
    </row>
    <row r="1295" spans="1:7" x14ac:dyDescent="0.25">
      <c r="A1295" s="43">
        <v>60302446</v>
      </c>
      <c r="B1295" t="s">
        <v>1216</v>
      </c>
      <c r="C1295" t="s">
        <v>107</v>
      </c>
      <c r="D1295" s="6">
        <v>5</v>
      </c>
      <c r="E1295" t="s">
        <v>1711</v>
      </c>
      <c r="F1295">
        <v>5</v>
      </c>
      <c r="G1295" s="44">
        <v>1</v>
      </c>
    </row>
    <row r="1296" spans="1:7" x14ac:dyDescent="0.25">
      <c r="A1296" s="43">
        <v>60302446</v>
      </c>
      <c r="B1296" t="s">
        <v>1216</v>
      </c>
      <c r="C1296" t="s">
        <v>107</v>
      </c>
      <c r="D1296" s="6">
        <v>4</v>
      </c>
      <c r="E1296" t="s">
        <v>1712</v>
      </c>
      <c r="F1296">
        <v>4</v>
      </c>
      <c r="G1296" s="44">
        <v>1</v>
      </c>
    </row>
    <row r="1297" spans="1:7" x14ac:dyDescent="0.25">
      <c r="A1297" s="43">
        <v>60302446</v>
      </c>
      <c r="B1297" t="s">
        <v>1216</v>
      </c>
      <c r="C1297" t="s">
        <v>107</v>
      </c>
      <c r="D1297" s="6">
        <v>3</v>
      </c>
      <c r="E1297" t="s">
        <v>1713</v>
      </c>
      <c r="F1297">
        <v>3</v>
      </c>
      <c r="G1297" s="44">
        <v>1</v>
      </c>
    </row>
    <row r="1298" spans="1:7" x14ac:dyDescent="0.25">
      <c r="A1298" s="43">
        <v>60302446</v>
      </c>
      <c r="B1298" t="s">
        <v>1216</v>
      </c>
      <c r="C1298" t="s">
        <v>107</v>
      </c>
      <c r="D1298" s="6">
        <v>2</v>
      </c>
      <c r="E1298" t="s">
        <v>1714</v>
      </c>
      <c r="F1298">
        <v>2</v>
      </c>
      <c r="G1298" s="44">
        <v>1</v>
      </c>
    </row>
    <row r="1299" spans="1:7" x14ac:dyDescent="0.25">
      <c r="A1299" s="43">
        <v>60302446</v>
      </c>
      <c r="B1299" t="s">
        <v>1216</v>
      </c>
      <c r="C1299" t="s">
        <v>107</v>
      </c>
      <c r="D1299" s="6">
        <v>1</v>
      </c>
      <c r="E1299" t="s">
        <v>1715</v>
      </c>
      <c r="F1299">
        <v>1</v>
      </c>
      <c r="G1299" s="44">
        <v>1</v>
      </c>
    </row>
    <row r="1300" spans="1:7" x14ac:dyDescent="0.25">
      <c r="A1300" s="43">
        <v>60302951</v>
      </c>
      <c r="B1300" t="s">
        <v>1781</v>
      </c>
      <c r="C1300" t="s">
        <v>107</v>
      </c>
      <c r="D1300" s="6">
        <v>9</v>
      </c>
      <c r="E1300" t="s">
        <v>1707</v>
      </c>
      <c r="F1300">
        <v>9</v>
      </c>
      <c r="G1300" s="44">
        <v>1</v>
      </c>
    </row>
    <row r="1301" spans="1:7" x14ac:dyDescent="0.25">
      <c r="A1301" s="43">
        <v>60302951</v>
      </c>
      <c r="B1301" t="s">
        <v>1781</v>
      </c>
      <c r="C1301" t="s">
        <v>107</v>
      </c>
      <c r="D1301" s="6">
        <v>8</v>
      </c>
      <c r="E1301" t="s">
        <v>1708</v>
      </c>
      <c r="F1301">
        <v>8</v>
      </c>
      <c r="G1301" s="44">
        <v>1</v>
      </c>
    </row>
    <row r="1302" spans="1:7" x14ac:dyDescent="0.25">
      <c r="A1302" s="43">
        <v>60302951</v>
      </c>
      <c r="B1302" t="s">
        <v>1781</v>
      </c>
      <c r="C1302" t="s">
        <v>107</v>
      </c>
      <c r="D1302" s="6">
        <v>7</v>
      </c>
      <c r="E1302" t="s">
        <v>1709</v>
      </c>
      <c r="F1302">
        <v>7</v>
      </c>
      <c r="G1302" s="44">
        <v>1</v>
      </c>
    </row>
    <row r="1303" spans="1:7" x14ac:dyDescent="0.25">
      <c r="A1303" s="43">
        <v>60302951</v>
      </c>
      <c r="B1303" t="s">
        <v>1781</v>
      </c>
      <c r="C1303" t="s">
        <v>107</v>
      </c>
      <c r="D1303" s="6">
        <v>6</v>
      </c>
      <c r="E1303" t="s">
        <v>1710</v>
      </c>
      <c r="F1303">
        <v>6</v>
      </c>
      <c r="G1303" s="44">
        <v>1</v>
      </c>
    </row>
    <row r="1304" spans="1:7" x14ac:dyDescent="0.25">
      <c r="A1304" s="43">
        <v>60302951</v>
      </c>
      <c r="B1304" t="s">
        <v>1781</v>
      </c>
      <c r="C1304" t="s">
        <v>107</v>
      </c>
      <c r="D1304" s="6">
        <v>5</v>
      </c>
      <c r="E1304" t="s">
        <v>1711</v>
      </c>
      <c r="F1304">
        <v>5</v>
      </c>
      <c r="G1304" s="44">
        <v>1</v>
      </c>
    </row>
    <row r="1305" spans="1:7" x14ac:dyDescent="0.25">
      <c r="A1305" s="43">
        <v>60302951</v>
      </c>
      <c r="B1305" t="s">
        <v>1781</v>
      </c>
      <c r="C1305" t="s">
        <v>107</v>
      </c>
      <c r="D1305" s="6">
        <v>4</v>
      </c>
      <c r="E1305" t="s">
        <v>1712</v>
      </c>
      <c r="F1305">
        <v>4</v>
      </c>
      <c r="G1305" s="44">
        <v>1</v>
      </c>
    </row>
    <row r="1306" spans="1:7" x14ac:dyDescent="0.25">
      <c r="A1306" s="43">
        <v>60302951</v>
      </c>
      <c r="B1306" t="s">
        <v>1781</v>
      </c>
      <c r="C1306" t="s">
        <v>107</v>
      </c>
      <c r="D1306" s="6">
        <v>3</v>
      </c>
      <c r="E1306" t="s">
        <v>1713</v>
      </c>
      <c r="F1306">
        <v>3</v>
      </c>
      <c r="G1306" s="44">
        <v>1</v>
      </c>
    </row>
    <row r="1307" spans="1:7" x14ac:dyDescent="0.25">
      <c r="A1307" s="43">
        <v>60302951</v>
      </c>
      <c r="B1307" t="s">
        <v>1781</v>
      </c>
      <c r="C1307" t="s">
        <v>107</v>
      </c>
      <c r="D1307" s="6">
        <v>2</v>
      </c>
      <c r="E1307" t="s">
        <v>1714</v>
      </c>
      <c r="F1307">
        <v>2</v>
      </c>
      <c r="G1307" s="44">
        <v>1</v>
      </c>
    </row>
    <row r="1308" spans="1:7" x14ac:dyDescent="0.25">
      <c r="A1308" s="43">
        <v>60302951</v>
      </c>
      <c r="B1308" t="s">
        <v>1781</v>
      </c>
      <c r="C1308" t="s">
        <v>107</v>
      </c>
      <c r="D1308" s="6">
        <v>1</v>
      </c>
      <c r="E1308" t="s">
        <v>1715</v>
      </c>
      <c r="F1308">
        <v>1</v>
      </c>
      <c r="G1308" s="44">
        <v>1</v>
      </c>
    </row>
    <row r="1309" spans="1:7" x14ac:dyDescent="0.25">
      <c r="A1309" s="43">
        <v>60303049</v>
      </c>
      <c r="B1309" t="s">
        <v>1222</v>
      </c>
      <c r="C1309" t="s">
        <v>107</v>
      </c>
      <c r="D1309" s="6">
        <v>9</v>
      </c>
      <c r="E1309" t="s">
        <v>1707</v>
      </c>
      <c r="F1309">
        <v>9</v>
      </c>
      <c r="G1309" s="44">
        <v>1</v>
      </c>
    </row>
    <row r="1310" spans="1:7" x14ac:dyDescent="0.25">
      <c r="A1310" s="43">
        <v>60303049</v>
      </c>
      <c r="B1310" t="s">
        <v>1222</v>
      </c>
      <c r="C1310" t="s">
        <v>107</v>
      </c>
      <c r="D1310" s="6">
        <v>8</v>
      </c>
      <c r="E1310" t="s">
        <v>1708</v>
      </c>
      <c r="F1310">
        <v>8</v>
      </c>
      <c r="G1310" s="44">
        <v>1</v>
      </c>
    </row>
    <row r="1311" spans="1:7" x14ac:dyDescent="0.25">
      <c r="A1311" s="43">
        <v>60303049</v>
      </c>
      <c r="B1311" t="s">
        <v>1222</v>
      </c>
      <c r="C1311" t="s">
        <v>107</v>
      </c>
      <c r="D1311" s="6">
        <v>7</v>
      </c>
      <c r="E1311" t="s">
        <v>1709</v>
      </c>
      <c r="F1311">
        <v>7</v>
      </c>
      <c r="G1311" s="44">
        <v>1</v>
      </c>
    </row>
    <row r="1312" spans="1:7" x14ac:dyDescent="0.25">
      <c r="A1312" s="43">
        <v>60303049</v>
      </c>
      <c r="B1312" t="s">
        <v>1222</v>
      </c>
      <c r="C1312" t="s">
        <v>107</v>
      </c>
      <c r="D1312" s="6">
        <v>6</v>
      </c>
      <c r="E1312" t="s">
        <v>1710</v>
      </c>
      <c r="F1312">
        <v>6</v>
      </c>
      <c r="G1312" s="44">
        <v>1</v>
      </c>
    </row>
    <row r="1313" spans="1:7" x14ac:dyDescent="0.25">
      <c r="A1313" s="43">
        <v>60303049</v>
      </c>
      <c r="B1313" t="s">
        <v>1222</v>
      </c>
      <c r="C1313" t="s">
        <v>107</v>
      </c>
      <c r="D1313" s="6">
        <v>5</v>
      </c>
      <c r="E1313" t="s">
        <v>1711</v>
      </c>
      <c r="F1313">
        <v>5</v>
      </c>
      <c r="G1313" s="44">
        <v>1</v>
      </c>
    </row>
    <row r="1314" spans="1:7" x14ac:dyDescent="0.25">
      <c r="A1314" s="43">
        <v>60303049</v>
      </c>
      <c r="B1314" t="s">
        <v>1222</v>
      </c>
      <c r="C1314" t="s">
        <v>107</v>
      </c>
      <c r="D1314" s="6">
        <v>4</v>
      </c>
      <c r="E1314" t="s">
        <v>1712</v>
      </c>
      <c r="F1314">
        <v>4</v>
      </c>
      <c r="G1314" s="44">
        <v>1</v>
      </c>
    </row>
    <row r="1315" spans="1:7" x14ac:dyDescent="0.25">
      <c r="A1315" s="43">
        <v>60303049</v>
      </c>
      <c r="B1315" t="s">
        <v>1222</v>
      </c>
      <c r="C1315" t="s">
        <v>107</v>
      </c>
      <c r="D1315" s="6">
        <v>3</v>
      </c>
      <c r="E1315" t="s">
        <v>1713</v>
      </c>
      <c r="F1315">
        <v>3</v>
      </c>
      <c r="G1315" s="44">
        <v>1</v>
      </c>
    </row>
    <row r="1316" spans="1:7" x14ac:dyDescent="0.25">
      <c r="A1316" s="43">
        <v>60303049</v>
      </c>
      <c r="B1316" t="s">
        <v>1222</v>
      </c>
      <c r="C1316" t="s">
        <v>107</v>
      </c>
      <c r="D1316" s="6">
        <v>2</v>
      </c>
      <c r="E1316" t="s">
        <v>1714</v>
      </c>
      <c r="F1316">
        <v>2</v>
      </c>
      <c r="G1316" s="44">
        <v>1</v>
      </c>
    </row>
    <row r="1317" spans="1:7" x14ac:dyDescent="0.25">
      <c r="A1317" s="43">
        <v>60303049</v>
      </c>
      <c r="B1317" t="s">
        <v>1222</v>
      </c>
      <c r="C1317" t="s">
        <v>107</v>
      </c>
      <c r="D1317" s="6">
        <v>1</v>
      </c>
      <c r="E1317" t="s">
        <v>1715</v>
      </c>
      <c r="F1317">
        <v>1</v>
      </c>
      <c r="G1317" s="44">
        <v>1</v>
      </c>
    </row>
    <row r="1318" spans="1:7" x14ac:dyDescent="0.25">
      <c r="A1318" s="43">
        <v>60303050</v>
      </c>
      <c r="B1318" t="s">
        <v>1225</v>
      </c>
      <c r="C1318" t="s">
        <v>107</v>
      </c>
      <c r="D1318" s="6">
        <v>9</v>
      </c>
      <c r="E1318" t="s">
        <v>1707</v>
      </c>
      <c r="F1318">
        <v>9</v>
      </c>
      <c r="G1318" s="44">
        <v>1</v>
      </c>
    </row>
    <row r="1319" spans="1:7" x14ac:dyDescent="0.25">
      <c r="A1319" s="43">
        <v>60303050</v>
      </c>
      <c r="B1319" t="s">
        <v>1225</v>
      </c>
      <c r="C1319" t="s">
        <v>107</v>
      </c>
      <c r="D1319" s="6">
        <v>8</v>
      </c>
      <c r="E1319" t="s">
        <v>1708</v>
      </c>
      <c r="F1319">
        <v>8</v>
      </c>
      <c r="G1319" s="44">
        <v>1</v>
      </c>
    </row>
    <row r="1320" spans="1:7" x14ac:dyDescent="0.25">
      <c r="A1320" s="43">
        <v>60303050</v>
      </c>
      <c r="B1320" t="s">
        <v>1225</v>
      </c>
      <c r="C1320" t="s">
        <v>107</v>
      </c>
      <c r="D1320" s="6">
        <v>7</v>
      </c>
      <c r="E1320" t="s">
        <v>1709</v>
      </c>
      <c r="F1320">
        <v>7</v>
      </c>
      <c r="G1320" s="44">
        <v>1</v>
      </c>
    </row>
    <row r="1321" spans="1:7" x14ac:dyDescent="0.25">
      <c r="A1321" s="43">
        <v>60303050</v>
      </c>
      <c r="B1321" t="s">
        <v>1225</v>
      </c>
      <c r="C1321" t="s">
        <v>107</v>
      </c>
      <c r="D1321" s="6">
        <v>6</v>
      </c>
      <c r="E1321" t="s">
        <v>1710</v>
      </c>
      <c r="F1321">
        <v>6</v>
      </c>
      <c r="G1321" s="44">
        <v>1</v>
      </c>
    </row>
    <row r="1322" spans="1:7" x14ac:dyDescent="0.25">
      <c r="A1322" s="43">
        <v>60303050</v>
      </c>
      <c r="B1322" t="s">
        <v>1225</v>
      </c>
      <c r="C1322" t="s">
        <v>107</v>
      </c>
      <c r="D1322" s="6">
        <v>5</v>
      </c>
      <c r="E1322" t="s">
        <v>1711</v>
      </c>
      <c r="F1322">
        <v>5</v>
      </c>
      <c r="G1322" s="44">
        <v>1</v>
      </c>
    </row>
    <row r="1323" spans="1:7" x14ac:dyDescent="0.25">
      <c r="A1323" s="43">
        <v>60303050</v>
      </c>
      <c r="B1323" t="s">
        <v>1225</v>
      </c>
      <c r="C1323" t="s">
        <v>107</v>
      </c>
      <c r="D1323" s="6">
        <v>4</v>
      </c>
      <c r="E1323" t="s">
        <v>1712</v>
      </c>
      <c r="F1323">
        <v>4</v>
      </c>
      <c r="G1323" s="44">
        <v>1</v>
      </c>
    </row>
    <row r="1324" spans="1:7" x14ac:dyDescent="0.25">
      <c r="A1324" s="43">
        <v>60303050</v>
      </c>
      <c r="B1324" t="s">
        <v>1225</v>
      </c>
      <c r="C1324" t="s">
        <v>107</v>
      </c>
      <c r="D1324" s="6">
        <v>3</v>
      </c>
      <c r="E1324" t="s">
        <v>1713</v>
      </c>
      <c r="F1324">
        <v>3</v>
      </c>
      <c r="G1324" s="44">
        <v>1</v>
      </c>
    </row>
    <row r="1325" spans="1:7" x14ac:dyDescent="0.25">
      <c r="A1325" s="43">
        <v>60303050</v>
      </c>
      <c r="B1325" t="s">
        <v>1225</v>
      </c>
      <c r="C1325" t="s">
        <v>107</v>
      </c>
      <c r="D1325" s="6">
        <v>2</v>
      </c>
      <c r="E1325" t="s">
        <v>1714</v>
      </c>
      <c r="F1325">
        <v>2</v>
      </c>
      <c r="G1325" s="44">
        <v>1</v>
      </c>
    </row>
    <row r="1326" spans="1:7" x14ac:dyDescent="0.25">
      <c r="A1326" s="43">
        <v>60303050</v>
      </c>
      <c r="B1326" t="s">
        <v>1225</v>
      </c>
      <c r="C1326" t="s">
        <v>107</v>
      </c>
      <c r="D1326" s="6">
        <v>1</v>
      </c>
      <c r="E1326" t="s">
        <v>1715</v>
      </c>
      <c r="F1326">
        <v>1</v>
      </c>
      <c r="G1326" s="44">
        <v>1</v>
      </c>
    </row>
    <row r="1327" spans="1:7" x14ac:dyDescent="0.25">
      <c r="A1327" s="43">
        <v>60305988</v>
      </c>
      <c r="B1327" t="s">
        <v>1228</v>
      </c>
      <c r="C1327" t="s">
        <v>107</v>
      </c>
      <c r="D1327" s="6">
        <v>9</v>
      </c>
      <c r="E1327" t="s">
        <v>1707</v>
      </c>
      <c r="F1327">
        <v>9</v>
      </c>
      <c r="G1327" s="44">
        <v>1</v>
      </c>
    </row>
    <row r="1328" spans="1:7" x14ac:dyDescent="0.25">
      <c r="A1328" s="43">
        <v>60305988</v>
      </c>
      <c r="B1328" t="s">
        <v>1228</v>
      </c>
      <c r="C1328" t="s">
        <v>107</v>
      </c>
      <c r="D1328" s="6">
        <v>8</v>
      </c>
      <c r="E1328" t="s">
        <v>1708</v>
      </c>
      <c r="F1328">
        <v>8</v>
      </c>
      <c r="G1328" s="44">
        <v>1</v>
      </c>
    </row>
    <row r="1329" spans="1:7" x14ac:dyDescent="0.25">
      <c r="A1329" s="43">
        <v>60305988</v>
      </c>
      <c r="B1329" t="s">
        <v>1228</v>
      </c>
      <c r="C1329" t="s">
        <v>107</v>
      </c>
      <c r="D1329" s="6">
        <v>7</v>
      </c>
      <c r="E1329" t="s">
        <v>1709</v>
      </c>
      <c r="F1329">
        <v>7</v>
      </c>
      <c r="G1329" s="44">
        <v>1</v>
      </c>
    </row>
    <row r="1330" spans="1:7" x14ac:dyDescent="0.25">
      <c r="A1330" s="43">
        <v>60305988</v>
      </c>
      <c r="B1330" t="s">
        <v>1228</v>
      </c>
      <c r="C1330" t="s">
        <v>107</v>
      </c>
      <c r="D1330" s="6">
        <v>6</v>
      </c>
      <c r="E1330" t="s">
        <v>1710</v>
      </c>
      <c r="F1330">
        <v>6</v>
      </c>
      <c r="G1330" s="44">
        <v>1</v>
      </c>
    </row>
    <row r="1331" spans="1:7" x14ac:dyDescent="0.25">
      <c r="A1331" s="43">
        <v>60305988</v>
      </c>
      <c r="B1331" t="s">
        <v>1228</v>
      </c>
      <c r="C1331" t="s">
        <v>107</v>
      </c>
      <c r="D1331" s="6">
        <v>5</v>
      </c>
      <c r="E1331" t="s">
        <v>1711</v>
      </c>
      <c r="F1331">
        <v>5</v>
      </c>
      <c r="G1331" s="44">
        <v>1</v>
      </c>
    </row>
    <row r="1332" spans="1:7" x14ac:dyDescent="0.25">
      <c r="A1332" s="43">
        <v>60305988</v>
      </c>
      <c r="B1332" t="s">
        <v>1228</v>
      </c>
      <c r="C1332" t="s">
        <v>107</v>
      </c>
      <c r="D1332" s="6">
        <v>4</v>
      </c>
      <c r="E1332" t="s">
        <v>1712</v>
      </c>
      <c r="F1332">
        <v>4</v>
      </c>
      <c r="G1332" s="44">
        <v>1</v>
      </c>
    </row>
    <row r="1333" spans="1:7" x14ac:dyDescent="0.25">
      <c r="A1333" s="43">
        <v>60305988</v>
      </c>
      <c r="B1333" t="s">
        <v>1228</v>
      </c>
      <c r="C1333" t="s">
        <v>107</v>
      </c>
      <c r="D1333" s="6">
        <v>3</v>
      </c>
      <c r="E1333" t="s">
        <v>1713</v>
      </c>
      <c r="F1333">
        <v>3</v>
      </c>
      <c r="G1333" s="44">
        <v>1</v>
      </c>
    </row>
    <row r="1334" spans="1:7" x14ac:dyDescent="0.25">
      <c r="A1334" s="43">
        <v>60305988</v>
      </c>
      <c r="B1334" t="s">
        <v>1228</v>
      </c>
      <c r="C1334" t="s">
        <v>107</v>
      </c>
      <c r="D1334" s="6">
        <v>2</v>
      </c>
      <c r="E1334" t="s">
        <v>1714</v>
      </c>
      <c r="F1334">
        <v>2</v>
      </c>
      <c r="G1334" s="44">
        <v>1</v>
      </c>
    </row>
    <row r="1335" spans="1:7" x14ac:dyDescent="0.25">
      <c r="A1335" s="43">
        <v>60305988</v>
      </c>
      <c r="B1335" t="s">
        <v>1228</v>
      </c>
      <c r="C1335" t="s">
        <v>107</v>
      </c>
      <c r="D1335" s="6">
        <v>1</v>
      </c>
      <c r="E1335" t="s">
        <v>1715</v>
      </c>
      <c r="F1335">
        <v>1</v>
      </c>
      <c r="G1335" s="44">
        <v>1</v>
      </c>
    </row>
    <row r="1336" spans="1:7" x14ac:dyDescent="0.25">
      <c r="A1336" s="43">
        <v>60306634</v>
      </c>
      <c r="B1336" t="s">
        <v>1782</v>
      </c>
      <c r="C1336" t="s">
        <v>107</v>
      </c>
      <c r="D1336" s="6">
        <v>9</v>
      </c>
      <c r="E1336" t="s">
        <v>1707</v>
      </c>
      <c r="F1336">
        <v>9</v>
      </c>
      <c r="G1336" s="44">
        <v>1</v>
      </c>
    </row>
    <row r="1337" spans="1:7" x14ac:dyDescent="0.25">
      <c r="A1337" s="43">
        <v>60306634</v>
      </c>
      <c r="B1337" t="s">
        <v>1782</v>
      </c>
      <c r="C1337" t="s">
        <v>107</v>
      </c>
      <c r="D1337" s="6">
        <v>8</v>
      </c>
      <c r="E1337" t="s">
        <v>1708</v>
      </c>
      <c r="F1337">
        <v>8</v>
      </c>
      <c r="G1337" s="44">
        <v>1</v>
      </c>
    </row>
    <row r="1338" spans="1:7" x14ac:dyDescent="0.25">
      <c r="A1338" s="43">
        <v>60306634</v>
      </c>
      <c r="B1338" t="s">
        <v>1782</v>
      </c>
      <c r="C1338" t="s">
        <v>107</v>
      </c>
      <c r="D1338" s="6">
        <v>7</v>
      </c>
      <c r="E1338" t="s">
        <v>1709</v>
      </c>
      <c r="F1338">
        <v>7</v>
      </c>
      <c r="G1338" s="44">
        <v>1</v>
      </c>
    </row>
    <row r="1339" spans="1:7" x14ac:dyDescent="0.25">
      <c r="A1339" s="43">
        <v>60306634</v>
      </c>
      <c r="B1339" t="s">
        <v>1782</v>
      </c>
      <c r="C1339" t="s">
        <v>107</v>
      </c>
      <c r="D1339" s="6">
        <v>6</v>
      </c>
      <c r="E1339" t="s">
        <v>1710</v>
      </c>
      <c r="F1339">
        <v>6</v>
      </c>
      <c r="G1339" s="44">
        <v>1</v>
      </c>
    </row>
    <row r="1340" spans="1:7" x14ac:dyDescent="0.25">
      <c r="A1340" s="43">
        <v>60306634</v>
      </c>
      <c r="B1340" t="s">
        <v>1782</v>
      </c>
      <c r="C1340" t="s">
        <v>107</v>
      </c>
      <c r="D1340" s="6">
        <v>5</v>
      </c>
      <c r="E1340" t="s">
        <v>1711</v>
      </c>
      <c r="F1340">
        <v>5</v>
      </c>
      <c r="G1340" s="44">
        <v>1</v>
      </c>
    </row>
    <row r="1341" spans="1:7" x14ac:dyDescent="0.25">
      <c r="A1341" s="43">
        <v>60306634</v>
      </c>
      <c r="B1341" t="s">
        <v>1782</v>
      </c>
      <c r="C1341" t="s">
        <v>107</v>
      </c>
      <c r="D1341" s="6">
        <v>4</v>
      </c>
      <c r="E1341" t="s">
        <v>1712</v>
      </c>
      <c r="F1341">
        <v>4</v>
      </c>
      <c r="G1341" s="44">
        <v>1</v>
      </c>
    </row>
    <row r="1342" spans="1:7" x14ac:dyDescent="0.25">
      <c r="A1342" s="43">
        <v>60306634</v>
      </c>
      <c r="B1342" t="s">
        <v>1782</v>
      </c>
      <c r="C1342" t="s">
        <v>107</v>
      </c>
      <c r="D1342" s="6">
        <v>3</v>
      </c>
      <c r="E1342" t="s">
        <v>1713</v>
      </c>
      <c r="F1342">
        <v>3</v>
      </c>
      <c r="G1342" s="44">
        <v>1</v>
      </c>
    </row>
    <row r="1343" spans="1:7" x14ac:dyDescent="0.25">
      <c r="A1343" s="43">
        <v>60306634</v>
      </c>
      <c r="B1343" t="s">
        <v>1782</v>
      </c>
      <c r="C1343" t="s">
        <v>107</v>
      </c>
      <c r="D1343" s="6">
        <v>2</v>
      </c>
      <c r="E1343" t="s">
        <v>1714</v>
      </c>
      <c r="F1343">
        <v>2</v>
      </c>
      <c r="G1343" s="44">
        <v>1</v>
      </c>
    </row>
    <row r="1344" spans="1:7" x14ac:dyDescent="0.25">
      <c r="A1344" s="43">
        <v>60306634</v>
      </c>
      <c r="B1344" t="s">
        <v>1782</v>
      </c>
      <c r="C1344" t="s">
        <v>107</v>
      </c>
      <c r="D1344" s="6">
        <v>1</v>
      </c>
      <c r="E1344" t="s">
        <v>1715</v>
      </c>
      <c r="F1344">
        <v>1</v>
      </c>
      <c r="G1344" s="44">
        <v>1</v>
      </c>
    </row>
    <row r="1345" spans="1:7" x14ac:dyDescent="0.25">
      <c r="A1345" s="43">
        <v>60306646</v>
      </c>
      <c r="B1345" t="s">
        <v>1783</v>
      </c>
      <c r="C1345" t="s">
        <v>107</v>
      </c>
      <c r="D1345" s="6">
        <v>9</v>
      </c>
      <c r="E1345" t="s">
        <v>1707</v>
      </c>
      <c r="F1345">
        <v>9</v>
      </c>
      <c r="G1345" s="44">
        <v>1</v>
      </c>
    </row>
    <row r="1346" spans="1:7" x14ac:dyDescent="0.25">
      <c r="A1346" s="43">
        <v>60306646</v>
      </c>
      <c r="B1346" t="s">
        <v>1783</v>
      </c>
      <c r="C1346" t="s">
        <v>107</v>
      </c>
      <c r="D1346" s="6">
        <v>8</v>
      </c>
      <c r="E1346" t="s">
        <v>1708</v>
      </c>
      <c r="F1346">
        <v>8</v>
      </c>
      <c r="G1346" s="44">
        <v>1</v>
      </c>
    </row>
    <row r="1347" spans="1:7" x14ac:dyDescent="0.25">
      <c r="A1347" s="43">
        <v>60306646</v>
      </c>
      <c r="B1347" t="s">
        <v>1783</v>
      </c>
      <c r="C1347" t="s">
        <v>107</v>
      </c>
      <c r="D1347" s="6">
        <v>7</v>
      </c>
      <c r="E1347" t="s">
        <v>1709</v>
      </c>
      <c r="F1347">
        <v>7</v>
      </c>
      <c r="G1347" s="44">
        <v>1</v>
      </c>
    </row>
    <row r="1348" spans="1:7" x14ac:dyDescent="0.25">
      <c r="A1348" s="43">
        <v>60306646</v>
      </c>
      <c r="B1348" t="s">
        <v>1783</v>
      </c>
      <c r="C1348" t="s">
        <v>107</v>
      </c>
      <c r="D1348" s="6">
        <v>6</v>
      </c>
      <c r="E1348" t="s">
        <v>1710</v>
      </c>
      <c r="F1348">
        <v>6</v>
      </c>
      <c r="G1348" s="44">
        <v>1</v>
      </c>
    </row>
    <row r="1349" spans="1:7" x14ac:dyDescent="0.25">
      <c r="A1349" s="43">
        <v>60306646</v>
      </c>
      <c r="B1349" t="s">
        <v>1783</v>
      </c>
      <c r="C1349" t="s">
        <v>107</v>
      </c>
      <c r="D1349" s="6">
        <v>5</v>
      </c>
      <c r="E1349" t="s">
        <v>1711</v>
      </c>
      <c r="F1349">
        <v>5</v>
      </c>
      <c r="G1349" s="44">
        <v>1</v>
      </c>
    </row>
    <row r="1350" spans="1:7" x14ac:dyDescent="0.25">
      <c r="A1350" s="43">
        <v>60306646</v>
      </c>
      <c r="B1350" t="s">
        <v>1783</v>
      </c>
      <c r="C1350" t="s">
        <v>107</v>
      </c>
      <c r="D1350" s="6">
        <v>4</v>
      </c>
      <c r="E1350" t="s">
        <v>1712</v>
      </c>
      <c r="F1350">
        <v>4</v>
      </c>
      <c r="G1350" s="44">
        <v>1</v>
      </c>
    </row>
    <row r="1351" spans="1:7" x14ac:dyDescent="0.25">
      <c r="A1351" s="43">
        <v>60306646</v>
      </c>
      <c r="B1351" t="s">
        <v>1783</v>
      </c>
      <c r="C1351" t="s">
        <v>107</v>
      </c>
      <c r="D1351" s="6">
        <v>3</v>
      </c>
      <c r="E1351" t="s">
        <v>1713</v>
      </c>
      <c r="F1351">
        <v>3</v>
      </c>
      <c r="G1351" s="44">
        <v>1</v>
      </c>
    </row>
    <row r="1352" spans="1:7" x14ac:dyDescent="0.25">
      <c r="A1352" s="43">
        <v>60306646</v>
      </c>
      <c r="B1352" t="s">
        <v>1783</v>
      </c>
      <c r="C1352" t="s">
        <v>107</v>
      </c>
      <c r="D1352" s="6">
        <v>2</v>
      </c>
      <c r="E1352" t="s">
        <v>1714</v>
      </c>
      <c r="F1352">
        <v>2</v>
      </c>
      <c r="G1352" s="44">
        <v>1</v>
      </c>
    </row>
    <row r="1353" spans="1:7" x14ac:dyDescent="0.25">
      <c r="A1353" s="43">
        <v>60306646</v>
      </c>
      <c r="B1353" t="s">
        <v>1783</v>
      </c>
      <c r="C1353" t="s">
        <v>107</v>
      </c>
      <c r="D1353" s="6">
        <v>1</v>
      </c>
      <c r="E1353" t="s">
        <v>1715</v>
      </c>
      <c r="F1353">
        <v>1</v>
      </c>
      <c r="G1353" s="44">
        <v>1</v>
      </c>
    </row>
    <row r="1354" spans="1:7" x14ac:dyDescent="0.25">
      <c r="A1354" s="43">
        <v>60306713</v>
      </c>
      <c r="B1354" t="s">
        <v>1784</v>
      </c>
      <c r="C1354" t="s">
        <v>1704</v>
      </c>
      <c r="D1354" s="6" t="s">
        <v>30</v>
      </c>
      <c r="E1354" t="s">
        <v>1676</v>
      </c>
      <c r="F1354">
        <v>10.75</v>
      </c>
      <c r="G1354" s="44">
        <v>1</v>
      </c>
    </row>
    <row r="1355" spans="1:7" x14ac:dyDescent="0.25">
      <c r="A1355" s="43">
        <v>60306713</v>
      </c>
      <c r="B1355" t="s">
        <v>1784</v>
      </c>
      <c r="C1355" t="s">
        <v>1704</v>
      </c>
      <c r="D1355" s="6" t="s">
        <v>32</v>
      </c>
      <c r="E1355" t="s">
        <v>1677</v>
      </c>
      <c r="F1355">
        <v>8.8800000000000008</v>
      </c>
      <c r="G1355" s="44">
        <v>1</v>
      </c>
    </row>
    <row r="1356" spans="1:7" x14ac:dyDescent="0.25">
      <c r="A1356" s="43">
        <v>60306713</v>
      </c>
      <c r="B1356" t="s">
        <v>1784</v>
      </c>
      <c r="C1356" t="s">
        <v>1704</v>
      </c>
      <c r="D1356" s="6" t="s">
        <v>34</v>
      </c>
      <c r="E1356" t="s">
        <v>1678</v>
      </c>
      <c r="F1356">
        <v>7</v>
      </c>
      <c r="G1356" s="44">
        <v>1</v>
      </c>
    </row>
    <row r="1357" spans="1:7" x14ac:dyDescent="0.25">
      <c r="A1357" s="43">
        <v>60306713</v>
      </c>
      <c r="B1357" t="s">
        <v>1784</v>
      </c>
      <c r="C1357" t="s">
        <v>1704</v>
      </c>
      <c r="D1357" s="6" t="s">
        <v>36</v>
      </c>
      <c r="E1357" t="s">
        <v>1679</v>
      </c>
      <c r="F1357">
        <v>5.13</v>
      </c>
      <c r="G1357" s="44">
        <v>1</v>
      </c>
    </row>
    <row r="1358" spans="1:7" x14ac:dyDescent="0.25">
      <c r="A1358" s="43">
        <v>60306713</v>
      </c>
      <c r="B1358" t="s">
        <v>1784</v>
      </c>
      <c r="C1358" t="s">
        <v>1704</v>
      </c>
      <c r="D1358" s="6" t="s">
        <v>38</v>
      </c>
      <c r="E1358" t="s">
        <v>1680</v>
      </c>
      <c r="F1358">
        <v>3.5</v>
      </c>
      <c r="G1358" s="44">
        <v>1</v>
      </c>
    </row>
    <row r="1359" spans="1:7" x14ac:dyDescent="0.25">
      <c r="A1359" s="43">
        <v>60306981</v>
      </c>
      <c r="B1359" t="s">
        <v>1237</v>
      </c>
      <c r="C1359" t="s">
        <v>107</v>
      </c>
      <c r="D1359" s="6">
        <v>9</v>
      </c>
      <c r="E1359" t="s">
        <v>1707</v>
      </c>
      <c r="F1359">
        <v>9</v>
      </c>
      <c r="G1359" s="44">
        <v>1</v>
      </c>
    </row>
    <row r="1360" spans="1:7" x14ac:dyDescent="0.25">
      <c r="A1360" s="43">
        <v>60306981</v>
      </c>
      <c r="B1360" t="s">
        <v>1237</v>
      </c>
      <c r="C1360" t="s">
        <v>107</v>
      </c>
      <c r="D1360" s="6">
        <v>8</v>
      </c>
      <c r="E1360" t="s">
        <v>1708</v>
      </c>
      <c r="F1360">
        <v>8</v>
      </c>
      <c r="G1360" s="44">
        <v>1</v>
      </c>
    </row>
    <row r="1361" spans="1:7" x14ac:dyDescent="0.25">
      <c r="A1361" s="43">
        <v>60306981</v>
      </c>
      <c r="B1361" t="s">
        <v>1237</v>
      </c>
      <c r="C1361" t="s">
        <v>107</v>
      </c>
      <c r="D1361" s="6">
        <v>7</v>
      </c>
      <c r="E1361" t="s">
        <v>1709</v>
      </c>
      <c r="F1361">
        <v>7</v>
      </c>
      <c r="G1361" s="44">
        <v>1</v>
      </c>
    </row>
    <row r="1362" spans="1:7" x14ac:dyDescent="0.25">
      <c r="A1362" s="43">
        <v>60306981</v>
      </c>
      <c r="B1362" t="s">
        <v>1237</v>
      </c>
      <c r="C1362" t="s">
        <v>107</v>
      </c>
      <c r="D1362" s="6">
        <v>6</v>
      </c>
      <c r="E1362" t="s">
        <v>1710</v>
      </c>
      <c r="F1362">
        <v>6</v>
      </c>
      <c r="G1362" s="44">
        <v>1</v>
      </c>
    </row>
    <row r="1363" spans="1:7" x14ac:dyDescent="0.25">
      <c r="A1363" s="43">
        <v>60306981</v>
      </c>
      <c r="B1363" t="s">
        <v>1237</v>
      </c>
      <c r="C1363" t="s">
        <v>107</v>
      </c>
      <c r="D1363" s="6">
        <v>5</v>
      </c>
      <c r="E1363" t="s">
        <v>1711</v>
      </c>
      <c r="F1363">
        <v>5</v>
      </c>
      <c r="G1363" s="44">
        <v>1</v>
      </c>
    </row>
    <row r="1364" spans="1:7" x14ac:dyDescent="0.25">
      <c r="A1364" s="43">
        <v>60306981</v>
      </c>
      <c r="B1364" t="s">
        <v>1237</v>
      </c>
      <c r="C1364" t="s">
        <v>107</v>
      </c>
      <c r="D1364" s="6">
        <v>4</v>
      </c>
      <c r="E1364" t="s">
        <v>1712</v>
      </c>
      <c r="F1364">
        <v>4</v>
      </c>
      <c r="G1364" s="44">
        <v>1</v>
      </c>
    </row>
    <row r="1365" spans="1:7" x14ac:dyDescent="0.25">
      <c r="A1365" s="43">
        <v>60306981</v>
      </c>
      <c r="B1365" t="s">
        <v>1237</v>
      </c>
      <c r="C1365" t="s">
        <v>107</v>
      </c>
      <c r="D1365" s="6">
        <v>3</v>
      </c>
      <c r="E1365" t="s">
        <v>1713</v>
      </c>
      <c r="F1365">
        <v>3</v>
      </c>
      <c r="G1365" s="44">
        <v>1</v>
      </c>
    </row>
    <row r="1366" spans="1:7" x14ac:dyDescent="0.25">
      <c r="A1366" s="43">
        <v>60306981</v>
      </c>
      <c r="B1366" t="s">
        <v>1237</v>
      </c>
      <c r="C1366" t="s">
        <v>107</v>
      </c>
      <c r="D1366" s="6">
        <v>2</v>
      </c>
      <c r="E1366" t="s">
        <v>1714</v>
      </c>
      <c r="F1366">
        <v>2</v>
      </c>
      <c r="G1366" s="44">
        <v>1</v>
      </c>
    </row>
    <row r="1367" spans="1:7" x14ac:dyDescent="0.25">
      <c r="A1367" s="43">
        <v>60306981</v>
      </c>
      <c r="B1367" t="s">
        <v>1237</v>
      </c>
      <c r="C1367" t="s">
        <v>107</v>
      </c>
      <c r="D1367" s="6">
        <v>1</v>
      </c>
      <c r="E1367" t="s">
        <v>1715</v>
      </c>
      <c r="F1367">
        <v>1</v>
      </c>
      <c r="G1367" s="44">
        <v>1</v>
      </c>
    </row>
    <row r="1368" spans="1:7" x14ac:dyDescent="0.25">
      <c r="A1368" s="43">
        <v>60307079</v>
      </c>
      <c r="B1368" t="s">
        <v>1785</v>
      </c>
      <c r="C1368" t="s">
        <v>1704</v>
      </c>
      <c r="D1368" s="6" t="s">
        <v>30</v>
      </c>
      <c r="E1368" t="s">
        <v>1676</v>
      </c>
      <c r="F1368">
        <v>10.75</v>
      </c>
      <c r="G1368" s="44">
        <v>1</v>
      </c>
    </row>
    <row r="1369" spans="1:7" x14ac:dyDescent="0.25">
      <c r="A1369" s="43">
        <v>60307079</v>
      </c>
      <c r="B1369" t="s">
        <v>1785</v>
      </c>
      <c r="C1369" t="s">
        <v>1704</v>
      </c>
      <c r="D1369" s="6" t="s">
        <v>32</v>
      </c>
      <c r="E1369" t="s">
        <v>1677</v>
      </c>
      <c r="F1369">
        <v>8.8800000000000008</v>
      </c>
      <c r="G1369" s="44">
        <v>1</v>
      </c>
    </row>
    <row r="1370" spans="1:7" x14ac:dyDescent="0.25">
      <c r="A1370" s="43">
        <v>60307079</v>
      </c>
      <c r="B1370" t="s">
        <v>1785</v>
      </c>
      <c r="C1370" t="s">
        <v>1704</v>
      </c>
      <c r="D1370" s="6" t="s">
        <v>34</v>
      </c>
      <c r="E1370" t="s">
        <v>1678</v>
      </c>
      <c r="F1370">
        <v>7</v>
      </c>
      <c r="G1370" s="44">
        <v>1</v>
      </c>
    </row>
    <row r="1371" spans="1:7" x14ac:dyDescent="0.25">
      <c r="A1371" s="43">
        <v>60307079</v>
      </c>
      <c r="B1371" t="s">
        <v>1785</v>
      </c>
      <c r="C1371" t="s">
        <v>1704</v>
      </c>
      <c r="D1371" s="6" t="s">
        <v>36</v>
      </c>
      <c r="E1371" t="s">
        <v>1679</v>
      </c>
      <c r="F1371">
        <v>5.13</v>
      </c>
      <c r="G1371" s="44">
        <v>1</v>
      </c>
    </row>
    <row r="1372" spans="1:7" x14ac:dyDescent="0.25">
      <c r="A1372" s="43">
        <v>60307079</v>
      </c>
      <c r="B1372" t="s">
        <v>1785</v>
      </c>
      <c r="C1372" t="s">
        <v>1704</v>
      </c>
      <c r="D1372" s="6" t="s">
        <v>38</v>
      </c>
      <c r="E1372" t="s">
        <v>1680</v>
      </c>
      <c r="F1372">
        <v>3.5</v>
      </c>
      <c r="G1372" s="44">
        <v>1</v>
      </c>
    </row>
    <row r="1373" spans="1:7" x14ac:dyDescent="0.25">
      <c r="A1373" s="43">
        <v>60307195</v>
      </c>
      <c r="B1373" t="s">
        <v>1240</v>
      </c>
      <c r="C1373" t="s">
        <v>107</v>
      </c>
      <c r="D1373" s="6">
        <v>9</v>
      </c>
      <c r="E1373" t="s">
        <v>1707</v>
      </c>
      <c r="F1373">
        <v>9</v>
      </c>
      <c r="G1373" s="44">
        <v>1</v>
      </c>
    </row>
    <row r="1374" spans="1:7" x14ac:dyDescent="0.25">
      <c r="A1374" s="43">
        <v>60307195</v>
      </c>
      <c r="B1374" t="s">
        <v>1240</v>
      </c>
      <c r="C1374" t="s">
        <v>107</v>
      </c>
      <c r="D1374" s="6">
        <v>8</v>
      </c>
      <c r="E1374" t="s">
        <v>1708</v>
      </c>
      <c r="F1374">
        <v>8</v>
      </c>
      <c r="G1374" s="44">
        <v>1</v>
      </c>
    </row>
    <row r="1375" spans="1:7" x14ac:dyDescent="0.25">
      <c r="A1375" s="43">
        <v>60307195</v>
      </c>
      <c r="B1375" t="s">
        <v>1240</v>
      </c>
      <c r="C1375" t="s">
        <v>107</v>
      </c>
      <c r="D1375" s="6">
        <v>7</v>
      </c>
      <c r="E1375" t="s">
        <v>1709</v>
      </c>
      <c r="F1375">
        <v>7</v>
      </c>
      <c r="G1375" s="44">
        <v>1</v>
      </c>
    </row>
    <row r="1376" spans="1:7" x14ac:dyDescent="0.25">
      <c r="A1376" s="43">
        <v>60307195</v>
      </c>
      <c r="B1376" t="s">
        <v>1240</v>
      </c>
      <c r="C1376" t="s">
        <v>107</v>
      </c>
      <c r="D1376" s="6">
        <v>6</v>
      </c>
      <c r="E1376" t="s">
        <v>1710</v>
      </c>
      <c r="F1376">
        <v>6</v>
      </c>
      <c r="G1376" s="44">
        <v>1</v>
      </c>
    </row>
    <row r="1377" spans="1:7" x14ac:dyDescent="0.25">
      <c r="A1377" s="43">
        <v>60307195</v>
      </c>
      <c r="B1377" t="s">
        <v>1240</v>
      </c>
      <c r="C1377" t="s">
        <v>107</v>
      </c>
      <c r="D1377" s="6">
        <v>5</v>
      </c>
      <c r="E1377" t="s">
        <v>1711</v>
      </c>
      <c r="F1377">
        <v>5</v>
      </c>
      <c r="G1377" s="44">
        <v>1</v>
      </c>
    </row>
    <row r="1378" spans="1:7" x14ac:dyDescent="0.25">
      <c r="A1378" s="43">
        <v>60307195</v>
      </c>
      <c r="B1378" t="s">
        <v>1240</v>
      </c>
      <c r="C1378" t="s">
        <v>107</v>
      </c>
      <c r="D1378" s="6">
        <v>4</v>
      </c>
      <c r="E1378" t="s">
        <v>1712</v>
      </c>
      <c r="F1378">
        <v>4</v>
      </c>
      <c r="G1378" s="44">
        <v>1</v>
      </c>
    </row>
    <row r="1379" spans="1:7" x14ac:dyDescent="0.25">
      <c r="A1379" s="43">
        <v>60307195</v>
      </c>
      <c r="B1379" t="s">
        <v>1240</v>
      </c>
      <c r="C1379" t="s">
        <v>107</v>
      </c>
      <c r="D1379" s="6">
        <v>3</v>
      </c>
      <c r="E1379" t="s">
        <v>1713</v>
      </c>
      <c r="F1379">
        <v>3</v>
      </c>
      <c r="G1379" s="44">
        <v>1</v>
      </c>
    </row>
    <row r="1380" spans="1:7" x14ac:dyDescent="0.25">
      <c r="A1380" s="43">
        <v>60307195</v>
      </c>
      <c r="B1380" t="s">
        <v>1240</v>
      </c>
      <c r="C1380" t="s">
        <v>107</v>
      </c>
      <c r="D1380" s="6">
        <v>2</v>
      </c>
      <c r="E1380" t="s">
        <v>1714</v>
      </c>
      <c r="F1380">
        <v>2</v>
      </c>
      <c r="G1380" s="44">
        <v>1</v>
      </c>
    </row>
    <row r="1381" spans="1:7" x14ac:dyDescent="0.25">
      <c r="A1381" s="43">
        <v>60307195</v>
      </c>
      <c r="B1381" t="s">
        <v>1240</v>
      </c>
      <c r="C1381" t="s">
        <v>107</v>
      </c>
      <c r="D1381" s="6">
        <v>1</v>
      </c>
      <c r="E1381" t="s">
        <v>1715</v>
      </c>
      <c r="F1381">
        <v>1</v>
      </c>
      <c r="G1381" s="44">
        <v>1</v>
      </c>
    </row>
    <row r="1382" spans="1:7" x14ac:dyDescent="0.25">
      <c r="A1382" s="43">
        <v>60307602</v>
      </c>
      <c r="B1382" t="s">
        <v>1786</v>
      </c>
      <c r="C1382" t="s">
        <v>1704</v>
      </c>
      <c r="D1382" s="6" t="s">
        <v>30</v>
      </c>
      <c r="E1382" t="s">
        <v>1676</v>
      </c>
      <c r="F1382">
        <v>10.75</v>
      </c>
      <c r="G1382" s="44">
        <v>1</v>
      </c>
    </row>
    <row r="1383" spans="1:7" x14ac:dyDescent="0.25">
      <c r="A1383" s="43">
        <v>60307602</v>
      </c>
      <c r="B1383" t="s">
        <v>1786</v>
      </c>
      <c r="C1383" t="s">
        <v>1704</v>
      </c>
      <c r="D1383" s="6" t="s">
        <v>32</v>
      </c>
      <c r="E1383" t="s">
        <v>1677</v>
      </c>
      <c r="F1383">
        <v>8.8800000000000008</v>
      </c>
      <c r="G1383" s="44">
        <v>1</v>
      </c>
    </row>
    <row r="1384" spans="1:7" x14ac:dyDescent="0.25">
      <c r="A1384" s="43">
        <v>60307602</v>
      </c>
      <c r="B1384" t="s">
        <v>1786</v>
      </c>
      <c r="C1384" t="s">
        <v>1704</v>
      </c>
      <c r="D1384" s="6" t="s">
        <v>34</v>
      </c>
      <c r="E1384" t="s">
        <v>1678</v>
      </c>
      <c r="F1384">
        <v>7</v>
      </c>
      <c r="G1384" s="44">
        <v>1</v>
      </c>
    </row>
    <row r="1385" spans="1:7" x14ac:dyDescent="0.25">
      <c r="A1385" s="43">
        <v>60307602</v>
      </c>
      <c r="B1385" t="s">
        <v>1786</v>
      </c>
      <c r="C1385" t="s">
        <v>1704</v>
      </c>
      <c r="D1385" s="6" t="s">
        <v>36</v>
      </c>
      <c r="E1385" t="s">
        <v>1679</v>
      </c>
      <c r="F1385">
        <v>5.13</v>
      </c>
      <c r="G1385" s="44">
        <v>1</v>
      </c>
    </row>
    <row r="1386" spans="1:7" x14ac:dyDescent="0.25">
      <c r="A1386" s="43">
        <v>60307602</v>
      </c>
      <c r="B1386" t="s">
        <v>1786</v>
      </c>
      <c r="C1386" t="s">
        <v>1704</v>
      </c>
      <c r="D1386" s="6" t="s">
        <v>38</v>
      </c>
      <c r="E1386" t="s">
        <v>1680</v>
      </c>
      <c r="F1386">
        <v>3.5</v>
      </c>
      <c r="G1386" s="44">
        <v>1</v>
      </c>
    </row>
    <row r="1387" spans="1:7" x14ac:dyDescent="0.25">
      <c r="A1387" s="43">
        <v>60307687</v>
      </c>
      <c r="B1387" t="s">
        <v>1787</v>
      </c>
      <c r="C1387" t="s">
        <v>107</v>
      </c>
      <c r="D1387" s="6">
        <v>9</v>
      </c>
      <c r="E1387" t="s">
        <v>1707</v>
      </c>
      <c r="F1387">
        <v>9</v>
      </c>
      <c r="G1387" s="44">
        <v>1</v>
      </c>
    </row>
    <row r="1388" spans="1:7" x14ac:dyDescent="0.25">
      <c r="A1388" s="43">
        <v>60307687</v>
      </c>
      <c r="B1388" t="s">
        <v>1787</v>
      </c>
      <c r="C1388" t="s">
        <v>107</v>
      </c>
      <c r="D1388" s="6">
        <v>8</v>
      </c>
      <c r="E1388" t="s">
        <v>1708</v>
      </c>
      <c r="F1388">
        <v>8</v>
      </c>
      <c r="G1388" s="44">
        <v>1</v>
      </c>
    </row>
    <row r="1389" spans="1:7" x14ac:dyDescent="0.25">
      <c r="A1389" s="43">
        <v>60307687</v>
      </c>
      <c r="B1389" t="s">
        <v>1787</v>
      </c>
      <c r="C1389" t="s">
        <v>107</v>
      </c>
      <c r="D1389" s="6">
        <v>7</v>
      </c>
      <c r="E1389" t="s">
        <v>1709</v>
      </c>
      <c r="F1389">
        <v>7</v>
      </c>
      <c r="G1389" s="44">
        <v>1</v>
      </c>
    </row>
    <row r="1390" spans="1:7" x14ac:dyDescent="0.25">
      <c r="A1390" s="43">
        <v>60307687</v>
      </c>
      <c r="B1390" t="s">
        <v>1787</v>
      </c>
      <c r="C1390" t="s">
        <v>107</v>
      </c>
      <c r="D1390" s="6">
        <v>6</v>
      </c>
      <c r="E1390" t="s">
        <v>1710</v>
      </c>
      <c r="F1390">
        <v>6</v>
      </c>
      <c r="G1390" s="44">
        <v>1</v>
      </c>
    </row>
    <row r="1391" spans="1:7" x14ac:dyDescent="0.25">
      <c r="A1391" s="43">
        <v>60307687</v>
      </c>
      <c r="B1391" t="s">
        <v>1787</v>
      </c>
      <c r="C1391" t="s">
        <v>107</v>
      </c>
      <c r="D1391" s="6">
        <v>5</v>
      </c>
      <c r="E1391" t="s">
        <v>1711</v>
      </c>
      <c r="F1391">
        <v>5</v>
      </c>
      <c r="G1391" s="44">
        <v>1</v>
      </c>
    </row>
    <row r="1392" spans="1:7" x14ac:dyDescent="0.25">
      <c r="A1392" s="43">
        <v>60307687</v>
      </c>
      <c r="B1392" t="s">
        <v>1787</v>
      </c>
      <c r="C1392" t="s">
        <v>107</v>
      </c>
      <c r="D1392" s="6">
        <v>4</v>
      </c>
      <c r="E1392" t="s">
        <v>1712</v>
      </c>
      <c r="F1392">
        <v>4</v>
      </c>
      <c r="G1392" s="44">
        <v>1</v>
      </c>
    </row>
    <row r="1393" spans="1:7" x14ac:dyDescent="0.25">
      <c r="A1393" s="43">
        <v>60307687</v>
      </c>
      <c r="B1393" t="s">
        <v>1787</v>
      </c>
      <c r="C1393" t="s">
        <v>107</v>
      </c>
      <c r="D1393" s="6">
        <v>3</v>
      </c>
      <c r="E1393" t="s">
        <v>1713</v>
      </c>
      <c r="F1393">
        <v>3</v>
      </c>
      <c r="G1393" s="44">
        <v>1</v>
      </c>
    </row>
    <row r="1394" spans="1:7" x14ac:dyDescent="0.25">
      <c r="A1394" s="43">
        <v>60307687</v>
      </c>
      <c r="B1394" t="s">
        <v>1787</v>
      </c>
      <c r="C1394" t="s">
        <v>107</v>
      </c>
      <c r="D1394" s="6">
        <v>2</v>
      </c>
      <c r="E1394" t="s">
        <v>1714</v>
      </c>
      <c r="F1394">
        <v>2</v>
      </c>
      <c r="G1394" s="44">
        <v>1</v>
      </c>
    </row>
    <row r="1395" spans="1:7" x14ac:dyDescent="0.25">
      <c r="A1395" s="43">
        <v>60307687</v>
      </c>
      <c r="B1395" t="s">
        <v>1787</v>
      </c>
      <c r="C1395" t="s">
        <v>107</v>
      </c>
      <c r="D1395" s="6">
        <v>1</v>
      </c>
      <c r="E1395" t="s">
        <v>1715</v>
      </c>
      <c r="F1395">
        <v>1</v>
      </c>
      <c r="G1395" s="44">
        <v>1</v>
      </c>
    </row>
    <row r="1396" spans="1:7" x14ac:dyDescent="0.25">
      <c r="A1396" s="43">
        <v>60307766</v>
      </c>
      <c r="B1396" t="s">
        <v>1246</v>
      </c>
      <c r="C1396" t="s">
        <v>107</v>
      </c>
      <c r="D1396" s="6">
        <v>9</v>
      </c>
      <c r="E1396" t="s">
        <v>1707</v>
      </c>
      <c r="F1396">
        <v>9</v>
      </c>
      <c r="G1396" s="44">
        <v>1</v>
      </c>
    </row>
    <row r="1397" spans="1:7" x14ac:dyDescent="0.25">
      <c r="A1397" s="43">
        <v>60307766</v>
      </c>
      <c r="B1397" t="s">
        <v>1246</v>
      </c>
      <c r="C1397" t="s">
        <v>107</v>
      </c>
      <c r="D1397" s="6">
        <v>8</v>
      </c>
      <c r="E1397" t="s">
        <v>1708</v>
      </c>
      <c r="F1397">
        <v>8</v>
      </c>
      <c r="G1397" s="44">
        <v>1</v>
      </c>
    </row>
    <row r="1398" spans="1:7" x14ac:dyDescent="0.25">
      <c r="A1398" s="43">
        <v>60307766</v>
      </c>
      <c r="B1398" t="s">
        <v>1246</v>
      </c>
      <c r="C1398" t="s">
        <v>107</v>
      </c>
      <c r="D1398" s="6">
        <v>7</v>
      </c>
      <c r="E1398" t="s">
        <v>1709</v>
      </c>
      <c r="F1398">
        <v>7</v>
      </c>
      <c r="G1398" s="44">
        <v>1</v>
      </c>
    </row>
    <row r="1399" spans="1:7" x14ac:dyDescent="0.25">
      <c r="A1399" s="43">
        <v>60307766</v>
      </c>
      <c r="B1399" t="s">
        <v>1246</v>
      </c>
      <c r="C1399" t="s">
        <v>107</v>
      </c>
      <c r="D1399" s="6">
        <v>6</v>
      </c>
      <c r="E1399" t="s">
        <v>1710</v>
      </c>
      <c r="F1399">
        <v>6</v>
      </c>
      <c r="G1399" s="44">
        <v>1</v>
      </c>
    </row>
    <row r="1400" spans="1:7" x14ac:dyDescent="0.25">
      <c r="A1400" s="43">
        <v>60307766</v>
      </c>
      <c r="B1400" t="s">
        <v>1246</v>
      </c>
      <c r="C1400" t="s">
        <v>107</v>
      </c>
      <c r="D1400" s="6">
        <v>5</v>
      </c>
      <c r="E1400" t="s">
        <v>1711</v>
      </c>
      <c r="F1400">
        <v>5</v>
      </c>
      <c r="G1400" s="44">
        <v>1</v>
      </c>
    </row>
    <row r="1401" spans="1:7" x14ac:dyDescent="0.25">
      <c r="A1401" s="43">
        <v>60307766</v>
      </c>
      <c r="B1401" t="s">
        <v>1246</v>
      </c>
      <c r="C1401" t="s">
        <v>107</v>
      </c>
      <c r="D1401" s="6">
        <v>4</v>
      </c>
      <c r="E1401" t="s">
        <v>1712</v>
      </c>
      <c r="F1401">
        <v>4</v>
      </c>
      <c r="G1401" s="44">
        <v>1</v>
      </c>
    </row>
    <row r="1402" spans="1:7" x14ac:dyDescent="0.25">
      <c r="A1402" s="43">
        <v>60307766</v>
      </c>
      <c r="B1402" t="s">
        <v>1246</v>
      </c>
      <c r="C1402" t="s">
        <v>107</v>
      </c>
      <c r="D1402" s="6">
        <v>3</v>
      </c>
      <c r="E1402" t="s">
        <v>1713</v>
      </c>
      <c r="F1402">
        <v>3</v>
      </c>
      <c r="G1402" s="44">
        <v>1</v>
      </c>
    </row>
    <row r="1403" spans="1:7" x14ac:dyDescent="0.25">
      <c r="A1403" s="43">
        <v>60307766</v>
      </c>
      <c r="B1403" t="s">
        <v>1246</v>
      </c>
      <c r="C1403" t="s">
        <v>107</v>
      </c>
      <c r="D1403" s="6">
        <v>2</v>
      </c>
      <c r="E1403" t="s">
        <v>1714</v>
      </c>
      <c r="F1403">
        <v>2</v>
      </c>
      <c r="G1403" s="44">
        <v>1</v>
      </c>
    </row>
    <row r="1404" spans="1:7" x14ac:dyDescent="0.25">
      <c r="A1404" s="43">
        <v>60307766</v>
      </c>
      <c r="B1404" t="s">
        <v>1246</v>
      </c>
      <c r="C1404" t="s">
        <v>107</v>
      </c>
      <c r="D1404" s="6">
        <v>1</v>
      </c>
      <c r="E1404" t="s">
        <v>1715</v>
      </c>
      <c r="F1404">
        <v>1</v>
      </c>
      <c r="G1404" s="44">
        <v>1</v>
      </c>
    </row>
    <row r="1405" spans="1:7" x14ac:dyDescent="0.25">
      <c r="A1405" s="43" t="s">
        <v>734</v>
      </c>
      <c r="B1405" t="s">
        <v>735</v>
      </c>
      <c r="C1405" t="s">
        <v>1704</v>
      </c>
      <c r="D1405" s="6" t="s">
        <v>30</v>
      </c>
      <c r="E1405" t="s">
        <v>1676</v>
      </c>
      <c r="F1405">
        <v>10.75</v>
      </c>
      <c r="G1405" s="44">
        <v>1</v>
      </c>
    </row>
    <row r="1406" spans="1:7" x14ac:dyDescent="0.25">
      <c r="A1406" s="43" t="s">
        <v>734</v>
      </c>
      <c r="B1406" t="s">
        <v>735</v>
      </c>
      <c r="C1406" t="s">
        <v>1704</v>
      </c>
      <c r="D1406" s="6" t="s">
        <v>32</v>
      </c>
      <c r="E1406" t="s">
        <v>1677</v>
      </c>
      <c r="F1406">
        <v>8.8800000000000008</v>
      </c>
      <c r="G1406" s="44">
        <v>1</v>
      </c>
    </row>
    <row r="1407" spans="1:7" x14ac:dyDescent="0.25">
      <c r="A1407" s="43" t="s">
        <v>734</v>
      </c>
      <c r="B1407" t="s">
        <v>735</v>
      </c>
      <c r="C1407" t="s">
        <v>1704</v>
      </c>
      <c r="D1407" s="6" t="s">
        <v>34</v>
      </c>
      <c r="E1407" t="s">
        <v>1678</v>
      </c>
      <c r="F1407">
        <v>7</v>
      </c>
      <c r="G1407" s="44">
        <v>1</v>
      </c>
    </row>
    <row r="1408" spans="1:7" x14ac:dyDescent="0.25">
      <c r="A1408" s="43" t="s">
        <v>734</v>
      </c>
      <c r="B1408" t="s">
        <v>735</v>
      </c>
      <c r="C1408" t="s">
        <v>1704</v>
      </c>
      <c r="D1408" s="6" t="s">
        <v>36</v>
      </c>
      <c r="E1408" t="s">
        <v>1679</v>
      </c>
      <c r="F1408">
        <v>5.13</v>
      </c>
      <c r="G1408" s="44">
        <v>1</v>
      </c>
    </row>
    <row r="1409" spans="1:7" x14ac:dyDescent="0.25">
      <c r="A1409" s="43" t="s">
        <v>734</v>
      </c>
      <c r="B1409" t="s">
        <v>735</v>
      </c>
      <c r="C1409" t="s">
        <v>1704</v>
      </c>
      <c r="D1409" s="6" t="s">
        <v>38</v>
      </c>
      <c r="E1409" t="s">
        <v>1680</v>
      </c>
      <c r="F1409">
        <v>3.5</v>
      </c>
      <c r="G1409" s="44">
        <v>1</v>
      </c>
    </row>
    <row r="1410" spans="1:7" x14ac:dyDescent="0.25">
      <c r="A1410" s="43">
        <v>60307833</v>
      </c>
      <c r="B1410" t="s">
        <v>1788</v>
      </c>
      <c r="C1410" t="s">
        <v>1704</v>
      </c>
      <c r="D1410" s="6" t="s">
        <v>30</v>
      </c>
      <c r="E1410" t="s">
        <v>1676</v>
      </c>
      <c r="F1410">
        <v>10.75</v>
      </c>
      <c r="G1410" s="44">
        <v>1</v>
      </c>
    </row>
    <row r="1411" spans="1:7" x14ac:dyDescent="0.25">
      <c r="A1411" s="43">
        <v>60307833</v>
      </c>
      <c r="B1411" t="s">
        <v>1788</v>
      </c>
      <c r="C1411" t="s">
        <v>1704</v>
      </c>
      <c r="D1411" s="6" t="s">
        <v>32</v>
      </c>
      <c r="E1411" t="s">
        <v>1677</v>
      </c>
      <c r="F1411">
        <v>8.8800000000000008</v>
      </c>
      <c r="G1411" s="44">
        <v>1</v>
      </c>
    </row>
    <row r="1412" spans="1:7" x14ac:dyDescent="0.25">
      <c r="A1412" s="43">
        <v>60307833</v>
      </c>
      <c r="B1412" t="s">
        <v>1788</v>
      </c>
      <c r="C1412" t="s">
        <v>1704</v>
      </c>
      <c r="D1412" s="6" t="s">
        <v>34</v>
      </c>
      <c r="E1412" t="s">
        <v>1678</v>
      </c>
      <c r="F1412">
        <v>7</v>
      </c>
      <c r="G1412" s="44">
        <v>1</v>
      </c>
    </row>
    <row r="1413" spans="1:7" x14ac:dyDescent="0.25">
      <c r="A1413" s="43">
        <v>60307833</v>
      </c>
      <c r="B1413" t="s">
        <v>1788</v>
      </c>
      <c r="C1413" t="s">
        <v>1704</v>
      </c>
      <c r="D1413" s="6" t="s">
        <v>36</v>
      </c>
      <c r="E1413" t="s">
        <v>1679</v>
      </c>
      <c r="F1413">
        <v>5.13</v>
      </c>
      <c r="G1413" s="44">
        <v>1</v>
      </c>
    </row>
    <row r="1414" spans="1:7" x14ac:dyDescent="0.25">
      <c r="A1414" s="43">
        <v>60307833</v>
      </c>
      <c r="B1414" t="s">
        <v>1788</v>
      </c>
      <c r="C1414" t="s">
        <v>1704</v>
      </c>
      <c r="D1414" s="6" t="s">
        <v>38</v>
      </c>
      <c r="E1414" t="s">
        <v>1680</v>
      </c>
      <c r="F1414">
        <v>3.5</v>
      </c>
      <c r="G1414" s="44">
        <v>1</v>
      </c>
    </row>
    <row r="1415" spans="1:7" x14ac:dyDescent="0.25">
      <c r="A1415" s="43">
        <v>60307985</v>
      </c>
      <c r="B1415" t="s">
        <v>1249</v>
      </c>
      <c r="C1415" t="s">
        <v>107</v>
      </c>
      <c r="D1415" s="6">
        <v>9</v>
      </c>
      <c r="E1415" t="s">
        <v>1707</v>
      </c>
      <c r="F1415">
        <v>9</v>
      </c>
      <c r="G1415" s="44">
        <v>1</v>
      </c>
    </row>
    <row r="1416" spans="1:7" x14ac:dyDescent="0.25">
      <c r="A1416" s="43">
        <v>60307985</v>
      </c>
      <c r="B1416" t="s">
        <v>1249</v>
      </c>
      <c r="C1416" t="s">
        <v>107</v>
      </c>
      <c r="D1416" s="6">
        <v>8</v>
      </c>
      <c r="E1416" t="s">
        <v>1708</v>
      </c>
      <c r="F1416">
        <v>8</v>
      </c>
      <c r="G1416" s="44">
        <v>1</v>
      </c>
    </row>
    <row r="1417" spans="1:7" x14ac:dyDescent="0.25">
      <c r="A1417" s="43">
        <v>60307985</v>
      </c>
      <c r="B1417" t="s">
        <v>1249</v>
      </c>
      <c r="C1417" t="s">
        <v>107</v>
      </c>
      <c r="D1417" s="6">
        <v>7</v>
      </c>
      <c r="E1417" t="s">
        <v>1709</v>
      </c>
      <c r="F1417">
        <v>7</v>
      </c>
      <c r="G1417" s="44">
        <v>1</v>
      </c>
    </row>
    <row r="1418" spans="1:7" x14ac:dyDescent="0.25">
      <c r="A1418" s="43">
        <v>60307985</v>
      </c>
      <c r="B1418" t="s">
        <v>1249</v>
      </c>
      <c r="C1418" t="s">
        <v>107</v>
      </c>
      <c r="D1418" s="6">
        <v>6</v>
      </c>
      <c r="E1418" t="s">
        <v>1710</v>
      </c>
      <c r="F1418">
        <v>6</v>
      </c>
      <c r="G1418" s="44">
        <v>1</v>
      </c>
    </row>
    <row r="1419" spans="1:7" x14ac:dyDescent="0.25">
      <c r="A1419" s="43">
        <v>60307985</v>
      </c>
      <c r="B1419" t="s">
        <v>1249</v>
      </c>
      <c r="C1419" t="s">
        <v>107</v>
      </c>
      <c r="D1419" s="6">
        <v>5</v>
      </c>
      <c r="E1419" t="s">
        <v>1711</v>
      </c>
      <c r="F1419">
        <v>5</v>
      </c>
      <c r="G1419" s="44">
        <v>1</v>
      </c>
    </row>
    <row r="1420" spans="1:7" x14ac:dyDescent="0.25">
      <c r="A1420" s="43">
        <v>60307985</v>
      </c>
      <c r="B1420" t="s">
        <v>1249</v>
      </c>
      <c r="C1420" t="s">
        <v>107</v>
      </c>
      <c r="D1420" s="6">
        <v>4</v>
      </c>
      <c r="E1420" t="s">
        <v>1712</v>
      </c>
      <c r="F1420">
        <v>4</v>
      </c>
      <c r="G1420" s="44">
        <v>1</v>
      </c>
    </row>
    <row r="1421" spans="1:7" x14ac:dyDescent="0.25">
      <c r="A1421" s="43">
        <v>60307985</v>
      </c>
      <c r="B1421" t="s">
        <v>1249</v>
      </c>
      <c r="C1421" t="s">
        <v>107</v>
      </c>
      <c r="D1421" s="6">
        <v>3</v>
      </c>
      <c r="E1421" t="s">
        <v>1713</v>
      </c>
      <c r="F1421">
        <v>3</v>
      </c>
      <c r="G1421" s="44">
        <v>1</v>
      </c>
    </row>
    <row r="1422" spans="1:7" x14ac:dyDescent="0.25">
      <c r="A1422" s="43">
        <v>60307985</v>
      </c>
      <c r="B1422" t="s">
        <v>1249</v>
      </c>
      <c r="C1422" t="s">
        <v>107</v>
      </c>
      <c r="D1422" s="6">
        <v>2</v>
      </c>
      <c r="E1422" t="s">
        <v>1714</v>
      </c>
      <c r="F1422">
        <v>2</v>
      </c>
      <c r="G1422" s="44">
        <v>1</v>
      </c>
    </row>
    <row r="1423" spans="1:7" x14ac:dyDescent="0.25">
      <c r="A1423" s="43">
        <v>60307985</v>
      </c>
      <c r="B1423" t="s">
        <v>1249</v>
      </c>
      <c r="C1423" t="s">
        <v>107</v>
      </c>
      <c r="D1423" s="6">
        <v>1</v>
      </c>
      <c r="E1423" t="s">
        <v>1715</v>
      </c>
      <c r="F1423">
        <v>1</v>
      </c>
      <c r="G1423" s="44">
        <v>1</v>
      </c>
    </row>
    <row r="1424" spans="1:7" x14ac:dyDescent="0.25">
      <c r="A1424" s="43">
        <v>60308060</v>
      </c>
      <c r="B1424" t="s">
        <v>1789</v>
      </c>
      <c r="C1424" t="s">
        <v>1704</v>
      </c>
      <c r="D1424" s="6" t="s">
        <v>30</v>
      </c>
      <c r="E1424" t="s">
        <v>1676</v>
      </c>
      <c r="F1424">
        <v>10.75</v>
      </c>
      <c r="G1424" s="44">
        <v>1</v>
      </c>
    </row>
    <row r="1425" spans="1:7" x14ac:dyDescent="0.25">
      <c r="A1425" s="43">
        <v>60308060</v>
      </c>
      <c r="B1425" t="s">
        <v>1789</v>
      </c>
      <c r="C1425" t="s">
        <v>1704</v>
      </c>
      <c r="D1425" s="6" t="s">
        <v>32</v>
      </c>
      <c r="E1425" t="s">
        <v>1677</v>
      </c>
      <c r="F1425">
        <v>8.8800000000000008</v>
      </c>
      <c r="G1425" s="44">
        <v>1</v>
      </c>
    </row>
    <row r="1426" spans="1:7" x14ac:dyDescent="0.25">
      <c r="A1426" s="43">
        <v>60308060</v>
      </c>
      <c r="B1426" t="s">
        <v>1789</v>
      </c>
      <c r="C1426" t="s">
        <v>1704</v>
      </c>
      <c r="D1426" s="6" t="s">
        <v>34</v>
      </c>
      <c r="E1426" t="s">
        <v>1678</v>
      </c>
      <c r="F1426">
        <v>7</v>
      </c>
      <c r="G1426" s="44">
        <v>1</v>
      </c>
    </row>
    <row r="1427" spans="1:7" x14ac:dyDescent="0.25">
      <c r="A1427" s="43">
        <v>60308060</v>
      </c>
      <c r="B1427" t="s">
        <v>1789</v>
      </c>
      <c r="C1427" t="s">
        <v>1704</v>
      </c>
      <c r="D1427" s="6" t="s">
        <v>36</v>
      </c>
      <c r="E1427" t="s">
        <v>1679</v>
      </c>
      <c r="F1427">
        <v>5.13</v>
      </c>
      <c r="G1427" s="44">
        <v>1</v>
      </c>
    </row>
    <row r="1428" spans="1:7" x14ac:dyDescent="0.25">
      <c r="A1428" s="43">
        <v>60308060</v>
      </c>
      <c r="B1428" t="s">
        <v>1789</v>
      </c>
      <c r="C1428" t="s">
        <v>1704</v>
      </c>
      <c r="D1428" s="6" t="s">
        <v>38</v>
      </c>
      <c r="E1428" t="s">
        <v>1680</v>
      </c>
      <c r="F1428">
        <v>3.5</v>
      </c>
      <c r="G1428" s="44">
        <v>1</v>
      </c>
    </row>
    <row r="1429" spans="1:7" x14ac:dyDescent="0.25">
      <c r="A1429" s="43">
        <v>60308606</v>
      </c>
      <c r="B1429" t="s">
        <v>743</v>
      </c>
      <c r="C1429" t="s">
        <v>1704</v>
      </c>
      <c r="D1429" s="6" t="s">
        <v>30</v>
      </c>
      <c r="E1429" t="s">
        <v>1676</v>
      </c>
      <c r="F1429">
        <v>10.75</v>
      </c>
      <c r="G1429" s="44">
        <v>1</v>
      </c>
    </row>
    <row r="1430" spans="1:7" x14ac:dyDescent="0.25">
      <c r="A1430" s="43">
        <v>60308606</v>
      </c>
      <c r="B1430" t="s">
        <v>743</v>
      </c>
      <c r="C1430" t="s">
        <v>1704</v>
      </c>
      <c r="D1430" s="6" t="s">
        <v>32</v>
      </c>
      <c r="E1430" t="s">
        <v>1677</v>
      </c>
      <c r="F1430">
        <v>8.8800000000000008</v>
      </c>
      <c r="G1430" s="44">
        <v>1</v>
      </c>
    </row>
    <row r="1431" spans="1:7" x14ac:dyDescent="0.25">
      <c r="A1431" s="43">
        <v>60308606</v>
      </c>
      <c r="B1431" t="s">
        <v>743</v>
      </c>
      <c r="C1431" t="s">
        <v>1704</v>
      </c>
      <c r="D1431" s="6" t="s">
        <v>34</v>
      </c>
      <c r="E1431" t="s">
        <v>1678</v>
      </c>
      <c r="F1431">
        <v>7</v>
      </c>
      <c r="G1431" s="44">
        <v>1</v>
      </c>
    </row>
    <row r="1432" spans="1:7" x14ac:dyDescent="0.25">
      <c r="A1432" s="43">
        <v>60308606</v>
      </c>
      <c r="B1432" t="s">
        <v>743</v>
      </c>
      <c r="C1432" t="s">
        <v>1704</v>
      </c>
      <c r="D1432" s="6" t="s">
        <v>36</v>
      </c>
      <c r="E1432" t="s">
        <v>1679</v>
      </c>
      <c r="F1432">
        <v>5.13</v>
      </c>
      <c r="G1432" s="44">
        <v>1</v>
      </c>
    </row>
    <row r="1433" spans="1:7" x14ac:dyDescent="0.25">
      <c r="A1433" s="43">
        <v>60308606</v>
      </c>
      <c r="B1433" t="s">
        <v>743</v>
      </c>
      <c r="C1433" t="s">
        <v>1704</v>
      </c>
      <c r="D1433" s="6" t="s">
        <v>38</v>
      </c>
      <c r="E1433" t="s">
        <v>1680</v>
      </c>
      <c r="F1433">
        <v>3.5</v>
      </c>
      <c r="G1433" s="44">
        <v>1</v>
      </c>
    </row>
    <row r="1434" spans="1:7" x14ac:dyDescent="0.25">
      <c r="A1434" s="43">
        <v>60308898</v>
      </c>
      <c r="B1434" t="s">
        <v>1252</v>
      </c>
      <c r="C1434" t="s">
        <v>107</v>
      </c>
      <c r="D1434" s="6">
        <v>9</v>
      </c>
      <c r="E1434" t="s">
        <v>1707</v>
      </c>
      <c r="F1434">
        <v>9</v>
      </c>
      <c r="G1434" s="44">
        <v>1</v>
      </c>
    </row>
    <row r="1435" spans="1:7" x14ac:dyDescent="0.25">
      <c r="A1435" s="43">
        <v>60308898</v>
      </c>
      <c r="B1435" t="s">
        <v>1252</v>
      </c>
      <c r="C1435" t="s">
        <v>107</v>
      </c>
      <c r="D1435" s="6">
        <v>8</v>
      </c>
      <c r="E1435" t="s">
        <v>1708</v>
      </c>
      <c r="F1435">
        <v>8</v>
      </c>
      <c r="G1435" s="44">
        <v>1</v>
      </c>
    </row>
    <row r="1436" spans="1:7" x14ac:dyDescent="0.25">
      <c r="A1436" s="43">
        <v>60308898</v>
      </c>
      <c r="B1436" t="s">
        <v>1252</v>
      </c>
      <c r="C1436" t="s">
        <v>107</v>
      </c>
      <c r="D1436" s="6">
        <v>7</v>
      </c>
      <c r="E1436" t="s">
        <v>1709</v>
      </c>
      <c r="F1436">
        <v>7</v>
      </c>
      <c r="G1436" s="44">
        <v>1</v>
      </c>
    </row>
    <row r="1437" spans="1:7" x14ac:dyDescent="0.25">
      <c r="A1437" s="43">
        <v>60308898</v>
      </c>
      <c r="B1437" t="s">
        <v>1252</v>
      </c>
      <c r="C1437" t="s">
        <v>107</v>
      </c>
      <c r="D1437" s="6">
        <v>6</v>
      </c>
      <c r="E1437" t="s">
        <v>1710</v>
      </c>
      <c r="F1437">
        <v>6</v>
      </c>
      <c r="G1437" s="44">
        <v>1</v>
      </c>
    </row>
    <row r="1438" spans="1:7" x14ac:dyDescent="0.25">
      <c r="A1438" s="43">
        <v>60308898</v>
      </c>
      <c r="B1438" t="s">
        <v>1252</v>
      </c>
      <c r="C1438" t="s">
        <v>107</v>
      </c>
      <c r="D1438" s="6">
        <v>5</v>
      </c>
      <c r="E1438" t="s">
        <v>1711</v>
      </c>
      <c r="F1438">
        <v>5</v>
      </c>
      <c r="G1438" s="44">
        <v>1</v>
      </c>
    </row>
    <row r="1439" spans="1:7" x14ac:dyDescent="0.25">
      <c r="A1439" s="43">
        <v>60308898</v>
      </c>
      <c r="B1439" t="s">
        <v>1252</v>
      </c>
      <c r="C1439" t="s">
        <v>107</v>
      </c>
      <c r="D1439" s="6">
        <v>4</v>
      </c>
      <c r="E1439" t="s">
        <v>1712</v>
      </c>
      <c r="F1439">
        <v>4</v>
      </c>
      <c r="G1439" s="44">
        <v>1</v>
      </c>
    </row>
    <row r="1440" spans="1:7" x14ac:dyDescent="0.25">
      <c r="A1440" s="43">
        <v>60308898</v>
      </c>
      <c r="B1440" t="s">
        <v>1252</v>
      </c>
      <c r="C1440" t="s">
        <v>107</v>
      </c>
      <c r="D1440" s="6">
        <v>3</v>
      </c>
      <c r="E1440" t="s">
        <v>1713</v>
      </c>
      <c r="F1440">
        <v>3</v>
      </c>
      <c r="G1440" s="44">
        <v>1</v>
      </c>
    </row>
    <row r="1441" spans="1:7" x14ac:dyDescent="0.25">
      <c r="A1441" s="43">
        <v>60308898</v>
      </c>
      <c r="B1441" t="s">
        <v>1252</v>
      </c>
      <c r="C1441" t="s">
        <v>107</v>
      </c>
      <c r="D1441" s="6">
        <v>2</v>
      </c>
      <c r="E1441" t="s">
        <v>1714</v>
      </c>
      <c r="F1441">
        <v>2</v>
      </c>
      <c r="G1441" s="44">
        <v>1</v>
      </c>
    </row>
    <row r="1442" spans="1:7" x14ac:dyDescent="0.25">
      <c r="A1442" s="43">
        <v>60308898</v>
      </c>
      <c r="B1442" t="s">
        <v>1252</v>
      </c>
      <c r="C1442" t="s">
        <v>107</v>
      </c>
      <c r="D1442" s="6">
        <v>1</v>
      </c>
      <c r="E1442" t="s">
        <v>1715</v>
      </c>
      <c r="F1442">
        <v>1</v>
      </c>
      <c r="G1442" s="44">
        <v>1</v>
      </c>
    </row>
    <row r="1443" spans="1:7" x14ac:dyDescent="0.25">
      <c r="A1443" s="43">
        <v>60308904</v>
      </c>
      <c r="B1443" t="s">
        <v>1255</v>
      </c>
      <c r="C1443" t="s">
        <v>107</v>
      </c>
      <c r="D1443" s="6">
        <v>9</v>
      </c>
      <c r="E1443" t="s">
        <v>1707</v>
      </c>
      <c r="F1443">
        <v>9</v>
      </c>
      <c r="G1443" s="44">
        <v>1</v>
      </c>
    </row>
    <row r="1444" spans="1:7" x14ac:dyDescent="0.25">
      <c r="A1444" s="43">
        <v>60308904</v>
      </c>
      <c r="B1444" t="s">
        <v>1255</v>
      </c>
      <c r="C1444" t="s">
        <v>107</v>
      </c>
      <c r="D1444" s="6">
        <v>8</v>
      </c>
      <c r="E1444" t="s">
        <v>1708</v>
      </c>
      <c r="F1444">
        <v>8</v>
      </c>
      <c r="G1444" s="44">
        <v>1</v>
      </c>
    </row>
    <row r="1445" spans="1:7" x14ac:dyDescent="0.25">
      <c r="A1445" s="43">
        <v>60308904</v>
      </c>
      <c r="B1445" t="s">
        <v>1255</v>
      </c>
      <c r="C1445" t="s">
        <v>107</v>
      </c>
      <c r="D1445" s="6">
        <v>7</v>
      </c>
      <c r="E1445" t="s">
        <v>1709</v>
      </c>
      <c r="F1445">
        <v>7</v>
      </c>
      <c r="G1445" s="44">
        <v>1</v>
      </c>
    </row>
    <row r="1446" spans="1:7" x14ac:dyDescent="0.25">
      <c r="A1446" s="43">
        <v>60308904</v>
      </c>
      <c r="B1446" t="s">
        <v>1255</v>
      </c>
      <c r="C1446" t="s">
        <v>107</v>
      </c>
      <c r="D1446" s="6">
        <v>6</v>
      </c>
      <c r="E1446" t="s">
        <v>1710</v>
      </c>
      <c r="F1446">
        <v>6</v>
      </c>
      <c r="G1446" s="44">
        <v>1</v>
      </c>
    </row>
    <row r="1447" spans="1:7" x14ac:dyDescent="0.25">
      <c r="A1447" s="43">
        <v>60308904</v>
      </c>
      <c r="B1447" t="s">
        <v>1255</v>
      </c>
      <c r="C1447" t="s">
        <v>107</v>
      </c>
      <c r="D1447" s="6">
        <v>5</v>
      </c>
      <c r="E1447" t="s">
        <v>1711</v>
      </c>
      <c r="F1447">
        <v>5</v>
      </c>
      <c r="G1447" s="44">
        <v>1</v>
      </c>
    </row>
    <row r="1448" spans="1:7" x14ac:dyDescent="0.25">
      <c r="A1448" s="43">
        <v>60308904</v>
      </c>
      <c r="B1448" t="s">
        <v>1255</v>
      </c>
      <c r="C1448" t="s">
        <v>107</v>
      </c>
      <c r="D1448" s="6">
        <v>4</v>
      </c>
      <c r="E1448" t="s">
        <v>1712</v>
      </c>
      <c r="F1448">
        <v>4</v>
      </c>
      <c r="G1448" s="44">
        <v>1</v>
      </c>
    </row>
    <row r="1449" spans="1:7" x14ac:dyDescent="0.25">
      <c r="A1449" s="43">
        <v>60308904</v>
      </c>
      <c r="B1449" t="s">
        <v>1255</v>
      </c>
      <c r="C1449" t="s">
        <v>107</v>
      </c>
      <c r="D1449" s="6">
        <v>3</v>
      </c>
      <c r="E1449" t="s">
        <v>1713</v>
      </c>
      <c r="F1449">
        <v>3</v>
      </c>
      <c r="G1449" s="44">
        <v>1</v>
      </c>
    </row>
    <row r="1450" spans="1:7" x14ac:dyDescent="0.25">
      <c r="A1450" s="43">
        <v>60308904</v>
      </c>
      <c r="B1450" t="s">
        <v>1255</v>
      </c>
      <c r="C1450" t="s">
        <v>107</v>
      </c>
      <c r="D1450" s="6">
        <v>2</v>
      </c>
      <c r="E1450" t="s">
        <v>1714</v>
      </c>
      <c r="F1450">
        <v>2</v>
      </c>
      <c r="G1450" s="44">
        <v>1</v>
      </c>
    </row>
    <row r="1451" spans="1:7" x14ac:dyDescent="0.25">
      <c r="A1451" s="43">
        <v>60308904</v>
      </c>
      <c r="B1451" t="s">
        <v>1255</v>
      </c>
      <c r="C1451" t="s">
        <v>107</v>
      </c>
      <c r="D1451" s="6">
        <v>1</v>
      </c>
      <c r="E1451" t="s">
        <v>1715</v>
      </c>
      <c r="F1451">
        <v>1</v>
      </c>
      <c r="G1451" s="44">
        <v>1</v>
      </c>
    </row>
    <row r="1452" spans="1:7" x14ac:dyDescent="0.25">
      <c r="A1452" s="43">
        <v>60309301</v>
      </c>
      <c r="B1452" t="s">
        <v>748</v>
      </c>
      <c r="C1452" t="s">
        <v>1704</v>
      </c>
      <c r="D1452" s="6" t="s">
        <v>30</v>
      </c>
      <c r="E1452" t="s">
        <v>1676</v>
      </c>
      <c r="F1452">
        <v>10.75</v>
      </c>
      <c r="G1452" s="44">
        <v>1</v>
      </c>
    </row>
    <row r="1453" spans="1:7" x14ac:dyDescent="0.25">
      <c r="A1453" s="43">
        <v>60309301</v>
      </c>
      <c r="B1453" t="s">
        <v>748</v>
      </c>
      <c r="C1453" t="s">
        <v>1704</v>
      </c>
      <c r="D1453" s="6" t="s">
        <v>32</v>
      </c>
      <c r="E1453" t="s">
        <v>1677</v>
      </c>
      <c r="F1453">
        <v>8.8800000000000008</v>
      </c>
      <c r="G1453" s="44">
        <v>1</v>
      </c>
    </row>
    <row r="1454" spans="1:7" x14ac:dyDescent="0.25">
      <c r="A1454" s="43">
        <v>60309301</v>
      </c>
      <c r="B1454" t="s">
        <v>748</v>
      </c>
      <c r="C1454" t="s">
        <v>1704</v>
      </c>
      <c r="D1454" s="6" t="s">
        <v>34</v>
      </c>
      <c r="E1454" t="s">
        <v>1678</v>
      </c>
      <c r="F1454">
        <v>7</v>
      </c>
      <c r="G1454" s="44">
        <v>1</v>
      </c>
    </row>
    <row r="1455" spans="1:7" x14ac:dyDescent="0.25">
      <c r="A1455" s="43">
        <v>60309301</v>
      </c>
      <c r="B1455" t="s">
        <v>748</v>
      </c>
      <c r="C1455" t="s">
        <v>1704</v>
      </c>
      <c r="D1455" s="6" t="s">
        <v>36</v>
      </c>
      <c r="E1455" t="s">
        <v>1679</v>
      </c>
      <c r="F1455">
        <v>5.13</v>
      </c>
      <c r="G1455" s="44">
        <v>1</v>
      </c>
    </row>
    <row r="1456" spans="1:7" x14ac:dyDescent="0.25">
      <c r="A1456" s="43">
        <v>60309301</v>
      </c>
      <c r="B1456" t="s">
        <v>748</v>
      </c>
      <c r="C1456" t="s">
        <v>1704</v>
      </c>
      <c r="D1456" s="6" t="s">
        <v>38</v>
      </c>
      <c r="E1456" t="s">
        <v>1680</v>
      </c>
      <c r="F1456">
        <v>3.5</v>
      </c>
      <c r="G1456" s="44">
        <v>1</v>
      </c>
    </row>
    <row r="1457" spans="1:7" x14ac:dyDescent="0.25">
      <c r="A1457" s="43">
        <v>60309325</v>
      </c>
      <c r="B1457" t="s">
        <v>1258</v>
      </c>
      <c r="C1457" t="s">
        <v>107</v>
      </c>
      <c r="D1457" s="6">
        <v>9</v>
      </c>
      <c r="E1457" t="s">
        <v>1707</v>
      </c>
      <c r="F1457">
        <v>9</v>
      </c>
      <c r="G1457" s="44">
        <v>1</v>
      </c>
    </row>
    <row r="1458" spans="1:7" x14ac:dyDescent="0.25">
      <c r="A1458" s="43">
        <v>60309325</v>
      </c>
      <c r="B1458" t="s">
        <v>1258</v>
      </c>
      <c r="C1458" t="s">
        <v>107</v>
      </c>
      <c r="D1458" s="6">
        <v>8</v>
      </c>
      <c r="E1458" t="s">
        <v>1708</v>
      </c>
      <c r="F1458">
        <v>8</v>
      </c>
      <c r="G1458" s="44">
        <v>1</v>
      </c>
    </row>
    <row r="1459" spans="1:7" x14ac:dyDescent="0.25">
      <c r="A1459" s="43">
        <v>60309325</v>
      </c>
      <c r="B1459" t="s">
        <v>1258</v>
      </c>
      <c r="C1459" t="s">
        <v>107</v>
      </c>
      <c r="D1459" s="6">
        <v>7</v>
      </c>
      <c r="E1459" t="s">
        <v>1709</v>
      </c>
      <c r="F1459">
        <v>7</v>
      </c>
      <c r="G1459" s="44">
        <v>1</v>
      </c>
    </row>
    <row r="1460" spans="1:7" x14ac:dyDescent="0.25">
      <c r="A1460" s="43">
        <v>60309325</v>
      </c>
      <c r="B1460" t="s">
        <v>1258</v>
      </c>
      <c r="C1460" t="s">
        <v>107</v>
      </c>
      <c r="D1460" s="6">
        <v>6</v>
      </c>
      <c r="E1460" t="s">
        <v>1710</v>
      </c>
      <c r="F1460">
        <v>6</v>
      </c>
      <c r="G1460" s="44">
        <v>1</v>
      </c>
    </row>
    <row r="1461" spans="1:7" x14ac:dyDescent="0.25">
      <c r="A1461" s="43">
        <v>60309325</v>
      </c>
      <c r="B1461" t="s">
        <v>1258</v>
      </c>
      <c r="C1461" t="s">
        <v>107</v>
      </c>
      <c r="D1461" s="6">
        <v>5</v>
      </c>
      <c r="E1461" t="s">
        <v>1711</v>
      </c>
      <c r="F1461">
        <v>5</v>
      </c>
      <c r="G1461" s="44">
        <v>1</v>
      </c>
    </row>
    <row r="1462" spans="1:7" x14ac:dyDescent="0.25">
      <c r="A1462" s="43">
        <v>60309325</v>
      </c>
      <c r="B1462" t="s">
        <v>1258</v>
      </c>
      <c r="C1462" t="s">
        <v>107</v>
      </c>
      <c r="D1462" s="6">
        <v>4</v>
      </c>
      <c r="E1462" t="s">
        <v>1712</v>
      </c>
      <c r="F1462">
        <v>4</v>
      </c>
      <c r="G1462" s="44">
        <v>1</v>
      </c>
    </row>
    <row r="1463" spans="1:7" x14ac:dyDescent="0.25">
      <c r="A1463" s="43">
        <v>60309325</v>
      </c>
      <c r="B1463" t="s">
        <v>1258</v>
      </c>
      <c r="C1463" t="s">
        <v>107</v>
      </c>
      <c r="D1463" s="6">
        <v>3</v>
      </c>
      <c r="E1463" t="s">
        <v>1713</v>
      </c>
      <c r="F1463">
        <v>3</v>
      </c>
      <c r="G1463" s="44">
        <v>1</v>
      </c>
    </row>
    <row r="1464" spans="1:7" x14ac:dyDescent="0.25">
      <c r="A1464" s="43">
        <v>60309325</v>
      </c>
      <c r="B1464" t="s">
        <v>1258</v>
      </c>
      <c r="C1464" t="s">
        <v>107</v>
      </c>
      <c r="D1464" s="6">
        <v>2</v>
      </c>
      <c r="E1464" t="s">
        <v>1714</v>
      </c>
      <c r="F1464">
        <v>2</v>
      </c>
      <c r="G1464" s="44">
        <v>1</v>
      </c>
    </row>
    <row r="1465" spans="1:7" x14ac:dyDescent="0.25">
      <c r="A1465" s="43">
        <v>60309325</v>
      </c>
      <c r="B1465" t="s">
        <v>1258</v>
      </c>
      <c r="C1465" t="s">
        <v>107</v>
      </c>
      <c r="D1465" s="6">
        <v>1</v>
      </c>
      <c r="E1465" t="s">
        <v>1715</v>
      </c>
      <c r="F1465">
        <v>1</v>
      </c>
      <c r="G1465" s="44">
        <v>1</v>
      </c>
    </row>
    <row r="1466" spans="1:7" x14ac:dyDescent="0.25">
      <c r="A1466" s="43">
        <v>60309337</v>
      </c>
      <c r="B1466" t="s">
        <v>1790</v>
      </c>
      <c r="C1466" t="s">
        <v>1704</v>
      </c>
      <c r="D1466" s="6" t="s">
        <v>30</v>
      </c>
      <c r="E1466" t="s">
        <v>1676</v>
      </c>
      <c r="F1466">
        <v>10.75</v>
      </c>
      <c r="G1466" s="44">
        <v>1</v>
      </c>
    </row>
    <row r="1467" spans="1:7" x14ac:dyDescent="0.25">
      <c r="A1467" s="43">
        <v>60309337</v>
      </c>
      <c r="B1467" t="s">
        <v>1790</v>
      </c>
      <c r="C1467" t="s">
        <v>1704</v>
      </c>
      <c r="D1467" s="6" t="s">
        <v>32</v>
      </c>
      <c r="E1467" t="s">
        <v>1677</v>
      </c>
      <c r="F1467">
        <v>8.8800000000000008</v>
      </c>
      <c r="G1467" s="44">
        <v>1</v>
      </c>
    </row>
    <row r="1468" spans="1:7" x14ac:dyDescent="0.25">
      <c r="A1468" s="43">
        <v>60309337</v>
      </c>
      <c r="B1468" t="s">
        <v>1790</v>
      </c>
      <c r="C1468" t="s">
        <v>1704</v>
      </c>
      <c r="D1468" s="6" t="s">
        <v>34</v>
      </c>
      <c r="E1468" t="s">
        <v>1678</v>
      </c>
      <c r="F1468">
        <v>7</v>
      </c>
      <c r="G1468" s="44">
        <v>1</v>
      </c>
    </row>
    <row r="1469" spans="1:7" x14ac:dyDescent="0.25">
      <c r="A1469" s="43">
        <v>60309337</v>
      </c>
      <c r="B1469" t="s">
        <v>1790</v>
      </c>
      <c r="C1469" t="s">
        <v>1704</v>
      </c>
      <c r="D1469" s="6" t="s">
        <v>36</v>
      </c>
      <c r="E1469" t="s">
        <v>1679</v>
      </c>
      <c r="F1469">
        <v>5.13</v>
      </c>
      <c r="G1469" s="44">
        <v>1</v>
      </c>
    </row>
    <row r="1470" spans="1:7" x14ac:dyDescent="0.25">
      <c r="A1470" s="43">
        <v>60309337</v>
      </c>
      <c r="B1470" t="s">
        <v>1790</v>
      </c>
      <c r="C1470" t="s">
        <v>1704</v>
      </c>
      <c r="D1470" s="6" t="s">
        <v>38</v>
      </c>
      <c r="E1470" t="s">
        <v>1680</v>
      </c>
      <c r="F1470">
        <v>3.5</v>
      </c>
      <c r="G1470" s="44">
        <v>1</v>
      </c>
    </row>
    <row r="1471" spans="1:7" x14ac:dyDescent="0.25">
      <c r="A1471" s="43">
        <v>60309714</v>
      </c>
      <c r="B1471" t="s">
        <v>1791</v>
      </c>
      <c r="C1471" t="s">
        <v>1704</v>
      </c>
      <c r="D1471" s="6" t="s">
        <v>30</v>
      </c>
      <c r="E1471" t="s">
        <v>1676</v>
      </c>
      <c r="F1471">
        <v>10.75</v>
      </c>
      <c r="G1471" s="44">
        <v>1</v>
      </c>
    </row>
    <row r="1472" spans="1:7" x14ac:dyDescent="0.25">
      <c r="A1472" s="43">
        <v>60309714</v>
      </c>
      <c r="B1472" t="s">
        <v>1791</v>
      </c>
      <c r="C1472" t="s">
        <v>1704</v>
      </c>
      <c r="D1472" s="6" t="s">
        <v>32</v>
      </c>
      <c r="E1472" t="s">
        <v>1677</v>
      </c>
      <c r="F1472">
        <v>8.8800000000000008</v>
      </c>
      <c r="G1472" s="44">
        <v>1</v>
      </c>
    </row>
    <row r="1473" spans="1:7" x14ac:dyDescent="0.25">
      <c r="A1473" s="43">
        <v>60309714</v>
      </c>
      <c r="B1473" t="s">
        <v>1791</v>
      </c>
      <c r="C1473" t="s">
        <v>1704</v>
      </c>
      <c r="D1473" s="6" t="s">
        <v>34</v>
      </c>
      <c r="E1473" t="s">
        <v>1678</v>
      </c>
      <c r="F1473">
        <v>7</v>
      </c>
      <c r="G1473" s="44">
        <v>1</v>
      </c>
    </row>
    <row r="1474" spans="1:7" x14ac:dyDescent="0.25">
      <c r="A1474" s="43">
        <v>60309714</v>
      </c>
      <c r="B1474" t="s">
        <v>1791</v>
      </c>
      <c r="C1474" t="s">
        <v>1704</v>
      </c>
      <c r="D1474" s="6" t="s">
        <v>36</v>
      </c>
      <c r="E1474" t="s">
        <v>1679</v>
      </c>
      <c r="F1474">
        <v>5.13</v>
      </c>
      <c r="G1474" s="44">
        <v>1</v>
      </c>
    </row>
    <row r="1475" spans="1:7" x14ac:dyDescent="0.25">
      <c r="A1475" s="43">
        <v>60309714</v>
      </c>
      <c r="B1475" t="s">
        <v>1791</v>
      </c>
      <c r="C1475" t="s">
        <v>1704</v>
      </c>
      <c r="D1475" s="6" t="s">
        <v>38</v>
      </c>
      <c r="E1475" t="s">
        <v>1680</v>
      </c>
      <c r="F1475">
        <v>3.5</v>
      </c>
      <c r="G1475" s="44">
        <v>1</v>
      </c>
    </row>
    <row r="1476" spans="1:7" x14ac:dyDescent="0.25">
      <c r="A1476" s="43">
        <v>60309726</v>
      </c>
      <c r="B1476" t="s">
        <v>757</v>
      </c>
      <c r="C1476" t="s">
        <v>1704</v>
      </c>
      <c r="D1476" s="6" t="s">
        <v>30</v>
      </c>
      <c r="E1476" t="s">
        <v>1676</v>
      </c>
      <c r="F1476">
        <v>10.75</v>
      </c>
      <c r="G1476" s="44">
        <v>1</v>
      </c>
    </row>
    <row r="1477" spans="1:7" x14ac:dyDescent="0.25">
      <c r="A1477" s="43">
        <v>60309726</v>
      </c>
      <c r="B1477" t="s">
        <v>757</v>
      </c>
      <c r="C1477" t="s">
        <v>1704</v>
      </c>
      <c r="D1477" s="6" t="s">
        <v>32</v>
      </c>
      <c r="E1477" t="s">
        <v>1677</v>
      </c>
      <c r="F1477">
        <v>8.8800000000000008</v>
      </c>
      <c r="G1477" s="44">
        <v>1</v>
      </c>
    </row>
    <row r="1478" spans="1:7" x14ac:dyDescent="0.25">
      <c r="A1478" s="43">
        <v>60309726</v>
      </c>
      <c r="B1478" t="s">
        <v>757</v>
      </c>
      <c r="C1478" t="s">
        <v>1704</v>
      </c>
      <c r="D1478" s="6" t="s">
        <v>34</v>
      </c>
      <c r="E1478" t="s">
        <v>1678</v>
      </c>
      <c r="F1478">
        <v>7</v>
      </c>
      <c r="G1478" s="44">
        <v>1</v>
      </c>
    </row>
    <row r="1479" spans="1:7" x14ac:dyDescent="0.25">
      <c r="A1479" s="43">
        <v>60309726</v>
      </c>
      <c r="B1479" t="s">
        <v>757</v>
      </c>
      <c r="C1479" t="s">
        <v>1704</v>
      </c>
      <c r="D1479" s="6" t="s">
        <v>36</v>
      </c>
      <c r="E1479" t="s">
        <v>1679</v>
      </c>
      <c r="F1479">
        <v>5.13</v>
      </c>
      <c r="G1479" s="44">
        <v>1</v>
      </c>
    </row>
    <row r="1480" spans="1:7" x14ac:dyDescent="0.25">
      <c r="A1480" s="43">
        <v>60309726</v>
      </c>
      <c r="B1480" t="s">
        <v>757</v>
      </c>
      <c r="C1480" t="s">
        <v>1704</v>
      </c>
      <c r="D1480" s="6" t="s">
        <v>38</v>
      </c>
      <c r="E1480" t="s">
        <v>1680</v>
      </c>
      <c r="F1480">
        <v>3.5</v>
      </c>
      <c r="G1480" s="44">
        <v>1</v>
      </c>
    </row>
    <row r="1481" spans="1:7" x14ac:dyDescent="0.25">
      <c r="A1481" s="43">
        <v>60309842</v>
      </c>
      <c r="B1481" t="s">
        <v>1264</v>
      </c>
      <c r="C1481" t="s">
        <v>107</v>
      </c>
      <c r="D1481" s="6">
        <v>9</v>
      </c>
      <c r="E1481" t="s">
        <v>1707</v>
      </c>
      <c r="F1481">
        <v>9</v>
      </c>
      <c r="G1481" s="44">
        <v>1</v>
      </c>
    </row>
    <row r="1482" spans="1:7" x14ac:dyDescent="0.25">
      <c r="A1482" s="43">
        <v>60309842</v>
      </c>
      <c r="B1482" t="s">
        <v>1264</v>
      </c>
      <c r="C1482" t="s">
        <v>107</v>
      </c>
      <c r="D1482" s="6">
        <v>8</v>
      </c>
      <c r="E1482" t="s">
        <v>1708</v>
      </c>
      <c r="F1482">
        <v>8</v>
      </c>
      <c r="G1482" s="44">
        <v>1</v>
      </c>
    </row>
    <row r="1483" spans="1:7" x14ac:dyDescent="0.25">
      <c r="A1483" s="43">
        <v>60309842</v>
      </c>
      <c r="B1483" t="s">
        <v>1264</v>
      </c>
      <c r="C1483" t="s">
        <v>107</v>
      </c>
      <c r="D1483" s="6">
        <v>7</v>
      </c>
      <c r="E1483" t="s">
        <v>1709</v>
      </c>
      <c r="F1483">
        <v>7</v>
      </c>
      <c r="G1483" s="44">
        <v>1</v>
      </c>
    </row>
    <row r="1484" spans="1:7" x14ac:dyDescent="0.25">
      <c r="A1484" s="43">
        <v>60309842</v>
      </c>
      <c r="B1484" t="s">
        <v>1264</v>
      </c>
      <c r="C1484" t="s">
        <v>107</v>
      </c>
      <c r="D1484" s="6">
        <v>6</v>
      </c>
      <c r="E1484" t="s">
        <v>1710</v>
      </c>
      <c r="F1484">
        <v>6</v>
      </c>
      <c r="G1484" s="44">
        <v>1</v>
      </c>
    </row>
    <row r="1485" spans="1:7" x14ac:dyDescent="0.25">
      <c r="A1485" s="43">
        <v>60309842</v>
      </c>
      <c r="B1485" t="s">
        <v>1264</v>
      </c>
      <c r="C1485" t="s">
        <v>107</v>
      </c>
      <c r="D1485" s="6">
        <v>5</v>
      </c>
      <c r="E1485" t="s">
        <v>1711</v>
      </c>
      <c r="F1485">
        <v>5</v>
      </c>
      <c r="G1485" s="44">
        <v>1</v>
      </c>
    </row>
    <row r="1486" spans="1:7" x14ac:dyDescent="0.25">
      <c r="A1486" s="43">
        <v>60309842</v>
      </c>
      <c r="B1486" t="s">
        <v>1264</v>
      </c>
      <c r="C1486" t="s">
        <v>107</v>
      </c>
      <c r="D1486" s="6">
        <v>4</v>
      </c>
      <c r="E1486" t="s">
        <v>1712</v>
      </c>
      <c r="F1486">
        <v>4</v>
      </c>
      <c r="G1486" s="44">
        <v>1</v>
      </c>
    </row>
    <row r="1487" spans="1:7" x14ac:dyDescent="0.25">
      <c r="A1487" s="43">
        <v>60309842</v>
      </c>
      <c r="B1487" t="s">
        <v>1264</v>
      </c>
      <c r="C1487" t="s">
        <v>107</v>
      </c>
      <c r="D1487" s="6">
        <v>3</v>
      </c>
      <c r="E1487" t="s">
        <v>1713</v>
      </c>
      <c r="F1487">
        <v>3</v>
      </c>
      <c r="G1487" s="44">
        <v>1</v>
      </c>
    </row>
    <row r="1488" spans="1:7" x14ac:dyDescent="0.25">
      <c r="A1488" s="43">
        <v>60309842</v>
      </c>
      <c r="B1488" t="s">
        <v>1264</v>
      </c>
      <c r="C1488" t="s">
        <v>107</v>
      </c>
      <c r="D1488" s="6">
        <v>2</v>
      </c>
      <c r="E1488" t="s">
        <v>1714</v>
      </c>
      <c r="F1488">
        <v>2</v>
      </c>
      <c r="G1488" s="44">
        <v>1</v>
      </c>
    </row>
    <row r="1489" spans="1:7" x14ac:dyDescent="0.25">
      <c r="A1489" s="43">
        <v>60309842</v>
      </c>
      <c r="B1489" t="s">
        <v>1264</v>
      </c>
      <c r="C1489" t="s">
        <v>107</v>
      </c>
      <c r="D1489" s="6">
        <v>1</v>
      </c>
      <c r="E1489" t="s">
        <v>1715</v>
      </c>
      <c r="F1489">
        <v>1</v>
      </c>
      <c r="G1489" s="44">
        <v>1</v>
      </c>
    </row>
    <row r="1490" spans="1:7" x14ac:dyDescent="0.25">
      <c r="A1490" s="43">
        <v>60309854</v>
      </c>
      <c r="B1490" t="s">
        <v>1267</v>
      </c>
      <c r="C1490" t="s">
        <v>107</v>
      </c>
      <c r="D1490" s="6">
        <v>9</v>
      </c>
      <c r="E1490" t="s">
        <v>1707</v>
      </c>
      <c r="F1490">
        <v>9</v>
      </c>
      <c r="G1490" s="44">
        <v>1</v>
      </c>
    </row>
    <row r="1491" spans="1:7" x14ac:dyDescent="0.25">
      <c r="A1491" s="43">
        <v>60309854</v>
      </c>
      <c r="B1491" t="s">
        <v>1267</v>
      </c>
      <c r="C1491" t="s">
        <v>107</v>
      </c>
      <c r="D1491" s="6">
        <v>8</v>
      </c>
      <c r="E1491" t="s">
        <v>1708</v>
      </c>
      <c r="F1491">
        <v>8</v>
      </c>
      <c r="G1491" s="44">
        <v>1</v>
      </c>
    </row>
    <row r="1492" spans="1:7" x14ac:dyDescent="0.25">
      <c r="A1492" s="43">
        <v>60309854</v>
      </c>
      <c r="B1492" t="s">
        <v>1267</v>
      </c>
      <c r="C1492" t="s">
        <v>107</v>
      </c>
      <c r="D1492" s="6">
        <v>7</v>
      </c>
      <c r="E1492" t="s">
        <v>1709</v>
      </c>
      <c r="F1492">
        <v>7</v>
      </c>
      <c r="G1492" s="44">
        <v>1</v>
      </c>
    </row>
    <row r="1493" spans="1:7" x14ac:dyDescent="0.25">
      <c r="A1493" s="43">
        <v>60309854</v>
      </c>
      <c r="B1493" t="s">
        <v>1267</v>
      </c>
      <c r="C1493" t="s">
        <v>107</v>
      </c>
      <c r="D1493" s="6">
        <v>6</v>
      </c>
      <c r="E1493" t="s">
        <v>1710</v>
      </c>
      <c r="F1493">
        <v>6</v>
      </c>
      <c r="G1493" s="44">
        <v>1</v>
      </c>
    </row>
    <row r="1494" spans="1:7" x14ac:dyDescent="0.25">
      <c r="A1494" s="43">
        <v>60309854</v>
      </c>
      <c r="B1494" t="s">
        <v>1267</v>
      </c>
      <c r="C1494" t="s">
        <v>107</v>
      </c>
      <c r="D1494" s="6">
        <v>5</v>
      </c>
      <c r="E1494" t="s">
        <v>1711</v>
      </c>
      <c r="F1494">
        <v>5</v>
      </c>
      <c r="G1494" s="44">
        <v>1</v>
      </c>
    </row>
    <row r="1495" spans="1:7" x14ac:dyDescent="0.25">
      <c r="A1495" s="43">
        <v>60309854</v>
      </c>
      <c r="B1495" t="s">
        <v>1267</v>
      </c>
      <c r="C1495" t="s">
        <v>107</v>
      </c>
      <c r="D1495" s="6">
        <v>4</v>
      </c>
      <c r="E1495" t="s">
        <v>1712</v>
      </c>
      <c r="F1495">
        <v>4</v>
      </c>
      <c r="G1495" s="44">
        <v>1</v>
      </c>
    </row>
    <row r="1496" spans="1:7" x14ac:dyDescent="0.25">
      <c r="A1496" s="43">
        <v>60309854</v>
      </c>
      <c r="B1496" t="s">
        <v>1267</v>
      </c>
      <c r="C1496" t="s">
        <v>107</v>
      </c>
      <c r="D1496" s="6">
        <v>3</v>
      </c>
      <c r="E1496" t="s">
        <v>1713</v>
      </c>
      <c r="F1496">
        <v>3</v>
      </c>
      <c r="G1496" s="44">
        <v>1</v>
      </c>
    </row>
    <row r="1497" spans="1:7" x14ac:dyDescent="0.25">
      <c r="A1497" s="43">
        <v>60309854</v>
      </c>
      <c r="B1497" t="s">
        <v>1267</v>
      </c>
      <c r="C1497" t="s">
        <v>107</v>
      </c>
      <c r="D1497" s="6">
        <v>2</v>
      </c>
      <c r="E1497" t="s">
        <v>1714</v>
      </c>
      <c r="F1497">
        <v>2</v>
      </c>
      <c r="G1497" s="44">
        <v>1</v>
      </c>
    </row>
    <row r="1498" spans="1:7" x14ac:dyDescent="0.25">
      <c r="A1498" s="43">
        <v>60309854</v>
      </c>
      <c r="B1498" t="s">
        <v>1267</v>
      </c>
      <c r="C1498" t="s">
        <v>107</v>
      </c>
      <c r="D1498" s="6">
        <v>1</v>
      </c>
      <c r="E1498" t="s">
        <v>1715</v>
      </c>
      <c r="F1498">
        <v>1</v>
      </c>
      <c r="G1498" s="44">
        <v>1</v>
      </c>
    </row>
    <row r="1499" spans="1:7" x14ac:dyDescent="0.25">
      <c r="A1499" s="43">
        <v>60309866</v>
      </c>
      <c r="B1499" t="s">
        <v>1270</v>
      </c>
      <c r="C1499" t="s">
        <v>107</v>
      </c>
      <c r="D1499" s="6">
        <v>9</v>
      </c>
      <c r="E1499" t="s">
        <v>1707</v>
      </c>
      <c r="F1499">
        <v>9</v>
      </c>
      <c r="G1499" s="44">
        <v>1</v>
      </c>
    </row>
    <row r="1500" spans="1:7" x14ac:dyDescent="0.25">
      <c r="A1500" s="43">
        <v>60309866</v>
      </c>
      <c r="B1500" t="s">
        <v>1270</v>
      </c>
      <c r="C1500" t="s">
        <v>107</v>
      </c>
      <c r="D1500" s="6">
        <v>8</v>
      </c>
      <c r="E1500" t="s">
        <v>1708</v>
      </c>
      <c r="F1500">
        <v>8</v>
      </c>
      <c r="G1500" s="44">
        <v>1</v>
      </c>
    </row>
    <row r="1501" spans="1:7" x14ac:dyDescent="0.25">
      <c r="A1501" s="43">
        <v>60309866</v>
      </c>
      <c r="B1501" t="s">
        <v>1270</v>
      </c>
      <c r="C1501" t="s">
        <v>107</v>
      </c>
      <c r="D1501" s="6">
        <v>7</v>
      </c>
      <c r="E1501" t="s">
        <v>1709</v>
      </c>
      <c r="F1501">
        <v>7</v>
      </c>
      <c r="G1501" s="44">
        <v>1</v>
      </c>
    </row>
    <row r="1502" spans="1:7" x14ac:dyDescent="0.25">
      <c r="A1502" s="43">
        <v>60309866</v>
      </c>
      <c r="B1502" t="s">
        <v>1270</v>
      </c>
      <c r="C1502" t="s">
        <v>107</v>
      </c>
      <c r="D1502" s="6">
        <v>6</v>
      </c>
      <c r="E1502" t="s">
        <v>1710</v>
      </c>
      <c r="F1502">
        <v>6</v>
      </c>
      <c r="G1502" s="44">
        <v>1</v>
      </c>
    </row>
    <row r="1503" spans="1:7" x14ac:dyDescent="0.25">
      <c r="A1503" s="43">
        <v>60309866</v>
      </c>
      <c r="B1503" t="s">
        <v>1270</v>
      </c>
      <c r="C1503" t="s">
        <v>107</v>
      </c>
      <c r="D1503" s="6">
        <v>5</v>
      </c>
      <c r="E1503" t="s">
        <v>1711</v>
      </c>
      <c r="F1503">
        <v>5</v>
      </c>
      <c r="G1503" s="44">
        <v>1</v>
      </c>
    </row>
    <row r="1504" spans="1:7" x14ac:dyDescent="0.25">
      <c r="A1504" s="43">
        <v>60309866</v>
      </c>
      <c r="B1504" t="s">
        <v>1270</v>
      </c>
      <c r="C1504" t="s">
        <v>107</v>
      </c>
      <c r="D1504" s="6">
        <v>4</v>
      </c>
      <c r="E1504" t="s">
        <v>1712</v>
      </c>
      <c r="F1504">
        <v>4</v>
      </c>
      <c r="G1504" s="44">
        <v>1</v>
      </c>
    </row>
    <row r="1505" spans="1:7" x14ac:dyDescent="0.25">
      <c r="A1505" s="43">
        <v>60309866</v>
      </c>
      <c r="B1505" t="s">
        <v>1270</v>
      </c>
      <c r="C1505" t="s">
        <v>107</v>
      </c>
      <c r="D1505" s="6">
        <v>3</v>
      </c>
      <c r="E1505" t="s">
        <v>1713</v>
      </c>
      <c r="F1505">
        <v>3</v>
      </c>
      <c r="G1505" s="44">
        <v>1</v>
      </c>
    </row>
    <row r="1506" spans="1:7" x14ac:dyDescent="0.25">
      <c r="A1506" s="43">
        <v>60309866</v>
      </c>
      <c r="B1506" t="s">
        <v>1270</v>
      </c>
      <c r="C1506" t="s">
        <v>107</v>
      </c>
      <c r="D1506" s="6">
        <v>2</v>
      </c>
      <c r="E1506" t="s">
        <v>1714</v>
      </c>
      <c r="F1506">
        <v>2</v>
      </c>
      <c r="G1506" s="44">
        <v>1</v>
      </c>
    </row>
    <row r="1507" spans="1:7" x14ac:dyDescent="0.25">
      <c r="A1507" s="43">
        <v>60309866</v>
      </c>
      <c r="B1507" t="s">
        <v>1270</v>
      </c>
      <c r="C1507" t="s">
        <v>107</v>
      </c>
      <c r="D1507" s="6">
        <v>1</v>
      </c>
      <c r="E1507" t="s">
        <v>1715</v>
      </c>
      <c r="F1507">
        <v>1</v>
      </c>
      <c r="G1507" s="44">
        <v>1</v>
      </c>
    </row>
    <row r="1508" spans="1:7" x14ac:dyDescent="0.25">
      <c r="A1508" s="43" t="s">
        <v>764</v>
      </c>
      <c r="B1508" t="s">
        <v>1792</v>
      </c>
      <c r="C1508" t="s">
        <v>1704</v>
      </c>
      <c r="D1508" s="6" t="s">
        <v>30</v>
      </c>
      <c r="E1508" t="s">
        <v>1676</v>
      </c>
      <c r="F1508">
        <v>10.75</v>
      </c>
      <c r="G1508" s="44">
        <v>1</v>
      </c>
    </row>
    <row r="1509" spans="1:7" x14ac:dyDescent="0.25">
      <c r="A1509" s="43" t="s">
        <v>764</v>
      </c>
      <c r="B1509" t="s">
        <v>1792</v>
      </c>
      <c r="C1509" t="s">
        <v>1704</v>
      </c>
      <c r="D1509" s="6" t="s">
        <v>32</v>
      </c>
      <c r="E1509" t="s">
        <v>1677</v>
      </c>
      <c r="F1509">
        <v>8.8800000000000008</v>
      </c>
      <c r="G1509" s="44">
        <v>1</v>
      </c>
    </row>
    <row r="1510" spans="1:7" x14ac:dyDescent="0.25">
      <c r="A1510" s="43" t="s">
        <v>764</v>
      </c>
      <c r="B1510" t="s">
        <v>1792</v>
      </c>
      <c r="C1510" t="s">
        <v>1704</v>
      </c>
      <c r="D1510" s="6" t="s">
        <v>34</v>
      </c>
      <c r="E1510" t="s">
        <v>1678</v>
      </c>
      <c r="F1510">
        <v>7</v>
      </c>
      <c r="G1510" s="44">
        <v>1</v>
      </c>
    </row>
    <row r="1511" spans="1:7" x14ac:dyDescent="0.25">
      <c r="A1511" s="43" t="s">
        <v>764</v>
      </c>
      <c r="B1511" t="s">
        <v>1792</v>
      </c>
      <c r="C1511" t="s">
        <v>1704</v>
      </c>
      <c r="D1511" s="6" t="s">
        <v>36</v>
      </c>
      <c r="E1511" t="s">
        <v>1679</v>
      </c>
      <c r="F1511">
        <v>5.13</v>
      </c>
      <c r="G1511" s="44">
        <v>1</v>
      </c>
    </row>
    <row r="1512" spans="1:7" x14ac:dyDescent="0.25">
      <c r="A1512" s="43" t="s">
        <v>764</v>
      </c>
      <c r="B1512" t="s">
        <v>1792</v>
      </c>
      <c r="C1512" t="s">
        <v>1704</v>
      </c>
      <c r="D1512" s="6" t="s">
        <v>38</v>
      </c>
      <c r="E1512" t="s">
        <v>1680</v>
      </c>
      <c r="F1512">
        <v>3.5</v>
      </c>
      <c r="G1512" s="44">
        <v>1</v>
      </c>
    </row>
    <row r="1513" spans="1:7" x14ac:dyDescent="0.25">
      <c r="A1513" s="43">
        <v>60310455</v>
      </c>
      <c r="B1513" t="s">
        <v>1273</v>
      </c>
      <c r="C1513" t="s">
        <v>107</v>
      </c>
      <c r="D1513" s="6">
        <v>9</v>
      </c>
      <c r="E1513" t="s">
        <v>1707</v>
      </c>
      <c r="F1513">
        <v>9</v>
      </c>
      <c r="G1513" s="44">
        <v>1</v>
      </c>
    </row>
    <row r="1514" spans="1:7" x14ac:dyDescent="0.25">
      <c r="A1514" s="43">
        <v>60310455</v>
      </c>
      <c r="B1514" t="s">
        <v>1273</v>
      </c>
      <c r="C1514" t="s">
        <v>107</v>
      </c>
      <c r="D1514" s="6">
        <v>8</v>
      </c>
      <c r="E1514" t="s">
        <v>1708</v>
      </c>
      <c r="F1514">
        <v>8</v>
      </c>
      <c r="G1514" s="44">
        <v>1</v>
      </c>
    </row>
    <row r="1515" spans="1:7" x14ac:dyDescent="0.25">
      <c r="A1515" s="43">
        <v>60310455</v>
      </c>
      <c r="B1515" t="s">
        <v>1273</v>
      </c>
      <c r="C1515" t="s">
        <v>107</v>
      </c>
      <c r="D1515" s="6">
        <v>7</v>
      </c>
      <c r="E1515" t="s">
        <v>1709</v>
      </c>
      <c r="F1515">
        <v>7</v>
      </c>
      <c r="G1515" s="44">
        <v>1</v>
      </c>
    </row>
    <row r="1516" spans="1:7" x14ac:dyDescent="0.25">
      <c r="A1516" s="43">
        <v>60310455</v>
      </c>
      <c r="B1516" t="s">
        <v>1273</v>
      </c>
      <c r="C1516" t="s">
        <v>107</v>
      </c>
      <c r="D1516" s="6">
        <v>6</v>
      </c>
      <c r="E1516" t="s">
        <v>1710</v>
      </c>
      <c r="F1516">
        <v>6</v>
      </c>
      <c r="G1516" s="44">
        <v>1</v>
      </c>
    </row>
    <row r="1517" spans="1:7" x14ac:dyDescent="0.25">
      <c r="A1517" s="43">
        <v>60310455</v>
      </c>
      <c r="B1517" t="s">
        <v>1273</v>
      </c>
      <c r="C1517" t="s">
        <v>107</v>
      </c>
      <c r="D1517" s="6">
        <v>5</v>
      </c>
      <c r="E1517" t="s">
        <v>1711</v>
      </c>
      <c r="F1517">
        <v>5</v>
      </c>
      <c r="G1517" s="44">
        <v>1</v>
      </c>
    </row>
    <row r="1518" spans="1:7" x14ac:dyDescent="0.25">
      <c r="A1518" s="43">
        <v>60310455</v>
      </c>
      <c r="B1518" t="s">
        <v>1273</v>
      </c>
      <c r="C1518" t="s">
        <v>107</v>
      </c>
      <c r="D1518" s="6">
        <v>4</v>
      </c>
      <c r="E1518" t="s">
        <v>1712</v>
      </c>
      <c r="F1518">
        <v>4</v>
      </c>
      <c r="G1518" s="44">
        <v>1</v>
      </c>
    </row>
    <row r="1519" spans="1:7" x14ac:dyDescent="0.25">
      <c r="A1519" s="43">
        <v>60310455</v>
      </c>
      <c r="B1519" t="s">
        <v>1273</v>
      </c>
      <c r="C1519" t="s">
        <v>107</v>
      </c>
      <c r="D1519" s="6">
        <v>3</v>
      </c>
      <c r="E1519" t="s">
        <v>1713</v>
      </c>
      <c r="F1519">
        <v>3</v>
      </c>
      <c r="G1519" s="44">
        <v>1</v>
      </c>
    </row>
    <row r="1520" spans="1:7" x14ac:dyDescent="0.25">
      <c r="A1520" s="43">
        <v>60310455</v>
      </c>
      <c r="B1520" t="s">
        <v>1273</v>
      </c>
      <c r="C1520" t="s">
        <v>107</v>
      </c>
      <c r="D1520" s="6">
        <v>2</v>
      </c>
      <c r="E1520" t="s">
        <v>1714</v>
      </c>
      <c r="F1520">
        <v>2</v>
      </c>
      <c r="G1520" s="44">
        <v>1</v>
      </c>
    </row>
    <row r="1521" spans="1:7" x14ac:dyDescent="0.25">
      <c r="A1521" s="43">
        <v>60310455</v>
      </c>
      <c r="B1521" t="s">
        <v>1273</v>
      </c>
      <c r="C1521" t="s">
        <v>107</v>
      </c>
      <c r="D1521" s="6">
        <v>1</v>
      </c>
      <c r="E1521" t="s">
        <v>1715</v>
      </c>
      <c r="F1521">
        <v>1</v>
      </c>
      <c r="G1521" s="44">
        <v>1</v>
      </c>
    </row>
    <row r="1522" spans="1:7" x14ac:dyDescent="0.25">
      <c r="A1522" s="43">
        <v>60310480</v>
      </c>
      <c r="B1522" t="s">
        <v>1276</v>
      </c>
      <c r="C1522" t="s">
        <v>107</v>
      </c>
      <c r="D1522" s="6">
        <v>9</v>
      </c>
      <c r="E1522" t="s">
        <v>1707</v>
      </c>
      <c r="F1522">
        <v>9</v>
      </c>
      <c r="G1522" s="44">
        <v>1</v>
      </c>
    </row>
    <row r="1523" spans="1:7" x14ac:dyDescent="0.25">
      <c r="A1523" s="43">
        <v>60310480</v>
      </c>
      <c r="B1523" t="s">
        <v>1276</v>
      </c>
      <c r="C1523" t="s">
        <v>107</v>
      </c>
      <c r="D1523" s="6">
        <v>8</v>
      </c>
      <c r="E1523" t="s">
        <v>1708</v>
      </c>
      <c r="F1523">
        <v>8</v>
      </c>
      <c r="G1523" s="44">
        <v>1</v>
      </c>
    </row>
    <row r="1524" spans="1:7" x14ac:dyDescent="0.25">
      <c r="A1524" s="43">
        <v>60310480</v>
      </c>
      <c r="B1524" t="s">
        <v>1276</v>
      </c>
      <c r="C1524" t="s">
        <v>107</v>
      </c>
      <c r="D1524" s="6">
        <v>7</v>
      </c>
      <c r="E1524" t="s">
        <v>1709</v>
      </c>
      <c r="F1524">
        <v>7</v>
      </c>
      <c r="G1524" s="44">
        <v>1</v>
      </c>
    </row>
    <row r="1525" spans="1:7" x14ac:dyDescent="0.25">
      <c r="A1525" s="43">
        <v>60310480</v>
      </c>
      <c r="B1525" t="s">
        <v>1276</v>
      </c>
      <c r="C1525" t="s">
        <v>107</v>
      </c>
      <c r="D1525" s="6">
        <v>6</v>
      </c>
      <c r="E1525" t="s">
        <v>1710</v>
      </c>
      <c r="F1525">
        <v>6</v>
      </c>
      <c r="G1525" s="44">
        <v>1</v>
      </c>
    </row>
    <row r="1526" spans="1:7" x14ac:dyDescent="0.25">
      <c r="A1526" s="43">
        <v>60310480</v>
      </c>
      <c r="B1526" t="s">
        <v>1276</v>
      </c>
      <c r="C1526" t="s">
        <v>107</v>
      </c>
      <c r="D1526" s="6">
        <v>5</v>
      </c>
      <c r="E1526" t="s">
        <v>1711</v>
      </c>
      <c r="F1526">
        <v>5</v>
      </c>
      <c r="G1526" s="44">
        <v>1</v>
      </c>
    </row>
    <row r="1527" spans="1:7" x14ac:dyDescent="0.25">
      <c r="A1527" s="43">
        <v>60310480</v>
      </c>
      <c r="B1527" t="s">
        <v>1276</v>
      </c>
      <c r="C1527" t="s">
        <v>107</v>
      </c>
      <c r="D1527" s="6">
        <v>4</v>
      </c>
      <c r="E1527" t="s">
        <v>1712</v>
      </c>
      <c r="F1527">
        <v>4</v>
      </c>
      <c r="G1527" s="44">
        <v>1</v>
      </c>
    </row>
    <row r="1528" spans="1:7" x14ac:dyDescent="0.25">
      <c r="A1528" s="43">
        <v>60310480</v>
      </c>
      <c r="B1528" t="s">
        <v>1276</v>
      </c>
      <c r="C1528" t="s">
        <v>107</v>
      </c>
      <c r="D1528" s="6">
        <v>3</v>
      </c>
      <c r="E1528" t="s">
        <v>1713</v>
      </c>
      <c r="F1528">
        <v>3</v>
      </c>
      <c r="G1528" s="44">
        <v>1</v>
      </c>
    </row>
    <row r="1529" spans="1:7" x14ac:dyDescent="0.25">
      <c r="A1529" s="43">
        <v>60310480</v>
      </c>
      <c r="B1529" t="s">
        <v>1276</v>
      </c>
      <c r="C1529" t="s">
        <v>107</v>
      </c>
      <c r="D1529" s="6">
        <v>2</v>
      </c>
      <c r="E1529" t="s">
        <v>1714</v>
      </c>
      <c r="F1529">
        <v>2</v>
      </c>
      <c r="G1529" s="44">
        <v>1</v>
      </c>
    </row>
    <row r="1530" spans="1:7" x14ac:dyDescent="0.25">
      <c r="A1530" s="43">
        <v>60310480</v>
      </c>
      <c r="B1530" t="s">
        <v>1276</v>
      </c>
      <c r="C1530" t="s">
        <v>107</v>
      </c>
      <c r="D1530" s="6">
        <v>1</v>
      </c>
      <c r="E1530" t="s">
        <v>1715</v>
      </c>
      <c r="F1530">
        <v>1</v>
      </c>
      <c r="G1530" s="44">
        <v>1</v>
      </c>
    </row>
    <row r="1531" spans="1:7" x14ac:dyDescent="0.25">
      <c r="A1531" s="43">
        <v>60310741</v>
      </c>
      <c r="B1531" t="s">
        <v>1279</v>
      </c>
      <c r="C1531" t="s">
        <v>107</v>
      </c>
      <c r="D1531" s="6">
        <v>9</v>
      </c>
      <c r="E1531" t="s">
        <v>1707</v>
      </c>
      <c r="F1531">
        <v>9</v>
      </c>
      <c r="G1531" s="44">
        <v>1</v>
      </c>
    </row>
    <row r="1532" spans="1:7" x14ac:dyDescent="0.25">
      <c r="A1532" s="43">
        <v>60310741</v>
      </c>
      <c r="B1532" t="s">
        <v>1279</v>
      </c>
      <c r="C1532" t="s">
        <v>107</v>
      </c>
      <c r="D1532" s="6">
        <v>8</v>
      </c>
      <c r="E1532" t="s">
        <v>1708</v>
      </c>
      <c r="F1532">
        <v>8</v>
      </c>
      <c r="G1532" s="44">
        <v>1</v>
      </c>
    </row>
    <row r="1533" spans="1:7" x14ac:dyDescent="0.25">
      <c r="A1533" s="43">
        <v>60310741</v>
      </c>
      <c r="B1533" t="s">
        <v>1279</v>
      </c>
      <c r="C1533" t="s">
        <v>107</v>
      </c>
      <c r="D1533" s="6">
        <v>7</v>
      </c>
      <c r="E1533" t="s">
        <v>1709</v>
      </c>
      <c r="F1533">
        <v>7</v>
      </c>
      <c r="G1533" s="44">
        <v>1</v>
      </c>
    </row>
    <row r="1534" spans="1:7" x14ac:dyDescent="0.25">
      <c r="A1534" s="43">
        <v>60310741</v>
      </c>
      <c r="B1534" t="s">
        <v>1279</v>
      </c>
      <c r="C1534" t="s">
        <v>107</v>
      </c>
      <c r="D1534" s="6">
        <v>6</v>
      </c>
      <c r="E1534" t="s">
        <v>1710</v>
      </c>
      <c r="F1534">
        <v>6</v>
      </c>
      <c r="G1534" s="44">
        <v>1</v>
      </c>
    </row>
    <row r="1535" spans="1:7" x14ac:dyDescent="0.25">
      <c r="A1535" s="43">
        <v>60310741</v>
      </c>
      <c r="B1535" t="s">
        <v>1279</v>
      </c>
      <c r="C1535" t="s">
        <v>107</v>
      </c>
      <c r="D1535" s="6">
        <v>5</v>
      </c>
      <c r="E1535" t="s">
        <v>1711</v>
      </c>
      <c r="F1535">
        <v>5</v>
      </c>
      <c r="G1535" s="44">
        <v>1</v>
      </c>
    </row>
    <row r="1536" spans="1:7" x14ac:dyDescent="0.25">
      <c r="A1536" s="43">
        <v>60310741</v>
      </c>
      <c r="B1536" t="s">
        <v>1279</v>
      </c>
      <c r="C1536" t="s">
        <v>107</v>
      </c>
      <c r="D1536" s="6">
        <v>4</v>
      </c>
      <c r="E1536" t="s">
        <v>1712</v>
      </c>
      <c r="F1536">
        <v>4</v>
      </c>
      <c r="G1536" s="44">
        <v>1</v>
      </c>
    </row>
    <row r="1537" spans="1:7" x14ac:dyDescent="0.25">
      <c r="A1537" s="43">
        <v>60310741</v>
      </c>
      <c r="B1537" t="s">
        <v>1279</v>
      </c>
      <c r="C1537" t="s">
        <v>107</v>
      </c>
      <c r="D1537" s="6">
        <v>3</v>
      </c>
      <c r="E1537" t="s">
        <v>1713</v>
      </c>
      <c r="F1537">
        <v>3</v>
      </c>
      <c r="G1537" s="44">
        <v>1</v>
      </c>
    </row>
    <row r="1538" spans="1:7" x14ac:dyDescent="0.25">
      <c r="A1538" s="43">
        <v>60310741</v>
      </c>
      <c r="B1538" t="s">
        <v>1279</v>
      </c>
      <c r="C1538" t="s">
        <v>107</v>
      </c>
      <c r="D1538" s="6">
        <v>2</v>
      </c>
      <c r="E1538" t="s">
        <v>1714</v>
      </c>
      <c r="F1538">
        <v>2</v>
      </c>
      <c r="G1538" s="44">
        <v>1</v>
      </c>
    </row>
    <row r="1539" spans="1:7" x14ac:dyDescent="0.25">
      <c r="A1539" s="43">
        <v>60310741</v>
      </c>
      <c r="B1539" t="s">
        <v>1279</v>
      </c>
      <c r="C1539" t="s">
        <v>107</v>
      </c>
      <c r="D1539" s="6">
        <v>1</v>
      </c>
      <c r="E1539" t="s">
        <v>1715</v>
      </c>
      <c r="F1539">
        <v>1</v>
      </c>
      <c r="G1539" s="44">
        <v>1</v>
      </c>
    </row>
    <row r="1540" spans="1:7" x14ac:dyDescent="0.25">
      <c r="A1540" s="43">
        <v>60310844</v>
      </c>
      <c r="B1540" t="s">
        <v>1282</v>
      </c>
      <c r="C1540" t="s">
        <v>107</v>
      </c>
      <c r="D1540" s="6">
        <v>9</v>
      </c>
      <c r="E1540" t="s">
        <v>1707</v>
      </c>
      <c r="F1540">
        <v>9</v>
      </c>
      <c r="G1540" s="44">
        <v>1</v>
      </c>
    </row>
    <row r="1541" spans="1:7" x14ac:dyDescent="0.25">
      <c r="A1541" s="43">
        <v>60310844</v>
      </c>
      <c r="B1541" t="s">
        <v>1282</v>
      </c>
      <c r="C1541" t="s">
        <v>107</v>
      </c>
      <c r="D1541" s="6">
        <v>8</v>
      </c>
      <c r="E1541" t="s">
        <v>1708</v>
      </c>
      <c r="F1541">
        <v>8</v>
      </c>
      <c r="G1541" s="44">
        <v>1</v>
      </c>
    </row>
    <row r="1542" spans="1:7" x14ac:dyDescent="0.25">
      <c r="A1542" s="43">
        <v>60310844</v>
      </c>
      <c r="B1542" t="s">
        <v>1282</v>
      </c>
      <c r="C1542" t="s">
        <v>107</v>
      </c>
      <c r="D1542" s="6">
        <v>7</v>
      </c>
      <c r="E1542" t="s">
        <v>1709</v>
      </c>
      <c r="F1542">
        <v>7</v>
      </c>
      <c r="G1542" s="44">
        <v>1</v>
      </c>
    </row>
    <row r="1543" spans="1:7" x14ac:dyDescent="0.25">
      <c r="A1543" s="43">
        <v>60310844</v>
      </c>
      <c r="B1543" t="s">
        <v>1282</v>
      </c>
      <c r="C1543" t="s">
        <v>107</v>
      </c>
      <c r="D1543" s="6">
        <v>6</v>
      </c>
      <c r="E1543" t="s">
        <v>1710</v>
      </c>
      <c r="F1543">
        <v>6</v>
      </c>
      <c r="G1543" s="44">
        <v>1</v>
      </c>
    </row>
    <row r="1544" spans="1:7" x14ac:dyDescent="0.25">
      <c r="A1544" s="43">
        <v>60310844</v>
      </c>
      <c r="B1544" t="s">
        <v>1282</v>
      </c>
      <c r="C1544" t="s">
        <v>107</v>
      </c>
      <c r="D1544" s="6">
        <v>5</v>
      </c>
      <c r="E1544" t="s">
        <v>1711</v>
      </c>
      <c r="F1544">
        <v>5</v>
      </c>
      <c r="G1544" s="44">
        <v>1</v>
      </c>
    </row>
    <row r="1545" spans="1:7" x14ac:dyDescent="0.25">
      <c r="A1545" s="43">
        <v>60310844</v>
      </c>
      <c r="B1545" t="s">
        <v>1282</v>
      </c>
      <c r="C1545" t="s">
        <v>107</v>
      </c>
      <c r="D1545" s="6">
        <v>4</v>
      </c>
      <c r="E1545" t="s">
        <v>1712</v>
      </c>
      <c r="F1545">
        <v>4</v>
      </c>
      <c r="G1545" s="44">
        <v>1</v>
      </c>
    </row>
    <row r="1546" spans="1:7" x14ac:dyDescent="0.25">
      <c r="A1546" s="43">
        <v>60310844</v>
      </c>
      <c r="B1546" t="s">
        <v>1282</v>
      </c>
      <c r="C1546" t="s">
        <v>107</v>
      </c>
      <c r="D1546" s="6">
        <v>3</v>
      </c>
      <c r="E1546" t="s">
        <v>1713</v>
      </c>
      <c r="F1546">
        <v>3</v>
      </c>
      <c r="G1546" s="44">
        <v>1</v>
      </c>
    </row>
    <row r="1547" spans="1:7" x14ac:dyDescent="0.25">
      <c r="A1547" s="43">
        <v>60310844</v>
      </c>
      <c r="B1547" t="s">
        <v>1282</v>
      </c>
      <c r="C1547" t="s">
        <v>107</v>
      </c>
      <c r="D1547" s="6">
        <v>2</v>
      </c>
      <c r="E1547" t="s">
        <v>1714</v>
      </c>
      <c r="F1547">
        <v>2</v>
      </c>
      <c r="G1547" s="44">
        <v>1</v>
      </c>
    </row>
    <row r="1548" spans="1:7" x14ac:dyDescent="0.25">
      <c r="A1548" s="43">
        <v>60310844</v>
      </c>
      <c r="B1548" t="s">
        <v>1282</v>
      </c>
      <c r="C1548" t="s">
        <v>107</v>
      </c>
      <c r="D1548" s="6">
        <v>1</v>
      </c>
      <c r="E1548" t="s">
        <v>1715</v>
      </c>
      <c r="F1548">
        <v>1</v>
      </c>
      <c r="G1548" s="44">
        <v>1</v>
      </c>
    </row>
    <row r="1549" spans="1:7" x14ac:dyDescent="0.25">
      <c r="A1549" s="43">
        <v>60311058</v>
      </c>
      <c r="B1549" t="s">
        <v>1285</v>
      </c>
      <c r="C1549" t="s">
        <v>107</v>
      </c>
      <c r="D1549" s="6">
        <v>9</v>
      </c>
      <c r="E1549" t="s">
        <v>1707</v>
      </c>
      <c r="F1549">
        <v>9</v>
      </c>
      <c r="G1549" s="44">
        <v>1</v>
      </c>
    </row>
    <row r="1550" spans="1:7" x14ac:dyDescent="0.25">
      <c r="A1550" s="43">
        <v>60311058</v>
      </c>
      <c r="B1550" t="s">
        <v>1285</v>
      </c>
      <c r="C1550" t="s">
        <v>107</v>
      </c>
      <c r="D1550" s="6">
        <v>8</v>
      </c>
      <c r="E1550" t="s">
        <v>1708</v>
      </c>
      <c r="F1550">
        <v>8</v>
      </c>
      <c r="G1550" s="44">
        <v>1</v>
      </c>
    </row>
    <row r="1551" spans="1:7" x14ac:dyDescent="0.25">
      <c r="A1551" s="43">
        <v>60311058</v>
      </c>
      <c r="B1551" t="s">
        <v>1285</v>
      </c>
      <c r="C1551" t="s">
        <v>107</v>
      </c>
      <c r="D1551" s="6">
        <v>7</v>
      </c>
      <c r="E1551" t="s">
        <v>1709</v>
      </c>
      <c r="F1551">
        <v>7</v>
      </c>
      <c r="G1551" s="44">
        <v>1</v>
      </c>
    </row>
    <row r="1552" spans="1:7" x14ac:dyDescent="0.25">
      <c r="A1552" s="43">
        <v>60311058</v>
      </c>
      <c r="B1552" t="s">
        <v>1285</v>
      </c>
      <c r="C1552" t="s">
        <v>107</v>
      </c>
      <c r="D1552" s="6">
        <v>6</v>
      </c>
      <c r="E1552" t="s">
        <v>1710</v>
      </c>
      <c r="F1552">
        <v>6</v>
      </c>
      <c r="G1552" s="44">
        <v>1</v>
      </c>
    </row>
    <row r="1553" spans="1:7" x14ac:dyDescent="0.25">
      <c r="A1553" s="43">
        <v>60311058</v>
      </c>
      <c r="B1553" t="s">
        <v>1285</v>
      </c>
      <c r="C1553" t="s">
        <v>107</v>
      </c>
      <c r="D1553" s="6">
        <v>5</v>
      </c>
      <c r="E1553" t="s">
        <v>1711</v>
      </c>
      <c r="F1553">
        <v>5</v>
      </c>
      <c r="G1553" s="44">
        <v>1</v>
      </c>
    </row>
    <row r="1554" spans="1:7" x14ac:dyDescent="0.25">
      <c r="A1554" s="43">
        <v>60311058</v>
      </c>
      <c r="B1554" t="s">
        <v>1285</v>
      </c>
      <c r="C1554" t="s">
        <v>107</v>
      </c>
      <c r="D1554" s="6">
        <v>4</v>
      </c>
      <c r="E1554" t="s">
        <v>1712</v>
      </c>
      <c r="F1554">
        <v>4</v>
      </c>
      <c r="G1554" s="44">
        <v>1</v>
      </c>
    </row>
    <row r="1555" spans="1:7" x14ac:dyDescent="0.25">
      <c r="A1555" s="43">
        <v>60311058</v>
      </c>
      <c r="B1555" t="s">
        <v>1285</v>
      </c>
      <c r="C1555" t="s">
        <v>107</v>
      </c>
      <c r="D1555" s="6">
        <v>3</v>
      </c>
      <c r="E1555" t="s">
        <v>1713</v>
      </c>
      <c r="F1555">
        <v>3</v>
      </c>
      <c r="G1555" s="44">
        <v>1</v>
      </c>
    </row>
    <row r="1556" spans="1:7" x14ac:dyDescent="0.25">
      <c r="A1556" s="43">
        <v>60311058</v>
      </c>
      <c r="B1556" t="s">
        <v>1285</v>
      </c>
      <c r="C1556" t="s">
        <v>107</v>
      </c>
      <c r="D1556" s="6">
        <v>2</v>
      </c>
      <c r="E1556" t="s">
        <v>1714</v>
      </c>
      <c r="F1556">
        <v>2</v>
      </c>
      <c r="G1556" s="44">
        <v>1</v>
      </c>
    </row>
    <row r="1557" spans="1:7" x14ac:dyDescent="0.25">
      <c r="A1557" s="43">
        <v>60311058</v>
      </c>
      <c r="B1557" t="s">
        <v>1285</v>
      </c>
      <c r="C1557" t="s">
        <v>107</v>
      </c>
      <c r="D1557" s="6">
        <v>1</v>
      </c>
      <c r="E1557" t="s">
        <v>1715</v>
      </c>
      <c r="F1557">
        <v>1</v>
      </c>
      <c r="G1557" s="44">
        <v>1</v>
      </c>
    </row>
    <row r="1558" spans="1:7" x14ac:dyDescent="0.25">
      <c r="A1558" s="43">
        <v>60311095</v>
      </c>
      <c r="B1558" t="s">
        <v>1793</v>
      </c>
      <c r="C1558" t="s">
        <v>107</v>
      </c>
      <c r="D1558" s="6">
        <v>9</v>
      </c>
      <c r="E1558" t="s">
        <v>1707</v>
      </c>
      <c r="F1558">
        <v>9</v>
      </c>
      <c r="G1558" s="44">
        <v>1</v>
      </c>
    </row>
    <row r="1559" spans="1:7" x14ac:dyDescent="0.25">
      <c r="A1559" s="43">
        <v>60311095</v>
      </c>
      <c r="B1559" t="s">
        <v>1793</v>
      </c>
      <c r="C1559" t="s">
        <v>107</v>
      </c>
      <c r="D1559" s="6">
        <v>8</v>
      </c>
      <c r="E1559" t="s">
        <v>1708</v>
      </c>
      <c r="F1559">
        <v>8</v>
      </c>
      <c r="G1559" s="44">
        <v>1</v>
      </c>
    </row>
    <row r="1560" spans="1:7" x14ac:dyDescent="0.25">
      <c r="A1560" s="43">
        <v>60311095</v>
      </c>
      <c r="B1560" t="s">
        <v>1793</v>
      </c>
      <c r="C1560" t="s">
        <v>107</v>
      </c>
      <c r="D1560" s="6">
        <v>7</v>
      </c>
      <c r="E1560" t="s">
        <v>1709</v>
      </c>
      <c r="F1560">
        <v>7</v>
      </c>
      <c r="G1560" s="44">
        <v>1</v>
      </c>
    </row>
    <row r="1561" spans="1:7" x14ac:dyDescent="0.25">
      <c r="A1561" s="43">
        <v>60311095</v>
      </c>
      <c r="B1561" t="s">
        <v>1793</v>
      </c>
      <c r="C1561" t="s">
        <v>107</v>
      </c>
      <c r="D1561" s="6">
        <v>6</v>
      </c>
      <c r="E1561" t="s">
        <v>1710</v>
      </c>
      <c r="F1561">
        <v>6</v>
      </c>
      <c r="G1561" s="44">
        <v>1</v>
      </c>
    </row>
    <row r="1562" spans="1:7" x14ac:dyDescent="0.25">
      <c r="A1562" s="43">
        <v>60311095</v>
      </c>
      <c r="B1562" t="s">
        <v>1793</v>
      </c>
      <c r="C1562" t="s">
        <v>107</v>
      </c>
      <c r="D1562" s="6">
        <v>5</v>
      </c>
      <c r="E1562" t="s">
        <v>1711</v>
      </c>
      <c r="F1562">
        <v>5</v>
      </c>
      <c r="G1562" s="44">
        <v>1</v>
      </c>
    </row>
    <row r="1563" spans="1:7" x14ac:dyDescent="0.25">
      <c r="A1563" s="43">
        <v>60311095</v>
      </c>
      <c r="B1563" t="s">
        <v>1793</v>
      </c>
      <c r="C1563" t="s">
        <v>107</v>
      </c>
      <c r="D1563" s="6">
        <v>4</v>
      </c>
      <c r="E1563" t="s">
        <v>1712</v>
      </c>
      <c r="F1563">
        <v>4</v>
      </c>
      <c r="G1563" s="44">
        <v>1</v>
      </c>
    </row>
    <row r="1564" spans="1:7" x14ac:dyDescent="0.25">
      <c r="A1564" s="43">
        <v>60311095</v>
      </c>
      <c r="B1564" t="s">
        <v>1793</v>
      </c>
      <c r="C1564" t="s">
        <v>107</v>
      </c>
      <c r="D1564" s="6">
        <v>3</v>
      </c>
      <c r="E1564" t="s">
        <v>1713</v>
      </c>
      <c r="F1564">
        <v>3</v>
      </c>
      <c r="G1564" s="44">
        <v>1</v>
      </c>
    </row>
    <row r="1565" spans="1:7" x14ac:dyDescent="0.25">
      <c r="A1565" s="43">
        <v>60311095</v>
      </c>
      <c r="B1565" t="s">
        <v>1793</v>
      </c>
      <c r="C1565" t="s">
        <v>107</v>
      </c>
      <c r="D1565" s="6">
        <v>2</v>
      </c>
      <c r="E1565" t="s">
        <v>1714</v>
      </c>
      <c r="F1565">
        <v>2</v>
      </c>
      <c r="G1565" s="44">
        <v>1</v>
      </c>
    </row>
    <row r="1566" spans="1:7" x14ac:dyDescent="0.25">
      <c r="A1566" s="43">
        <v>60311095</v>
      </c>
      <c r="B1566" t="s">
        <v>1793</v>
      </c>
      <c r="C1566" t="s">
        <v>107</v>
      </c>
      <c r="D1566" s="6">
        <v>1</v>
      </c>
      <c r="E1566" t="s">
        <v>1715</v>
      </c>
      <c r="F1566">
        <v>1</v>
      </c>
      <c r="G1566" s="44">
        <v>1</v>
      </c>
    </row>
    <row r="1567" spans="1:7" x14ac:dyDescent="0.25">
      <c r="A1567" s="43">
        <v>60311149</v>
      </c>
      <c r="B1567" t="s">
        <v>1291</v>
      </c>
      <c r="C1567" t="s">
        <v>107</v>
      </c>
      <c r="D1567" s="6">
        <v>9</v>
      </c>
      <c r="E1567" t="s">
        <v>1707</v>
      </c>
      <c r="F1567">
        <v>9</v>
      </c>
      <c r="G1567" s="44">
        <v>1</v>
      </c>
    </row>
    <row r="1568" spans="1:7" x14ac:dyDescent="0.25">
      <c r="A1568" s="43">
        <v>60311149</v>
      </c>
      <c r="B1568" t="s">
        <v>1291</v>
      </c>
      <c r="C1568" t="s">
        <v>107</v>
      </c>
      <c r="D1568" s="6">
        <v>8</v>
      </c>
      <c r="E1568" t="s">
        <v>1708</v>
      </c>
      <c r="F1568">
        <v>8</v>
      </c>
      <c r="G1568" s="44">
        <v>1</v>
      </c>
    </row>
    <row r="1569" spans="1:7" x14ac:dyDescent="0.25">
      <c r="A1569" s="43">
        <v>60311149</v>
      </c>
      <c r="B1569" t="s">
        <v>1291</v>
      </c>
      <c r="C1569" t="s">
        <v>107</v>
      </c>
      <c r="D1569" s="6">
        <v>7</v>
      </c>
      <c r="E1569" t="s">
        <v>1709</v>
      </c>
      <c r="F1569">
        <v>7</v>
      </c>
      <c r="G1569" s="44">
        <v>1</v>
      </c>
    </row>
    <row r="1570" spans="1:7" x14ac:dyDescent="0.25">
      <c r="A1570" s="43">
        <v>60311149</v>
      </c>
      <c r="B1570" t="s">
        <v>1291</v>
      </c>
      <c r="C1570" t="s">
        <v>107</v>
      </c>
      <c r="D1570" s="6">
        <v>6</v>
      </c>
      <c r="E1570" t="s">
        <v>1710</v>
      </c>
      <c r="F1570">
        <v>6</v>
      </c>
      <c r="G1570" s="44">
        <v>1</v>
      </c>
    </row>
    <row r="1571" spans="1:7" x14ac:dyDescent="0.25">
      <c r="A1571" s="43">
        <v>60311149</v>
      </c>
      <c r="B1571" t="s">
        <v>1291</v>
      </c>
      <c r="C1571" t="s">
        <v>107</v>
      </c>
      <c r="D1571" s="6">
        <v>5</v>
      </c>
      <c r="E1571" t="s">
        <v>1711</v>
      </c>
      <c r="F1571">
        <v>5</v>
      </c>
      <c r="G1571" s="44">
        <v>1</v>
      </c>
    </row>
    <row r="1572" spans="1:7" x14ac:dyDescent="0.25">
      <c r="A1572" s="43">
        <v>60311149</v>
      </c>
      <c r="B1572" t="s">
        <v>1291</v>
      </c>
      <c r="C1572" t="s">
        <v>107</v>
      </c>
      <c r="D1572" s="6">
        <v>4</v>
      </c>
      <c r="E1572" t="s">
        <v>1712</v>
      </c>
      <c r="F1572">
        <v>4</v>
      </c>
      <c r="G1572" s="44">
        <v>1</v>
      </c>
    </row>
    <row r="1573" spans="1:7" x14ac:dyDescent="0.25">
      <c r="A1573" s="43">
        <v>60311149</v>
      </c>
      <c r="B1573" t="s">
        <v>1291</v>
      </c>
      <c r="C1573" t="s">
        <v>107</v>
      </c>
      <c r="D1573" s="6">
        <v>3</v>
      </c>
      <c r="E1573" t="s">
        <v>1713</v>
      </c>
      <c r="F1573">
        <v>3</v>
      </c>
      <c r="G1573" s="44">
        <v>1</v>
      </c>
    </row>
    <row r="1574" spans="1:7" x14ac:dyDescent="0.25">
      <c r="A1574" s="43">
        <v>60311149</v>
      </c>
      <c r="B1574" t="s">
        <v>1291</v>
      </c>
      <c r="C1574" t="s">
        <v>107</v>
      </c>
      <c r="D1574" s="6">
        <v>2</v>
      </c>
      <c r="E1574" t="s">
        <v>1714</v>
      </c>
      <c r="F1574">
        <v>2</v>
      </c>
      <c r="G1574" s="44">
        <v>1</v>
      </c>
    </row>
    <row r="1575" spans="1:7" x14ac:dyDescent="0.25">
      <c r="A1575" s="43">
        <v>60311149</v>
      </c>
      <c r="B1575" t="s">
        <v>1291</v>
      </c>
      <c r="C1575" t="s">
        <v>107</v>
      </c>
      <c r="D1575" s="6">
        <v>1</v>
      </c>
      <c r="E1575" t="s">
        <v>1715</v>
      </c>
      <c r="F1575">
        <v>1</v>
      </c>
      <c r="G1575" s="44">
        <v>1</v>
      </c>
    </row>
    <row r="1576" spans="1:7" x14ac:dyDescent="0.25">
      <c r="A1576" s="43">
        <v>60311150</v>
      </c>
      <c r="B1576" t="s">
        <v>1294</v>
      </c>
      <c r="C1576" t="s">
        <v>107</v>
      </c>
      <c r="D1576" s="6">
        <v>9</v>
      </c>
      <c r="E1576" t="s">
        <v>1707</v>
      </c>
      <c r="F1576">
        <v>9</v>
      </c>
      <c r="G1576" s="44">
        <v>1</v>
      </c>
    </row>
    <row r="1577" spans="1:7" x14ac:dyDescent="0.25">
      <c r="A1577" s="43">
        <v>60311150</v>
      </c>
      <c r="B1577" t="s">
        <v>1294</v>
      </c>
      <c r="C1577" t="s">
        <v>107</v>
      </c>
      <c r="D1577" s="6">
        <v>8</v>
      </c>
      <c r="E1577" t="s">
        <v>1708</v>
      </c>
      <c r="F1577">
        <v>8</v>
      </c>
      <c r="G1577" s="44">
        <v>1</v>
      </c>
    </row>
    <row r="1578" spans="1:7" x14ac:dyDescent="0.25">
      <c r="A1578" s="43">
        <v>60311150</v>
      </c>
      <c r="B1578" t="s">
        <v>1294</v>
      </c>
      <c r="C1578" t="s">
        <v>107</v>
      </c>
      <c r="D1578" s="6">
        <v>7</v>
      </c>
      <c r="E1578" t="s">
        <v>1709</v>
      </c>
      <c r="F1578">
        <v>7</v>
      </c>
      <c r="G1578" s="44">
        <v>1</v>
      </c>
    </row>
    <row r="1579" spans="1:7" x14ac:dyDescent="0.25">
      <c r="A1579" s="43">
        <v>60311150</v>
      </c>
      <c r="B1579" t="s">
        <v>1294</v>
      </c>
      <c r="C1579" t="s">
        <v>107</v>
      </c>
      <c r="D1579" s="6">
        <v>6</v>
      </c>
      <c r="E1579" t="s">
        <v>1710</v>
      </c>
      <c r="F1579">
        <v>6</v>
      </c>
      <c r="G1579" s="44">
        <v>1</v>
      </c>
    </row>
    <row r="1580" spans="1:7" x14ac:dyDescent="0.25">
      <c r="A1580" s="43">
        <v>60311150</v>
      </c>
      <c r="B1580" t="s">
        <v>1294</v>
      </c>
      <c r="C1580" t="s">
        <v>107</v>
      </c>
      <c r="D1580" s="6">
        <v>5</v>
      </c>
      <c r="E1580" t="s">
        <v>1711</v>
      </c>
      <c r="F1580">
        <v>5</v>
      </c>
      <c r="G1580" s="44">
        <v>1</v>
      </c>
    </row>
    <row r="1581" spans="1:7" x14ac:dyDescent="0.25">
      <c r="A1581" s="43">
        <v>60311150</v>
      </c>
      <c r="B1581" t="s">
        <v>1294</v>
      </c>
      <c r="C1581" t="s">
        <v>107</v>
      </c>
      <c r="D1581" s="6">
        <v>4</v>
      </c>
      <c r="E1581" t="s">
        <v>1712</v>
      </c>
      <c r="F1581">
        <v>4</v>
      </c>
      <c r="G1581" s="44">
        <v>1</v>
      </c>
    </row>
    <row r="1582" spans="1:7" x14ac:dyDescent="0.25">
      <c r="A1582" s="43">
        <v>60311150</v>
      </c>
      <c r="B1582" t="s">
        <v>1294</v>
      </c>
      <c r="C1582" t="s">
        <v>107</v>
      </c>
      <c r="D1582" s="6">
        <v>3</v>
      </c>
      <c r="E1582" t="s">
        <v>1713</v>
      </c>
      <c r="F1582">
        <v>3</v>
      </c>
      <c r="G1582" s="44">
        <v>1</v>
      </c>
    </row>
    <row r="1583" spans="1:7" x14ac:dyDescent="0.25">
      <c r="A1583" s="43">
        <v>60311150</v>
      </c>
      <c r="B1583" t="s">
        <v>1294</v>
      </c>
      <c r="C1583" t="s">
        <v>107</v>
      </c>
      <c r="D1583" s="6">
        <v>2</v>
      </c>
      <c r="E1583" t="s">
        <v>1714</v>
      </c>
      <c r="F1583">
        <v>2</v>
      </c>
      <c r="G1583" s="44">
        <v>1</v>
      </c>
    </row>
    <row r="1584" spans="1:7" x14ac:dyDescent="0.25">
      <c r="A1584" s="43">
        <v>60311150</v>
      </c>
      <c r="B1584" t="s">
        <v>1294</v>
      </c>
      <c r="C1584" t="s">
        <v>107</v>
      </c>
      <c r="D1584" s="6">
        <v>1</v>
      </c>
      <c r="E1584" t="s">
        <v>1715</v>
      </c>
      <c r="F1584">
        <v>1</v>
      </c>
      <c r="G1584" s="44">
        <v>1</v>
      </c>
    </row>
    <row r="1585" spans="1:7" x14ac:dyDescent="0.25">
      <c r="A1585" s="43">
        <v>60311198</v>
      </c>
      <c r="B1585" t="s">
        <v>1297</v>
      </c>
      <c r="C1585" t="s">
        <v>107</v>
      </c>
      <c r="D1585" s="6">
        <v>9</v>
      </c>
      <c r="E1585" t="s">
        <v>1707</v>
      </c>
      <c r="F1585">
        <v>9</v>
      </c>
      <c r="G1585" s="44">
        <v>1</v>
      </c>
    </row>
    <row r="1586" spans="1:7" x14ac:dyDescent="0.25">
      <c r="A1586" s="43">
        <v>60311198</v>
      </c>
      <c r="B1586" t="s">
        <v>1297</v>
      </c>
      <c r="C1586" t="s">
        <v>107</v>
      </c>
      <c r="D1586" s="6">
        <v>8</v>
      </c>
      <c r="E1586" t="s">
        <v>1708</v>
      </c>
      <c r="F1586">
        <v>8</v>
      </c>
      <c r="G1586" s="44">
        <v>1</v>
      </c>
    </row>
    <row r="1587" spans="1:7" x14ac:dyDescent="0.25">
      <c r="A1587" s="43">
        <v>60311198</v>
      </c>
      <c r="B1587" t="s">
        <v>1297</v>
      </c>
      <c r="C1587" t="s">
        <v>107</v>
      </c>
      <c r="D1587" s="6">
        <v>7</v>
      </c>
      <c r="E1587" t="s">
        <v>1709</v>
      </c>
      <c r="F1587">
        <v>7</v>
      </c>
      <c r="G1587" s="44">
        <v>1</v>
      </c>
    </row>
    <row r="1588" spans="1:7" x14ac:dyDescent="0.25">
      <c r="A1588" s="43">
        <v>60311198</v>
      </c>
      <c r="B1588" t="s">
        <v>1297</v>
      </c>
      <c r="C1588" t="s">
        <v>107</v>
      </c>
      <c r="D1588" s="6">
        <v>6</v>
      </c>
      <c r="E1588" t="s">
        <v>1710</v>
      </c>
      <c r="F1588">
        <v>6</v>
      </c>
      <c r="G1588" s="44">
        <v>1</v>
      </c>
    </row>
    <row r="1589" spans="1:7" x14ac:dyDescent="0.25">
      <c r="A1589" s="43">
        <v>60311198</v>
      </c>
      <c r="B1589" t="s">
        <v>1297</v>
      </c>
      <c r="C1589" t="s">
        <v>107</v>
      </c>
      <c r="D1589" s="6">
        <v>5</v>
      </c>
      <c r="E1589" t="s">
        <v>1711</v>
      </c>
      <c r="F1589">
        <v>5</v>
      </c>
      <c r="G1589" s="44">
        <v>1</v>
      </c>
    </row>
    <row r="1590" spans="1:7" x14ac:dyDescent="0.25">
      <c r="A1590" s="43">
        <v>60311198</v>
      </c>
      <c r="B1590" t="s">
        <v>1297</v>
      </c>
      <c r="C1590" t="s">
        <v>107</v>
      </c>
      <c r="D1590" s="6">
        <v>4</v>
      </c>
      <c r="E1590" t="s">
        <v>1712</v>
      </c>
      <c r="F1590">
        <v>4</v>
      </c>
      <c r="G1590" s="44">
        <v>1</v>
      </c>
    </row>
    <row r="1591" spans="1:7" x14ac:dyDescent="0.25">
      <c r="A1591" s="43">
        <v>60311198</v>
      </c>
      <c r="B1591" t="s">
        <v>1297</v>
      </c>
      <c r="C1591" t="s">
        <v>107</v>
      </c>
      <c r="D1591" s="6">
        <v>3</v>
      </c>
      <c r="E1591" t="s">
        <v>1713</v>
      </c>
      <c r="F1591">
        <v>3</v>
      </c>
      <c r="G1591" s="44">
        <v>1</v>
      </c>
    </row>
    <row r="1592" spans="1:7" x14ac:dyDescent="0.25">
      <c r="A1592" s="43">
        <v>60311198</v>
      </c>
      <c r="B1592" t="s">
        <v>1297</v>
      </c>
      <c r="C1592" t="s">
        <v>107</v>
      </c>
      <c r="D1592" s="6">
        <v>2</v>
      </c>
      <c r="E1592" t="s">
        <v>1714</v>
      </c>
      <c r="F1592">
        <v>2</v>
      </c>
      <c r="G1592" s="44">
        <v>1</v>
      </c>
    </row>
    <row r="1593" spans="1:7" x14ac:dyDescent="0.25">
      <c r="A1593" s="43">
        <v>60311198</v>
      </c>
      <c r="B1593" t="s">
        <v>1297</v>
      </c>
      <c r="C1593" t="s">
        <v>107</v>
      </c>
      <c r="D1593" s="6">
        <v>1</v>
      </c>
      <c r="E1593" t="s">
        <v>1715</v>
      </c>
      <c r="F1593">
        <v>1</v>
      </c>
      <c r="G1593" s="44">
        <v>1</v>
      </c>
    </row>
    <row r="1594" spans="1:7" x14ac:dyDescent="0.25">
      <c r="A1594" s="43">
        <v>60311216</v>
      </c>
      <c r="B1594" t="s">
        <v>1300</v>
      </c>
      <c r="C1594" t="s">
        <v>107</v>
      </c>
      <c r="D1594" s="6">
        <v>9</v>
      </c>
      <c r="E1594" t="s">
        <v>1707</v>
      </c>
      <c r="F1594">
        <v>9</v>
      </c>
      <c r="G1594" s="44">
        <v>1</v>
      </c>
    </row>
    <row r="1595" spans="1:7" x14ac:dyDescent="0.25">
      <c r="A1595" s="43">
        <v>60311216</v>
      </c>
      <c r="B1595" t="s">
        <v>1300</v>
      </c>
      <c r="C1595" t="s">
        <v>107</v>
      </c>
      <c r="D1595" s="6">
        <v>8</v>
      </c>
      <c r="E1595" t="s">
        <v>1708</v>
      </c>
      <c r="F1595">
        <v>8</v>
      </c>
      <c r="G1595" s="44">
        <v>1</v>
      </c>
    </row>
    <row r="1596" spans="1:7" x14ac:dyDescent="0.25">
      <c r="A1596" s="43">
        <v>60311216</v>
      </c>
      <c r="B1596" t="s">
        <v>1300</v>
      </c>
      <c r="C1596" t="s">
        <v>107</v>
      </c>
      <c r="D1596" s="6">
        <v>7</v>
      </c>
      <c r="E1596" t="s">
        <v>1709</v>
      </c>
      <c r="F1596">
        <v>7</v>
      </c>
      <c r="G1596" s="44">
        <v>1</v>
      </c>
    </row>
    <row r="1597" spans="1:7" x14ac:dyDescent="0.25">
      <c r="A1597" s="43">
        <v>60311216</v>
      </c>
      <c r="B1597" t="s">
        <v>1300</v>
      </c>
      <c r="C1597" t="s">
        <v>107</v>
      </c>
      <c r="D1597" s="6">
        <v>6</v>
      </c>
      <c r="E1597" t="s">
        <v>1710</v>
      </c>
      <c r="F1597">
        <v>6</v>
      </c>
      <c r="G1597" s="44">
        <v>1</v>
      </c>
    </row>
    <row r="1598" spans="1:7" x14ac:dyDescent="0.25">
      <c r="A1598" s="43">
        <v>60311216</v>
      </c>
      <c r="B1598" t="s">
        <v>1300</v>
      </c>
      <c r="C1598" t="s">
        <v>107</v>
      </c>
      <c r="D1598" s="6">
        <v>5</v>
      </c>
      <c r="E1598" t="s">
        <v>1711</v>
      </c>
      <c r="F1598">
        <v>5</v>
      </c>
      <c r="G1598" s="44">
        <v>1</v>
      </c>
    </row>
    <row r="1599" spans="1:7" x14ac:dyDescent="0.25">
      <c r="A1599" s="43">
        <v>60311216</v>
      </c>
      <c r="B1599" t="s">
        <v>1300</v>
      </c>
      <c r="C1599" t="s">
        <v>107</v>
      </c>
      <c r="D1599" s="6">
        <v>4</v>
      </c>
      <c r="E1599" t="s">
        <v>1712</v>
      </c>
      <c r="F1599">
        <v>4</v>
      </c>
      <c r="G1599" s="44">
        <v>1</v>
      </c>
    </row>
    <row r="1600" spans="1:7" x14ac:dyDescent="0.25">
      <c r="A1600" s="43">
        <v>60311216</v>
      </c>
      <c r="B1600" t="s">
        <v>1300</v>
      </c>
      <c r="C1600" t="s">
        <v>107</v>
      </c>
      <c r="D1600" s="6">
        <v>3</v>
      </c>
      <c r="E1600" t="s">
        <v>1713</v>
      </c>
      <c r="F1600">
        <v>3</v>
      </c>
      <c r="G1600" s="44">
        <v>1</v>
      </c>
    </row>
    <row r="1601" spans="1:7" x14ac:dyDescent="0.25">
      <c r="A1601" s="43">
        <v>60311216</v>
      </c>
      <c r="B1601" t="s">
        <v>1300</v>
      </c>
      <c r="C1601" t="s">
        <v>107</v>
      </c>
      <c r="D1601" s="6">
        <v>2</v>
      </c>
      <c r="E1601" t="s">
        <v>1714</v>
      </c>
      <c r="F1601">
        <v>2</v>
      </c>
      <c r="G1601" s="44">
        <v>1</v>
      </c>
    </row>
    <row r="1602" spans="1:7" x14ac:dyDescent="0.25">
      <c r="A1602" s="43">
        <v>60311216</v>
      </c>
      <c r="B1602" t="s">
        <v>1300</v>
      </c>
      <c r="C1602" t="s">
        <v>107</v>
      </c>
      <c r="D1602" s="6">
        <v>1</v>
      </c>
      <c r="E1602" t="s">
        <v>1715</v>
      </c>
      <c r="F1602">
        <v>1</v>
      </c>
      <c r="G1602" s="44">
        <v>1</v>
      </c>
    </row>
    <row r="1603" spans="1:7" x14ac:dyDescent="0.25">
      <c r="A1603" s="43">
        <v>60311307</v>
      </c>
      <c r="B1603" t="s">
        <v>1303</v>
      </c>
      <c r="C1603" t="s">
        <v>107</v>
      </c>
      <c r="D1603" s="6">
        <v>9</v>
      </c>
      <c r="E1603" t="s">
        <v>1707</v>
      </c>
      <c r="F1603">
        <v>9</v>
      </c>
      <c r="G1603" s="44">
        <v>1</v>
      </c>
    </row>
    <row r="1604" spans="1:7" x14ac:dyDescent="0.25">
      <c r="A1604" s="43">
        <v>60311307</v>
      </c>
      <c r="B1604" t="s">
        <v>1303</v>
      </c>
      <c r="C1604" t="s">
        <v>107</v>
      </c>
      <c r="D1604" s="6">
        <v>8</v>
      </c>
      <c r="E1604" t="s">
        <v>1708</v>
      </c>
      <c r="F1604">
        <v>8</v>
      </c>
      <c r="G1604" s="44">
        <v>1</v>
      </c>
    </row>
    <row r="1605" spans="1:7" x14ac:dyDescent="0.25">
      <c r="A1605" s="43">
        <v>60311307</v>
      </c>
      <c r="B1605" t="s">
        <v>1303</v>
      </c>
      <c r="C1605" t="s">
        <v>107</v>
      </c>
      <c r="D1605" s="6">
        <v>7</v>
      </c>
      <c r="E1605" t="s">
        <v>1709</v>
      </c>
      <c r="F1605">
        <v>7</v>
      </c>
      <c r="G1605" s="44">
        <v>1</v>
      </c>
    </row>
    <row r="1606" spans="1:7" x14ac:dyDescent="0.25">
      <c r="A1606" s="43">
        <v>60311307</v>
      </c>
      <c r="B1606" t="s">
        <v>1303</v>
      </c>
      <c r="C1606" t="s">
        <v>107</v>
      </c>
      <c r="D1606" s="6">
        <v>6</v>
      </c>
      <c r="E1606" t="s">
        <v>1710</v>
      </c>
      <c r="F1606">
        <v>6</v>
      </c>
      <c r="G1606" s="44">
        <v>1</v>
      </c>
    </row>
    <row r="1607" spans="1:7" x14ac:dyDescent="0.25">
      <c r="A1607" s="43">
        <v>60311307</v>
      </c>
      <c r="B1607" t="s">
        <v>1303</v>
      </c>
      <c r="C1607" t="s">
        <v>107</v>
      </c>
      <c r="D1607" s="6">
        <v>5</v>
      </c>
      <c r="E1607" t="s">
        <v>1711</v>
      </c>
      <c r="F1607">
        <v>5</v>
      </c>
      <c r="G1607" s="44">
        <v>1</v>
      </c>
    </row>
    <row r="1608" spans="1:7" x14ac:dyDescent="0.25">
      <c r="A1608" s="43">
        <v>60311307</v>
      </c>
      <c r="B1608" t="s">
        <v>1303</v>
      </c>
      <c r="C1608" t="s">
        <v>107</v>
      </c>
      <c r="D1608" s="6">
        <v>4</v>
      </c>
      <c r="E1608" t="s">
        <v>1712</v>
      </c>
      <c r="F1608">
        <v>4</v>
      </c>
      <c r="G1608" s="44">
        <v>1</v>
      </c>
    </row>
    <row r="1609" spans="1:7" x14ac:dyDescent="0.25">
      <c r="A1609" s="43">
        <v>60311307</v>
      </c>
      <c r="B1609" t="s">
        <v>1303</v>
      </c>
      <c r="C1609" t="s">
        <v>107</v>
      </c>
      <c r="D1609" s="6">
        <v>3</v>
      </c>
      <c r="E1609" t="s">
        <v>1713</v>
      </c>
      <c r="F1609">
        <v>3</v>
      </c>
      <c r="G1609" s="44">
        <v>1</v>
      </c>
    </row>
    <row r="1610" spans="1:7" x14ac:dyDescent="0.25">
      <c r="A1610" s="43">
        <v>60311307</v>
      </c>
      <c r="B1610" t="s">
        <v>1303</v>
      </c>
      <c r="C1610" t="s">
        <v>107</v>
      </c>
      <c r="D1610" s="6">
        <v>2</v>
      </c>
      <c r="E1610" t="s">
        <v>1714</v>
      </c>
      <c r="F1610">
        <v>2</v>
      </c>
      <c r="G1610" s="44">
        <v>1</v>
      </c>
    </row>
    <row r="1611" spans="1:7" x14ac:dyDescent="0.25">
      <c r="A1611" s="43">
        <v>60311307</v>
      </c>
      <c r="B1611" t="s">
        <v>1303</v>
      </c>
      <c r="C1611" t="s">
        <v>107</v>
      </c>
      <c r="D1611" s="6">
        <v>1</v>
      </c>
      <c r="E1611" t="s">
        <v>1715</v>
      </c>
      <c r="F1611">
        <v>1</v>
      </c>
      <c r="G1611" s="44">
        <v>1</v>
      </c>
    </row>
    <row r="1612" spans="1:7" x14ac:dyDescent="0.25">
      <c r="A1612" s="43">
        <v>60311502</v>
      </c>
      <c r="B1612" t="s">
        <v>779</v>
      </c>
      <c r="C1612" t="s">
        <v>1704</v>
      </c>
      <c r="D1612" s="6" t="s">
        <v>30</v>
      </c>
      <c r="E1612" t="s">
        <v>1676</v>
      </c>
      <c r="F1612">
        <v>10.75</v>
      </c>
      <c r="G1612" s="44">
        <v>1</v>
      </c>
    </row>
    <row r="1613" spans="1:7" x14ac:dyDescent="0.25">
      <c r="A1613" s="43">
        <v>60311502</v>
      </c>
      <c r="B1613" t="s">
        <v>779</v>
      </c>
      <c r="C1613" t="s">
        <v>1704</v>
      </c>
      <c r="D1613" s="6" t="s">
        <v>32</v>
      </c>
      <c r="E1613" t="s">
        <v>1677</v>
      </c>
      <c r="F1613">
        <v>8.8800000000000008</v>
      </c>
      <c r="G1613" s="44">
        <v>1</v>
      </c>
    </row>
    <row r="1614" spans="1:7" x14ac:dyDescent="0.25">
      <c r="A1614" s="43">
        <v>60311502</v>
      </c>
      <c r="B1614" t="s">
        <v>779</v>
      </c>
      <c r="C1614" t="s">
        <v>1704</v>
      </c>
      <c r="D1614" s="6" t="s">
        <v>34</v>
      </c>
      <c r="E1614" t="s">
        <v>1678</v>
      </c>
      <c r="F1614">
        <v>7</v>
      </c>
      <c r="G1614" s="44">
        <v>1</v>
      </c>
    </row>
    <row r="1615" spans="1:7" x14ac:dyDescent="0.25">
      <c r="A1615" s="43">
        <v>60311502</v>
      </c>
      <c r="B1615" t="s">
        <v>779</v>
      </c>
      <c r="C1615" t="s">
        <v>1704</v>
      </c>
      <c r="D1615" s="6" t="s">
        <v>36</v>
      </c>
      <c r="E1615" t="s">
        <v>1679</v>
      </c>
      <c r="F1615">
        <v>5.13</v>
      </c>
      <c r="G1615" s="44">
        <v>1</v>
      </c>
    </row>
    <row r="1616" spans="1:7" x14ac:dyDescent="0.25">
      <c r="A1616" s="43">
        <v>60311502</v>
      </c>
      <c r="B1616" t="s">
        <v>779</v>
      </c>
      <c r="C1616" t="s">
        <v>1704</v>
      </c>
      <c r="D1616" s="6" t="s">
        <v>38</v>
      </c>
      <c r="E1616" t="s">
        <v>1680</v>
      </c>
      <c r="F1616">
        <v>3.5</v>
      </c>
      <c r="G1616" s="44">
        <v>1</v>
      </c>
    </row>
    <row r="1617" spans="1:7" x14ac:dyDescent="0.25">
      <c r="A1617" s="43">
        <v>60311654</v>
      </c>
      <c r="B1617" t="s">
        <v>369</v>
      </c>
      <c r="C1617" t="s">
        <v>1704</v>
      </c>
      <c r="D1617" s="6" t="s">
        <v>30</v>
      </c>
      <c r="E1617" t="s">
        <v>1676</v>
      </c>
      <c r="F1617">
        <v>10.75</v>
      </c>
      <c r="G1617" s="44">
        <v>1</v>
      </c>
    </row>
    <row r="1618" spans="1:7" x14ac:dyDescent="0.25">
      <c r="A1618" s="43">
        <v>60311654</v>
      </c>
      <c r="B1618" t="s">
        <v>369</v>
      </c>
      <c r="C1618" t="s">
        <v>1704</v>
      </c>
      <c r="D1618" s="6" t="s">
        <v>32</v>
      </c>
      <c r="E1618" t="s">
        <v>1677</v>
      </c>
      <c r="F1618">
        <v>8.8800000000000008</v>
      </c>
      <c r="G1618" s="44">
        <v>1</v>
      </c>
    </row>
    <row r="1619" spans="1:7" x14ac:dyDescent="0.25">
      <c r="A1619" s="43">
        <v>60311654</v>
      </c>
      <c r="B1619" t="s">
        <v>369</v>
      </c>
      <c r="C1619" t="s">
        <v>1704</v>
      </c>
      <c r="D1619" s="6" t="s">
        <v>34</v>
      </c>
      <c r="E1619" t="s">
        <v>1678</v>
      </c>
      <c r="F1619">
        <v>7</v>
      </c>
      <c r="G1619" s="44">
        <v>1</v>
      </c>
    </row>
    <row r="1620" spans="1:7" x14ac:dyDescent="0.25">
      <c r="A1620" s="43">
        <v>60311654</v>
      </c>
      <c r="B1620" t="s">
        <v>369</v>
      </c>
      <c r="C1620" t="s">
        <v>1704</v>
      </c>
      <c r="D1620" s="6" t="s">
        <v>36</v>
      </c>
      <c r="E1620" t="s">
        <v>1679</v>
      </c>
      <c r="F1620">
        <v>5.13</v>
      </c>
      <c r="G1620" s="44">
        <v>1</v>
      </c>
    </row>
    <row r="1621" spans="1:7" x14ac:dyDescent="0.25">
      <c r="A1621" s="43">
        <v>60311654</v>
      </c>
      <c r="B1621" t="s">
        <v>369</v>
      </c>
      <c r="C1621" t="s">
        <v>1704</v>
      </c>
      <c r="D1621" s="6" t="s">
        <v>38</v>
      </c>
      <c r="E1621" t="s">
        <v>1680</v>
      </c>
      <c r="F1621">
        <v>3.5</v>
      </c>
      <c r="G1621" s="44">
        <v>1</v>
      </c>
    </row>
    <row r="1622" spans="1:7" x14ac:dyDescent="0.25">
      <c r="A1622" s="43">
        <v>60311721</v>
      </c>
      <c r="B1622" t="s">
        <v>1306</v>
      </c>
      <c r="C1622" t="s">
        <v>107</v>
      </c>
      <c r="D1622" s="6">
        <v>9</v>
      </c>
      <c r="E1622" t="s">
        <v>1707</v>
      </c>
      <c r="F1622">
        <v>9</v>
      </c>
      <c r="G1622" s="44">
        <v>1</v>
      </c>
    </row>
    <row r="1623" spans="1:7" x14ac:dyDescent="0.25">
      <c r="A1623" s="43">
        <v>60311721</v>
      </c>
      <c r="B1623" t="s">
        <v>1306</v>
      </c>
      <c r="C1623" t="s">
        <v>107</v>
      </c>
      <c r="D1623" s="6">
        <v>8</v>
      </c>
      <c r="E1623" t="s">
        <v>1708</v>
      </c>
      <c r="F1623">
        <v>8</v>
      </c>
      <c r="G1623" s="44">
        <v>1</v>
      </c>
    </row>
    <row r="1624" spans="1:7" x14ac:dyDescent="0.25">
      <c r="A1624" s="43">
        <v>60311721</v>
      </c>
      <c r="B1624" t="s">
        <v>1306</v>
      </c>
      <c r="C1624" t="s">
        <v>107</v>
      </c>
      <c r="D1624" s="6">
        <v>7</v>
      </c>
      <c r="E1624" t="s">
        <v>1709</v>
      </c>
      <c r="F1624">
        <v>7</v>
      </c>
      <c r="G1624" s="44">
        <v>1</v>
      </c>
    </row>
    <row r="1625" spans="1:7" x14ac:dyDescent="0.25">
      <c r="A1625" s="43">
        <v>60311721</v>
      </c>
      <c r="B1625" t="s">
        <v>1306</v>
      </c>
      <c r="C1625" t="s">
        <v>107</v>
      </c>
      <c r="D1625" s="6">
        <v>6</v>
      </c>
      <c r="E1625" t="s">
        <v>1710</v>
      </c>
      <c r="F1625">
        <v>6</v>
      </c>
      <c r="G1625" s="44">
        <v>1</v>
      </c>
    </row>
    <row r="1626" spans="1:7" x14ac:dyDescent="0.25">
      <c r="A1626" s="43">
        <v>60311721</v>
      </c>
      <c r="B1626" t="s">
        <v>1306</v>
      </c>
      <c r="C1626" t="s">
        <v>107</v>
      </c>
      <c r="D1626" s="6">
        <v>5</v>
      </c>
      <c r="E1626" t="s">
        <v>1711</v>
      </c>
      <c r="F1626">
        <v>5</v>
      </c>
      <c r="G1626" s="44">
        <v>1</v>
      </c>
    </row>
    <row r="1627" spans="1:7" x14ac:dyDescent="0.25">
      <c r="A1627" s="43">
        <v>60311721</v>
      </c>
      <c r="B1627" t="s">
        <v>1306</v>
      </c>
      <c r="C1627" t="s">
        <v>107</v>
      </c>
      <c r="D1627" s="6">
        <v>4</v>
      </c>
      <c r="E1627" t="s">
        <v>1712</v>
      </c>
      <c r="F1627">
        <v>4</v>
      </c>
      <c r="G1627" s="44">
        <v>1</v>
      </c>
    </row>
    <row r="1628" spans="1:7" x14ac:dyDescent="0.25">
      <c r="A1628" s="43">
        <v>60311721</v>
      </c>
      <c r="B1628" t="s">
        <v>1306</v>
      </c>
      <c r="C1628" t="s">
        <v>107</v>
      </c>
      <c r="D1628" s="6">
        <v>3</v>
      </c>
      <c r="E1628" t="s">
        <v>1713</v>
      </c>
      <c r="F1628">
        <v>3</v>
      </c>
      <c r="G1628" s="44">
        <v>1</v>
      </c>
    </row>
    <row r="1629" spans="1:7" x14ac:dyDescent="0.25">
      <c r="A1629" s="43">
        <v>60311721</v>
      </c>
      <c r="B1629" t="s">
        <v>1306</v>
      </c>
      <c r="C1629" t="s">
        <v>107</v>
      </c>
      <c r="D1629" s="6">
        <v>2</v>
      </c>
      <c r="E1629" t="s">
        <v>1714</v>
      </c>
      <c r="F1629">
        <v>2</v>
      </c>
      <c r="G1629" s="44">
        <v>1</v>
      </c>
    </row>
    <row r="1630" spans="1:7" x14ac:dyDescent="0.25">
      <c r="A1630" s="43">
        <v>60311721</v>
      </c>
      <c r="B1630" t="s">
        <v>1306</v>
      </c>
      <c r="C1630" t="s">
        <v>107</v>
      </c>
      <c r="D1630" s="6">
        <v>1</v>
      </c>
      <c r="E1630" t="s">
        <v>1715</v>
      </c>
      <c r="F1630">
        <v>1</v>
      </c>
      <c r="G1630" s="44">
        <v>1</v>
      </c>
    </row>
    <row r="1631" spans="1:7" x14ac:dyDescent="0.25">
      <c r="A1631" s="43">
        <v>60311745</v>
      </c>
      <c r="B1631" t="s">
        <v>1794</v>
      </c>
      <c r="C1631" t="s">
        <v>1704</v>
      </c>
      <c r="D1631" s="6" t="s">
        <v>30</v>
      </c>
      <c r="E1631" t="s">
        <v>1676</v>
      </c>
      <c r="F1631">
        <v>10.75</v>
      </c>
      <c r="G1631" s="44">
        <v>1</v>
      </c>
    </row>
    <row r="1632" spans="1:7" x14ac:dyDescent="0.25">
      <c r="A1632" s="43">
        <v>60311745</v>
      </c>
      <c r="B1632" t="s">
        <v>1794</v>
      </c>
      <c r="C1632" t="s">
        <v>1704</v>
      </c>
      <c r="D1632" s="6" t="s">
        <v>32</v>
      </c>
      <c r="E1632" t="s">
        <v>1677</v>
      </c>
      <c r="F1632">
        <v>8.8800000000000008</v>
      </c>
      <c r="G1632" s="44">
        <v>1</v>
      </c>
    </row>
    <row r="1633" spans="1:7" x14ac:dyDescent="0.25">
      <c r="A1633" s="43">
        <v>60311745</v>
      </c>
      <c r="B1633" t="s">
        <v>1794</v>
      </c>
      <c r="C1633" t="s">
        <v>1704</v>
      </c>
      <c r="D1633" s="6" t="s">
        <v>34</v>
      </c>
      <c r="E1633" t="s">
        <v>1678</v>
      </c>
      <c r="F1633">
        <v>7</v>
      </c>
      <c r="G1633" s="44">
        <v>1</v>
      </c>
    </row>
    <row r="1634" spans="1:7" x14ac:dyDescent="0.25">
      <c r="A1634" s="43">
        <v>60311745</v>
      </c>
      <c r="B1634" t="s">
        <v>1794</v>
      </c>
      <c r="C1634" t="s">
        <v>1704</v>
      </c>
      <c r="D1634" s="6" t="s">
        <v>36</v>
      </c>
      <c r="E1634" t="s">
        <v>1679</v>
      </c>
      <c r="F1634">
        <v>5.13</v>
      </c>
      <c r="G1634" s="44">
        <v>1</v>
      </c>
    </row>
    <row r="1635" spans="1:7" x14ac:dyDescent="0.25">
      <c r="A1635" s="43">
        <v>60311745</v>
      </c>
      <c r="B1635" t="s">
        <v>1794</v>
      </c>
      <c r="C1635" t="s">
        <v>1704</v>
      </c>
      <c r="D1635" s="6" t="s">
        <v>38</v>
      </c>
      <c r="E1635" t="s">
        <v>1680</v>
      </c>
      <c r="F1635">
        <v>3.5</v>
      </c>
      <c r="G1635" s="44">
        <v>1</v>
      </c>
    </row>
    <row r="1636" spans="1:7" x14ac:dyDescent="0.25">
      <c r="A1636" s="43">
        <v>60311770</v>
      </c>
      <c r="B1636" t="s">
        <v>1309</v>
      </c>
      <c r="C1636" t="s">
        <v>107</v>
      </c>
      <c r="D1636" s="6">
        <v>9</v>
      </c>
      <c r="E1636" t="s">
        <v>1707</v>
      </c>
      <c r="F1636">
        <v>9</v>
      </c>
      <c r="G1636" s="44">
        <v>1</v>
      </c>
    </row>
    <row r="1637" spans="1:7" x14ac:dyDescent="0.25">
      <c r="A1637" s="43">
        <v>60311770</v>
      </c>
      <c r="B1637" t="s">
        <v>1309</v>
      </c>
      <c r="C1637" t="s">
        <v>107</v>
      </c>
      <c r="D1637" s="6">
        <v>8</v>
      </c>
      <c r="E1637" t="s">
        <v>1708</v>
      </c>
      <c r="F1637">
        <v>8</v>
      </c>
      <c r="G1637" s="44">
        <v>1</v>
      </c>
    </row>
    <row r="1638" spans="1:7" x14ac:dyDescent="0.25">
      <c r="A1638" s="43">
        <v>60311770</v>
      </c>
      <c r="B1638" t="s">
        <v>1309</v>
      </c>
      <c r="C1638" t="s">
        <v>107</v>
      </c>
      <c r="D1638" s="6">
        <v>7</v>
      </c>
      <c r="E1638" t="s">
        <v>1709</v>
      </c>
      <c r="F1638">
        <v>7</v>
      </c>
      <c r="G1638" s="44">
        <v>1</v>
      </c>
    </row>
    <row r="1639" spans="1:7" x14ac:dyDescent="0.25">
      <c r="A1639" s="43">
        <v>60311770</v>
      </c>
      <c r="B1639" t="s">
        <v>1309</v>
      </c>
      <c r="C1639" t="s">
        <v>107</v>
      </c>
      <c r="D1639" s="6">
        <v>6</v>
      </c>
      <c r="E1639" t="s">
        <v>1710</v>
      </c>
      <c r="F1639">
        <v>6</v>
      </c>
      <c r="G1639" s="44">
        <v>1</v>
      </c>
    </row>
    <row r="1640" spans="1:7" x14ac:dyDescent="0.25">
      <c r="A1640" s="43">
        <v>60311770</v>
      </c>
      <c r="B1640" t="s">
        <v>1309</v>
      </c>
      <c r="C1640" t="s">
        <v>107</v>
      </c>
      <c r="D1640" s="6">
        <v>5</v>
      </c>
      <c r="E1640" t="s">
        <v>1711</v>
      </c>
      <c r="F1640">
        <v>5</v>
      </c>
      <c r="G1640" s="44">
        <v>1</v>
      </c>
    </row>
    <row r="1641" spans="1:7" x14ac:dyDescent="0.25">
      <c r="A1641" s="43">
        <v>60311770</v>
      </c>
      <c r="B1641" t="s">
        <v>1309</v>
      </c>
      <c r="C1641" t="s">
        <v>107</v>
      </c>
      <c r="D1641" s="6">
        <v>4</v>
      </c>
      <c r="E1641" t="s">
        <v>1712</v>
      </c>
      <c r="F1641">
        <v>4</v>
      </c>
      <c r="G1641" s="44">
        <v>1</v>
      </c>
    </row>
    <row r="1642" spans="1:7" x14ac:dyDescent="0.25">
      <c r="A1642" s="43">
        <v>60311770</v>
      </c>
      <c r="B1642" t="s">
        <v>1309</v>
      </c>
      <c r="C1642" t="s">
        <v>107</v>
      </c>
      <c r="D1642" s="6">
        <v>3</v>
      </c>
      <c r="E1642" t="s">
        <v>1713</v>
      </c>
      <c r="F1642">
        <v>3</v>
      </c>
      <c r="G1642" s="44">
        <v>1</v>
      </c>
    </row>
    <row r="1643" spans="1:7" x14ac:dyDescent="0.25">
      <c r="A1643" s="43">
        <v>60311770</v>
      </c>
      <c r="B1643" t="s">
        <v>1309</v>
      </c>
      <c r="C1643" t="s">
        <v>107</v>
      </c>
      <c r="D1643" s="6">
        <v>2</v>
      </c>
      <c r="E1643" t="s">
        <v>1714</v>
      </c>
      <c r="F1643">
        <v>2</v>
      </c>
      <c r="G1643" s="44">
        <v>1</v>
      </c>
    </row>
    <row r="1644" spans="1:7" x14ac:dyDescent="0.25">
      <c r="A1644" s="43">
        <v>60311770</v>
      </c>
      <c r="B1644" t="s">
        <v>1309</v>
      </c>
      <c r="C1644" t="s">
        <v>107</v>
      </c>
      <c r="D1644" s="6">
        <v>1</v>
      </c>
      <c r="E1644" t="s">
        <v>1715</v>
      </c>
      <c r="F1644">
        <v>1</v>
      </c>
      <c r="G1644" s="44">
        <v>1</v>
      </c>
    </row>
    <row r="1645" spans="1:7" x14ac:dyDescent="0.25">
      <c r="A1645" s="43">
        <v>60311836</v>
      </c>
      <c r="B1645" t="s">
        <v>1312</v>
      </c>
      <c r="C1645" t="s">
        <v>107</v>
      </c>
      <c r="D1645" s="6">
        <v>9</v>
      </c>
      <c r="E1645" t="s">
        <v>1707</v>
      </c>
      <c r="F1645">
        <v>9</v>
      </c>
      <c r="G1645" s="44">
        <v>1</v>
      </c>
    </row>
    <row r="1646" spans="1:7" x14ac:dyDescent="0.25">
      <c r="A1646" s="43">
        <v>60311836</v>
      </c>
      <c r="B1646" t="s">
        <v>1312</v>
      </c>
      <c r="C1646" t="s">
        <v>107</v>
      </c>
      <c r="D1646" s="6">
        <v>8</v>
      </c>
      <c r="E1646" t="s">
        <v>1708</v>
      </c>
      <c r="F1646">
        <v>8</v>
      </c>
      <c r="G1646" s="44">
        <v>1</v>
      </c>
    </row>
    <row r="1647" spans="1:7" x14ac:dyDescent="0.25">
      <c r="A1647" s="43">
        <v>60311836</v>
      </c>
      <c r="B1647" t="s">
        <v>1312</v>
      </c>
      <c r="C1647" t="s">
        <v>107</v>
      </c>
      <c r="D1647" s="6">
        <v>7</v>
      </c>
      <c r="E1647" t="s">
        <v>1709</v>
      </c>
      <c r="F1647">
        <v>7</v>
      </c>
      <c r="G1647" s="44">
        <v>1</v>
      </c>
    </row>
    <row r="1648" spans="1:7" x14ac:dyDescent="0.25">
      <c r="A1648" s="43">
        <v>60311836</v>
      </c>
      <c r="B1648" t="s">
        <v>1312</v>
      </c>
      <c r="C1648" t="s">
        <v>107</v>
      </c>
      <c r="D1648" s="6">
        <v>6</v>
      </c>
      <c r="E1648" t="s">
        <v>1710</v>
      </c>
      <c r="F1648">
        <v>6</v>
      </c>
      <c r="G1648" s="44">
        <v>1</v>
      </c>
    </row>
    <row r="1649" spans="1:7" x14ac:dyDescent="0.25">
      <c r="A1649" s="43">
        <v>60311836</v>
      </c>
      <c r="B1649" t="s">
        <v>1312</v>
      </c>
      <c r="C1649" t="s">
        <v>107</v>
      </c>
      <c r="D1649" s="6">
        <v>5</v>
      </c>
      <c r="E1649" t="s">
        <v>1711</v>
      </c>
      <c r="F1649">
        <v>5</v>
      </c>
      <c r="G1649" s="44">
        <v>1</v>
      </c>
    </row>
    <row r="1650" spans="1:7" x14ac:dyDescent="0.25">
      <c r="A1650" s="43">
        <v>60311836</v>
      </c>
      <c r="B1650" t="s">
        <v>1312</v>
      </c>
      <c r="C1650" t="s">
        <v>107</v>
      </c>
      <c r="D1650" s="6">
        <v>4</v>
      </c>
      <c r="E1650" t="s">
        <v>1712</v>
      </c>
      <c r="F1650">
        <v>4</v>
      </c>
      <c r="G1650" s="44">
        <v>1</v>
      </c>
    </row>
    <row r="1651" spans="1:7" x14ac:dyDescent="0.25">
      <c r="A1651" s="43">
        <v>60311836</v>
      </c>
      <c r="B1651" t="s">
        <v>1312</v>
      </c>
      <c r="C1651" t="s">
        <v>107</v>
      </c>
      <c r="D1651" s="6">
        <v>3</v>
      </c>
      <c r="E1651" t="s">
        <v>1713</v>
      </c>
      <c r="F1651">
        <v>3</v>
      </c>
      <c r="G1651" s="44">
        <v>1</v>
      </c>
    </row>
    <row r="1652" spans="1:7" x14ac:dyDescent="0.25">
      <c r="A1652" s="43">
        <v>60311836</v>
      </c>
      <c r="B1652" t="s">
        <v>1312</v>
      </c>
      <c r="C1652" t="s">
        <v>107</v>
      </c>
      <c r="D1652" s="6">
        <v>2</v>
      </c>
      <c r="E1652" t="s">
        <v>1714</v>
      </c>
      <c r="F1652">
        <v>2</v>
      </c>
      <c r="G1652" s="44">
        <v>1</v>
      </c>
    </row>
    <row r="1653" spans="1:7" x14ac:dyDescent="0.25">
      <c r="A1653" s="43">
        <v>60311836</v>
      </c>
      <c r="B1653" t="s">
        <v>1312</v>
      </c>
      <c r="C1653" t="s">
        <v>107</v>
      </c>
      <c r="D1653" s="6">
        <v>1</v>
      </c>
      <c r="E1653" t="s">
        <v>1715</v>
      </c>
      <c r="F1653">
        <v>1</v>
      </c>
      <c r="G1653" s="44">
        <v>1</v>
      </c>
    </row>
    <row r="1654" spans="1:7" x14ac:dyDescent="0.25">
      <c r="A1654" s="43">
        <v>60311848</v>
      </c>
      <c r="B1654" t="s">
        <v>1315</v>
      </c>
      <c r="C1654" t="s">
        <v>107</v>
      </c>
      <c r="D1654" s="6">
        <v>9</v>
      </c>
      <c r="E1654" t="s">
        <v>1707</v>
      </c>
      <c r="F1654">
        <v>9</v>
      </c>
      <c r="G1654" s="44">
        <v>1</v>
      </c>
    </row>
    <row r="1655" spans="1:7" x14ac:dyDescent="0.25">
      <c r="A1655" s="43">
        <v>60311848</v>
      </c>
      <c r="B1655" t="s">
        <v>1315</v>
      </c>
      <c r="C1655" t="s">
        <v>107</v>
      </c>
      <c r="D1655" s="6">
        <v>8</v>
      </c>
      <c r="E1655" t="s">
        <v>1708</v>
      </c>
      <c r="F1655">
        <v>8</v>
      </c>
      <c r="G1655" s="44">
        <v>1</v>
      </c>
    </row>
    <row r="1656" spans="1:7" x14ac:dyDescent="0.25">
      <c r="A1656" s="43">
        <v>60311848</v>
      </c>
      <c r="B1656" t="s">
        <v>1315</v>
      </c>
      <c r="C1656" t="s">
        <v>107</v>
      </c>
      <c r="D1656" s="6">
        <v>7</v>
      </c>
      <c r="E1656" t="s">
        <v>1709</v>
      </c>
      <c r="F1656">
        <v>7</v>
      </c>
      <c r="G1656" s="44">
        <v>1</v>
      </c>
    </row>
    <row r="1657" spans="1:7" x14ac:dyDescent="0.25">
      <c r="A1657" s="43">
        <v>60311848</v>
      </c>
      <c r="B1657" t="s">
        <v>1315</v>
      </c>
      <c r="C1657" t="s">
        <v>107</v>
      </c>
      <c r="D1657" s="6">
        <v>6</v>
      </c>
      <c r="E1657" t="s">
        <v>1710</v>
      </c>
      <c r="F1657">
        <v>6</v>
      </c>
      <c r="G1657" s="44">
        <v>1</v>
      </c>
    </row>
    <row r="1658" spans="1:7" x14ac:dyDescent="0.25">
      <c r="A1658" s="43">
        <v>60311848</v>
      </c>
      <c r="B1658" t="s">
        <v>1315</v>
      </c>
      <c r="C1658" t="s">
        <v>107</v>
      </c>
      <c r="D1658" s="6">
        <v>5</v>
      </c>
      <c r="E1658" t="s">
        <v>1711</v>
      </c>
      <c r="F1658">
        <v>5</v>
      </c>
      <c r="G1658" s="44">
        <v>1</v>
      </c>
    </row>
    <row r="1659" spans="1:7" x14ac:dyDescent="0.25">
      <c r="A1659" s="43">
        <v>60311848</v>
      </c>
      <c r="B1659" t="s">
        <v>1315</v>
      </c>
      <c r="C1659" t="s">
        <v>107</v>
      </c>
      <c r="D1659" s="6">
        <v>4</v>
      </c>
      <c r="E1659" t="s">
        <v>1712</v>
      </c>
      <c r="F1659">
        <v>4</v>
      </c>
      <c r="G1659" s="44">
        <v>1</v>
      </c>
    </row>
    <row r="1660" spans="1:7" x14ac:dyDescent="0.25">
      <c r="A1660" s="43">
        <v>60311848</v>
      </c>
      <c r="B1660" t="s">
        <v>1315</v>
      </c>
      <c r="C1660" t="s">
        <v>107</v>
      </c>
      <c r="D1660" s="6">
        <v>3</v>
      </c>
      <c r="E1660" t="s">
        <v>1713</v>
      </c>
      <c r="F1660">
        <v>3</v>
      </c>
      <c r="G1660" s="44">
        <v>1</v>
      </c>
    </row>
    <row r="1661" spans="1:7" x14ac:dyDescent="0.25">
      <c r="A1661" s="43">
        <v>60311848</v>
      </c>
      <c r="B1661" t="s">
        <v>1315</v>
      </c>
      <c r="C1661" t="s">
        <v>107</v>
      </c>
      <c r="D1661" s="6">
        <v>2</v>
      </c>
      <c r="E1661" t="s">
        <v>1714</v>
      </c>
      <c r="F1661">
        <v>2</v>
      </c>
      <c r="G1661" s="44">
        <v>1</v>
      </c>
    </row>
    <row r="1662" spans="1:7" x14ac:dyDescent="0.25">
      <c r="A1662" s="43">
        <v>60311848</v>
      </c>
      <c r="B1662" t="s">
        <v>1315</v>
      </c>
      <c r="C1662" t="s">
        <v>107</v>
      </c>
      <c r="D1662" s="6">
        <v>1</v>
      </c>
      <c r="E1662" t="s">
        <v>1715</v>
      </c>
      <c r="F1662">
        <v>1</v>
      </c>
      <c r="G1662" s="44">
        <v>1</v>
      </c>
    </row>
    <row r="1663" spans="1:7" x14ac:dyDescent="0.25">
      <c r="A1663" s="43" t="s">
        <v>1317</v>
      </c>
      <c r="B1663" t="s">
        <v>1318</v>
      </c>
      <c r="C1663" t="s">
        <v>107</v>
      </c>
      <c r="D1663" s="6">
        <v>9</v>
      </c>
      <c r="E1663" t="s">
        <v>1707</v>
      </c>
      <c r="F1663">
        <v>9</v>
      </c>
      <c r="G1663" s="44">
        <v>1</v>
      </c>
    </row>
    <row r="1664" spans="1:7" x14ac:dyDescent="0.25">
      <c r="A1664" s="43" t="s">
        <v>1317</v>
      </c>
      <c r="B1664" t="s">
        <v>1318</v>
      </c>
      <c r="C1664" t="s">
        <v>107</v>
      </c>
      <c r="D1664" s="6">
        <v>8</v>
      </c>
      <c r="E1664" t="s">
        <v>1708</v>
      </c>
      <c r="F1664">
        <v>8</v>
      </c>
      <c r="G1664" s="44">
        <v>1</v>
      </c>
    </row>
    <row r="1665" spans="1:7" x14ac:dyDescent="0.25">
      <c r="A1665" s="43" t="s">
        <v>1317</v>
      </c>
      <c r="B1665" t="s">
        <v>1318</v>
      </c>
      <c r="C1665" t="s">
        <v>107</v>
      </c>
      <c r="D1665" s="6">
        <v>7</v>
      </c>
      <c r="E1665" t="s">
        <v>1709</v>
      </c>
      <c r="F1665">
        <v>7</v>
      </c>
      <c r="G1665" s="44">
        <v>1</v>
      </c>
    </row>
    <row r="1666" spans="1:7" x14ac:dyDescent="0.25">
      <c r="A1666" s="43" t="s">
        <v>1317</v>
      </c>
      <c r="B1666" t="s">
        <v>1318</v>
      </c>
      <c r="C1666" t="s">
        <v>107</v>
      </c>
      <c r="D1666" s="6">
        <v>6</v>
      </c>
      <c r="E1666" t="s">
        <v>1710</v>
      </c>
      <c r="F1666">
        <v>6</v>
      </c>
      <c r="G1666" s="44">
        <v>1</v>
      </c>
    </row>
    <row r="1667" spans="1:7" x14ac:dyDescent="0.25">
      <c r="A1667" s="43" t="s">
        <v>1317</v>
      </c>
      <c r="B1667" t="s">
        <v>1318</v>
      </c>
      <c r="C1667" t="s">
        <v>107</v>
      </c>
      <c r="D1667" s="6">
        <v>5</v>
      </c>
      <c r="E1667" t="s">
        <v>1711</v>
      </c>
      <c r="F1667">
        <v>5</v>
      </c>
      <c r="G1667" s="44">
        <v>1</v>
      </c>
    </row>
    <row r="1668" spans="1:7" x14ac:dyDescent="0.25">
      <c r="A1668" s="43" t="s">
        <v>1317</v>
      </c>
      <c r="B1668" t="s">
        <v>1318</v>
      </c>
      <c r="C1668" t="s">
        <v>107</v>
      </c>
      <c r="D1668" s="6">
        <v>4</v>
      </c>
      <c r="E1668" t="s">
        <v>1712</v>
      </c>
      <c r="F1668">
        <v>4</v>
      </c>
      <c r="G1668" s="44">
        <v>1</v>
      </c>
    </row>
    <row r="1669" spans="1:7" x14ac:dyDescent="0.25">
      <c r="A1669" s="43" t="s">
        <v>1317</v>
      </c>
      <c r="B1669" t="s">
        <v>1318</v>
      </c>
      <c r="C1669" t="s">
        <v>107</v>
      </c>
      <c r="D1669" s="6">
        <v>3</v>
      </c>
      <c r="E1669" t="s">
        <v>1713</v>
      </c>
      <c r="F1669">
        <v>3</v>
      </c>
      <c r="G1669" s="44">
        <v>1</v>
      </c>
    </row>
    <row r="1670" spans="1:7" x14ac:dyDescent="0.25">
      <c r="A1670" s="43" t="s">
        <v>1317</v>
      </c>
      <c r="B1670" t="s">
        <v>1318</v>
      </c>
      <c r="C1670" t="s">
        <v>107</v>
      </c>
      <c r="D1670" s="6">
        <v>2</v>
      </c>
      <c r="E1670" t="s">
        <v>1714</v>
      </c>
      <c r="F1670">
        <v>2</v>
      </c>
      <c r="G1670" s="44">
        <v>1</v>
      </c>
    </row>
    <row r="1671" spans="1:7" x14ac:dyDescent="0.25">
      <c r="A1671" s="43" t="s">
        <v>1317</v>
      </c>
      <c r="B1671" t="s">
        <v>1318</v>
      </c>
      <c r="C1671" t="s">
        <v>107</v>
      </c>
      <c r="D1671" s="6">
        <v>1</v>
      </c>
      <c r="E1671" t="s">
        <v>1715</v>
      </c>
      <c r="F1671">
        <v>1</v>
      </c>
      <c r="G1671" s="44">
        <v>1</v>
      </c>
    </row>
    <row r="1672" spans="1:7" x14ac:dyDescent="0.25">
      <c r="A1672" s="43">
        <v>60312002</v>
      </c>
      <c r="B1672" t="s">
        <v>1321</v>
      </c>
      <c r="C1672" t="s">
        <v>107</v>
      </c>
      <c r="D1672" s="6">
        <v>9</v>
      </c>
      <c r="E1672" t="s">
        <v>1707</v>
      </c>
      <c r="F1672">
        <v>9</v>
      </c>
      <c r="G1672" s="44">
        <v>1</v>
      </c>
    </row>
    <row r="1673" spans="1:7" x14ac:dyDescent="0.25">
      <c r="A1673" s="43">
        <v>60312002</v>
      </c>
      <c r="B1673" t="s">
        <v>1321</v>
      </c>
      <c r="C1673" t="s">
        <v>107</v>
      </c>
      <c r="D1673" s="6">
        <v>8</v>
      </c>
      <c r="E1673" t="s">
        <v>1708</v>
      </c>
      <c r="F1673">
        <v>8</v>
      </c>
      <c r="G1673" s="44">
        <v>1</v>
      </c>
    </row>
    <row r="1674" spans="1:7" x14ac:dyDescent="0.25">
      <c r="A1674" s="43">
        <v>60312002</v>
      </c>
      <c r="B1674" t="s">
        <v>1321</v>
      </c>
      <c r="C1674" t="s">
        <v>107</v>
      </c>
      <c r="D1674" s="6">
        <v>7</v>
      </c>
      <c r="E1674" t="s">
        <v>1709</v>
      </c>
      <c r="F1674">
        <v>7</v>
      </c>
      <c r="G1674" s="44">
        <v>1</v>
      </c>
    </row>
    <row r="1675" spans="1:7" x14ac:dyDescent="0.25">
      <c r="A1675" s="43">
        <v>60312002</v>
      </c>
      <c r="B1675" t="s">
        <v>1321</v>
      </c>
      <c r="C1675" t="s">
        <v>107</v>
      </c>
      <c r="D1675" s="6">
        <v>6</v>
      </c>
      <c r="E1675" t="s">
        <v>1710</v>
      </c>
      <c r="F1675">
        <v>6</v>
      </c>
      <c r="G1675" s="44">
        <v>1</v>
      </c>
    </row>
    <row r="1676" spans="1:7" x14ac:dyDescent="0.25">
      <c r="A1676" s="43">
        <v>60312002</v>
      </c>
      <c r="B1676" t="s">
        <v>1321</v>
      </c>
      <c r="C1676" t="s">
        <v>107</v>
      </c>
      <c r="D1676" s="6">
        <v>5</v>
      </c>
      <c r="E1676" t="s">
        <v>1711</v>
      </c>
      <c r="F1676">
        <v>5</v>
      </c>
      <c r="G1676" s="44">
        <v>1</v>
      </c>
    </row>
    <row r="1677" spans="1:7" x14ac:dyDescent="0.25">
      <c r="A1677" s="43">
        <v>60312002</v>
      </c>
      <c r="B1677" t="s">
        <v>1321</v>
      </c>
      <c r="C1677" t="s">
        <v>107</v>
      </c>
      <c r="D1677" s="6">
        <v>4</v>
      </c>
      <c r="E1677" t="s">
        <v>1712</v>
      </c>
      <c r="F1677">
        <v>4</v>
      </c>
      <c r="G1677" s="44">
        <v>1</v>
      </c>
    </row>
    <row r="1678" spans="1:7" x14ac:dyDescent="0.25">
      <c r="A1678" s="43">
        <v>60312002</v>
      </c>
      <c r="B1678" t="s">
        <v>1321</v>
      </c>
      <c r="C1678" t="s">
        <v>107</v>
      </c>
      <c r="D1678" s="6">
        <v>3</v>
      </c>
      <c r="E1678" t="s">
        <v>1713</v>
      </c>
      <c r="F1678">
        <v>3</v>
      </c>
      <c r="G1678" s="44">
        <v>1</v>
      </c>
    </row>
    <row r="1679" spans="1:7" x14ac:dyDescent="0.25">
      <c r="A1679" s="43">
        <v>60312002</v>
      </c>
      <c r="B1679" t="s">
        <v>1321</v>
      </c>
      <c r="C1679" t="s">
        <v>107</v>
      </c>
      <c r="D1679" s="6">
        <v>2</v>
      </c>
      <c r="E1679" t="s">
        <v>1714</v>
      </c>
      <c r="F1679">
        <v>2</v>
      </c>
      <c r="G1679" s="44">
        <v>1</v>
      </c>
    </row>
    <row r="1680" spans="1:7" x14ac:dyDescent="0.25">
      <c r="A1680" s="43">
        <v>60312002</v>
      </c>
      <c r="B1680" t="s">
        <v>1321</v>
      </c>
      <c r="C1680" t="s">
        <v>107</v>
      </c>
      <c r="D1680" s="6">
        <v>1</v>
      </c>
      <c r="E1680" t="s">
        <v>1715</v>
      </c>
      <c r="F1680">
        <v>1</v>
      </c>
      <c r="G1680" s="44">
        <v>1</v>
      </c>
    </row>
    <row r="1681" spans="1:7" x14ac:dyDescent="0.25">
      <c r="A1681" s="43">
        <v>60312105</v>
      </c>
      <c r="B1681" t="s">
        <v>1324</v>
      </c>
      <c r="C1681" t="s">
        <v>107</v>
      </c>
      <c r="D1681" s="6">
        <v>9</v>
      </c>
      <c r="E1681" t="s">
        <v>1707</v>
      </c>
      <c r="F1681">
        <v>9</v>
      </c>
      <c r="G1681" s="44">
        <v>1</v>
      </c>
    </row>
    <row r="1682" spans="1:7" x14ac:dyDescent="0.25">
      <c r="A1682" s="43">
        <v>60312105</v>
      </c>
      <c r="B1682" t="s">
        <v>1324</v>
      </c>
      <c r="C1682" t="s">
        <v>107</v>
      </c>
      <c r="D1682" s="6">
        <v>8</v>
      </c>
      <c r="E1682" t="s">
        <v>1708</v>
      </c>
      <c r="F1682">
        <v>8</v>
      </c>
      <c r="G1682" s="44">
        <v>1</v>
      </c>
    </row>
    <row r="1683" spans="1:7" x14ac:dyDescent="0.25">
      <c r="A1683" s="43">
        <v>60312105</v>
      </c>
      <c r="B1683" t="s">
        <v>1324</v>
      </c>
      <c r="C1683" t="s">
        <v>107</v>
      </c>
      <c r="D1683" s="6">
        <v>7</v>
      </c>
      <c r="E1683" t="s">
        <v>1709</v>
      </c>
      <c r="F1683">
        <v>7</v>
      </c>
      <c r="G1683" s="44">
        <v>1</v>
      </c>
    </row>
    <row r="1684" spans="1:7" x14ac:dyDescent="0.25">
      <c r="A1684" s="43">
        <v>60312105</v>
      </c>
      <c r="B1684" t="s">
        <v>1324</v>
      </c>
      <c r="C1684" t="s">
        <v>107</v>
      </c>
      <c r="D1684" s="6">
        <v>6</v>
      </c>
      <c r="E1684" t="s">
        <v>1710</v>
      </c>
      <c r="F1684">
        <v>6</v>
      </c>
      <c r="G1684" s="44">
        <v>1</v>
      </c>
    </row>
    <row r="1685" spans="1:7" x14ac:dyDescent="0.25">
      <c r="A1685" s="43">
        <v>60312105</v>
      </c>
      <c r="B1685" t="s">
        <v>1324</v>
      </c>
      <c r="C1685" t="s">
        <v>107</v>
      </c>
      <c r="D1685" s="6">
        <v>5</v>
      </c>
      <c r="E1685" t="s">
        <v>1711</v>
      </c>
      <c r="F1685">
        <v>5</v>
      </c>
      <c r="G1685" s="44">
        <v>1</v>
      </c>
    </row>
    <row r="1686" spans="1:7" x14ac:dyDescent="0.25">
      <c r="A1686" s="43">
        <v>60312105</v>
      </c>
      <c r="B1686" t="s">
        <v>1324</v>
      </c>
      <c r="C1686" t="s">
        <v>107</v>
      </c>
      <c r="D1686" s="6">
        <v>4</v>
      </c>
      <c r="E1686" t="s">
        <v>1712</v>
      </c>
      <c r="F1686">
        <v>4</v>
      </c>
      <c r="G1686" s="44">
        <v>1</v>
      </c>
    </row>
    <row r="1687" spans="1:7" x14ac:dyDescent="0.25">
      <c r="A1687" s="43">
        <v>60312105</v>
      </c>
      <c r="B1687" t="s">
        <v>1324</v>
      </c>
      <c r="C1687" t="s">
        <v>107</v>
      </c>
      <c r="D1687" s="6">
        <v>3</v>
      </c>
      <c r="E1687" t="s">
        <v>1713</v>
      </c>
      <c r="F1687">
        <v>3</v>
      </c>
      <c r="G1687" s="44">
        <v>1</v>
      </c>
    </row>
    <row r="1688" spans="1:7" x14ac:dyDescent="0.25">
      <c r="A1688" s="43">
        <v>60312105</v>
      </c>
      <c r="B1688" t="s">
        <v>1324</v>
      </c>
      <c r="C1688" t="s">
        <v>107</v>
      </c>
      <c r="D1688" s="6">
        <v>2</v>
      </c>
      <c r="E1688" t="s">
        <v>1714</v>
      </c>
      <c r="F1688">
        <v>2</v>
      </c>
      <c r="G1688" s="44">
        <v>1</v>
      </c>
    </row>
    <row r="1689" spans="1:7" x14ac:dyDescent="0.25">
      <c r="A1689" s="43">
        <v>60312105</v>
      </c>
      <c r="B1689" t="s">
        <v>1324</v>
      </c>
      <c r="C1689" t="s">
        <v>107</v>
      </c>
      <c r="D1689" s="6">
        <v>1</v>
      </c>
      <c r="E1689" t="s">
        <v>1715</v>
      </c>
      <c r="F1689">
        <v>1</v>
      </c>
      <c r="G1689" s="44">
        <v>1</v>
      </c>
    </row>
    <row r="1690" spans="1:7" x14ac:dyDescent="0.25">
      <c r="A1690" s="43">
        <v>60312269</v>
      </c>
      <c r="B1690" t="s">
        <v>789</v>
      </c>
      <c r="C1690" t="s">
        <v>1704</v>
      </c>
      <c r="D1690" s="6" t="s">
        <v>30</v>
      </c>
      <c r="E1690" t="s">
        <v>1676</v>
      </c>
      <c r="F1690">
        <v>10.75</v>
      </c>
      <c r="G1690" s="44">
        <v>1</v>
      </c>
    </row>
    <row r="1691" spans="1:7" x14ac:dyDescent="0.25">
      <c r="A1691" s="43">
        <v>60312269</v>
      </c>
      <c r="B1691" t="s">
        <v>789</v>
      </c>
      <c r="C1691" t="s">
        <v>1704</v>
      </c>
      <c r="D1691" s="6" t="s">
        <v>32</v>
      </c>
      <c r="E1691" t="s">
        <v>1677</v>
      </c>
      <c r="F1691">
        <v>8.8800000000000008</v>
      </c>
      <c r="G1691" s="44">
        <v>1</v>
      </c>
    </row>
    <row r="1692" spans="1:7" x14ac:dyDescent="0.25">
      <c r="A1692" s="43">
        <v>60312269</v>
      </c>
      <c r="B1692" t="s">
        <v>789</v>
      </c>
      <c r="C1692" t="s">
        <v>1704</v>
      </c>
      <c r="D1692" s="6" t="s">
        <v>34</v>
      </c>
      <c r="E1692" t="s">
        <v>1678</v>
      </c>
      <c r="F1692">
        <v>7</v>
      </c>
      <c r="G1692" s="44">
        <v>1</v>
      </c>
    </row>
    <row r="1693" spans="1:7" x14ac:dyDescent="0.25">
      <c r="A1693" s="43">
        <v>60312269</v>
      </c>
      <c r="B1693" t="s">
        <v>789</v>
      </c>
      <c r="C1693" t="s">
        <v>1704</v>
      </c>
      <c r="D1693" s="6" t="s">
        <v>36</v>
      </c>
      <c r="E1693" t="s">
        <v>1679</v>
      </c>
      <c r="F1693">
        <v>5.13</v>
      </c>
      <c r="G1693" s="44">
        <v>1</v>
      </c>
    </row>
    <row r="1694" spans="1:7" x14ac:dyDescent="0.25">
      <c r="A1694" s="43">
        <v>60312269</v>
      </c>
      <c r="B1694" t="s">
        <v>789</v>
      </c>
      <c r="C1694" t="s">
        <v>1704</v>
      </c>
      <c r="D1694" s="6" t="s">
        <v>38</v>
      </c>
      <c r="E1694" t="s">
        <v>1680</v>
      </c>
      <c r="F1694">
        <v>3.5</v>
      </c>
      <c r="G1694" s="44">
        <v>1</v>
      </c>
    </row>
    <row r="1695" spans="1:7" x14ac:dyDescent="0.25">
      <c r="A1695" s="43">
        <v>60313079</v>
      </c>
      <c r="B1695" t="s">
        <v>371</v>
      </c>
      <c r="C1695" t="s">
        <v>1704</v>
      </c>
      <c r="D1695" s="6" t="s">
        <v>30</v>
      </c>
      <c r="E1695" t="s">
        <v>1676</v>
      </c>
      <c r="F1695">
        <v>10.75</v>
      </c>
      <c r="G1695" s="44">
        <v>1</v>
      </c>
    </row>
    <row r="1696" spans="1:7" x14ac:dyDescent="0.25">
      <c r="A1696" s="43">
        <v>60313079</v>
      </c>
      <c r="B1696" t="s">
        <v>371</v>
      </c>
      <c r="C1696" t="s">
        <v>1704</v>
      </c>
      <c r="D1696" s="6" t="s">
        <v>32</v>
      </c>
      <c r="E1696" t="s">
        <v>1677</v>
      </c>
      <c r="F1696">
        <v>8.8800000000000008</v>
      </c>
      <c r="G1696" s="44">
        <v>1</v>
      </c>
    </row>
    <row r="1697" spans="1:7" x14ac:dyDescent="0.25">
      <c r="A1697" s="43">
        <v>60313079</v>
      </c>
      <c r="B1697" t="s">
        <v>371</v>
      </c>
      <c r="C1697" t="s">
        <v>1704</v>
      </c>
      <c r="D1697" s="6" t="s">
        <v>34</v>
      </c>
      <c r="E1697" t="s">
        <v>1678</v>
      </c>
      <c r="F1697">
        <v>7</v>
      </c>
      <c r="G1697" s="44">
        <v>1</v>
      </c>
    </row>
    <row r="1698" spans="1:7" x14ac:dyDescent="0.25">
      <c r="A1698" s="43">
        <v>60313079</v>
      </c>
      <c r="B1698" t="s">
        <v>371</v>
      </c>
      <c r="C1698" t="s">
        <v>1704</v>
      </c>
      <c r="D1698" s="6" t="s">
        <v>36</v>
      </c>
      <c r="E1698" t="s">
        <v>1679</v>
      </c>
      <c r="F1698">
        <v>5.13</v>
      </c>
      <c r="G1698" s="44">
        <v>1</v>
      </c>
    </row>
    <row r="1699" spans="1:7" x14ac:dyDescent="0.25">
      <c r="A1699" s="43">
        <v>60313079</v>
      </c>
      <c r="B1699" t="s">
        <v>371</v>
      </c>
      <c r="C1699" t="s">
        <v>1704</v>
      </c>
      <c r="D1699" s="6" t="s">
        <v>38</v>
      </c>
      <c r="E1699" t="s">
        <v>1680</v>
      </c>
      <c r="F1699">
        <v>3.5</v>
      </c>
      <c r="G1699" s="44">
        <v>1</v>
      </c>
    </row>
    <row r="1700" spans="1:7" x14ac:dyDescent="0.25">
      <c r="A1700" s="43">
        <v>60313298</v>
      </c>
      <c r="B1700" t="s">
        <v>1795</v>
      </c>
      <c r="C1700" t="s">
        <v>1704</v>
      </c>
      <c r="D1700" s="6" t="s">
        <v>30</v>
      </c>
      <c r="E1700" t="s">
        <v>1676</v>
      </c>
      <c r="F1700">
        <v>10.75</v>
      </c>
      <c r="G1700" s="44">
        <v>1</v>
      </c>
    </row>
    <row r="1701" spans="1:7" x14ac:dyDescent="0.25">
      <c r="A1701" s="43">
        <v>60313298</v>
      </c>
      <c r="B1701" t="s">
        <v>1795</v>
      </c>
      <c r="C1701" t="s">
        <v>1704</v>
      </c>
      <c r="D1701" s="6" t="s">
        <v>32</v>
      </c>
      <c r="E1701" t="s">
        <v>1677</v>
      </c>
      <c r="F1701">
        <v>8.8800000000000008</v>
      </c>
      <c r="G1701" s="44">
        <v>1</v>
      </c>
    </row>
    <row r="1702" spans="1:7" x14ac:dyDescent="0.25">
      <c r="A1702" s="43">
        <v>60313298</v>
      </c>
      <c r="B1702" t="s">
        <v>1795</v>
      </c>
      <c r="C1702" t="s">
        <v>1704</v>
      </c>
      <c r="D1702" s="6" t="s">
        <v>34</v>
      </c>
      <c r="E1702" t="s">
        <v>1678</v>
      </c>
      <c r="F1702">
        <v>7</v>
      </c>
      <c r="G1702" s="44">
        <v>1</v>
      </c>
    </row>
    <row r="1703" spans="1:7" x14ac:dyDescent="0.25">
      <c r="A1703" s="43">
        <v>60313298</v>
      </c>
      <c r="B1703" t="s">
        <v>1795</v>
      </c>
      <c r="C1703" t="s">
        <v>1704</v>
      </c>
      <c r="D1703" s="6" t="s">
        <v>36</v>
      </c>
      <c r="E1703" t="s">
        <v>1679</v>
      </c>
      <c r="F1703">
        <v>5.13</v>
      </c>
      <c r="G1703" s="44">
        <v>1</v>
      </c>
    </row>
    <row r="1704" spans="1:7" x14ac:dyDescent="0.25">
      <c r="A1704" s="43">
        <v>60313298</v>
      </c>
      <c r="B1704" t="s">
        <v>1795</v>
      </c>
      <c r="C1704" t="s">
        <v>1704</v>
      </c>
      <c r="D1704" s="6" t="s">
        <v>38</v>
      </c>
      <c r="E1704" t="s">
        <v>1680</v>
      </c>
      <c r="F1704">
        <v>3.5</v>
      </c>
      <c r="G1704" s="44">
        <v>1</v>
      </c>
    </row>
    <row r="1705" spans="1:7" x14ac:dyDescent="0.25">
      <c r="A1705" s="43">
        <v>60313456</v>
      </c>
      <c r="B1705" t="s">
        <v>393</v>
      </c>
      <c r="C1705" t="s">
        <v>1704</v>
      </c>
      <c r="D1705" s="6" t="s">
        <v>30</v>
      </c>
      <c r="E1705" t="s">
        <v>1676</v>
      </c>
      <c r="F1705">
        <v>10.75</v>
      </c>
      <c r="G1705" s="44">
        <v>1</v>
      </c>
    </row>
    <row r="1706" spans="1:7" x14ac:dyDescent="0.25">
      <c r="A1706" s="43">
        <v>60313456</v>
      </c>
      <c r="B1706" t="s">
        <v>393</v>
      </c>
      <c r="C1706" t="s">
        <v>1704</v>
      </c>
      <c r="D1706" s="6" t="s">
        <v>32</v>
      </c>
      <c r="E1706" t="s">
        <v>1677</v>
      </c>
      <c r="F1706">
        <v>8.8800000000000008</v>
      </c>
      <c r="G1706" s="44">
        <v>1</v>
      </c>
    </row>
    <row r="1707" spans="1:7" x14ac:dyDescent="0.25">
      <c r="A1707" s="43">
        <v>60313456</v>
      </c>
      <c r="B1707" t="s">
        <v>393</v>
      </c>
      <c r="C1707" t="s">
        <v>1704</v>
      </c>
      <c r="D1707" s="6" t="s">
        <v>34</v>
      </c>
      <c r="E1707" t="s">
        <v>1678</v>
      </c>
      <c r="F1707">
        <v>7</v>
      </c>
      <c r="G1707" s="44">
        <v>1</v>
      </c>
    </row>
    <row r="1708" spans="1:7" x14ac:dyDescent="0.25">
      <c r="A1708" s="43">
        <v>60313456</v>
      </c>
      <c r="B1708" t="s">
        <v>393</v>
      </c>
      <c r="C1708" t="s">
        <v>1704</v>
      </c>
      <c r="D1708" s="6" t="s">
        <v>36</v>
      </c>
      <c r="E1708" t="s">
        <v>1679</v>
      </c>
      <c r="F1708">
        <v>5.13</v>
      </c>
      <c r="G1708" s="44">
        <v>1</v>
      </c>
    </row>
    <row r="1709" spans="1:7" x14ac:dyDescent="0.25">
      <c r="A1709" s="43">
        <v>60313456</v>
      </c>
      <c r="B1709" t="s">
        <v>393</v>
      </c>
      <c r="C1709" t="s">
        <v>1704</v>
      </c>
      <c r="D1709" s="6" t="s">
        <v>38</v>
      </c>
      <c r="E1709" t="s">
        <v>1680</v>
      </c>
      <c r="F1709">
        <v>3.5</v>
      </c>
      <c r="G1709" s="44">
        <v>1</v>
      </c>
    </row>
    <row r="1710" spans="1:7" x14ac:dyDescent="0.25">
      <c r="A1710" s="43">
        <v>60313900</v>
      </c>
      <c r="B1710" t="s">
        <v>1796</v>
      </c>
      <c r="C1710" t="s">
        <v>1704</v>
      </c>
      <c r="D1710" s="6" t="s">
        <v>30</v>
      </c>
      <c r="E1710" t="s">
        <v>1676</v>
      </c>
      <c r="F1710">
        <v>10.75</v>
      </c>
      <c r="G1710" s="44">
        <v>1</v>
      </c>
    </row>
    <row r="1711" spans="1:7" x14ac:dyDescent="0.25">
      <c r="A1711" s="43">
        <v>60313900</v>
      </c>
      <c r="B1711" t="s">
        <v>1796</v>
      </c>
      <c r="C1711" t="s">
        <v>1704</v>
      </c>
      <c r="D1711" s="6" t="s">
        <v>32</v>
      </c>
      <c r="E1711" t="s">
        <v>1677</v>
      </c>
      <c r="F1711">
        <v>8.8800000000000008</v>
      </c>
      <c r="G1711" s="44">
        <v>1</v>
      </c>
    </row>
    <row r="1712" spans="1:7" x14ac:dyDescent="0.25">
      <c r="A1712" s="43">
        <v>60313900</v>
      </c>
      <c r="B1712" t="s">
        <v>1796</v>
      </c>
      <c r="C1712" t="s">
        <v>1704</v>
      </c>
      <c r="D1712" s="6" t="s">
        <v>34</v>
      </c>
      <c r="E1712" t="s">
        <v>1678</v>
      </c>
      <c r="F1712">
        <v>7</v>
      </c>
      <c r="G1712" s="44">
        <v>1</v>
      </c>
    </row>
    <row r="1713" spans="1:7" x14ac:dyDescent="0.25">
      <c r="A1713" s="43">
        <v>60313900</v>
      </c>
      <c r="B1713" t="s">
        <v>1796</v>
      </c>
      <c r="C1713" t="s">
        <v>1704</v>
      </c>
      <c r="D1713" s="6" t="s">
        <v>36</v>
      </c>
      <c r="E1713" t="s">
        <v>1679</v>
      </c>
      <c r="F1713">
        <v>5.13</v>
      </c>
      <c r="G1713" s="44">
        <v>1</v>
      </c>
    </row>
    <row r="1714" spans="1:7" x14ac:dyDescent="0.25">
      <c r="A1714" s="43">
        <v>60313900</v>
      </c>
      <c r="B1714" t="s">
        <v>1796</v>
      </c>
      <c r="C1714" t="s">
        <v>1704</v>
      </c>
      <c r="D1714" s="6" t="s">
        <v>38</v>
      </c>
      <c r="E1714" t="s">
        <v>1680</v>
      </c>
      <c r="F1714">
        <v>3.5</v>
      </c>
      <c r="G1714" s="44">
        <v>1</v>
      </c>
    </row>
    <row r="1715" spans="1:7" x14ac:dyDescent="0.25">
      <c r="A1715" s="43">
        <v>60316044</v>
      </c>
      <c r="B1715" t="s">
        <v>385</v>
      </c>
      <c r="C1715" t="s">
        <v>1704</v>
      </c>
      <c r="D1715" s="6" t="s">
        <v>30</v>
      </c>
      <c r="E1715" t="s">
        <v>1676</v>
      </c>
      <c r="F1715">
        <v>10.75</v>
      </c>
      <c r="G1715" s="44">
        <v>1</v>
      </c>
    </row>
    <row r="1716" spans="1:7" x14ac:dyDescent="0.25">
      <c r="A1716" s="43">
        <v>60316044</v>
      </c>
      <c r="B1716" t="s">
        <v>385</v>
      </c>
      <c r="C1716" t="s">
        <v>1704</v>
      </c>
      <c r="D1716" s="6" t="s">
        <v>32</v>
      </c>
      <c r="E1716" t="s">
        <v>1677</v>
      </c>
      <c r="F1716">
        <v>8.8800000000000008</v>
      </c>
      <c r="G1716" s="44">
        <v>1</v>
      </c>
    </row>
    <row r="1717" spans="1:7" x14ac:dyDescent="0.25">
      <c r="A1717" s="43">
        <v>60316044</v>
      </c>
      <c r="B1717" t="s">
        <v>385</v>
      </c>
      <c r="C1717" t="s">
        <v>1704</v>
      </c>
      <c r="D1717" s="6" t="s">
        <v>34</v>
      </c>
      <c r="E1717" t="s">
        <v>1678</v>
      </c>
      <c r="F1717">
        <v>7</v>
      </c>
      <c r="G1717" s="44">
        <v>1</v>
      </c>
    </row>
    <row r="1718" spans="1:7" x14ac:dyDescent="0.25">
      <c r="A1718" s="43">
        <v>60316044</v>
      </c>
      <c r="B1718" t="s">
        <v>385</v>
      </c>
      <c r="C1718" t="s">
        <v>1704</v>
      </c>
      <c r="D1718" s="6" t="s">
        <v>36</v>
      </c>
      <c r="E1718" t="s">
        <v>1679</v>
      </c>
      <c r="F1718">
        <v>5.13</v>
      </c>
      <c r="G1718" s="44">
        <v>1</v>
      </c>
    </row>
    <row r="1719" spans="1:7" x14ac:dyDescent="0.25">
      <c r="A1719" s="43">
        <v>60316044</v>
      </c>
      <c r="B1719" t="s">
        <v>385</v>
      </c>
      <c r="C1719" t="s">
        <v>1704</v>
      </c>
      <c r="D1719" s="6" t="s">
        <v>38</v>
      </c>
      <c r="E1719" t="s">
        <v>1680</v>
      </c>
      <c r="F1719">
        <v>3.5</v>
      </c>
      <c r="G1719" s="44">
        <v>1</v>
      </c>
    </row>
    <row r="1720" spans="1:7" x14ac:dyDescent="0.25">
      <c r="A1720" s="43">
        <v>60319434</v>
      </c>
      <c r="B1720" t="s">
        <v>1797</v>
      </c>
      <c r="C1720" t="s">
        <v>1704</v>
      </c>
      <c r="D1720" s="6" t="s">
        <v>30</v>
      </c>
      <c r="E1720" t="s">
        <v>1676</v>
      </c>
      <c r="F1720">
        <v>10.75</v>
      </c>
      <c r="G1720" s="44">
        <v>1</v>
      </c>
    </row>
    <row r="1721" spans="1:7" x14ac:dyDescent="0.25">
      <c r="A1721" s="43">
        <v>60319434</v>
      </c>
      <c r="B1721" t="s">
        <v>1797</v>
      </c>
      <c r="C1721" t="s">
        <v>1704</v>
      </c>
      <c r="D1721" s="6" t="s">
        <v>32</v>
      </c>
      <c r="E1721" t="s">
        <v>1677</v>
      </c>
      <c r="F1721">
        <v>8.8800000000000008</v>
      </c>
      <c r="G1721" s="44">
        <v>1</v>
      </c>
    </row>
    <row r="1722" spans="1:7" x14ac:dyDescent="0.25">
      <c r="A1722" s="43">
        <v>60319434</v>
      </c>
      <c r="B1722" t="s">
        <v>1797</v>
      </c>
      <c r="C1722" t="s">
        <v>1704</v>
      </c>
      <c r="D1722" s="6" t="s">
        <v>34</v>
      </c>
      <c r="E1722" t="s">
        <v>1678</v>
      </c>
      <c r="F1722">
        <v>7</v>
      </c>
      <c r="G1722" s="44">
        <v>1</v>
      </c>
    </row>
    <row r="1723" spans="1:7" x14ac:dyDescent="0.25">
      <c r="A1723" s="43">
        <v>60319434</v>
      </c>
      <c r="B1723" t="s">
        <v>1797</v>
      </c>
      <c r="C1723" t="s">
        <v>1704</v>
      </c>
      <c r="D1723" s="6" t="s">
        <v>36</v>
      </c>
      <c r="E1723" t="s">
        <v>1679</v>
      </c>
      <c r="F1723">
        <v>5.13</v>
      </c>
      <c r="G1723" s="44">
        <v>1</v>
      </c>
    </row>
    <row r="1724" spans="1:7" x14ac:dyDescent="0.25">
      <c r="A1724" s="43">
        <v>60319434</v>
      </c>
      <c r="B1724" t="s">
        <v>1797</v>
      </c>
      <c r="C1724" t="s">
        <v>1704</v>
      </c>
      <c r="D1724" s="6" t="s">
        <v>38</v>
      </c>
      <c r="E1724" t="s">
        <v>1680</v>
      </c>
      <c r="F1724">
        <v>3.5</v>
      </c>
      <c r="G1724" s="44">
        <v>1</v>
      </c>
    </row>
    <row r="1725" spans="1:7" x14ac:dyDescent="0.25">
      <c r="A1725" s="43">
        <v>60320692</v>
      </c>
      <c r="B1725" t="s">
        <v>1798</v>
      </c>
      <c r="C1725" t="s">
        <v>107</v>
      </c>
      <c r="D1725" s="6">
        <v>9</v>
      </c>
      <c r="E1725" t="s">
        <v>1707</v>
      </c>
      <c r="F1725">
        <v>9</v>
      </c>
      <c r="G1725" s="44">
        <v>1</v>
      </c>
    </row>
    <row r="1726" spans="1:7" x14ac:dyDescent="0.25">
      <c r="A1726" s="43">
        <v>60320692</v>
      </c>
      <c r="B1726" t="s">
        <v>1798</v>
      </c>
      <c r="C1726" t="s">
        <v>107</v>
      </c>
      <c r="D1726" s="6">
        <v>8</v>
      </c>
      <c r="E1726" t="s">
        <v>1708</v>
      </c>
      <c r="F1726">
        <v>8</v>
      </c>
      <c r="G1726" s="44">
        <v>1</v>
      </c>
    </row>
    <row r="1727" spans="1:7" x14ac:dyDescent="0.25">
      <c r="A1727" s="43">
        <v>60320692</v>
      </c>
      <c r="B1727" t="s">
        <v>1798</v>
      </c>
      <c r="C1727" t="s">
        <v>107</v>
      </c>
      <c r="D1727" s="6">
        <v>7</v>
      </c>
      <c r="E1727" t="s">
        <v>1709</v>
      </c>
      <c r="F1727">
        <v>7</v>
      </c>
      <c r="G1727" s="44">
        <v>1</v>
      </c>
    </row>
    <row r="1728" spans="1:7" x14ac:dyDescent="0.25">
      <c r="A1728" s="43">
        <v>60320692</v>
      </c>
      <c r="B1728" t="s">
        <v>1798</v>
      </c>
      <c r="C1728" t="s">
        <v>107</v>
      </c>
      <c r="D1728" s="6">
        <v>6</v>
      </c>
      <c r="E1728" t="s">
        <v>1710</v>
      </c>
      <c r="F1728">
        <v>6</v>
      </c>
      <c r="G1728" s="44">
        <v>1</v>
      </c>
    </row>
    <row r="1729" spans="1:7" x14ac:dyDescent="0.25">
      <c r="A1729" s="43">
        <v>60320692</v>
      </c>
      <c r="B1729" t="s">
        <v>1798</v>
      </c>
      <c r="C1729" t="s">
        <v>107</v>
      </c>
      <c r="D1729" s="6">
        <v>5</v>
      </c>
      <c r="E1729" t="s">
        <v>1711</v>
      </c>
      <c r="F1729">
        <v>5</v>
      </c>
      <c r="G1729" s="44">
        <v>1</v>
      </c>
    </row>
    <row r="1730" spans="1:7" x14ac:dyDescent="0.25">
      <c r="A1730" s="43">
        <v>60320692</v>
      </c>
      <c r="B1730" t="s">
        <v>1798</v>
      </c>
      <c r="C1730" t="s">
        <v>107</v>
      </c>
      <c r="D1730" s="6">
        <v>4</v>
      </c>
      <c r="E1730" t="s">
        <v>1712</v>
      </c>
      <c r="F1730">
        <v>4</v>
      </c>
      <c r="G1730" s="44">
        <v>1</v>
      </c>
    </row>
    <row r="1731" spans="1:7" x14ac:dyDescent="0.25">
      <c r="A1731" s="43">
        <v>60320692</v>
      </c>
      <c r="B1731" t="s">
        <v>1798</v>
      </c>
      <c r="C1731" t="s">
        <v>107</v>
      </c>
      <c r="D1731" s="6">
        <v>3</v>
      </c>
      <c r="E1731" t="s">
        <v>1713</v>
      </c>
      <c r="F1731">
        <v>3</v>
      </c>
      <c r="G1731" s="44">
        <v>1</v>
      </c>
    </row>
    <row r="1732" spans="1:7" x14ac:dyDescent="0.25">
      <c r="A1732" s="43">
        <v>60320692</v>
      </c>
      <c r="B1732" t="s">
        <v>1798</v>
      </c>
      <c r="C1732" t="s">
        <v>107</v>
      </c>
      <c r="D1732" s="6">
        <v>2</v>
      </c>
      <c r="E1732" t="s">
        <v>1714</v>
      </c>
      <c r="F1732">
        <v>2</v>
      </c>
      <c r="G1732" s="44">
        <v>1</v>
      </c>
    </row>
    <row r="1733" spans="1:7" x14ac:dyDescent="0.25">
      <c r="A1733" s="43">
        <v>60320692</v>
      </c>
      <c r="B1733" t="s">
        <v>1798</v>
      </c>
      <c r="C1733" t="s">
        <v>107</v>
      </c>
      <c r="D1733" s="6">
        <v>1</v>
      </c>
      <c r="E1733" t="s">
        <v>1715</v>
      </c>
      <c r="F1733">
        <v>1</v>
      </c>
      <c r="G1733" s="44">
        <v>1</v>
      </c>
    </row>
    <row r="1734" spans="1:7" x14ac:dyDescent="0.25">
      <c r="A1734" s="43">
        <v>60321052</v>
      </c>
      <c r="B1734" t="s">
        <v>1799</v>
      </c>
      <c r="C1734" t="s">
        <v>107</v>
      </c>
      <c r="D1734" s="6">
        <v>9</v>
      </c>
      <c r="E1734" t="s">
        <v>1707</v>
      </c>
      <c r="F1734">
        <v>9</v>
      </c>
      <c r="G1734" s="44">
        <v>1</v>
      </c>
    </row>
    <row r="1735" spans="1:7" x14ac:dyDescent="0.25">
      <c r="A1735" s="43">
        <v>60321052</v>
      </c>
      <c r="B1735" t="s">
        <v>1799</v>
      </c>
      <c r="C1735" t="s">
        <v>107</v>
      </c>
      <c r="D1735" s="6">
        <v>8</v>
      </c>
      <c r="E1735" t="s">
        <v>1708</v>
      </c>
      <c r="F1735">
        <v>8</v>
      </c>
      <c r="G1735" s="44">
        <v>1</v>
      </c>
    </row>
    <row r="1736" spans="1:7" x14ac:dyDescent="0.25">
      <c r="A1736" s="43">
        <v>60321052</v>
      </c>
      <c r="B1736" t="s">
        <v>1799</v>
      </c>
      <c r="C1736" t="s">
        <v>107</v>
      </c>
      <c r="D1736" s="6">
        <v>7</v>
      </c>
      <c r="E1736" t="s">
        <v>1709</v>
      </c>
      <c r="F1736">
        <v>7</v>
      </c>
      <c r="G1736" s="44">
        <v>1</v>
      </c>
    </row>
    <row r="1737" spans="1:7" x14ac:dyDescent="0.25">
      <c r="A1737" s="43">
        <v>60321052</v>
      </c>
      <c r="B1737" t="s">
        <v>1799</v>
      </c>
      <c r="C1737" t="s">
        <v>107</v>
      </c>
      <c r="D1737" s="6">
        <v>6</v>
      </c>
      <c r="E1737" t="s">
        <v>1710</v>
      </c>
      <c r="F1737">
        <v>6</v>
      </c>
      <c r="G1737" s="44">
        <v>1</v>
      </c>
    </row>
    <row r="1738" spans="1:7" x14ac:dyDescent="0.25">
      <c r="A1738" s="43">
        <v>60321052</v>
      </c>
      <c r="B1738" t="s">
        <v>1799</v>
      </c>
      <c r="C1738" t="s">
        <v>107</v>
      </c>
      <c r="D1738" s="6">
        <v>5</v>
      </c>
      <c r="E1738" t="s">
        <v>1711</v>
      </c>
      <c r="F1738">
        <v>5</v>
      </c>
      <c r="G1738" s="44">
        <v>1</v>
      </c>
    </row>
    <row r="1739" spans="1:7" x14ac:dyDescent="0.25">
      <c r="A1739" s="43">
        <v>60321052</v>
      </c>
      <c r="B1739" t="s">
        <v>1799</v>
      </c>
      <c r="C1739" t="s">
        <v>107</v>
      </c>
      <c r="D1739" s="6">
        <v>4</v>
      </c>
      <c r="E1739" t="s">
        <v>1712</v>
      </c>
      <c r="F1739">
        <v>4</v>
      </c>
      <c r="G1739" s="44">
        <v>1</v>
      </c>
    </row>
    <row r="1740" spans="1:7" x14ac:dyDescent="0.25">
      <c r="A1740" s="43">
        <v>60321052</v>
      </c>
      <c r="B1740" t="s">
        <v>1799</v>
      </c>
      <c r="C1740" t="s">
        <v>107</v>
      </c>
      <c r="D1740" s="6">
        <v>3</v>
      </c>
      <c r="E1740" t="s">
        <v>1713</v>
      </c>
      <c r="F1740">
        <v>3</v>
      </c>
      <c r="G1740" s="44">
        <v>1</v>
      </c>
    </row>
    <row r="1741" spans="1:7" x14ac:dyDescent="0.25">
      <c r="A1741" s="43">
        <v>60321052</v>
      </c>
      <c r="B1741" t="s">
        <v>1799</v>
      </c>
      <c r="C1741" t="s">
        <v>107</v>
      </c>
      <c r="D1741" s="6">
        <v>2</v>
      </c>
      <c r="E1741" t="s">
        <v>1714</v>
      </c>
      <c r="F1741">
        <v>2</v>
      </c>
      <c r="G1741" s="44">
        <v>1</v>
      </c>
    </row>
    <row r="1742" spans="1:7" x14ac:dyDescent="0.25">
      <c r="A1742" s="43">
        <v>60321052</v>
      </c>
      <c r="B1742" t="s">
        <v>1799</v>
      </c>
      <c r="C1742" t="s">
        <v>107</v>
      </c>
      <c r="D1742" s="6">
        <v>1</v>
      </c>
      <c r="E1742" t="s">
        <v>1715</v>
      </c>
      <c r="F1742">
        <v>1</v>
      </c>
      <c r="G1742" s="44">
        <v>1</v>
      </c>
    </row>
    <row r="1743" spans="1:7" x14ac:dyDescent="0.25">
      <c r="A1743" s="43" t="s">
        <v>1800</v>
      </c>
      <c r="B1743" t="s">
        <v>1801</v>
      </c>
      <c r="C1743" t="s">
        <v>107</v>
      </c>
      <c r="D1743" s="6">
        <v>9</v>
      </c>
      <c r="E1743" t="s">
        <v>1707</v>
      </c>
      <c r="F1743">
        <v>9</v>
      </c>
      <c r="G1743" s="44">
        <v>1</v>
      </c>
    </row>
    <row r="1744" spans="1:7" x14ac:dyDescent="0.25">
      <c r="A1744" s="43" t="s">
        <v>1800</v>
      </c>
      <c r="B1744" t="s">
        <v>1801</v>
      </c>
      <c r="C1744" t="s">
        <v>107</v>
      </c>
      <c r="D1744" s="6">
        <v>8</v>
      </c>
      <c r="E1744" t="s">
        <v>1708</v>
      </c>
      <c r="F1744">
        <v>8</v>
      </c>
      <c r="G1744" s="44">
        <v>1</v>
      </c>
    </row>
    <row r="1745" spans="1:7" x14ac:dyDescent="0.25">
      <c r="A1745" s="43" t="s">
        <v>1800</v>
      </c>
      <c r="B1745" t="s">
        <v>1801</v>
      </c>
      <c r="C1745" t="s">
        <v>107</v>
      </c>
      <c r="D1745" s="6">
        <v>7</v>
      </c>
      <c r="E1745" t="s">
        <v>1709</v>
      </c>
      <c r="F1745">
        <v>7</v>
      </c>
      <c r="G1745" s="44">
        <v>1</v>
      </c>
    </row>
    <row r="1746" spans="1:7" x14ac:dyDescent="0.25">
      <c r="A1746" s="43" t="s">
        <v>1800</v>
      </c>
      <c r="B1746" t="s">
        <v>1801</v>
      </c>
      <c r="C1746" t="s">
        <v>107</v>
      </c>
      <c r="D1746" s="6">
        <v>6</v>
      </c>
      <c r="E1746" t="s">
        <v>1710</v>
      </c>
      <c r="F1746">
        <v>6</v>
      </c>
      <c r="G1746" s="44">
        <v>1</v>
      </c>
    </row>
    <row r="1747" spans="1:7" x14ac:dyDescent="0.25">
      <c r="A1747" s="43" t="s">
        <v>1800</v>
      </c>
      <c r="B1747" t="s">
        <v>1801</v>
      </c>
      <c r="C1747" t="s">
        <v>107</v>
      </c>
      <c r="D1747" s="6">
        <v>5</v>
      </c>
      <c r="E1747" t="s">
        <v>1711</v>
      </c>
      <c r="F1747">
        <v>5</v>
      </c>
      <c r="G1747" s="44">
        <v>1</v>
      </c>
    </row>
    <row r="1748" spans="1:7" x14ac:dyDescent="0.25">
      <c r="A1748" s="43" t="s">
        <v>1800</v>
      </c>
      <c r="B1748" t="s">
        <v>1801</v>
      </c>
      <c r="C1748" t="s">
        <v>107</v>
      </c>
      <c r="D1748" s="6">
        <v>4</v>
      </c>
      <c r="E1748" t="s">
        <v>1712</v>
      </c>
      <c r="F1748">
        <v>4</v>
      </c>
      <c r="G1748" s="44">
        <v>1</v>
      </c>
    </row>
    <row r="1749" spans="1:7" x14ac:dyDescent="0.25">
      <c r="A1749" s="43" t="s">
        <v>1800</v>
      </c>
      <c r="B1749" t="s">
        <v>1801</v>
      </c>
      <c r="C1749" t="s">
        <v>107</v>
      </c>
      <c r="D1749" s="6">
        <v>3</v>
      </c>
      <c r="E1749" t="s">
        <v>1713</v>
      </c>
      <c r="F1749">
        <v>3</v>
      </c>
      <c r="G1749" s="44">
        <v>1</v>
      </c>
    </row>
    <row r="1750" spans="1:7" x14ac:dyDescent="0.25">
      <c r="A1750" s="43" t="s">
        <v>1800</v>
      </c>
      <c r="B1750" t="s">
        <v>1801</v>
      </c>
      <c r="C1750" t="s">
        <v>107</v>
      </c>
      <c r="D1750" s="6">
        <v>2</v>
      </c>
      <c r="E1750" t="s">
        <v>1714</v>
      </c>
      <c r="F1750">
        <v>2</v>
      </c>
      <c r="G1750" s="44">
        <v>1</v>
      </c>
    </row>
    <row r="1751" spans="1:7" x14ac:dyDescent="0.25">
      <c r="A1751" s="43" t="s">
        <v>1800</v>
      </c>
      <c r="B1751" t="s">
        <v>1801</v>
      </c>
      <c r="C1751" t="s">
        <v>107</v>
      </c>
      <c r="D1751" s="6">
        <v>1</v>
      </c>
      <c r="E1751" t="s">
        <v>1715</v>
      </c>
      <c r="F1751">
        <v>1</v>
      </c>
      <c r="G1751" s="44">
        <v>1</v>
      </c>
    </row>
    <row r="1752" spans="1:7" x14ac:dyDescent="0.25">
      <c r="A1752" s="43">
        <v>60326232</v>
      </c>
      <c r="B1752" t="s">
        <v>1802</v>
      </c>
      <c r="C1752" t="s">
        <v>107</v>
      </c>
      <c r="D1752" s="6">
        <v>9</v>
      </c>
      <c r="E1752" t="s">
        <v>1707</v>
      </c>
      <c r="F1752">
        <v>9</v>
      </c>
      <c r="G1752" s="44">
        <v>1</v>
      </c>
    </row>
    <row r="1753" spans="1:7" x14ac:dyDescent="0.25">
      <c r="A1753" s="43">
        <v>60326232</v>
      </c>
      <c r="B1753" t="s">
        <v>1802</v>
      </c>
      <c r="C1753" t="s">
        <v>107</v>
      </c>
      <c r="D1753" s="6">
        <v>8</v>
      </c>
      <c r="E1753" t="s">
        <v>1708</v>
      </c>
      <c r="F1753">
        <v>8</v>
      </c>
      <c r="G1753" s="44">
        <v>1</v>
      </c>
    </row>
    <row r="1754" spans="1:7" x14ac:dyDescent="0.25">
      <c r="A1754" s="43">
        <v>60326232</v>
      </c>
      <c r="B1754" t="s">
        <v>1802</v>
      </c>
      <c r="C1754" t="s">
        <v>107</v>
      </c>
      <c r="D1754" s="6">
        <v>7</v>
      </c>
      <c r="E1754" t="s">
        <v>1709</v>
      </c>
      <c r="F1754">
        <v>7</v>
      </c>
      <c r="G1754" s="44">
        <v>1</v>
      </c>
    </row>
    <row r="1755" spans="1:7" x14ac:dyDescent="0.25">
      <c r="A1755" s="43">
        <v>60326232</v>
      </c>
      <c r="B1755" t="s">
        <v>1802</v>
      </c>
      <c r="C1755" t="s">
        <v>107</v>
      </c>
      <c r="D1755" s="6">
        <v>6</v>
      </c>
      <c r="E1755" t="s">
        <v>1710</v>
      </c>
      <c r="F1755">
        <v>6</v>
      </c>
      <c r="G1755" s="44">
        <v>1</v>
      </c>
    </row>
    <row r="1756" spans="1:7" x14ac:dyDescent="0.25">
      <c r="A1756" s="43">
        <v>60326232</v>
      </c>
      <c r="B1756" t="s">
        <v>1802</v>
      </c>
      <c r="C1756" t="s">
        <v>107</v>
      </c>
      <c r="D1756" s="6">
        <v>5</v>
      </c>
      <c r="E1756" t="s">
        <v>1711</v>
      </c>
      <c r="F1756">
        <v>5</v>
      </c>
      <c r="G1756" s="44">
        <v>1</v>
      </c>
    </row>
    <row r="1757" spans="1:7" x14ac:dyDescent="0.25">
      <c r="A1757" s="43">
        <v>60326232</v>
      </c>
      <c r="B1757" t="s">
        <v>1802</v>
      </c>
      <c r="C1757" t="s">
        <v>107</v>
      </c>
      <c r="D1757" s="6">
        <v>4</v>
      </c>
      <c r="E1757" t="s">
        <v>1712</v>
      </c>
      <c r="F1757">
        <v>4</v>
      </c>
      <c r="G1757" s="44">
        <v>1</v>
      </c>
    </row>
    <row r="1758" spans="1:7" x14ac:dyDescent="0.25">
      <c r="A1758" s="43">
        <v>60326232</v>
      </c>
      <c r="B1758" t="s">
        <v>1802</v>
      </c>
      <c r="C1758" t="s">
        <v>107</v>
      </c>
      <c r="D1758" s="6">
        <v>3</v>
      </c>
      <c r="E1758" t="s">
        <v>1713</v>
      </c>
      <c r="F1758">
        <v>3</v>
      </c>
      <c r="G1758" s="44">
        <v>1</v>
      </c>
    </row>
    <row r="1759" spans="1:7" x14ac:dyDescent="0.25">
      <c r="A1759" s="43">
        <v>60326232</v>
      </c>
      <c r="B1759" t="s">
        <v>1802</v>
      </c>
      <c r="C1759" t="s">
        <v>107</v>
      </c>
      <c r="D1759" s="6">
        <v>2</v>
      </c>
      <c r="E1759" t="s">
        <v>1714</v>
      </c>
      <c r="F1759">
        <v>2</v>
      </c>
      <c r="G1759" s="44">
        <v>1</v>
      </c>
    </row>
    <row r="1760" spans="1:7" x14ac:dyDescent="0.25">
      <c r="A1760" s="43">
        <v>60326232</v>
      </c>
      <c r="B1760" t="s">
        <v>1802</v>
      </c>
      <c r="C1760" t="s">
        <v>107</v>
      </c>
      <c r="D1760" s="6">
        <v>1</v>
      </c>
      <c r="E1760" t="s">
        <v>1715</v>
      </c>
      <c r="F1760">
        <v>1</v>
      </c>
      <c r="G1760" s="44">
        <v>1</v>
      </c>
    </row>
    <row r="1761" spans="1:7" x14ac:dyDescent="0.25">
      <c r="A1761" s="43">
        <v>60326700</v>
      </c>
      <c r="B1761" t="s">
        <v>1803</v>
      </c>
      <c r="C1761" t="s">
        <v>107</v>
      </c>
      <c r="D1761" s="6">
        <v>9</v>
      </c>
      <c r="E1761" t="s">
        <v>1707</v>
      </c>
      <c r="F1761">
        <v>9</v>
      </c>
      <c r="G1761" s="44">
        <v>1</v>
      </c>
    </row>
    <row r="1762" spans="1:7" x14ac:dyDescent="0.25">
      <c r="A1762" s="43">
        <v>60326700</v>
      </c>
      <c r="B1762" t="s">
        <v>1803</v>
      </c>
      <c r="C1762" t="s">
        <v>107</v>
      </c>
      <c r="D1762" s="6">
        <v>8</v>
      </c>
      <c r="E1762" t="s">
        <v>1708</v>
      </c>
      <c r="F1762">
        <v>8</v>
      </c>
      <c r="G1762" s="44">
        <v>1</v>
      </c>
    </row>
    <row r="1763" spans="1:7" x14ac:dyDescent="0.25">
      <c r="A1763" s="43">
        <v>60326700</v>
      </c>
      <c r="B1763" t="s">
        <v>1803</v>
      </c>
      <c r="C1763" t="s">
        <v>107</v>
      </c>
      <c r="D1763" s="6">
        <v>7</v>
      </c>
      <c r="E1763" t="s">
        <v>1709</v>
      </c>
      <c r="F1763">
        <v>7</v>
      </c>
      <c r="G1763" s="44">
        <v>1</v>
      </c>
    </row>
    <row r="1764" spans="1:7" x14ac:dyDescent="0.25">
      <c r="A1764" s="43">
        <v>60326700</v>
      </c>
      <c r="B1764" t="s">
        <v>1803</v>
      </c>
      <c r="C1764" t="s">
        <v>107</v>
      </c>
      <c r="D1764" s="6">
        <v>6</v>
      </c>
      <c r="E1764" t="s">
        <v>1710</v>
      </c>
      <c r="F1764">
        <v>6</v>
      </c>
      <c r="G1764" s="44">
        <v>1</v>
      </c>
    </row>
    <row r="1765" spans="1:7" x14ac:dyDescent="0.25">
      <c r="A1765" s="43">
        <v>60326700</v>
      </c>
      <c r="B1765" t="s">
        <v>1803</v>
      </c>
      <c r="C1765" t="s">
        <v>107</v>
      </c>
      <c r="D1765" s="6">
        <v>5</v>
      </c>
      <c r="E1765" t="s">
        <v>1711</v>
      </c>
      <c r="F1765">
        <v>5</v>
      </c>
      <c r="G1765" s="44">
        <v>1</v>
      </c>
    </row>
    <row r="1766" spans="1:7" x14ac:dyDescent="0.25">
      <c r="A1766" s="43">
        <v>60326700</v>
      </c>
      <c r="B1766" t="s">
        <v>1803</v>
      </c>
      <c r="C1766" t="s">
        <v>107</v>
      </c>
      <c r="D1766" s="6">
        <v>4</v>
      </c>
      <c r="E1766" t="s">
        <v>1712</v>
      </c>
      <c r="F1766">
        <v>4</v>
      </c>
      <c r="G1766" s="44">
        <v>1</v>
      </c>
    </row>
    <row r="1767" spans="1:7" x14ac:dyDescent="0.25">
      <c r="A1767" s="43">
        <v>60326700</v>
      </c>
      <c r="B1767" t="s">
        <v>1803</v>
      </c>
      <c r="C1767" t="s">
        <v>107</v>
      </c>
      <c r="D1767" s="6">
        <v>3</v>
      </c>
      <c r="E1767" t="s">
        <v>1713</v>
      </c>
      <c r="F1767">
        <v>3</v>
      </c>
      <c r="G1767" s="44">
        <v>1</v>
      </c>
    </row>
    <row r="1768" spans="1:7" x14ac:dyDescent="0.25">
      <c r="A1768" s="43">
        <v>60326700</v>
      </c>
      <c r="B1768" t="s">
        <v>1803</v>
      </c>
      <c r="C1768" t="s">
        <v>107</v>
      </c>
      <c r="D1768" s="6">
        <v>2</v>
      </c>
      <c r="E1768" t="s">
        <v>1714</v>
      </c>
      <c r="F1768">
        <v>2</v>
      </c>
      <c r="G1768" s="44">
        <v>1</v>
      </c>
    </row>
    <row r="1769" spans="1:7" x14ac:dyDescent="0.25">
      <c r="A1769" s="43">
        <v>60326700</v>
      </c>
      <c r="B1769" t="s">
        <v>1803</v>
      </c>
      <c r="C1769" t="s">
        <v>107</v>
      </c>
      <c r="D1769" s="6">
        <v>1</v>
      </c>
      <c r="E1769" t="s">
        <v>1715</v>
      </c>
      <c r="F1769">
        <v>1</v>
      </c>
      <c r="G1769" s="44">
        <v>1</v>
      </c>
    </row>
    <row r="1770" spans="1:7" x14ac:dyDescent="0.25">
      <c r="A1770" s="43">
        <v>60326918</v>
      </c>
      <c r="B1770" t="s">
        <v>1804</v>
      </c>
      <c r="C1770" t="s">
        <v>107</v>
      </c>
      <c r="D1770" s="6">
        <v>9</v>
      </c>
      <c r="E1770" t="s">
        <v>1707</v>
      </c>
      <c r="F1770">
        <v>9</v>
      </c>
      <c r="G1770" s="44">
        <v>1</v>
      </c>
    </row>
    <row r="1771" spans="1:7" x14ac:dyDescent="0.25">
      <c r="A1771" s="43">
        <v>60326918</v>
      </c>
      <c r="B1771" t="s">
        <v>1804</v>
      </c>
      <c r="C1771" t="s">
        <v>107</v>
      </c>
      <c r="D1771" s="6">
        <v>8</v>
      </c>
      <c r="E1771" t="s">
        <v>1708</v>
      </c>
      <c r="F1771">
        <v>8</v>
      </c>
      <c r="G1771" s="44">
        <v>1</v>
      </c>
    </row>
    <row r="1772" spans="1:7" x14ac:dyDescent="0.25">
      <c r="A1772" s="43">
        <v>60326918</v>
      </c>
      <c r="B1772" t="s">
        <v>1804</v>
      </c>
      <c r="C1772" t="s">
        <v>107</v>
      </c>
      <c r="D1772" s="6">
        <v>7</v>
      </c>
      <c r="E1772" t="s">
        <v>1709</v>
      </c>
      <c r="F1772">
        <v>7</v>
      </c>
      <c r="G1772" s="44">
        <v>1</v>
      </c>
    </row>
    <row r="1773" spans="1:7" x14ac:dyDescent="0.25">
      <c r="A1773" s="43">
        <v>60326918</v>
      </c>
      <c r="B1773" t="s">
        <v>1804</v>
      </c>
      <c r="C1773" t="s">
        <v>107</v>
      </c>
      <c r="D1773" s="6">
        <v>6</v>
      </c>
      <c r="E1773" t="s">
        <v>1710</v>
      </c>
      <c r="F1773">
        <v>6</v>
      </c>
      <c r="G1773" s="44">
        <v>1</v>
      </c>
    </row>
    <row r="1774" spans="1:7" x14ac:dyDescent="0.25">
      <c r="A1774" s="43">
        <v>60326918</v>
      </c>
      <c r="B1774" t="s">
        <v>1804</v>
      </c>
      <c r="C1774" t="s">
        <v>107</v>
      </c>
      <c r="D1774" s="6">
        <v>5</v>
      </c>
      <c r="E1774" t="s">
        <v>1711</v>
      </c>
      <c r="F1774">
        <v>5</v>
      </c>
      <c r="G1774" s="44">
        <v>1</v>
      </c>
    </row>
    <row r="1775" spans="1:7" x14ac:dyDescent="0.25">
      <c r="A1775" s="43">
        <v>60326918</v>
      </c>
      <c r="B1775" t="s">
        <v>1804</v>
      </c>
      <c r="C1775" t="s">
        <v>107</v>
      </c>
      <c r="D1775" s="6">
        <v>4</v>
      </c>
      <c r="E1775" t="s">
        <v>1712</v>
      </c>
      <c r="F1775">
        <v>4</v>
      </c>
      <c r="G1775" s="44">
        <v>1</v>
      </c>
    </row>
    <row r="1776" spans="1:7" x14ac:dyDescent="0.25">
      <c r="A1776" s="43">
        <v>60326918</v>
      </c>
      <c r="B1776" t="s">
        <v>1804</v>
      </c>
      <c r="C1776" t="s">
        <v>107</v>
      </c>
      <c r="D1776" s="6">
        <v>3</v>
      </c>
      <c r="E1776" t="s">
        <v>1713</v>
      </c>
      <c r="F1776">
        <v>3</v>
      </c>
      <c r="G1776" s="44">
        <v>1</v>
      </c>
    </row>
    <row r="1777" spans="1:7" x14ac:dyDescent="0.25">
      <c r="A1777" s="43">
        <v>60326918</v>
      </c>
      <c r="B1777" t="s">
        <v>1804</v>
      </c>
      <c r="C1777" t="s">
        <v>107</v>
      </c>
      <c r="D1777" s="6">
        <v>2</v>
      </c>
      <c r="E1777" t="s">
        <v>1714</v>
      </c>
      <c r="F1777">
        <v>2</v>
      </c>
      <c r="G1777" s="44">
        <v>1</v>
      </c>
    </row>
    <row r="1778" spans="1:7" x14ac:dyDescent="0.25">
      <c r="A1778" s="43">
        <v>60326918</v>
      </c>
      <c r="B1778" t="s">
        <v>1804</v>
      </c>
      <c r="C1778" t="s">
        <v>107</v>
      </c>
      <c r="D1778" s="6">
        <v>1</v>
      </c>
      <c r="E1778" t="s">
        <v>1715</v>
      </c>
      <c r="F1778">
        <v>1</v>
      </c>
      <c r="G1778" s="44">
        <v>1</v>
      </c>
    </row>
    <row r="1779" spans="1:7" x14ac:dyDescent="0.25">
      <c r="A1779" s="43">
        <v>60331835</v>
      </c>
      <c r="B1779" t="s">
        <v>1805</v>
      </c>
      <c r="C1779" t="s">
        <v>107</v>
      </c>
      <c r="D1779" s="6">
        <v>9</v>
      </c>
      <c r="E1779" t="s">
        <v>1707</v>
      </c>
      <c r="F1779">
        <v>9</v>
      </c>
      <c r="G1779" s="44">
        <v>1</v>
      </c>
    </row>
    <row r="1780" spans="1:7" x14ac:dyDescent="0.25">
      <c r="A1780" s="43">
        <v>60331835</v>
      </c>
      <c r="B1780" t="s">
        <v>1805</v>
      </c>
      <c r="C1780" t="s">
        <v>107</v>
      </c>
      <c r="D1780" s="6">
        <v>8</v>
      </c>
      <c r="E1780" t="s">
        <v>1708</v>
      </c>
      <c r="F1780">
        <v>8</v>
      </c>
      <c r="G1780" s="44">
        <v>1</v>
      </c>
    </row>
    <row r="1781" spans="1:7" x14ac:dyDescent="0.25">
      <c r="A1781" s="43">
        <v>60331835</v>
      </c>
      <c r="B1781" t="s">
        <v>1805</v>
      </c>
      <c r="C1781" t="s">
        <v>107</v>
      </c>
      <c r="D1781" s="6">
        <v>7</v>
      </c>
      <c r="E1781" t="s">
        <v>1709</v>
      </c>
      <c r="F1781">
        <v>7</v>
      </c>
      <c r="G1781" s="44">
        <v>1</v>
      </c>
    </row>
    <row r="1782" spans="1:7" x14ac:dyDescent="0.25">
      <c r="A1782" s="43">
        <v>60331835</v>
      </c>
      <c r="B1782" t="s">
        <v>1805</v>
      </c>
      <c r="C1782" t="s">
        <v>107</v>
      </c>
      <c r="D1782" s="6">
        <v>6</v>
      </c>
      <c r="E1782" t="s">
        <v>1710</v>
      </c>
      <c r="F1782">
        <v>6</v>
      </c>
      <c r="G1782" s="44">
        <v>1</v>
      </c>
    </row>
    <row r="1783" spans="1:7" x14ac:dyDescent="0.25">
      <c r="A1783" s="43">
        <v>60331835</v>
      </c>
      <c r="B1783" t="s">
        <v>1805</v>
      </c>
      <c r="C1783" t="s">
        <v>107</v>
      </c>
      <c r="D1783" s="6">
        <v>5</v>
      </c>
      <c r="E1783" t="s">
        <v>1711</v>
      </c>
      <c r="F1783">
        <v>5</v>
      </c>
      <c r="G1783" s="44">
        <v>1</v>
      </c>
    </row>
    <row r="1784" spans="1:7" x14ac:dyDescent="0.25">
      <c r="A1784" s="43">
        <v>60331835</v>
      </c>
      <c r="B1784" t="s">
        <v>1805</v>
      </c>
      <c r="C1784" t="s">
        <v>107</v>
      </c>
      <c r="D1784" s="6">
        <v>4</v>
      </c>
      <c r="E1784" t="s">
        <v>1712</v>
      </c>
      <c r="F1784">
        <v>4</v>
      </c>
      <c r="G1784" s="44">
        <v>1</v>
      </c>
    </row>
    <row r="1785" spans="1:7" x14ac:dyDescent="0.25">
      <c r="A1785" s="43">
        <v>60331835</v>
      </c>
      <c r="B1785" t="s">
        <v>1805</v>
      </c>
      <c r="C1785" t="s">
        <v>107</v>
      </c>
      <c r="D1785" s="6">
        <v>3</v>
      </c>
      <c r="E1785" t="s">
        <v>1713</v>
      </c>
      <c r="F1785">
        <v>3</v>
      </c>
      <c r="G1785" s="44">
        <v>1</v>
      </c>
    </row>
    <row r="1786" spans="1:7" x14ac:dyDescent="0.25">
      <c r="A1786" s="43">
        <v>60331835</v>
      </c>
      <c r="B1786" t="s">
        <v>1805</v>
      </c>
      <c r="C1786" t="s">
        <v>107</v>
      </c>
      <c r="D1786" s="6">
        <v>2</v>
      </c>
      <c r="E1786" t="s">
        <v>1714</v>
      </c>
      <c r="F1786">
        <v>2</v>
      </c>
      <c r="G1786" s="44">
        <v>1</v>
      </c>
    </row>
    <row r="1787" spans="1:7" x14ac:dyDescent="0.25">
      <c r="A1787" s="43">
        <v>60331835</v>
      </c>
      <c r="B1787" t="s">
        <v>1805</v>
      </c>
      <c r="C1787" t="s">
        <v>107</v>
      </c>
      <c r="D1787" s="6">
        <v>1</v>
      </c>
      <c r="E1787" t="s">
        <v>1715</v>
      </c>
      <c r="F1787">
        <v>1</v>
      </c>
      <c r="G1787" s="44">
        <v>1</v>
      </c>
    </row>
    <row r="1788" spans="1:7" x14ac:dyDescent="0.25">
      <c r="A1788" s="43">
        <v>60339767</v>
      </c>
      <c r="B1788" t="s">
        <v>1806</v>
      </c>
      <c r="C1788" t="s">
        <v>1682</v>
      </c>
      <c r="D1788" s="6" t="s">
        <v>36</v>
      </c>
      <c r="E1788" t="s">
        <v>1685</v>
      </c>
      <c r="F1788">
        <v>8.5</v>
      </c>
      <c r="G1788" s="44">
        <v>1</v>
      </c>
    </row>
    <row r="1789" spans="1:7" x14ac:dyDescent="0.25">
      <c r="A1789" s="43">
        <v>60339767</v>
      </c>
      <c r="B1789" t="s">
        <v>1806</v>
      </c>
      <c r="C1789" t="s">
        <v>1682</v>
      </c>
      <c r="D1789" s="6" t="s">
        <v>1683</v>
      </c>
      <c r="E1789" t="s">
        <v>1684</v>
      </c>
      <c r="F1789">
        <v>8.5</v>
      </c>
      <c r="G1789" s="44">
        <v>1</v>
      </c>
    </row>
    <row r="1790" spans="1:7" x14ac:dyDescent="0.25">
      <c r="A1790" s="43">
        <v>60339767</v>
      </c>
      <c r="B1790" t="s">
        <v>1806</v>
      </c>
      <c r="C1790" t="s">
        <v>1682</v>
      </c>
      <c r="D1790" s="6" t="s">
        <v>1686</v>
      </c>
      <c r="E1790" t="s">
        <v>1687</v>
      </c>
      <c r="F1790">
        <v>7</v>
      </c>
      <c r="G1790" s="44">
        <v>1</v>
      </c>
    </row>
    <row r="1791" spans="1:7" x14ac:dyDescent="0.25">
      <c r="A1791" s="43">
        <v>60339779</v>
      </c>
      <c r="B1791" t="s">
        <v>1807</v>
      </c>
      <c r="C1791" t="s">
        <v>1689</v>
      </c>
      <c r="D1791" s="6" t="s">
        <v>36</v>
      </c>
      <c r="E1791" t="s">
        <v>1691</v>
      </c>
      <c r="F1791">
        <v>8.5</v>
      </c>
      <c r="G1791" s="44">
        <v>1</v>
      </c>
    </row>
    <row r="1792" spans="1:7" x14ac:dyDescent="0.25">
      <c r="A1792" s="43">
        <v>60339779</v>
      </c>
      <c r="B1792" t="s">
        <v>1807</v>
      </c>
      <c r="C1792" t="s">
        <v>1689</v>
      </c>
      <c r="D1792" s="6" t="s">
        <v>1683</v>
      </c>
      <c r="E1792" t="s">
        <v>1690</v>
      </c>
      <c r="F1792">
        <v>8.5</v>
      </c>
      <c r="G1792" s="44">
        <v>1</v>
      </c>
    </row>
    <row r="1793" spans="1:7" x14ac:dyDescent="0.25">
      <c r="A1793" s="43">
        <v>60339779</v>
      </c>
      <c r="B1793" t="s">
        <v>1807</v>
      </c>
      <c r="C1793" t="s">
        <v>1689</v>
      </c>
      <c r="D1793" s="6" t="s">
        <v>1686</v>
      </c>
      <c r="E1793" t="s">
        <v>1692</v>
      </c>
      <c r="F1793">
        <v>7</v>
      </c>
      <c r="G1793" s="44">
        <v>1</v>
      </c>
    </row>
    <row r="1794" spans="1:7" x14ac:dyDescent="0.25">
      <c r="A1794" s="43">
        <v>60339780</v>
      </c>
      <c r="B1794" t="s">
        <v>1808</v>
      </c>
      <c r="C1794" t="s">
        <v>1694</v>
      </c>
      <c r="D1794" s="6" t="s">
        <v>36</v>
      </c>
      <c r="E1794" t="s">
        <v>1696</v>
      </c>
      <c r="F1794">
        <v>8.5</v>
      </c>
      <c r="G1794" s="44">
        <v>1</v>
      </c>
    </row>
    <row r="1795" spans="1:7" x14ac:dyDescent="0.25">
      <c r="A1795" s="43">
        <v>60339780</v>
      </c>
      <c r="B1795" t="s">
        <v>1808</v>
      </c>
      <c r="C1795" t="s">
        <v>1694</v>
      </c>
      <c r="D1795" s="6" t="s">
        <v>1683</v>
      </c>
      <c r="E1795" t="s">
        <v>1697</v>
      </c>
      <c r="F1795">
        <v>8.5</v>
      </c>
      <c r="G1795" s="44">
        <v>1</v>
      </c>
    </row>
    <row r="1796" spans="1:7" x14ac:dyDescent="0.25">
      <c r="A1796" s="43">
        <v>60339780</v>
      </c>
      <c r="B1796" t="s">
        <v>1808</v>
      </c>
      <c r="C1796" t="s">
        <v>1694</v>
      </c>
      <c r="D1796" s="6" t="s">
        <v>1686</v>
      </c>
      <c r="E1796" t="s">
        <v>1695</v>
      </c>
      <c r="F1796">
        <v>8.5</v>
      </c>
      <c r="G1796" s="44">
        <v>1</v>
      </c>
    </row>
    <row r="1797" spans="1:7" x14ac:dyDescent="0.25">
      <c r="A1797" s="43">
        <v>60364117</v>
      </c>
      <c r="B1797" t="s">
        <v>1809</v>
      </c>
      <c r="C1797" t="s">
        <v>1682</v>
      </c>
      <c r="D1797" s="6" t="s">
        <v>1683</v>
      </c>
      <c r="E1797" t="s">
        <v>1684</v>
      </c>
      <c r="F1797">
        <v>8.5</v>
      </c>
      <c r="G1797" s="44">
        <v>1</v>
      </c>
    </row>
    <row r="1798" spans="1:7" x14ac:dyDescent="0.25">
      <c r="A1798" s="43">
        <v>60364117</v>
      </c>
      <c r="B1798" t="s">
        <v>1809</v>
      </c>
      <c r="C1798" t="s">
        <v>1682</v>
      </c>
      <c r="D1798" s="6" t="s">
        <v>36</v>
      </c>
      <c r="E1798" t="s">
        <v>1685</v>
      </c>
      <c r="F1798">
        <v>8.5</v>
      </c>
      <c r="G1798" s="44">
        <v>1</v>
      </c>
    </row>
    <row r="1799" spans="1:7" x14ac:dyDescent="0.25">
      <c r="A1799" s="43">
        <v>60364117</v>
      </c>
      <c r="B1799" t="s">
        <v>1809</v>
      </c>
      <c r="C1799" t="s">
        <v>1682</v>
      </c>
      <c r="D1799" s="6" t="s">
        <v>1686</v>
      </c>
      <c r="E1799" t="s">
        <v>1687</v>
      </c>
      <c r="F1799">
        <v>7</v>
      </c>
      <c r="G1799" s="44">
        <v>1</v>
      </c>
    </row>
    <row r="1800" spans="1:7" x14ac:dyDescent="0.25">
      <c r="A1800" s="43">
        <v>60364129</v>
      </c>
      <c r="B1800" t="s">
        <v>1810</v>
      </c>
      <c r="C1800" t="s">
        <v>1689</v>
      </c>
      <c r="D1800" s="6" t="s">
        <v>36</v>
      </c>
      <c r="E1800" t="s">
        <v>1691</v>
      </c>
      <c r="F1800">
        <v>8.5</v>
      </c>
      <c r="G1800" s="44">
        <v>1</v>
      </c>
    </row>
    <row r="1801" spans="1:7" x14ac:dyDescent="0.25">
      <c r="A1801" s="43">
        <v>60364129</v>
      </c>
      <c r="B1801" t="s">
        <v>1810</v>
      </c>
      <c r="C1801" t="s">
        <v>1689</v>
      </c>
      <c r="D1801" s="6" t="s">
        <v>1683</v>
      </c>
      <c r="E1801" t="s">
        <v>1690</v>
      </c>
      <c r="F1801">
        <v>8.5</v>
      </c>
      <c r="G1801" s="44">
        <v>1</v>
      </c>
    </row>
    <row r="1802" spans="1:7" x14ac:dyDescent="0.25">
      <c r="A1802" s="43">
        <v>60364129</v>
      </c>
      <c r="B1802" t="s">
        <v>1810</v>
      </c>
      <c r="C1802" t="s">
        <v>1689</v>
      </c>
      <c r="D1802" s="6" t="s">
        <v>1686</v>
      </c>
      <c r="E1802" t="s">
        <v>1692</v>
      </c>
      <c r="F1802">
        <v>7</v>
      </c>
      <c r="G1802" s="44">
        <v>1</v>
      </c>
    </row>
    <row r="1803" spans="1:7" x14ac:dyDescent="0.25">
      <c r="A1803" s="43">
        <v>60364130</v>
      </c>
      <c r="B1803" t="s">
        <v>1811</v>
      </c>
      <c r="C1803" t="s">
        <v>1694</v>
      </c>
      <c r="D1803" s="6" t="s">
        <v>1686</v>
      </c>
      <c r="E1803" t="s">
        <v>1695</v>
      </c>
      <c r="F1803">
        <v>8.5</v>
      </c>
      <c r="G1803" s="44">
        <v>1</v>
      </c>
    </row>
    <row r="1804" spans="1:7" x14ac:dyDescent="0.25">
      <c r="A1804" s="43">
        <v>60364130</v>
      </c>
      <c r="B1804" t="s">
        <v>1811</v>
      </c>
      <c r="C1804" t="s">
        <v>1694</v>
      </c>
      <c r="D1804" s="6" t="s">
        <v>1683</v>
      </c>
      <c r="E1804" t="s">
        <v>1697</v>
      </c>
      <c r="F1804">
        <v>8.5</v>
      </c>
      <c r="G1804" s="44">
        <v>1</v>
      </c>
    </row>
    <row r="1805" spans="1:7" x14ac:dyDescent="0.25">
      <c r="A1805" s="43">
        <v>60364130</v>
      </c>
      <c r="B1805" t="s">
        <v>1811</v>
      </c>
      <c r="C1805" t="s">
        <v>1694</v>
      </c>
      <c r="D1805" s="6" t="s">
        <v>36</v>
      </c>
      <c r="E1805" t="s">
        <v>1696</v>
      </c>
      <c r="F1805">
        <v>8.5</v>
      </c>
      <c r="G1805" s="44">
        <v>1</v>
      </c>
    </row>
    <row r="1806" spans="1:7" x14ac:dyDescent="0.25">
      <c r="A1806" s="43">
        <v>60364191</v>
      </c>
      <c r="B1806" t="s">
        <v>1812</v>
      </c>
      <c r="C1806" t="s">
        <v>1698</v>
      </c>
      <c r="D1806" s="6" t="s">
        <v>36</v>
      </c>
      <c r="E1806" t="s">
        <v>1685</v>
      </c>
      <c r="F1806">
        <v>8.5</v>
      </c>
      <c r="G1806" s="44">
        <v>0.8</v>
      </c>
    </row>
    <row r="1807" spans="1:7" x14ac:dyDescent="0.25">
      <c r="A1807" s="43">
        <v>60364191</v>
      </c>
      <c r="B1807" t="s">
        <v>1812</v>
      </c>
      <c r="C1807" t="s">
        <v>1698</v>
      </c>
      <c r="D1807" s="6" t="s">
        <v>1683</v>
      </c>
      <c r="E1807" t="s">
        <v>1684</v>
      </c>
      <c r="F1807">
        <v>8.5</v>
      </c>
      <c r="G1807" s="44">
        <v>0.8</v>
      </c>
    </row>
    <row r="1808" spans="1:7" x14ac:dyDescent="0.25">
      <c r="A1808" s="43">
        <v>60364191</v>
      </c>
      <c r="B1808" t="s">
        <v>1812</v>
      </c>
      <c r="C1808" t="s">
        <v>1698</v>
      </c>
      <c r="D1808" s="6" t="s">
        <v>1686</v>
      </c>
      <c r="E1808" t="s">
        <v>1687</v>
      </c>
      <c r="F1808">
        <v>7</v>
      </c>
      <c r="G1808" s="44">
        <v>0.8</v>
      </c>
    </row>
    <row r="1809" spans="1:7" x14ac:dyDescent="0.25">
      <c r="A1809" s="43">
        <v>60364208</v>
      </c>
      <c r="B1809" t="s">
        <v>1813</v>
      </c>
      <c r="C1809" t="s">
        <v>1699</v>
      </c>
      <c r="D1809" s="6" t="s">
        <v>1683</v>
      </c>
      <c r="E1809" t="s">
        <v>1690</v>
      </c>
      <c r="F1809">
        <v>8.5</v>
      </c>
      <c r="G1809" s="44">
        <v>1</v>
      </c>
    </row>
    <row r="1810" spans="1:7" x14ac:dyDescent="0.25">
      <c r="A1810" s="43">
        <v>60364208</v>
      </c>
      <c r="B1810" t="s">
        <v>1813</v>
      </c>
      <c r="C1810" t="s">
        <v>1699</v>
      </c>
      <c r="D1810" s="6" t="s">
        <v>36</v>
      </c>
      <c r="E1810" t="s">
        <v>1691</v>
      </c>
      <c r="F1810">
        <v>8.5</v>
      </c>
      <c r="G1810" s="44">
        <v>1</v>
      </c>
    </row>
    <row r="1811" spans="1:7" x14ac:dyDescent="0.25">
      <c r="A1811" s="43">
        <v>60364208</v>
      </c>
      <c r="B1811" t="s">
        <v>1813</v>
      </c>
      <c r="C1811" t="s">
        <v>1699</v>
      </c>
      <c r="D1811" s="6" t="s">
        <v>1686</v>
      </c>
      <c r="E1811" t="s">
        <v>1692</v>
      </c>
      <c r="F1811">
        <v>7</v>
      </c>
      <c r="G1811" s="44">
        <v>1</v>
      </c>
    </row>
    <row r="1812" spans="1:7" x14ac:dyDescent="0.25">
      <c r="A1812" s="43">
        <v>60364221</v>
      </c>
      <c r="B1812" t="s">
        <v>1814</v>
      </c>
      <c r="C1812" t="s">
        <v>1700</v>
      </c>
      <c r="D1812" s="6" t="s">
        <v>1683</v>
      </c>
      <c r="E1812" t="s">
        <v>1697</v>
      </c>
      <c r="F1812">
        <v>8.5</v>
      </c>
      <c r="G1812" s="44">
        <v>1</v>
      </c>
    </row>
    <row r="1813" spans="1:7" x14ac:dyDescent="0.25">
      <c r="A1813" s="43">
        <v>60364221</v>
      </c>
      <c r="B1813" t="s">
        <v>1814</v>
      </c>
      <c r="C1813" t="s">
        <v>1700</v>
      </c>
      <c r="D1813" s="6" t="s">
        <v>36</v>
      </c>
      <c r="E1813" t="s">
        <v>1696</v>
      </c>
      <c r="F1813">
        <v>8.5</v>
      </c>
      <c r="G1813" s="44">
        <v>1</v>
      </c>
    </row>
    <row r="1814" spans="1:7" x14ac:dyDescent="0.25">
      <c r="A1814" s="43">
        <v>60364221</v>
      </c>
      <c r="B1814" t="s">
        <v>1814</v>
      </c>
      <c r="C1814" t="s">
        <v>1700</v>
      </c>
      <c r="D1814" s="6" t="s">
        <v>1686</v>
      </c>
      <c r="E1814" t="s">
        <v>1695</v>
      </c>
      <c r="F1814">
        <v>8.5</v>
      </c>
      <c r="G1814" s="44">
        <v>1</v>
      </c>
    </row>
    <row r="1815" spans="1:7" x14ac:dyDescent="0.25">
      <c r="A1815" s="43">
        <v>60370038</v>
      </c>
      <c r="B1815" t="s">
        <v>1815</v>
      </c>
      <c r="C1815" t="s">
        <v>1816</v>
      </c>
      <c r="D1815" s="6" t="s">
        <v>1817</v>
      </c>
      <c r="E1815" t="s">
        <v>79</v>
      </c>
      <c r="F1815">
        <v>8.5</v>
      </c>
      <c r="G1815" s="44">
        <v>1</v>
      </c>
    </row>
    <row r="1816" spans="1:7" x14ac:dyDescent="0.25">
      <c r="A1816" s="43">
        <v>60370038</v>
      </c>
      <c r="B1816" t="s">
        <v>1815</v>
      </c>
      <c r="C1816" t="s">
        <v>1816</v>
      </c>
      <c r="D1816" s="6" t="s">
        <v>1818</v>
      </c>
      <c r="E1816" t="s">
        <v>81</v>
      </c>
      <c r="F1816">
        <v>7</v>
      </c>
      <c r="G1816" s="44">
        <v>1</v>
      </c>
    </row>
    <row r="1817" spans="1:7" x14ac:dyDescent="0.25">
      <c r="A1817" s="43">
        <v>60370038</v>
      </c>
      <c r="B1817" t="s">
        <v>1815</v>
      </c>
      <c r="C1817" t="s">
        <v>1816</v>
      </c>
      <c r="D1817" s="6" t="s">
        <v>1819</v>
      </c>
      <c r="E1817" t="s">
        <v>83</v>
      </c>
      <c r="F1817">
        <v>5.5</v>
      </c>
      <c r="G1817" s="44">
        <v>1</v>
      </c>
    </row>
    <row r="1818" spans="1:7" x14ac:dyDescent="0.25">
      <c r="A1818" s="43">
        <v>60370038</v>
      </c>
      <c r="B1818" t="s">
        <v>1815</v>
      </c>
      <c r="C1818" t="s">
        <v>1816</v>
      </c>
      <c r="D1818" s="6" t="s">
        <v>1820</v>
      </c>
      <c r="E1818" t="s">
        <v>85</v>
      </c>
      <c r="F1818">
        <v>4</v>
      </c>
      <c r="G1818" s="44">
        <v>1</v>
      </c>
    </row>
    <row r="1819" spans="1:7" x14ac:dyDescent="0.25">
      <c r="A1819" s="43">
        <v>60370038</v>
      </c>
      <c r="B1819" t="s">
        <v>1815</v>
      </c>
      <c r="C1819" t="s">
        <v>1816</v>
      </c>
      <c r="D1819" s="6" t="s">
        <v>1821</v>
      </c>
      <c r="E1819" t="s">
        <v>87</v>
      </c>
      <c r="F1819">
        <v>3</v>
      </c>
      <c r="G1819" s="44">
        <v>1</v>
      </c>
    </row>
    <row r="1820" spans="1:7" x14ac:dyDescent="0.25">
      <c r="A1820" s="43">
        <v>60370038</v>
      </c>
      <c r="B1820" t="s">
        <v>1815</v>
      </c>
      <c r="C1820" t="s">
        <v>1816</v>
      </c>
      <c r="D1820" s="6" t="s">
        <v>1822</v>
      </c>
      <c r="E1820" t="s">
        <v>89</v>
      </c>
      <c r="F1820">
        <v>2</v>
      </c>
      <c r="G1820" s="44">
        <v>1</v>
      </c>
    </row>
    <row r="1821" spans="1:7" x14ac:dyDescent="0.25">
      <c r="A1821" s="43">
        <v>60370038</v>
      </c>
      <c r="B1821" t="s">
        <v>1815</v>
      </c>
      <c r="C1821" t="s">
        <v>1816</v>
      </c>
      <c r="D1821" s="6" t="s">
        <v>1823</v>
      </c>
      <c r="E1821" t="s">
        <v>91</v>
      </c>
      <c r="F1821">
        <v>1.25</v>
      </c>
      <c r="G1821" s="44">
        <v>1</v>
      </c>
    </row>
    <row r="1822" spans="1:7" x14ac:dyDescent="0.25">
      <c r="A1822" s="43" t="s">
        <v>1824</v>
      </c>
      <c r="B1822" t="s">
        <v>1825</v>
      </c>
      <c r="C1822" t="s">
        <v>1816</v>
      </c>
      <c r="D1822" s="6" t="s">
        <v>1817</v>
      </c>
      <c r="E1822" t="s">
        <v>79</v>
      </c>
      <c r="F1822">
        <v>8.5</v>
      </c>
      <c r="G1822" s="44">
        <v>1</v>
      </c>
    </row>
    <row r="1823" spans="1:7" x14ac:dyDescent="0.25">
      <c r="A1823" s="43" t="s">
        <v>1824</v>
      </c>
      <c r="B1823" t="s">
        <v>1825</v>
      </c>
      <c r="C1823" t="s">
        <v>1816</v>
      </c>
      <c r="D1823" s="6" t="s">
        <v>1818</v>
      </c>
      <c r="E1823" t="s">
        <v>81</v>
      </c>
      <c r="F1823">
        <v>7</v>
      </c>
      <c r="G1823" s="44">
        <v>1</v>
      </c>
    </row>
    <row r="1824" spans="1:7" x14ac:dyDescent="0.25">
      <c r="A1824" s="43" t="s">
        <v>1824</v>
      </c>
      <c r="B1824" t="s">
        <v>1825</v>
      </c>
      <c r="C1824" t="s">
        <v>1816</v>
      </c>
      <c r="D1824" s="6" t="s">
        <v>1819</v>
      </c>
      <c r="E1824" t="s">
        <v>83</v>
      </c>
      <c r="F1824">
        <v>5.5</v>
      </c>
      <c r="G1824" s="44">
        <v>1</v>
      </c>
    </row>
    <row r="1825" spans="1:7" x14ac:dyDescent="0.25">
      <c r="A1825" s="43" t="s">
        <v>1824</v>
      </c>
      <c r="B1825" t="s">
        <v>1825</v>
      </c>
      <c r="C1825" t="s">
        <v>1816</v>
      </c>
      <c r="D1825" s="6" t="s">
        <v>1820</v>
      </c>
      <c r="E1825" t="s">
        <v>85</v>
      </c>
      <c r="F1825">
        <v>4</v>
      </c>
      <c r="G1825" s="44">
        <v>1</v>
      </c>
    </row>
    <row r="1826" spans="1:7" x14ac:dyDescent="0.25">
      <c r="A1826" s="43" t="s">
        <v>1824</v>
      </c>
      <c r="B1826" t="s">
        <v>1825</v>
      </c>
      <c r="C1826" t="s">
        <v>1816</v>
      </c>
      <c r="D1826" s="6" t="s">
        <v>1821</v>
      </c>
      <c r="E1826" t="s">
        <v>87</v>
      </c>
      <c r="F1826">
        <v>3</v>
      </c>
      <c r="G1826" s="44">
        <v>1</v>
      </c>
    </row>
    <row r="1827" spans="1:7" x14ac:dyDescent="0.25">
      <c r="A1827" s="43" t="s">
        <v>1824</v>
      </c>
      <c r="B1827" t="s">
        <v>1825</v>
      </c>
      <c r="C1827" t="s">
        <v>1816</v>
      </c>
      <c r="D1827" s="6" t="s">
        <v>1822</v>
      </c>
      <c r="E1827" t="s">
        <v>89</v>
      </c>
      <c r="F1827">
        <v>2</v>
      </c>
      <c r="G1827" s="44">
        <v>1</v>
      </c>
    </row>
    <row r="1828" spans="1:7" x14ac:dyDescent="0.25">
      <c r="A1828" s="43" t="s">
        <v>1824</v>
      </c>
      <c r="B1828" t="s">
        <v>1825</v>
      </c>
      <c r="C1828" t="s">
        <v>1816</v>
      </c>
      <c r="D1828" s="6" t="s">
        <v>1823</v>
      </c>
      <c r="E1828" t="s">
        <v>91</v>
      </c>
      <c r="F1828">
        <v>1.25</v>
      </c>
      <c r="G1828" s="44">
        <v>1</v>
      </c>
    </row>
    <row r="1829" spans="1:7" x14ac:dyDescent="0.25">
      <c r="A1829" s="43">
        <v>60370051</v>
      </c>
      <c r="B1829" t="s">
        <v>1826</v>
      </c>
      <c r="C1829" t="s">
        <v>1816</v>
      </c>
      <c r="D1829" s="6" t="s">
        <v>1817</v>
      </c>
      <c r="E1829" t="s">
        <v>79</v>
      </c>
      <c r="F1829">
        <v>8.5</v>
      </c>
      <c r="G1829" s="44">
        <v>1</v>
      </c>
    </row>
    <row r="1830" spans="1:7" x14ac:dyDescent="0.25">
      <c r="A1830" s="43">
        <v>60370051</v>
      </c>
      <c r="B1830" t="s">
        <v>1826</v>
      </c>
      <c r="C1830" t="s">
        <v>1816</v>
      </c>
      <c r="D1830" s="6" t="s">
        <v>1818</v>
      </c>
      <c r="E1830" t="s">
        <v>81</v>
      </c>
      <c r="F1830">
        <v>7</v>
      </c>
      <c r="G1830" s="44">
        <v>1</v>
      </c>
    </row>
    <row r="1831" spans="1:7" x14ac:dyDescent="0.25">
      <c r="A1831" s="43">
        <v>60370051</v>
      </c>
      <c r="B1831" t="s">
        <v>1826</v>
      </c>
      <c r="C1831" t="s">
        <v>1816</v>
      </c>
      <c r="D1831" s="6" t="s">
        <v>1819</v>
      </c>
      <c r="E1831" t="s">
        <v>83</v>
      </c>
      <c r="F1831">
        <v>5.5</v>
      </c>
      <c r="G1831" s="44">
        <v>1</v>
      </c>
    </row>
    <row r="1832" spans="1:7" x14ac:dyDescent="0.25">
      <c r="A1832" s="43">
        <v>60370051</v>
      </c>
      <c r="B1832" t="s">
        <v>1826</v>
      </c>
      <c r="C1832" t="s">
        <v>1816</v>
      </c>
      <c r="D1832" s="6" t="s">
        <v>1820</v>
      </c>
      <c r="E1832" t="s">
        <v>85</v>
      </c>
      <c r="F1832">
        <v>4</v>
      </c>
      <c r="G1832" s="44">
        <v>1</v>
      </c>
    </row>
    <row r="1833" spans="1:7" x14ac:dyDescent="0.25">
      <c r="A1833" s="43">
        <v>60370051</v>
      </c>
      <c r="B1833" t="s">
        <v>1826</v>
      </c>
      <c r="C1833" t="s">
        <v>1816</v>
      </c>
      <c r="D1833" s="6" t="s">
        <v>1821</v>
      </c>
      <c r="E1833" t="s">
        <v>87</v>
      </c>
      <c r="F1833">
        <v>3</v>
      </c>
      <c r="G1833" s="44">
        <v>1</v>
      </c>
    </row>
    <row r="1834" spans="1:7" x14ac:dyDescent="0.25">
      <c r="A1834" s="43">
        <v>60370051</v>
      </c>
      <c r="B1834" t="s">
        <v>1826</v>
      </c>
      <c r="C1834" t="s">
        <v>1816</v>
      </c>
      <c r="D1834" s="6" t="s">
        <v>1822</v>
      </c>
      <c r="E1834" t="s">
        <v>89</v>
      </c>
      <c r="F1834">
        <v>2</v>
      </c>
      <c r="G1834" s="44">
        <v>1</v>
      </c>
    </row>
    <row r="1835" spans="1:7" x14ac:dyDescent="0.25">
      <c r="A1835" s="43">
        <v>60370051</v>
      </c>
      <c r="B1835" t="s">
        <v>1826</v>
      </c>
      <c r="C1835" t="s">
        <v>1816</v>
      </c>
      <c r="D1835" s="6" t="s">
        <v>1823</v>
      </c>
      <c r="E1835" t="s">
        <v>91</v>
      </c>
      <c r="F1835">
        <v>1.25</v>
      </c>
      <c r="G1835" s="44">
        <v>1</v>
      </c>
    </row>
    <row r="1836" spans="1:7" x14ac:dyDescent="0.25">
      <c r="A1836" s="43">
        <v>60370063</v>
      </c>
      <c r="B1836" t="s">
        <v>1827</v>
      </c>
      <c r="C1836" t="s">
        <v>1816</v>
      </c>
      <c r="D1836" s="6" t="s">
        <v>1817</v>
      </c>
      <c r="E1836" t="s">
        <v>79</v>
      </c>
      <c r="F1836">
        <v>8.5</v>
      </c>
      <c r="G1836" s="44">
        <v>1</v>
      </c>
    </row>
    <row r="1837" spans="1:7" x14ac:dyDescent="0.25">
      <c r="A1837" s="43">
        <v>60370063</v>
      </c>
      <c r="B1837" t="s">
        <v>1827</v>
      </c>
      <c r="C1837" t="s">
        <v>1816</v>
      </c>
      <c r="D1837" s="6" t="s">
        <v>1818</v>
      </c>
      <c r="E1837" t="s">
        <v>81</v>
      </c>
      <c r="F1837">
        <v>7</v>
      </c>
      <c r="G1837" s="44">
        <v>1</v>
      </c>
    </row>
    <row r="1838" spans="1:7" x14ac:dyDescent="0.25">
      <c r="A1838" s="43">
        <v>60370063</v>
      </c>
      <c r="B1838" t="s">
        <v>1827</v>
      </c>
      <c r="C1838" t="s">
        <v>1816</v>
      </c>
      <c r="D1838" s="6" t="s">
        <v>1819</v>
      </c>
      <c r="E1838" t="s">
        <v>83</v>
      </c>
      <c r="F1838">
        <v>5.5</v>
      </c>
      <c r="G1838" s="44">
        <v>1</v>
      </c>
    </row>
    <row r="1839" spans="1:7" x14ac:dyDescent="0.25">
      <c r="A1839" s="43">
        <v>60370063</v>
      </c>
      <c r="B1839" t="s">
        <v>1827</v>
      </c>
      <c r="C1839" t="s">
        <v>1816</v>
      </c>
      <c r="D1839" s="6" t="s">
        <v>1820</v>
      </c>
      <c r="E1839" t="s">
        <v>85</v>
      </c>
      <c r="F1839">
        <v>4</v>
      </c>
      <c r="G1839" s="44">
        <v>1</v>
      </c>
    </row>
    <row r="1840" spans="1:7" x14ac:dyDescent="0.25">
      <c r="A1840" s="43">
        <v>60370063</v>
      </c>
      <c r="B1840" t="s">
        <v>1827</v>
      </c>
      <c r="C1840" t="s">
        <v>1816</v>
      </c>
      <c r="D1840" s="6" t="s">
        <v>1821</v>
      </c>
      <c r="E1840" t="s">
        <v>87</v>
      </c>
      <c r="F1840">
        <v>3</v>
      </c>
      <c r="G1840" s="44">
        <v>1</v>
      </c>
    </row>
    <row r="1841" spans="1:7" x14ac:dyDescent="0.25">
      <c r="A1841" s="43">
        <v>60370063</v>
      </c>
      <c r="B1841" t="s">
        <v>1827</v>
      </c>
      <c r="C1841" t="s">
        <v>1816</v>
      </c>
      <c r="D1841" s="6" t="s">
        <v>1822</v>
      </c>
      <c r="E1841" t="s">
        <v>89</v>
      </c>
      <c r="F1841">
        <v>2</v>
      </c>
      <c r="G1841" s="44">
        <v>1</v>
      </c>
    </row>
    <row r="1842" spans="1:7" x14ac:dyDescent="0.25">
      <c r="A1842" s="43">
        <v>60370063</v>
      </c>
      <c r="B1842" t="s">
        <v>1827</v>
      </c>
      <c r="C1842" t="s">
        <v>1816</v>
      </c>
      <c r="D1842" s="6" t="s">
        <v>1823</v>
      </c>
      <c r="E1842" t="s">
        <v>91</v>
      </c>
      <c r="F1842">
        <v>1.25</v>
      </c>
      <c r="G1842" s="44">
        <v>1</v>
      </c>
    </row>
    <row r="1843" spans="1:7" x14ac:dyDescent="0.25">
      <c r="A1843" s="43">
        <v>60370075</v>
      </c>
      <c r="B1843" t="s">
        <v>1828</v>
      </c>
      <c r="C1843" t="s">
        <v>1816</v>
      </c>
      <c r="D1843" s="6" t="s">
        <v>1817</v>
      </c>
      <c r="E1843" t="s">
        <v>79</v>
      </c>
      <c r="F1843">
        <v>8.5</v>
      </c>
      <c r="G1843" s="44">
        <v>1</v>
      </c>
    </row>
    <row r="1844" spans="1:7" x14ac:dyDescent="0.25">
      <c r="A1844" s="43">
        <v>60370075</v>
      </c>
      <c r="B1844" t="s">
        <v>1828</v>
      </c>
      <c r="C1844" t="s">
        <v>1816</v>
      </c>
      <c r="D1844" s="6" t="s">
        <v>1818</v>
      </c>
      <c r="E1844" t="s">
        <v>81</v>
      </c>
      <c r="F1844">
        <v>7</v>
      </c>
      <c r="G1844" s="44">
        <v>1</v>
      </c>
    </row>
    <row r="1845" spans="1:7" x14ac:dyDescent="0.25">
      <c r="A1845" s="43">
        <v>60370075</v>
      </c>
      <c r="B1845" t="s">
        <v>1828</v>
      </c>
      <c r="C1845" t="s">
        <v>1816</v>
      </c>
      <c r="D1845" s="6" t="s">
        <v>1819</v>
      </c>
      <c r="E1845" t="s">
        <v>83</v>
      </c>
      <c r="F1845">
        <v>5.5</v>
      </c>
      <c r="G1845" s="44">
        <v>1</v>
      </c>
    </row>
    <row r="1846" spans="1:7" x14ac:dyDescent="0.25">
      <c r="A1846" s="43">
        <v>60370075</v>
      </c>
      <c r="B1846" t="s">
        <v>1828</v>
      </c>
      <c r="C1846" t="s">
        <v>1816</v>
      </c>
      <c r="D1846" s="6" t="s">
        <v>1820</v>
      </c>
      <c r="E1846" t="s">
        <v>85</v>
      </c>
      <c r="F1846">
        <v>4</v>
      </c>
      <c r="G1846" s="44">
        <v>1</v>
      </c>
    </row>
    <row r="1847" spans="1:7" x14ac:dyDescent="0.25">
      <c r="A1847" s="43">
        <v>60370075</v>
      </c>
      <c r="B1847" t="s">
        <v>1828</v>
      </c>
      <c r="C1847" t="s">
        <v>1816</v>
      </c>
      <c r="D1847" s="6" t="s">
        <v>1821</v>
      </c>
      <c r="E1847" t="s">
        <v>87</v>
      </c>
      <c r="F1847">
        <v>3</v>
      </c>
      <c r="G1847" s="44">
        <v>1</v>
      </c>
    </row>
    <row r="1848" spans="1:7" x14ac:dyDescent="0.25">
      <c r="A1848" s="43">
        <v>60370075</v>
      </c>
      <c r="B1848" t="s">
        <v>1828</v>
      </c>
      <c r="C1848" t="s">
        <v>1816</v>
      </c>
      <c r="D1848" s="6" t="s">
        <v>1822</v>
      </c>
      <c r="E1848" t="s">
        <v>89</v>
      </c>
      <c r="F1848">
        <v>2</v>
      </c>
      <c r="G1848" s="44">
        <v>1</v>
      </c>
    </row>
    <row r="1849" spans="1:7" x14ac:dyDescent="0.25">
      <c r="A1849" s="43">
        <v>60370075</v>
      </c>
      <c r="B1849" t="s">
        <v>1828</v>
      </c>
      <c r="C1849" t="s">
        <v>1816</v>
      </c>
      <c r="D1849" s="6" t="s">
        <v>1823</v>
      </c>
      <c r="E1849" t="s">
        <v>91</v>
      </c>
      <c r="F1849">
        <v>1.25</v>
      </c>
      <c r="G1849" s="44">
        <v>1</v>
      </c>
    </row>
    <row r="1850" spans="1:7" x14ac:dyDescent="0.25">
      <c r="A1850" s="43">
        <v>60370087</v>
      </c>
      <c r="B1850" t="s">
        <v>1829</v>
      </c>
      <c r="C1850" t="s">
        <v>1816</v>
      </c>
      <c r="D1850" s="6" t="s">
        <v>1817</v>
      </c>
      <c r="E1850" t="s">
        <v>79</v>
      </c>
      <c r="F1850">
        <v>8.5</v>
      </c>
      <c r="G1850" s="44">
        <v>1</v>
      </c>
    </row>
    <row r="1851" spans="1:7" x14ac:dyDescent="0.25">
      <c r="A1851" s="43">
        <v>60370087</v>
      </c>
      <c r="B1851" t="s">
        <v>1829</v>
      </c>
      <c r="C1851" t="s">
        <v>1816</v>
      </c>
      <c r="D1851" s="6" t="s">
        <v>1818</v>
      </c>
      <c r="E1851" t="s">
        <v>81</v>
      </c>
      <c r="F1851">
        <v>7</v>
      </c>
      <c r="G1851" s="44">
        <v>1</v>
      </c>
    </row>
    <row r="1852" spans="1:7" x14ac:dyDescent="0.25">
      <c r="A1852" s="43">
        <v>60370087</v>
      </c>
      <c r="B1852" t="s">
        <v>1829</v>
      </c>
      <c r="C1852" t="s">
        <v>1816</v>
      </c>
      <c r="D1852" s="6" t="s">
        <v>1819</v>
      </c>
      <c r="E1852" t="s">
        <v>83</v>
      </c>
      <c r="F1852">
        <v>5.5</v>
      </c>
      <c r="G1852" s="44">
        <v>1</v>
      </c>
    </row>
    <row r="1853" spans="1:7" x14ac:dyDescent="0.25">
      <c r="A1853" s="43">
        <v>60370087</v>
      </c>
      <c r="B1853" t="s">
        <v>1829</v>
      </c>
      <c r="C1853" t="s">
        <v>1816</v>
      </c>
      <c r="D1853" s="6" t="s">
        <v>1820</v>
      </c>
      <c r="E1853" t="s">
        <v>85</v>
      </c>
      <c r="F1853">
        <v>4</v>
      </c>
      <c r="G1853" s="44">
        <v>1</v>
      </c>
    </row>
    <row r="1854" spans="1:7" x14ac:dyDescent="0.25">
      <c r="A1854" s="43">
        <v>60370087</v>
      </c>
      <c r="B1854" t="s">
        <v>1829</v>
      </c>
      <c r="C1854" t="s">
        <v>1816</v>
      </c>
      <c r="D1854" s="6" t="s">
        <v>1821</v>
      </c>
      <c r="E1854" t="s">
        <v>87</v>
      </c>
      <c r="F1854">
        <v>3</v>
      </c>
      <c r="G1854" s="44">
        <v>1</v>
      </c>
    </row>
    <row r="1855" spans="1:7" x14ac:dyDescent="0.25">
      <c r="A1855" s="43">
        <v>60370087</v>
      </c>
      <c r="B1855" t="s">
        <v>1829</v>
      </c>
      <c r="C1855" t="s">
        <v>1816</v>
      </c>
      <c r="D1855" s="6" t="s">
        <v>1822</v>
      </c>
      <c r="E1855" t="s">
        <v>89</v>
      </c>
      <c r="F1855">
        <v>2</v>
      </c>
      <c r="G1855" s="44">
        <v>1</v>
      </c>
    </row>
    <row r="1856" spans="1:7" x14ac:dyDescent="0.25">
      <c r="A1856" s="43">
        <v>60370087</v>
      </c>
      <c r="B1856" t="s">
        <v>1829</v>
      </c>
      <c r="C1856" t="s">
        <v>1816</v>
      </c>
      <c r="D1856" s="6" t="s">
        <v>1823</v>
      </c>
      <c r="E1856" t="s">
        <v>91</v>
      </c>
      <c r="F1856">
        <v>1.25</v>
      </c>
      <c r="G1856" s="44">
        <v>1</v>
      </c>
    </row>
    <row r="1857" spans="1:7" x14ac:dyDescent="0.25">
      <c r="A1857" s="43">
        <v>60370105</v>
      </c>
      <c r="B1857" t="s">
        <v>1830</v>
      </c>
      <c r="C1857" t="s">
        <v>1816</v>
      </c>
      <c r="D1857" s="6" t="s">
        <v>1817</v>
      </c>
      <c r="E1857" t="s">
        <v>79</v>
      </c>
      <c r="F1857">
        <v>8.5</v>
      </c>
      <c r="G1857" s="44">
        <v>1</v>
      </c>
    </row>
    <row r="1858" spans="1:7" x14ac:dyDescent="0.25">
      <c r="A1858" s="43">
        <v>60370105</v>
      </c>
      <c r="B1858" t="s">
        <v>1830</v>
      </c>
      <c r="C1858" t="s">
        <v>1816</v>
      </c>
      <c r="D1858" s="6" t="s">
        <v>1818</v>
      </c>
      <c r="E1858" t="s">
        <v>81</v>
      </c>
      <c r="F1858">
        <v>7</v>
      </c>
      <c r="G1858" s="44">
        <v>1</v>
      </c>
    </row>
    <row r="1859" spans="1:7" x14ac:dyDescent="0.25">
      <c r="A1859" s="43">
        <v>60370105</v>
      </c>
      <c r="B1859" t="s">
        <v>1830</v>
      </c>
      <c r="C1859" t="s">
        <v>1816</v>
      </c>
      <c r="D1859" s="6" t="s">
        <v>1819</v>
      </c>
      <c r="E1859" t="s">
        <v>83</v>
      </c>
      <c r="F1859">
        <v>5.5</v>
      </c>
      <c r="G1859" s="44">
        <v>1</v>
      </c>
    </row>
    <row r="1860" spans="1:7" x14ac:dyDescent="0.25">
      <c r="A1860" s="43">
        <v>60370105</v>
      </c>
      <c r="B1860" t="s">
        <v>1830</v>
      </c>
      <c r="C1860" t="s">
        <v>1816</v>
      </c>
      <c r="D1860" s="6" t="s">
        <v>1820</v>
      </c>
      <c r="E1860" t="s">
        <v>85</v>
      </c>
      <c r="F1860">
        <v>4</v>
      </c>
      <c r="G1860" s="44">
        <v>1</v>
      </c>
    </row>
    <row r="1861" spans="1:7" x14ac:dyDescent="0.25">
      <c r="A1861" s="43">
        <v>60370105</v>
      </c>
      <c r="B1861" t="s">
        <v>1830</v>
      </c>
      <c r="C1861" t="s">
        <v>1816</v>
      </c>
      <c r="D1861" s="6" t="s">
        <v>1821</v>
      </c>
      <c r="E1861" t="s">
        <v>87</v>
      </c>
      <c r="F1861">
        <v>3</v>
      </c>
      <c r="G1861" s="44">
        <v>1</v>
      </c>
    </row>
    <row r="1862" spans="1:7" x14ac:dyDescent="0.25">
      <c r="A1862" s="43">
        <v>60370105</v>
      </c>
      <c r="B1862" t="s">
        <v>1830</v>
      </c>
      <c r="C1862" t="s">
        <v>1816</v>
      </c>
      <c r="D1862" s="6" t="s">
        <v>1822</v>
      </c>
      <c r="E1862" t="s">
        <v>89</v>
      </c>
      <c r="F1862">
        <v>2</v>
      </c>
      <c r="G1862" s="44">
        <v>1</v>
      </c>
    </row>
    <row r="1863" spans="1:7" x14ac:dyDescent="0.25">
      <c r="A1863" s="43">
        <v>60370105</v>
      </c>
      <c r="B1863" t="s">
        <v>1830</v>
      </c>
      <c r="C1863" t="s">
        <v>1816</v>
      </c>
      <c r="D1863" s="6" t="s">
        <v>1823</v>
      </c>
      <c r="E1863" t="s">
        <v>91</v>
      </c>
      <c r="F1863">
        <v>1.25</v>
      </c>
      <c r="G1863" s="44">
        <v>1</v>
      </c>
    </row>
    <row r="1864" spans="1:7" x14ac:dyDescent="0.25">
      <c r="A1864" s="43">
        <v>60370117</v>
      </c>
      <c r="B1864" t="s">
        <v>1831</v>
      </c>
      <c r="C1864" t="s">
        <v>1816</v>
      </c>
      <c r="D1864" s="6" t="s">
        <v>1817</v>
      </c>
      <c r="E1864" t="s">
        <v>79</v>
      </c>
      <c r="F1864">
        <v>8.5</v>
      </c>
      <c r="G1864" s="44">
        <v>1</v>
      </c>
    </row>
    <row r="1865" spans="1:7" x14ac:dyDescent="0.25">
      <c r="A1865" s="43">
        <v>60370117</v>
      </c>
      <c r="B1865" t="s">
        <v>1831</v>
      </c>
      <c r="C1865" t="s">
        <v>1816</v>
      </c>
      <c r="D1865" s="6" t="s">
        <v>1818</v>
      </c>
      <c r="E1865" t="s">
        <v>81</v>
      </c>
      <c r="F1865">
        <v>7</v>
      </c>
      <c r="G1865" s="44">
        <v>1</v>
      </c>
    </row>
    <row r="1866" spans="1:7" x14ac:dyDescent="0.25">
      <c r="A1866" s="43">
        <v>60370117</v>
      </c>
      <c r="B1866" t="s">
        <v>1831</v>
      </c>
      <c r="C1866" t="s">
        <v>1816</v>
      </c>
      <c r="D1866" s="6" t="s">
        <v>1819</v>
      </c>
      <c r="E1866" t="s">
        <v>83</v>
      </c>
      <c r="F1866">
        <v>5.5</v>
      </c>
      <c r="G1866" s="44">
        <v>1</v>
      </c>
    </row>
    <row r="1867" spans="1:7" x14ac:dyDescent="0.25">
      <c r="A1867" s="43">
        <v>60370117</v>
      </c>
      <c r="B1867" t="s">
        <v>1831</v>
      </c>
      <c r="C1867" t="s">
        <v>1816</v>
      </c>
      <c r="D1867" s="6" t="s">
        <v>1820</v>
      </c>
      <c r="E1867" t="s">
        <v>85</v>
      </c>
      <c r="F1867">
        <v>4</v>
      </c>
      <c r="G1867" s="44">
        <v>1</v>
      </c>
    </row>
    <row r="1868" spans="1:7" x14ac:dyDescent="0.25">
      <c r="A1868" s="43">
        <v>60370117</v>
      </c>
      <c r="B1868" t="s">
        <v>1831</v>
      </c>
      <c r="C1868" t="s">
        <v>1816</v>
      </c>
      <c r="D1868" s="6" t="s">
        <v>1821</v>
      </c>
      <c r="E1868" t="s">
        <v>87</v>
      </c>
      <c r="F1868">
        <v>3</v>
      </c>
      <c r="G1868" s="44">
        <v>1</v>
      </c>
    </row>
    <row r="1869" spans="1:7" x14ac:dyDescent="0.25">
      <c r="A1869" s="43">
        <v>60370117</v>
      </c>
      <c r="B1869" t="s">
        <v>1831</v>
      </c>
      <c r="C1869" t="s">
        <v>1816</v>
      </c>
      <c r="D1869" s="6" t="s">
        <v>1822</v>
      </c>
      <c r="E1869" t="s">
        <v>89</v>
      </c>
      <c r="F1869">
        <v>2</v>
      </c>
      <c r="G1869" s="44">
        <v>1</v>
      </c>
    </row>
    <row r="1870" spans="1:7" x14ac:dyDescent="0.25">
      <c r="A1870" s="43">
        <v>60370117</v>
      </c>
      <c r="B1870" t="s">
        <v>1831</v>
      </c>
      <c r="C1870" t="s">
        <v>1816</v>
      </c>
      <c r="D1870" s="6" t="s">
        <v>1823</v>
      </c>
      <c r="E1870" t="s">
        <v>91</v>
      </c>
      <c r="F1870">
        <v>1.25</v>
      </c>
      <c r="G1870" s="44">
        <v>1</v>
      </c>
    </row>
    <row r="1871" spans="1:7" x14ac:dyDescent="0.25">
      <c r="A1871" s="43">
        <v>60370129</v>
      </c>
      <c r="B1871" t="s">
        <v>1832</v>
      </c>
      <c r="C1871" t="s">
        <v>1816</v>
      </c>
      <c r="D1871" s="6" t="s">
        <v>1817</v>
      </c>
      <c r="E1871" t="s">
        <v>79</v>
      </c>
      <c r="F1871">
        <v>8.5</v>
      </c>
      <c r="G1871" s="44">
        <v>1</v>
      </c>
    </row>
    <row r="1872" spans="1:7" x14ac:dyDescent="0.25">
      <c r="A1872" s="43">
        <v>60370129</v>
      </c>
      <c r="B1872" t="s">
        <v>1832</v>
      </c>
      <c r="C1872" t="s">
        <v>1816</v>
      </c>
      <c r="D1872" s="6" t="s">
        <v>1818</v>
      </c>
      <c r="E1872" t="s">
        <v>81</v>
      </c>
      <c r="F1872">
        <v>7</v>
      </c>
      <c r="G1872" s="44">
        <v>1</v>
      </c>
    </row>
    <row r="1873" spans="1:7" x14ac:dyDescent="0.25">
      <c r="A1873" s="43">
        <v>60370129</v>
      </c>
      <c r="B1873" t="s">
        <v>1832</v>
      </c>
      <c r="C1873" t="s">
        <v>1816</v>
      </c>
      <c r="D1873" s="6" t="s">
        <v>1819</v>
      </c>
      <c r="E1873" t="s">
        <v>83</v>
      </c>
      <c r="F1873">
        <v>5.5</v>
      </c>
      <c r="G1873" s="44">
        <v>1</v>
      </c>
    </row>
    <row r="1874" spans="1:7" x14ac:dyDescent="0.25">
      <c r="A1874" s="43">
        <v>60370129</v>
      </c>
      <c r="B1874" t="s">
        <v>1832</v>
      </c>
      <c r="C1874" t="s">
        <v>1816</v>
      </c>
      <c r="D1874" s="6" t="s">
        <v>1820</v>
      </c>
      <c r="E1874" t="s">
        <v>85</v>
      </c>
      <c r="F1874">
        <v>4</v>
      </c>
      <c r="G1874" s="44">
        <v>1</v>
      </c>
    </row>
    <row r="1875" spans="1:7" x14ac:dyDescent="0.25">
      <c r="A1875" s="43">
        <v>60370129</v>
      </c>
      <c r="B1875" t="s">
        <v>1832</v>
      </c>
      <c r="C1875" t="s">
        <v>1816</v>
      </c>
      <c r="D1875" s="6" t="s">
        <v>1821</v>
      </c>
      <c r="E1875" t="s">
        <v>87</v>
      </c>
      <c r="F1875">
        <v>3</v>
      </c>
      <c r="G1875" s="44">
        <v>1</v>
      </c>
    </row>
    <row r="1876" spans="1:7" x14ac:dyDescent="0.25">
      <c r="A1876" s="43">
        <v>60370129</v>
      </c>
      <c r="B1876" t="s">
        <v>1832</v>
      </c>
      <c r="C1876" t="s">
        <v>1816</v>
      </c>
      <c r="D1876" s="6" t="s">
        <v>1822</v>
      </c>
      <c r="E1876" t="s">
        <v>89</v>
      </c>
      <c r="F1876">
        <v>2</v>
      </c>
      <c r="G1876" s="44">
        <v>1</v>
      </c>
    </row>
    <row r="1877" spans="1:7" x14ac:dyDescent="0.25">
      <c r="A1877" s="43">
        <v>60370129</v>
      </c>
      <c r="B1877" t="s">
        <v>1832</v>
      </c>
      <c r="C1877" t="s">
        <v>1816</v>
      </c>
      <c r="D1877" s="6" t="s">
        <v>1823</v>
      </c>
      <c r="E1877" t="s">
        <v>91</v>
      </c>
      <c r="F1877">
        <v>1.25</v>
      </c>
      <c r="G1877" s="44">
        <v>1</v>
      </c>
    </row>
    <row r="1878" spans="1:7" x14ac:dyDescent="0.25">
      <c r="A1878" s="43">
        <v>60370130</v>
      </c>
      <c r="B1878" t="s">
        <v>1833</v>
      </c>
      <c r="C1878" t="s">
        <v>1816</v>
      </c>
      <c r="D1878" s="6" t="s">
        <v>1817</v>
      </c>
      <c r="E1878" t="s">
        <v>79</v>
      </c>
      <c r="F1878">
        <v>8.5</v>
      </c>
      <c r="G1878" s="44">
        <v>1</v>
      </c>
    </row>
    <row r="1879" spans="1:7" x14ac:dyDescent="0.25">
      <c r="A1879" s="43">
        <v>60370130</v>
      </c>
      <c r="B1879" t="s">
        <v>1833</v>
      </c>
      <c r="C1879" t="s">
        <v>1816</v>
      </c>
      <c r="D1879" s="6" t="s">
        <v>1818</v>
      </c>
      <c r="E1879" t="s">
        <v>81</v>
      </c>
      <c r="F1879">
        <v>7</v>
      </c>
      <c r="G1879" s="44">
        <v>1</v>
      </c>
    </row>
    <row r="1880" spans="1:7" x14ac:dyDescent="0.25">
      <c r="A1880" s="43">
        <v>60370130</v>
      </c>
      <c r="B1880" t="s">
        <v>1833</v>
      </c>
      <c r="C1880" t="s">
        <v>1816</v>
      </c>
      <c r="D1880" s="6" t="s">
        <v>1819</v>
      </c>
      <c r="E1880" t="s">
        <v>83</v>
      </c>
      <c r="F1880">
        <v>5.5</v>
      </c>
      <c r="G1880" s="44">
        <v>1</v>
      </c>
    </row>
    <row r="1881" spans="1:7" x14ac:dyDescent="0.25">
      <c r="A1881" s="43">
        <v>60370130</v>
      </c>
      <c r="B1881" t="s">
        <v>1833</v>
      </c>
      <c r="C1881" t="s">
        <v>1816</v>
      </c>
      <c r="D1881" s="6" t="s">
        <v>1820</v>
      </c>
      <c r="E1881" t="s">
        <v>85</v>
      </c>
      <c r="F1881">
        <v>4</v>
      </c>
      <c r="G1881" s="44">
        <v>1</v>
      </c>
    </row>
    <row r="1882" spans="1:7" x14ac:dyDescent="0.25">
      <c r="A1882" s="43">
        <v>60370130</v>
      </c>
      <c r="B1882" t="s">
        <v>1833</v>
      </c>
      <c r="C1882" t="s">
        <v>1816</v>
      </c>
      <c r="D1882" s="6" t="s">
        <v>1821</v>
      </c>
      <c r="E1882" t="s">
        <v>87</v>
      </c>
      <c r="F1882">
        <v>3</v>
      </c>
      <c r="G1882" s="44">
        <v>1</v>
      </c>
    </row>
    <row r="1883" spans="1:7" x14ac:dyDescent="0.25">
      <c r="A1883" s="43">
        <v>60370130</v>
      </c>
      <c r="B1883" t="s">
        <v>1833</v>
      </c>
      <c r="C1883" t="s">
        <v>1816</v>
      </c>
      <c r="D1883" s="6" t="s">
        <v>1822</v>
      </c>
      <c r="E1883" t="s">
        <v>89</v>
      </c>
      <c r="F1883">
        <v>2</v>
      </c>
      <c r="G1883" s="44">
        <v>1</v>
      </c>
    </row>
    <row r="1884" spans="1:7" x14ac:dyDescent="0.25">
      <c r="A1884" s="43">
        <v>60370130</v>
      </c>
      <c r="B1884" t="s">
        <v>1833</v>
      </c>
      <c r="C1884" t="s">
        <v>1816</v>
      </c>
      <c r="D1884" s="6" t="s">
        <v>1823</v>
      </c>
      <c r="E1884" t="s">
        <v>91</v>
      </c>
      <c r="F1884">
        <v>1.25</v>
      </c>
      <c r="G1884" s="44">
        <v>1</v>
      </c>
    </row>
    <row r="1885" spans="1:7" x14ac:dyDescent="0.25">
      <c r="A1885" s="43">
        <v>60370142</v>
      </c>
      <c r="B1885" t="s">
        <v>1834</v>
      </c>
      <c r="C1885" t="s">
        <v>1816</v>
      </c>
      <c r="D1885" s="6" t="s">
        <v>1817</v>
      </c>
      <c r="E1885" t="s">
        <v>79</v>
      </c>
      <c r="F1885">
        <v>8.5</v>
      </c>
      <c r="G1885" s="44">
        <v>1</v>
      </c>
    </row>
    <row r="1886" spans="1:7" x14ac:dyDescent="0.25">
      <c r="A1886" s="43">
        <v>60370142</v>
      </c>
      <c r="B1886" t="s">
        <v>1834</v>
      </c>
      <c r="C1886" t="s">
        <v>1816</v>
      </c>
      <c r="D1886" s="6" t="s">
        <v>1818</v>
      </c>
      <c r="E1886" t="s">
        <v>81</v>
      </c>
      <c r="F1886">
        <v>7</v>
      </c>
      <c r="G1886" s="44">
        <v>1</v>
      </c>
    </row>
    <row r="1887" spans="1:7" x14ac:dyDescent="0.25">
      <c r="A1887" s="43">
        <v>60370142</v>
      </c>
      <c r="B1887" t="s">
        <v>1834</v>
      </c>
      <c r="C1887" t="s">
        <v>1816</v>
      </c>
      <c r="D1887" s="6" t="s">
        <v>1819</v>
      </c>
      <c r="E1887" t="s">
        <v>83</v>
      </c>
      <c r="F1887">
        <v>5.5</v>
      </c>
      <c r="G1887" s="44">
        <v>1</v>
      </c>
    </row>
    <row r="1888" spans="1:7" x14ac:dyDescent="0.25">
      <c r="A1888" s="43">
        <v>60370142</v>
      </c>
      <c r="B1888" t="s">
        <v>1834</v>
      </c>
      <c r="C1888" t="s">
        <v>1816</v>
      </c>
      <c r="D1888" s="6" t="s">
        <v>1820</v>
      </c>
      <c r="E1888" t="s">
        <v>85</v>
      </c>
      <c r="F1888">
        <v>4</v>
      </c>
      <c r="G1888" s="44">
        <v>1</v>
      </c>
    </row>
    <row r="1889" spans="1:7" x14ac:dyDescent="0.25">
      <c r="A1889" s="43">
        <v>60370142</v>
      </c>
      <c r="B1889" t="s">
        <v>1834</v>
      </c>
      <c r="C1889" t="s">
        <v>1816</v>
      </c>
      <c r="D1889" s="6" t="s">
        <v>1821</v>
      </c>
      <c r="E1889" t="s">
        <v>87</v>
      </c>
      <c r="F1889">
        <v>3</v>
      </c>
      <c r="G1889" s="44">
        <v>1</v>
      </c>
    </row>
    <row r="1890" spans="1:7" x14ac:dyDescent="0.25">
      <c r="A1890" s="43">
        <v>60370142</v>
      </c>
      <c r="B1890" t="s">
        <v>1834</v>
      </c>
      <c r="C1890" t="s">
        <v>1816</v>
      </c>
      <c r="D1890" s="6" t="s">
        <v>1822</v>
      </c>
      <c r="E1890" t="s">
        <v>89</v>
      </c>
      <c r="F1890">
        <v>2</v>
      </c>
      <c r="G1890" s="44">
        <v>1</v>
      </c>
    </row>
    <row r="1891" spans="1:7" x14ac:dyDescent="0.25">
      <c r="A1891" s="43">
        <v>60370142</v>
      </c>
      <c r="B1891" t="s">
        <v>1834</v>
      </c>
      <c r="C1891" t="s">
        <v>1816</v>
      </c>
      <c r="D1891" s="6" t="s">
        <v>1823</v>
      </c>
      <c r="E1891" t="s">
        <v>91</v>
      </c>
      <c r="F1891">
        <v>1.25</v>
      </c>
      <c r="G1891" s="44">
        <v>1</v>
      </c>
    </row>
    <row r="1892" spans="1:7" x14ac:dyDescent="0.25">
      <c r="A1892" s="43">
        <v>60370154</v>
      </c>
      <c r="B1892" t="s">
        <v>1835</v>
      </c>
      <c r="C1892" t="s">
        <v>1816</v>
      </c>
      <c r="D1892" s="6" t="s">
        <v>1836</v>
      </c>
      <c r="E1892" t="s">
        <v>79</v>
      </c>
      <c r="F1892">
        <v>8.5</v>
      </c>
      <c r="G1892" s="44">
        <v>1</v>
      </c>
    </row>
    <row r="1893" spans="1:7" x14ac:dyDescent="0.25">
      <c r="A1893" s="43">
        <v>60370154</v>
      </c>
      <c r="B1893" t="s">
        <v>1835</v>
      </c>
      <c r="C1893" t="s">
        <v>1816</v>
      </c>
      <c r="D1893" s="6" t="s">
        <v>1837</v>
      </c>
      <c r="E1893" t="s">
        <v>81</v>
      </c>
      <c r="F1893">
        <v>7</v>
      </c>
      <c r="G1893" s="44">
        <v>1</v>
      </c>
    </row>
    <row r="1894" spans="1:7" x14ac:dyDescent="0.25">
      <c r="A1894" s="43">
        <v>60370154</v>
      </c>
      <c r="B1894" t="s">
        <v>1835</v>
      </c>
      <c r="C1894" t="s">
        <v>1816</v>
      </c>
      <c r="D1894" s="6" t="s">
        <v>1838</v>
      </c>
      <c r="E1894" t="s">
        <v>83</v>
      </c>
      <c r="F1894">
        <v>5.5</v>
      </c>
      <c r="G1894" s="44">
        <v>1</v>
      </c>
    </row>
    <row r="1895" spans="1:7" x14ac:dyDescent="0.25">
      <c r="A1895" s="43">
        <v>60370154</v>
      </c>
      <c r="B1895" t="s">
        <v>1835</v>
      </c>
      <c r="C1895" t="s">
        <v>1816</v>
      </c>
      <c r="D1895" s="6" t="s">
        <v>1839</v>
      </c>
      <c r="E1895" t="s">
        <v>85</v>
      </c>
      <c r="F1895">
        <v>4</v>
      </c>
      <c r="G1895" s="44">
        <v>1</v>
      </c>
    </row>
    <row r="1896" spans="1:7" x14ac:dyDescent="0.25">
      <c r="A1896" s="43">
        <v>60370154</v>
      </c>
      <c r="B1896" t="s">
        <v>1835</v>
      </c>
      <c r="C1896" t="s">
        <v>1816</v>
      </c>
      <c r="D1896" s="6" t="s">
        <v>1840</v>
      </c>
      <c r="E1896" t="s">
        <v>1841</v>
      </c>
      <c r="F1896">
        <v>3</v>
      </c>
      <c r="G1896" s="44">
        <v>1</v>
      </c>
    </row>
    <row r="1897" spans="1:7" x14ac:dyDescent="0.25">
      <c r="A1897" s="43">
        <v>60370154</v>
      </c>
      <c r="B1897" t="s">
        <v>1835</v>
      </c>
      <c r="C1897" t="s">
        <v>1816</v>
      </c>
      <c r="D1897" s="6" t="s">
        <v>1842</v>
      </c>
      <c r="E1897" t="s">
        <v>87</v>
      </c>
      <c r="F1897">
        <v>2</v>
      </c>
      <c r="G1897" s="44">
        <v>1</v>
      </c>
    </row>
    <row r="1898" spans="1:7" x14ac:dyDescent="0.25">
      <c r="A1898" s="43">
        <v>60370154</v>
      </c>
      <c r="B1898" t="s">
        <v>1835</v>
      </c>
      <c r="C1898" t="s">
        <v>1816</v>
      </c>
      <c r="D1898" s="6" t="s">
        <v>1843</v>
      </c>
      <c r="E1898" t="s">
        <v>89</v>
      </c>
      <c r="F1898">
        <v>1.5</v>
      </c>
      <c r="G1898" s="44">
        <v>1</v>
      </c>
    </row>
    <row r="1899" spans="1:7" x14ac:dyDescent="0.25">
      <c r="A1899" s="43">
        <v>60370154</v>
      </c>
      <c r="B1899" t="s">
        <v>1835</v>
      </c>
      <c r="C1899" t="s">
        <v>1816</v>
      </c>
      <c r="D1899" s="6" t="s">
        <v>1844</v>
      </c>
      <c r="E1899" t="s">
        <v>91</v>
      </c>
      <c r="F1899">
        <v>1</v>
      </c>
      <c r="G1899" s="44">
        <v>1</v>
      </c>
    </row>
    <row r="1900" spans="1:7" x14ac:dyDescent="0.25">
      <c r="A1900" s="43">
        <v>60370178</v>
      </c>
      <c r="B1900" t="s">
        <v>1845</v>
      </c>
      <c r="C1900" t="s">
        <v>1816</v>
      </c>
      <c r="D1900" s="6" t="s">
        <v>1836</v>
      </c>
      <c r="E1900" t="s">
        <v>79</v>
      </c>
      <c r="F1900">
        <v>8.5</v>
      </c>
      <c r="G1900" s="44">
        <v>1</v>
      </c>
    </row>
    <row r="1901" spans="1:7" x14ac:dyDescent="0.25">
      <c r="A1901" s="43">
        <v>60370178</v>
      </c>
      <c r="B1901" t="s">
        <v>1845</v>
      </c>
      <c r="C1901" t="s">
        <v>1816</v>
      </c>
      <c r="D1901" s="6" t="s">
        <v>1837</v>
      </c>
      <c r="E1901" t="s">
        <v>81</v>
      </c>
      <c r="F1901">
        <v>7</v>
      </c>
      <c r="G1901" s="44">
        <v>1</v>
      </c>
    </row>
    <row r="1902" spans="1:7" x14ac:dyDescent="0.25">
      <c r="A1902" s="43">
        <v>60370178</v>
      </c>
      <c r="B1902" t="s">
        <v>1845</v>
      </c>
      <c r="C1902" t="s">
        <v>1816</v>
      </c>
      <c r="D1902" s="6" t="s">
        <v>1838</v>
      </c>
      <c r="E1902" t="s">
        <v>83</v>
      </c>
      <c r="F1902">
        <v>5.5</v>
      </c>
      <c r="G1902" s="44">
        <v>1</v>
      </c>
    </row>
    <row r="1903" spans="1:7" x14ac:dyDescent="0.25">
      <c r="A1903" s="43">
        <v>60370178</v>
      </c>
      <c r="B1903" t="s">
        <v>1845</v>
      </c>
      <c r="C1903" t="s">
        <v>1816</v>
      </c>
      <c r="D1903" s="6" t="s">
        <v>1839</v>
      </c>
      <c r="E1903" t="s">
        <v>85</v>
      </c>
      <c r="F1903">
        <v>4</v>
      </c>
      <c r="G1903" s="44">
        <v>1</v>
      </c>
    </row>
    <row r="1904" spans="1:7" x14ac:dyDescent="0.25">
      <c r="A1904" s="43">
        <v>60370178</v>
      </c>
      <c r="B1904" t="s">
        <v>1845</v>
      </c>
      <c r="C1904" t="s">
        <v>1816</v>
      </c>
      <c r="D1904" s="6" t="s">
        <v>1840</v>
      </c>
      <c r="E1904" t="s">
        <v>1841</v>
      </c>
      <c r="F1904">
        <v>3</v>
      </c>
      <c r="G1904" s="44">
        <v>1</v>
      </c>
    </row>
    <row r="1905" spans="1:7" x14ac:dyDescent="0.25">
      <c r="A1905" s="43">
        <v>60370178</v>
      </c>
      <c r="B1905" t="s">
        <v>1845</v>
      </c>
      <c r="C1905" t="s">
        <v>1816</v>
      </c>
      <c r="D1905" s="6" t="s">
        <v>1842</v>
      </c>
      <c r="E1905" t="s">
        <v>87</v>
      </c>
      <c r="F1905">
        <v>2</v>
      </c>
      <c r="G1905" s="44">
        <v>1</v>
      </c>
    </row>
    <row r="1906" spans="1:7" x14ac:dyDescent="0.25">
      <c r="A1906" s="43">
        <v>60370178</v>
      </c>
      <c r="B1906" t="s">
        <v>1845</v>
      </c>
      <c r="C1906" t="s">
        <v>1816</v>
      </c>
      <c r="D1906" s="6" t="s">
        <v>1843</v>
      </c>
      <c r="E1906" t="s">
        <v>89</v>
      </c>
      <c r="F1906">
        <v>1.5</v>
      </c>
      <c r="G1906" s="44">
        <v>1</v>
      </c>
    </row>
    <row r="1907" spans="1:7" x14ac:dyDescent="0.25">
      <c r="A1907" s="43">
        <v>60370178</v>
      </c>
      <c r="B1907" t="s">
        <v>1845</v>
      </c>
      <c r="C1907" t="s">
        <v>1816</v>
      </c>
      <c r="D1907" s="6" t="s">
        <v>1844</v>
      </c>
      <c r="E1907" t="s">
        <v>91</v>
      </c>
      <c r="F1907">
        <v>1</v>
      </c>
      <c r="G1907" s="44">
        <v>1</v>
      </c>
    </row>
    <row r="1908" spans="1:7" x14ac:dyDescent="0.25">
      <c r="A1908" s="43" t="s">
        <v>1846</v>
      </c>
      <c r="B1908" t="s">
        <v>1847</v>
      </c>
      <c r="C1908" t="s">
        <v>1816</v>
      </c>
      <c r="D1908" s="6" t="s">
        <v>1836</v>
      </c>
      <c r="E1908" t="s">
        <v>79</v>
      </c>
      <c r="F1908">
        <v>8.5</v>
      </c>
      <c r="G1908" s="44">
        <v>1</v>
      </c>
    </row>
    <row r="1909" spans="1:7" x14ac:dyDescent="0.25">
      <c r="A1909" s="43" t="s">
        <v>1846</v>
      </c>
      <c r="B1909" t="s">
        <v>1847</v>
      </c>
      <c r="C1909" t="s">
        <v>1816</v>
      </c>
      <c r="D1909" s="6" t="s">
        <v>1837</v>
      </c>
      <c r="E1909" t="s">
        <v>81</v>
      </c>
      <c r="F1909">
        <v>7</v>
      </c>
      <c r="G1909" s="44">
        <v>1</v>
      </c>
    </row>
    <row r="1910" spans="1:7" x14ac:dyDescent="0.25">
      <c r="A1910" s="43" t="s">
        <v>1846</v>
      </c>
      <c r="B1910" t="s">
        <v>1847</v>
      </c>
      <c r="C1910" t="s">
        <v>1816</v>
      </c>
      <c r="D1910" s="6" t="s">
        <v>1838</v>
      </c>
      <c r="E1910" t="s">
        <v>83</v>
      </c>
      <c r="F1910">
        <v>5.5</v>
      </c>
      <c r="G1910" s="44">
        <v>1</v>
      </c>
    </row>
    <row r="1911" spans="1:7" x14ac:dyDescent="0.25">
      <c r="A1911" s="43" t="s">
        <v>1846</v>
      </c>
      <c r="B1911" t="s">
        <v>1847</v>
      </c>
      <c r="C1911" t="s">
        <v>1816</v>
      </c>
      <c r="D1911" s="6" t="s">
        <v>1839</v>
      </c>
      <c r="E1911" t="s">
        <v>85</v>
      </c>
      <c r="F1911">
        <v>4</v>
      </c>
      <c r="G1911" s="44">
        <v>1</v>
      </c>
    </row>
    <row r="1912" spans="1:7" x14ac:dyDescent="0.25">
      <c r="A1912" s="43" t="s">
        <v>1846</v>
      </c>
      <c r="B1912" t="s">
        <v>1847</v>
      </c>
      <c r="C1912" t="s">
        <v>1816</v>
      </c>
      <c r="D1912" s="6" t="s">
        <v>1840</v>
      </c>
      <c r="E1912" t="s">
        <v>1841</v>
      </c>
      <c r="F1912">
        <v>3</v>
      </c>
      <c r="G1912" s="44">
        <v>1</v>
      </c>
    </row>
    <row r="1913" spans="1:7" x14ac:dyDescent="0.25">
      <c r="A1913" s="43" t="s">
        <v>1846</v>
      </c>
      <c r="B1913" t="s">
        <v>1847</v>
      </c>
      <c r="C1913" t="s">
        <v>1816</v>
      </c>
      <c r="D1913" s="6" t="s">
        <v>1842</v>
      </c>
      <c r="E1913" t="s">
        <v>87</v>
      </c>
      <c r="F1913">
        <v>2</v>
      </c>
      <c r="G1913" s="44">
        <v>1</v>
      </c>
    </row>
    <row r="1914" spans="1:7" x14ac:dyDescent="0.25">
      <c r="A1914" s="43" t="s">
        <v>1846</v>
      </c>
      <c r="B1914" t="s">
        <v>1847</v>
      </c>
      <c r="C1914" t="s">
        <v>1816</v>
      </c>
      <c r="D1914" s="6" t="s">
        <v>1843</v>
      </c>
      <c r="E1914" t="s">
        <v>89</v>
      </c>
      <c r="F1914">
        <v>1.5</v>
      </c>
      <c r="G1914" s="44">
        <v>1</v>
      </c>
    </row>
    <row r="1915" spans="1:7" x14ac:dyDescent="0.25">
      <c r="A1915" s="43" t="s">
        <v>1846</v>
      </c>
      <c r="B1915" t="s">
        <v>1847</v>
      </c>
      <c r="C1915" t="s">
        <v>1816</v>
      </c>
      <c r="D1915" s="6" t="s">
        <v>1844</v>
      </c>
      <c r="E1915" t="s">
        <v>91</v>
      </c>
      <c r="F1915">
        <v>1</v>
      </c>
      <c r="G1915" s="44">
        <v>1</v>
      </c>
    </row>
    <row r="1916" spans="1:7" x14ac:dyDescent="0.25">
      <c r="A1916" s="43">
        <v>60370191</v>
      </c>
      <c r="B1916" t="s">
        <v>1848</v>
      </c>
      <c r="C1916" t="s">
        <v>1816</v>
      </c>
      <c r="D1916" s="6" t="s">
        <v>1836</v>
      </c>
      <c r="E1916" t="s">
        <v>79</v>
      </c>
      <c r="F1916">
        <v>8.5</v>
      </c>
      <c r="G1916" s="44">
        <v>1</v>
      </c>
    </row>
    <row r="1917" spans="1:7" x14ac:dyDescent="0.25">
      <c r="A1917" s="43">
        <v>60370191</v>
      </c>
      <c r="B1917" t="s">
        <v>1848</v>
      </c>
      <c r="C1917" t="s">
        <v>1816</v>
      </c>
      <c r="D1917" s="6" t="s">
        <v>1837</v>
      </c>
      <c r="E1917" t="s">
        <v>81</v>
      </c>
      <c r="F1917">
        <v>7</v>
      </c>
      <c r="G1917" s="44">
        <v>1</v>
      </c>
    </row>
    <row r="1918" spans="1:7" x14ac:dyDescent="0.25">
      <c r="A1918" s="43">
        <v>60370191</v>
      </c>
      <c r="B1918" t="s">
        <v>1848</v>
      </c>
      <c r="C1918" t="s">
        <v>1816</v>
      </c>
      <c r="D1918" s="6" t="s">
        <v>1838</v>
      </c>
      <c r="E1918" t="s">
        <v>83</v>
      </c>
      <c r="F1918">
        <v>5.5</v>
      </c>
      <c r="G1918" s="44">
        <v>1</v>
      </c>
    </row>
    <row r="1919" spans="1:7" x14ac:dyDescent="0.25">
      <c r="A1919" s="43">
        <v>60370191</v>
      </c>
      <c r="B1919" t="s">
        <v>1848</v>
      </c>
      <c r="C1919" t="s">
        <v>1816</v>
      </c>
      <c r="D1919" s="6" t="s">
        <v>1839</v>
      </c>
      <c r="E1919" t="s">
        <v>85</v>
      </c>
      <c r="F1919">
        <v>4</v>
      </c>
      <c r="G1919" s="44">
        <v>1</v>
      </c>
    </row>
    <row r="1920" spans="1:7" x14ac:dyDescent="0.25">
      <c r="A1920" s="43">
        <v>60370191</v>
      </c>
      <c r="B1920" t="s">
        <v>1848</v>
      </c>
      <c r="C1920" t="s">
        <v>1816</v>
      </c>
      <c r="D1920" s="6" t="s">
        <v>1840</v>
      </c>
      <c r="E1920" t="s">
        <v>1841</v>
      </c>
      <c r="F1920">
        <v>3</v>
      </c>
      <c r="G1920" s="44">
        <v>1</v>
      </c>
    </row>
    <row r="1921" spans="1:7" x14ac:dyDescent="0.25">
      <c r="A1921" s="43">
        <v>60370191</v>
      </c>
      <c r="B1921" t="s">
        <v>1848</v>
      </c>
      <c r="C1921" t="s">
        <v>1816</v>
      </c>
      <c r="D1921" s="6" t="s">
        <v>1842</v>
      </c>
      <c r="E1921" t="s">
        <v>87</v>
      </c>
      <c r="F1921">
        <v>2</v>
      </c>
      <c r="G1921" s="44">
        <v>1</v>
      </c>
    </row>
    <row r="1922" spans="1:7" x14ac:dyDescent="0.25">
      <c r="A1922" s="43">
        <v>60370191</v>
      </c>
      <c r="B1922" t="s">
        <v>1848</v>
      </c>
      <c r="C1922" t="s">
        <v>1816</v>
      </c>
      <c r="D1922" s="6" t="s">
        <v>1843</v>
      </c>
      <c r="E1922" t="s">
        <v>89</v>
      </c>
      <c r="F1922">
        <v>1.5</v>
      </c>
      <c r="G1922" s="44">
        <v>1</v>
      </c>
    </row>
    <row r="1923" spans="1:7" x14ac:dyDescent="0.25">
      <c r="A1923" s="43">
        <v>60370191</v>
      </c>
      <c r="B1923" t="s">
        <v>1848</v>
      </c>
      <c r="C1923" t="s">
        <v>1816</v>
      </c>
      <c r="D1923" s="6" t="s">
        <v>1844</v>
      </c>
      <c r="E1923" t="s">
        <v>91</v>
      </c>
      <c r="F1923">
        <v>1</v>
      </c>
      <c r="G1923" s="44">
        <v>1</v>
      </c>
    </row>
    <row r="1924" spans="1:7" x14ac:dyDescent="0.25">
      <c r="A1924" s="43">
        <v>60370208</v>
      </c>
      <c r="B1924" t="s">
        <v>1849</v>
      </c>
      <c r="C1924" t="s">
        <v>1816</v>
      </c>
      <c r="D1924" s="6" t="s">
        <v>1836</v>
      </c>
      <c r="E1924" t="s">
        <v>79</v>
      </c>
      <c r="F1924">
        <v>8.5</v>
      </c>
      <c r="G1924" s="44">
        <v>1</v>
      </c>
    </row>
    <row r="1925" spans="1:7" x14ac:dyDescent="0.25">
      <c r="A1925" s="43">
        <v>60370208</v>
      </c>
      <c r="B1925" t="s">
        <v>1849</v>
      </c>
      <c r="C1925" t="s">
        <v>1816</v>
      </c>
      <c r="D1925" s="6" t="s">
        <v>1837</v>
      </c>
      <c r="E1925" t="s">
        <v>81</v>
      </c>
      <c r="F1925">
        <v>7</v>
      </c>
      <c r="G1925" s="44">
        <v>1</v>
      </c>
    </row>
    <row r="1926" spans="1:7" x14ac:dyDescent="0.25">
      <c r="A1926" s="43">
        <v>60370208</v>
      </c>
      <c r="B1926" t="s">
        <v>1849</v>
      </c>
      <c r="C1926" t="s">
        <v>1816</v>
      </c>
      <c r="D1926" s="6" t="s">
        <v>1838</v>
      </c>
      <c r="E1926" t="s">
        <v>83</v>
      </c>
      <c r="F1926">
        <v>5.5</v>
      </c>
      <c r="G1926" s="44">
        <v>1</v>
      </c>
    </row>
    <row r="1927" spans="1:7" x14ac:dyDescent="0.25">
      <c r="A1927" s="43">
        <v>60370208</v>
      </c>
      <c r="B1927" t="s">
        <v>1849</v>
      </c>
      <c r="C1927" t="s">
        <v>1816</v>
      </c>
      <c r="D1927" s="6" t="s">
        <v>1839</v>
      </c>
      <c r="E1927" t="s">
        <v>85</v>
      </c>
      <c r="F1927">
        <v>4</v>
      </c>
      <c r="G1927" s="44">
        <v>1</v>
      </c>
    </row>
    <row r="1928" spans="1:7" x14ac:dyDescent="0.25">
      <c r="A1928" s="43">
        <v>60370208</v>
      </c>
      <c r="B1928" t="s">
        <v>1849</v>
      </c>
      <c r="C1928" t="s">
        <v>1816</v>
      </c>
      <c r="D1928" s="6" t="s">
        <v>1840</v>
      </c>
      <c r="E1928" t="s">
        <v>1841</v>
      </c>
      <c r="F1928">
        <v>3</v>
      </c>
      <c r="G1928" s="44">
        <v>1</v>
      </c>
    </row>
    <row r="1929" spans="1:7" x14ac:dyDescent="0.25">
      <c r="A1929" s="43">
        <v>60370208</v>
      </c>
      <c r="B1929" t="s">
        <v>1849</v>
      </c>
      <c r="C1929" t="s">
        <v>1816</v>
      </c>
      <c r="D1929" s="6" t="s">
        <v>1842</v>
      </c>
      <c r="E1929" t="s">
        <v>87</v>
      </c>
      <c r="F1929">
        <v>2</v>
      </c>
      <c r="G1929" s="44">
        <v>1</v>
      </c>
    </row>
    <row r="1930" spans="1:7" x14ac:dyDescent="0.25">
      <c r="A1930" s="43">
        <v>60370208</v>
      </c>
      <c r="B1930" t="s">
        <v>1849</v>
      </c>
      <c r="C1930" t="s">
        <v>1816</v>
      </c>
      <c r="D1930" s="6" t="s">
        <v>1843</v>
      </c>
      <c r="E1930" t="s">
        <v>89</v>
      </c>
      <c r="F1930">
        <v>1.5</v>
      </c>
      <c r="G1930" s="44">
        <v>1</v>
      </c>
    </row>
    <row r="1931" spans="1:7" x14ac:dyDescent="0.25">
      <c r="A1931" s="43">
        <v>60370208</v>
      </c>
      <c r="B1931" t="s">
        <v>1849</v>
      </c>
      <c r="C1931" t="s">
        <v>1816</v>
      </c>
      <c r="D1931" s="6" t="s">
        <v>1844</v>
      </c>
      <c r="E1931" t="s">
        <v>91</v>
      </c>
      <c r="F1931">
        <v>1</v>
      </c>
      <c r="G1931" s="44">
        <v>1</v>
      </c>
    </row>
    <row r="1932" spans="1:7" x14ac:dyDescent="0.25">
      <c r="A1932" s="43" t="s">
        <v>1850</v>
      </c>
      <c r="B1932" t="s">
        <v>1851</v>
      </c>
      <c r="C1932" t="s">
        <v>1816</v>
      </c>
      <c r="D1932" s="6" t="s">
        <v>1836</v>
      </c>
      <c r="E1932" t="s">
        <v>79</v>
      </c>
      <c r="F1932">
        <v>8.5</v>
      </c>
      <c r="G1932" s="44">
        <v>1</v>
      </c>
    </row>
    <row r="1933" spans="1:7" x14ac:dyDescent="0.25">
      <c r="A1933" s="43" t="s">
        <v>1850</v>
      </c>
      <c r="B1933" t="s">
        <v>1851</v>
      </c>
      <c r="C1933" t="s">
        <v>1816</v>
      </c>
      <c r="D1933" s="6" t="s">
        <v>1837</v>
      </c>
      <c r="E1933" t="s">
        <v>81</v>
      </c>
      <c r="F1933">
        <v>7</v>
      </c>
      <c r="G1933" s="44">
        <v>1</v>
      </c>
    </row>
    <row r="1934" spans="1:7" x14ac:dyDescent="0.25">
      <c r="A1934" s="43" t="s">
        <v>1850</v>
      </c>
      <c r="B1934" t="s">
        <v>1851</v>
      </c>
      <c r="C1934" t="s">
        <v>1816</v>
      </c>
      <c r="D1934" s="6" t="s">
        <v>1838</v>
      </c>
      <c r="E1934" t="s">
        <v>83</v>
      </c>
      <c r="F1934">
        <v>5.5</v>
      </c>
      <c r="G1934" s="44">
        <v>1</v>
      </c>
    </row>
    <row r="1935" spans="1:7" x14ac:dyDescent="0.25">
      <c r="A1935" s="43" t="s">
        <v>1850</v>
      </c>
      <c r="B1935" t="s">
        <v>1851</v>
      </c>
      <c r="C1935" t="s">
        <v>1816</v>
      </c>
      <c r="D1935" s="6" t="s">
        <v>1839</v>
      </c>
      <c r="E1935" t="s">
        <v>85</v>
      </c>
      <c r="F1935">
        <v>4</v>
      </c>
      <c r="G1935" s="44">
        <v>1</v>
      </c>
    </row>
    <row r="1936" spans="1:7" x14ac:dyDescent="0.25">
      <c r="A1936" s="43" t="s">
        <v>1850</v>
      </c>
      <c r="B1936" t="s">
        <v>1851</v>
      </c>
      <c r="C1936" t="s">
        <v>1816</v>
      </c>
      <c r="D1936" s="6" t="s">
        <v>1840</v>
      </c>
      <c r="E1936" t="s">
        <v>1841</v>
      </c>
      <c r="F1936">
        <v>3</v>
      </c>
      <c r="G1936" s="44">
        <v>1</v>
      </c>
    </row>
    <row r="1937" spans="1:7" x14ac:dyDescent="0.25">
      <c r="A1937" s="43" t="s">
        <v>1850</v>
      </c>
      <c r="B1937" t="s">
        <v>1851</v>
      </c>
      <c r="C1937" t="s">
        <v>1816</v>
      </c>
      <c r="D1937" s="6" t="s">
        <v>1842</v>
      </c>
      <c r="E1937" t="s">
        <v>87</v>
      </c>
      <c r="F1937">
        <v>2</v>
      </c>
      <c r="G1937" s="44">
        <v>1</v>
      </c>
    </row>
    <row r="1938" spans="1:7" x14ac:dyDescent="0.25">
      <c r="A1938" s="43" t="s">
        <v>1850</v>
      </c>
      <c r="B1938" t="s">
        <v>1851</v>
      </c>
      <c r="C1938" t="s">
        <v>1816</v>
      </c>
      <c r="D1938" s="6" t="s">
        <v>1843</v>
      </c>
      <c r="E1938" t="s">
        <v>89</v>
      </c>
      <c r="F1938">
        <v>1.5</v>
      </c>
      <c r="G1938" s="44">
        <v>1</v>
      </c>
    </row>
    <row r="1939" spans="1:7" x14ac:dyDescent="0.25">
      <c r="A1939" s="43" t="s">
        <v>1850</v>
      </c>
      <c r="B1939" t="s">
        <v>1851</v>
      </c>
      <c r="C1939" t="s">
        <v>1816</v>
      </c>
      <c r="D1939" s="6" t="s">
        <v>1844</v>
      </c>
      <c r="E1939" t="s">
        <v>91</v>
      </c>
      <c r="F1939">
        <v>1</v>
      </c>
      <c r="G1939" s="44">
        <v>1</v>
      </c>
    </row>
    <row r="1940" spans="1:7" x14ac:dyDescent="0.25">
      <c r="A1940" s="43">
        <v>60370221</v>
      </c>
      <c r="B1940" t="s">
        <v>1852</v>
      </c>
      <c r="C1940" t="s">
        <v>1816</v>
      </c>
      <c r="D1940" s="6" t="s">
        <v>1836</v>
      </c>
      <c r="E1940" t="s">
        <v>79</v>
      </c>
      <c r="F1940">
        <v>8.5</v>
      </c>
      <c r="G1940" s="44">
        <v>1</v>
      </c>
    </row>
    <row r="1941" spans="1:7" x14ac:dyDescent="0.25">
      <c r="A1941" s="43">
        <v>60370221</v>
      </c>
      <c r="B1941" t="s">
        <v>1852</v>
      </c>
      <c r="C1941" t="s">
        <v>1816</v>
      </c>
      <c r="D1941" s="6" t="s">
        <v>1837</v>
      </c>
      <c r="E1941" t="s">
        <v>81</v>
      </c>
      <c r="F1941">
        <v>7</v>
      </c>
      <c r="G1941" s="44">
        <v>1</v>
      </c>
    </row>
    <row r="1942" spans="1:7" x14ac:dyDescent="0.25">
      <c r="A1942" s="43">
        <v>60370221</v>
      </c>
      <c r="B1942" t="s">
        <v>1852</v>
      </c>
      <c r="C1942" t="s">
        <v>1816</v>
      </c>
      <c r="D1942" s="6" t="s">
        <v>1838</v>
      </c>
      <c r="E1942" t="s">
        <v>83</v>
      </c>
      <c r="F1942">
        <v>5.5</v>
      </c>
      <c r="G1942" s="44">
        <v>1</v>
      </c>
    </row>
    <row r="1943" spans="1:7" x14ac:dyDescent="0.25">
      <c r="A1943" s="43">
        <v>60370221</v>
      </c>
      <c r="B1943" t="s">
        <v>1852</v>
      </c>
      <c r="C1943" t="s">
        <v>1816</v>
      </c>
      <c r="D1943" s="6" t="s">
        <v>1839</v>
      </c>
      <c r="E1943" t="s">
        <v>85</v>
      </c>
      <c r="F1943">
        <v>4</v>
      </c>
      <c r="G1943" s="44">
        <v>1</v>
      </c>
    </row>
    <row r="1944" spans="1:7" x14ac:dyDescent="0.25">
      <c r="A1944" s="43">
        <v>60370221</v>
      </c>
      <c r="B1944" t="s">
        <v>1852</v>
      </c>
      <c r="C1944" t="s">
        <v>1816</v>
      </c>
      <c r="D1944" s="6" t="s">
        <v>1840</v>
      </c>
      <c r="E1944" t="s">
        <v>1841</v>
      </c>
      <c r="F1944">
        <v>3</v>
      </c>
      <c r="G1944" s="44">
        <v>1</v>
      </c>
    </row>
    <row r="1945" spans="1:7" x14ac:dyDescent="0.25">
      <c r="A1945" s="43">
        <v>60370221</v>
      </c>
      <c r="B1945" t="s">
        <v>1852</v>
      </c>
      <c r="C1945" t="s">
        <v>1816</v>
      </c>
      <c r="D1945" s="6" t="s">
        <v>1842</v>
      </c>
      <c r="E1945" t="s">
        <v>87</v>
      </c>
      <c r="F1945">
        <v>2</v>
      </c>
      <c r="G1945" s="44">
        <v>1</v>
      </c>
    </row>
    <row r="1946" spans="1:7" x14ac:dyDescent="0.25">
      <c r="A1946" s="43">
        <v>60370221</v>
      </c>
      <c r="B1946" t="s">
        <v>1852</v>
      </c>
      <c r="C1946" t="s">
        <v>1816</v>
      </c>
      <c r="D1946" s="6" t="s">
        <v>1843</v>
      </c>
      <c r="E1946" t="s">
        <v>89</v>
      </c>
      <c r="F1946">
        <v>1.5</v>
      </c>
      <c r="G1946" s="44">
        <v>1</v>
      </c>
    </row>
    <row r="1947" spans="1:7" x14ac:dyDescent="0.25">
      <c r="A1947" s="43">
        <v>60370221</v>
      </c>
      <c r="B1947" t="s">
        <v>1852</v>
      </c>
      <c r="C1947" t="s">
        <v>1816</v>
      </c>
      <c r="D1947" s="6" t="s">
        <v>1844</v>
      </c>
      <c r="E1947" t="s">
        <v>91</v>
      </c>
      <c r="F1947">
        <v>1</v>
      </c>
      <c r="G1947" s="44">
        <v>1</v>
      </c>
    </row>
    <row r="1948" spans="1:7" x14ac:dyDescent="0.25">
      <c r="A1948" s="43">
        <v>60370233</v>
      </c>
      <c r="B1948" t="s">
        <v>1853</v>
      </c>
      <c r="C1948" t="s">
        <v>1816</v>
      </c>
      <c r="D1948" s="6" t="s">
        <v>1836</v>
      </c>
      <c r="E1948" t="s">
        <v>79</v>
      </c>
      <c r="F1948">
        <v>8.5</v>
      </c>
      <c r="G1948" s="44">
        <v>1</v>
      </c>
    </row>
    <row r="1949" spans="1:7" x14ac:dyDescent="0.25">
      <c r="A1949" s="43">
        <v>60370233</v>
      </c>
      <c r="B1949" t="s">
        <v>1853</v>
      </c>
      <c r="C1949" t="s">
        <v>1816</v>
      </c>
      <c r="D1949" s="6" t="s">
        <v>1837</v>
      </c>
      <c r="E1949" t="s">
        <v>81</v>
      </c>
      <c r="F1949">
        <v>7</v>
      </c>
      <c r="G1949" s="44">
        <v>1</v>
      </c>
    </row>
    <row r="1950" spans="1:7" x14ac:dyDescent="0.25">
      <c r="A1950" s="43">
        <v>60370233</v>
      </c>
      <c r="B1950" t="s">
        <v>1853</v>
      </c>
      <c r="C1950" t="s">
        <v>1816</v>
      </c>
      <c r="D1950" s="6" t="s">
        <v>1838</v>
      </c>
      <c r="E1950" t="s">
        <v>83</v>
      </c>
      <c r="F1950">
        <v>5.5</v>
      </c>
      <c r="G1950" s="44">
        <v>1</v>
      </c>
    </row>
    <row r="1951" spans="1:7" x14ac:dyDescent="0.25">
      <c r="A1951" s="43">
        <v>60370233</v>
      </c>
      <c r="B1951" t="s">
        <v>1853</v>
      </c>
      <c r="C1951" t="s">
        <v>1816</v>
      </c>
      <c r="D1951" s="6" t="s">
        <v>1839</v>
      </c>
      <c r="E1951" t="s">
        <v>85</v>
      </c>
      <c r="F1951">
        <v>4</v>
      </c>
      <c r="G1951" s="44">
        <v>1</v>
      </c>
    </row>
    <row r="1952" spans="1:7" x14ac:dyDescent="0.25">
      <c r="A1952" s="43">
        <v>60370233</v>
      </c>
      <c r="B1952" t="s">
        <v>1853</v>
      </c>
      <c r="C1952" t="s">
        <v>1816</v>
      </c>
      <c r="D1952" s="6" t="s">
        <v>1840</v>
      </c>
      <c r="E1952" t="s">
        <v>1841</v>
      </c>
      <c r="F1952">
        <v>3</v>
      </c>
      <c r="G1952" s="44">
        <v>1</v>
      </c>
    </row>
    <row r="1953" spans="1:7" x14ac:dyDescent="0.25">
      <c r="A1953" s="43">
        <v>60370233</v>
      </c>
      <c r="B1953" t="s">
        <v>1853</v>
      </c>
      <c r="C1953" t="s">
        <v>1816</v>
      </c>
      <c r="D1953" s="6" t="s">
        <v>1842</v>
      </c>
      <c r="E1953" t="s">
        <v>87</v>
      </c>
      <c r="F1953">
        <v>2</v>
      </c>
      <c r="G1953" s="44">
        <v>1</v>
      </c>
    </row>
    <row r="1954" spans="1:7" x14ac:dyDescent="0.25">
      <c r="A1954" s="43">
        <v>60370233</v>
      </c>
      <c r="B1954" t="s">
        <v>1853</v>
      </c>
      <c r="C1954" t="s">
        <v>1816</v>
      </c>
      <c r="D1954" s="6" t="s">
        <v>1843</v>
      </c>
      <c r="E1954" t="s">
        <v>89</v>
      </c>
      <c r="F1954">
        <v>1.5</v>
      </c>
      <c r="G1954" s="44">
        <v>1</v>
      </c>
    </row>
    <row r="1955" spans="1:7" x14ac:dyDescent="0.25">
      <c r="A1955" s="43">
        <v>60370233</v>
      </c>
      <c r="B1955" t="s">
        <v>1853</v>
      </c>
      <c r="C1955" t="s">
        <v>1816</v>
      </c>
      <c r="D1955" s="6" t="s">
        <v>1844</v>
      </c>
      <c r="E1955" t="s">
        <v>91</v>
      </c>
      <c r="F1955">
        <v>1</v>
      </c>
      <c r="G1955" s="44">
        <v>1</v>
      </c>
    </row>
    <row r="1956" spans="1:7" x14ac:dyDescent="0.25">
      <c r="A1956" s="43">
        <v>60370476</v>
      </c>
      <c r="B1956" t="s">
        <v>895</v>
      </c>
      <c r="C1956" t="s">
        <v>1854</v>
      </c>
      <c r="D1956" s="6" t="s">
        <v>1836</v>
      </c>
      <c r="E1956" t="s">
        <v>79</v>
      </c>
      <c r="F1956">
        <v>8.5</v>
      </c>
      <c r="G1956" s="44">
        <v>1</v>
      </c>
    </row>
    <row r="1957" spans="1:7" x14ac:dyDescent="0.25">
      <c r="A1957" s="43">
        <v>60370476</v>
      </c>
      <c r="B1957" t="s">
        <v>895</v>
      </c>
      <c r="C1957" t="s">
        <v>1854</v>
      </c>
      <c r="D1957" s="6" t="s">
        <v>1837</v>
      </c>
      <c r="E1957" t="s">
        <v>81</v>
      </c>
      <c r="F1957">
        <v>7</v>
      </c>
      <c r="G1957" s="44">
        <v>1</v>
      </c>
    </row>
    <row r="1958" spans="1:7" x14ac:dyDescent="0.25">
      <c r="A1958" s="43">
        <v>60370476</v>
      </c>
      <c r="B1958" t="s">
        <v>895</v>
      </c>
      <c r="C1958" t="s">
        <v>1854</v>
      </c>
      <c r="D1958" s="6" t="s">
        <v>1838</v>
      </c>
      <c r="E1958" t="s">
        <v>83</v>
      </c>
      <c r="F1958">
        <v>5.5</v>
      </c>
      <c r="G1958" s="44">
        <v>1</v>
      </c>
    </row>
    <row r="1959" spans="1:7" x14ac:dyDescent="0.25">
      <c r="A1959" s="43">
        <v>60370476</v>
      </c>
      <c r="B1959" t="s">
        <v>895</v>
      </c>
      <c r="C1959" t="s">
        <v>1854</v>
      </c>
      <c r="D1959" s="6" t="s">
        <v>1839</v>
      </c>
      <c r="E1959" t="s">
        <v>85</v>
      </c>
      <c r="F1959">
        <v>4</v>
      </c>
      <c r="G1959" s="44">
        <v>1</v>
      </c>
    </row>
    <row r="1960" spans="1:7" x14ac:dyDescent="0.25">
      <c r="A1960" s="43">
        <v>60370476</v>
      </c>
      <c r="B1960" t="s">
        <v>895</v>
      </c>
      <c r="C1960" t="s">
        <v>1854</v>
      </c>
      <c r="D1960" s="6" t="s">
        <v>1842</v>
      </c>
      <c r="E1960" t="s">
        <v>87</v>
      </c>
      <c r="F1960">
        <v>3</v>
      </c>
      <c r="G1960" s="44">
        <v>1</v>
      </c>
    </row>
    <row r="1961" spans="1:7" x14ac:dyDescent="0.25">
      <c r="A1961" s="43">
        <v>60370476</v>
      </c>
      <c r="B1961" t="s">
        <v>895</v>
      </c>
      <c r="C1961" t="s">
        <v>1854</v>
      </c>
      <c r="D1961" s="6" t="s">
        <v>1843</v>
      </c>
      <c r="E1961" t="s">
        <v>89</v>
      </c>
      <c r="F1961">
        <v>2</v>
      </c>
      <c r="G1961" s="44">
        <v>1</v>
      </c>
    </row>
    <row r="1962" spans="1:7" x14ac:dyDescent="0.25">
      <c r="A1962" s="43">
        <v>60370476</v>
      </c>
      <c r="B1962" t="s">
        <v>895</v>
      </c>
      <c r="C1962" t="s">
        <v>1854</v>
      </c>
      <c r="D1962" s="6" t="s">
        <v>1844</v>
      </c>
      <c r="E1962" t="s">
        <v>91</v>
      </c>
      <c r="F1962">
        <v>1.25</v>
      </c>
      <c r="G1962" s="44">
        <v>1</v>
      </c>
    </row>
    <row r="1963" spans="1:7" x14ac:dyDescent="0.25">
      <c r="A1963" s="43">
        <v>60370488</v>
      </c>
      <c r="B1963" t="s">
        <v>1855</v>
      </c>
      <c r="C1963" t="s">
        <v>1854</v>
      </c>
      <c r="D1963" s="6" t="s">
        <v>1836</v>
      </c>
      <c r="E1963" t="s">
        <v>79</v>
      </c>
      <c r="F1963">
        <v>8.5</v>
      </c>
      <c r="G1963" s="44">
        <v>1</v>
      </c>
    </row>
    <row r="1964" spans="1:7" x14ac:dyDescent="0.25">
      <c r="A1964" s="43">
        <v>60370488</v>
      </c>
      <c r="B1964" t="s">
        <v>1855</v>
      </c>
      <c r="C1964" t="s">
        <v>1854</v>
      </c>
      <c r="D1964" s="6" t="s">
        <v>1837</v>
      </c>
      <c r="E1964" t="s">
        <v>81</v>
      </c>
      <c r="F1964">
        <v>7</v>
      </c>
      <c r="G1964" s="44">
        <v>1</v>
      </c>
    </row>
    <row r="1965" spans="1:7" x14ac:dyDescent="0.25">
      <c r="A1965" s="43">
        <v>60370488</v>
      </c>
      <c r="B1965" t="s">
        <v>1855</v>
      </c>
      <c r="C1965" t="s">
        <v>1854</v>
      </c>
      <c r="D1965" s="6" t="s">
        <v>1838</v>
      </c>
      <c r="E1965" t="s">
        <v>83</v>
      </c>
      <c r="F1965">
        <v>5.5</v>
      </c>
      <c r="G1965" s="44">
        <v>1</v>
      </c>
    </row>
    <row r="1966" spans="1:7" x14ac:dyDescent="0.25">
      <c r="A1966" s="43">
        <v>60370488</v>
      </c>
      <c r="B1966" t="s">
        <v>1855</v>
      </c>
      <c r="C1966" t="s">
        <v>1854</v>
      </c>
      <c r="D1966" s="6" t="s">
        <v>1839</v>
      </c>
      <c r="E1966" t="s">
        <v>85</v>
      </c>
      <c r="F1966">
        <v>4</v>
      </c>
      <c r="G1966" s="44">
        <v>1</v>
      </c>
    </row>
    <row r="1967" spans="1:7" x14ac:dyDescent="0.25">
      <c r="A1967" s="43">
        <v>60370488</v>
      </c>
      <c r="B1967" t="s">
        <v>1855</v>
      </c>
      <c r="C1967" t="s">
        <v>1854</v>
      </c>
      <c r="D1967" s="6" t="s">
        <v>1842</v>
      </c>
      <c r="E1967" t="s">
        <v>87</v>
      </c>
      <c r="F1967">
        <v>3</v>
      </c>
      <c r="G1967" s="44">
        <v>1</v>
      </c>
    </row>
    <row r="1968" spans="1:7" x14ac:dyDescent="0.25">
      <c r="A1968" s="43">
        <v>60370488</v>
      </c>
      <c r="B1968" t="s">
        <v>1855</v>
      </c>
      <c r="C1968" t="s">
        <v>1854</v>
      </c>
      <c r="D1968" s="6" t="s">
        <v>1843</v>
      </c>
      <c r="E1968" t="s">
        <v>89</v>
      </c>
      <c r="F1968">
        <v>2</v>
      </c>
      <c r="G1968" s="44">
        <v>1</v>
      </c>
    </row>
    <row r="1969" spans="1:7" x14ac:dyDescent="0.25">
      <c r="A1969" s="43">
        <v>60370488</v>
      </c>
      <c r="B1969" t="s">
        <v>1855</v>
      </c>
      <c r="C1969" t="s">
        <v>1854</v>
      </c>
      <c r="D1969" s="6" t="s">
        <v>1844</v>
      </c>
      <c r="E1969" t="s">
        <v>91</v>
      </c>
      <c r="F1969">
        <v>1.25</v>
      </c>
      <c r="G1969" s="44">
        <v>1</v>
      </c>
    </row>
    <row r="1970" spans="1:7" x14ac:dyDescent="0.25">
      <c r="A1970" s="43">
        <v>60370506</v>
      </c>
      <c r="B1970" t="s">
        <v>1856</v>
      </c>
      <c r="C1970" t="s">
        <v>1854</v>
      </c>
      <c r="D1970" s="6" t="s">
        <v>1836</v>
      </c>
      <c r="E1970" t="s">
        <v>79</v>
      </c>
      <c r="F1970">
        <v>8.5</v>
      </c>
      <c r="G1970" s="44">
        <v>1</v>
      </c>
    </row>
    <row r="1971" spans="1:7" x14ac:dyDescent="0.25">
      <c r="A1971" s="43">
        <v>60370506</v>
      </c>
      <c r="B1971" t="s">
        <v>1856</v>
      </c>
      <c r="C1971" t="s">
        <v>1854</v>
      </c>
      <c r="D1971" s="6" t="s">
        <v>1837</v>
      </c>
      <c r="E1971" t="s">
        <v>81</v>
      </c>
      <c r="F1971">
        <v>7</v>
      </c>
      <c r="G1971" s="44">
        <v>1</v>
      </c>
    </row>
    <row r="1972" spans="1:7" x14ac:dyDescent="0.25">
      <c r="A1972" s="43">
        <v>60370506</v>
      </c>
      <c r="B1972" t="s">
        <v>1856</v>
      </c>
      <c r="C1972" t="s">
        <v>1854</v>
      </c>
      <c r="D1972" s="6" t="s">
        <v>1838</v>
      </c>
      <c r="E1972" t="s">
        <v>83</v>
      </c>
      <c r="F1972">
        <v>5.5</v>
      </c>
      <c r="G1972" s="44">
        <v>1</v>
      </c>
    </row>
    <row r="1973" spans="1:7" x14ac:dyDescent="0.25">
      <c r="A1973" s="43">
        <v>60370506</v>
      </c>
      <c r="B1973" t="s">
        <v>1856</v>
      </c>
      <c r="C1973" t="s">
        <v>1854</v>
      </c>
      <c r="D1973" s="6" t="s">
        <v>1839</v>
      </c>
      <c r="E1973" t="s">
        <v>85</v>
      </c>
      <c r="F1973">
        <v>4</v>
      </c>
      <c r="G1973" s="44">
        <v>1</v>
      </c>
    </row>
    <row r="1974" spans="1:7" x14ac:dyDescent="0.25">
      <c r="A1974" s="43">
        <v>60370506</v>
      </c>
      <c r="B1974" t="s">
        <v>1856</v>
      </c>
      <c r="C1974" t="s">
        <v>1854</v>
      </c>
      <c r="D1974" s="6" t="s">
        <v>1842</v>
      </c>
      <c r="E1974" t="s">
        <v>87</v>
      </c>
      <c r="F1974">
        <v>3</v>
      </c>
      <c r="G1974" s="44">
        <v>1</v>
      </c>
    </row>
    <row r="1975" spans="1:7" x14ac:dyDescent="0.25">
      <c r="A1975" s="43">
        <v>60370506</v>
      </c>
      <c r="B1975" t="s">
        <v>1856</v>
      </c>
      <c r="C1975" t="s">
        <v>1854</v>
      </c>
      <c r="D1975" s="6" t="s">
        <v>1843</v>
      </c>
      <c r="E1975" t="s">
        <v>89</v>
      </c>
      <c r="F1975">
        <v>2</v>
      </c>
      <c r="G1975" s="44">
        <v>1</v>
      </c>
    </row>
    <row r="1976" spans="1:7" x14ac:dyDescent="0.25">
      <c r="A1976" s="43">
        <v>60370506</v>
      </c>
      <c r="B1976" t="s">
        <v>1856</v>
      </c>
      <c r="C1976" t="s">
        <v>1854</v>
      </c>
      <c r="D1976" s="6" t="s">
        <v>1844</v>
      </c>
      <c r="E1976" t="s">
        <v>91</v>
      </c>
      <c r="F1976">
        <v>1.25</v>
      </c>
      <c r="G1976" s="44">
        <v>1</v>
      </c>
    </row>
    <row r="1977" spans="1:7" x14ac:dyDescent="0.25">
      <c r="A1977" s="43">
        <v>60370518</v>
      </c>
      <c r="B1977" t="s">
        <v>1857</v>
      </c>
      <c r="C1977" t="s">
        <v>1854</v>
      </c>
      <c r="D1977" s="6" t="s">
        <v>1836</v>
      </c>
      <c r="E1977" t="s">
        <v>79</v>
      </c>
      <c r="F1977">
        <v>8.5</v>
      </c>
      <c r="G1977" s="44">
        <v>1</v>
      </c>
    </row>
    <row r="1978" spans="1:7" x14ac:dyDescent="0.25">
      <c r="A1978" s="43">
        <v>60370518</v>
      </c>
      <c r="B1978" t="s">
        <v>1857</v>
      </c>
      <c r="C1978" t="s">
        <v>1854</v>
      </c>
      <c r="D1978" s="6" t="s">
        <v>1837</v>
      </c>
      <c r="E1978" t="s">
        <v>81</v>
      </c>
      <c r="F1978">
        <v>7</v>
      </c>
      <c r="G1978" s="44">
        <v>1</v>
      </c>
    </row>
    <row r="1979" spans="1:7" x14ac:dyDescent="0.25">
      <c r="A1979" s="43">
        <v>60370518</v>
      </c>
      <c r="B1979" t="s">
        <v>1857</v>
      </c>
      <c r="C1979" t="s">
        <v>1854</v>
      </c>
      <c r="D1979" s="6" t="s">
        <v>1838</v>
      </c>
      <c r="E1979" t="s">
        <v>83</v>
      </c>
      <c r="F1979">
        <v>5.5</v>
      </c>
      <c r="G1979" s="44">
        <v>1</v>
      </c>
    </row>
    <row r="1980" spans="1:7" x14ac:dyDescent="0.25">
      <c r="A1980" s="43">
        <v>60370518</v>
      </c>
      <c r="B1980" t="s">
        <v>1857</v>
      </c>
      <c r="C1980" t="s">
        <v>1854</v>
      </c>
      <c r="D1980" s="6" t="s">
        <v>1839</v>
      </c>
      <c r="E1980" t="s">
        <v>85</v>
      </c>
      <c r="F1980">
        <v>4</v>
      </c>
      <c r="G1980" s="44">
        <v>1</v>
      </c>
    </row>
    <row r="1981" spans="1:7" x14ac:dyDescent="0.25">
      <c r="A1981" s="43">
        <v>60370518</v>
      </c>
      <c r="B1981" t="s">
        <v>1857</v>
      </c>
      <c r="C1981" t="s">
        <v>1854</v>
      </c>
      <c r="D1981" s="6" t="s">
        <v>1842</v>
      </c>
      <c r="E1981" t="s">
        <v>87</v>
      </c>
      <c r="F1981">
        <v>3</v>
      </c>
      <c r="G1981" s="44">
        <v>1</v>
      </c>
    </row>
    <row r="1982" spans="1:7" x14ac:dyDescent="0.25">
      <c r="A1982" s="43">
        <v>60370518</v>
      </c>
      <c r="B1982" t="s">
        <v>1857</v>
      </c>
      <c r="C1982" t="s">
        <v>1854</v>
      </c>
      <c r="D1982" s="6" t="s">
        <v>1843</v>
      </c>
      <c r="E1982" t="s">
        <v>89</v>
      </c>
      <c r="F1982">
        <v>2</v>
      </c>
      <c r="G1982" s="44">
        <v>1</v>
      </c>
    </row>
    <row r="1983" spans="1:7" x14ac:dyDescent="0.25">
      <c r="A1983" s="43">
        <v>60370518</v>
      </c>
      <c r="B1983" t="s">
        <v>1857</v>
      </c>
      <c r="C1983" t="s">
        <v>1854</v>
      </c>
      <c r="D1983" s="6" t="s">
        <v>1844</v>
      </c>
      <c r="E1983" t="s">
        <v>91</v>
      </c>
      <c r="F1983">
        <v>1.25</v>
      </c>
      <c r="G1983" s="44">
        <v>1</v>
      </c>
    </row>
    <row r="1984" spans="1:7" x14ac:dyDescent="0.25">
      <c r="A1984" s="43">
        <v>60370531</v>
      </c>
      <c r="B1984" t="s">
        <v>904</v>
      </c>
      <c r="C1984" t="s">
        <v>1854</v>
      </c>
      <c r="D1984" s="6" t="s">
        <v>1836</v>
      </c>
      <c r="E1984" t="s">
        <v>79</v>
      </c>
      <c r="F1984">
        <v>8.5</v>
      </c>
      <c r="G1984" s="44">
        <v>1</v>
      </c>
    </row>
    <row r="1985" spans="1:7" x14ac:dyDescent="0.25">
      <c r="A1985" s="43">
        <v>60370531</v>
      </c>
      <c r="B1985" t="s">
        <v>904</v>
      </c>
      <c r="C1985" t="s">
        <v>1854</v>
      </c>
      <c r="D1985" s="6" t="s">
        <v>1837</v>
      </c>
      <c r="E1985" t="s">
        <v>81</v>
      </c>
      <c r="F1985">
        <v>7</v>
      </c>
      <c r="G1985" s="44">
        <v>1</v>
      </c>
    </row>
    <row r="1986" spans="1:7" x14ac:dyDescent="0.25">
      <c r="A1986" s="43">
        <v>60370531</v>
      </c>
      <c r="B1986" t="s">
        <v>904</v>
      </c>
      <c r="C1986" t="s">
        <v>1854</v>
      </c>
      <c r="D1986" s="6" t="s">
        <v>1838</v>
      </c>
      <c r="E1986" t="s">
        <v>83</v>
      </c>
      <c r="F1986">
        <v>5.5</v>
      </c>
      <c r="G1986" s="44">
        <v>1</v>
      </c>
    </row>
    <row r="1987" spans="1:7" x14ac:dyDescent="0.25">
      <c r="A1987" s="43">
        <v>60370531</v>
      </c>
      <c r="B1987" t="s">
        <v>904</v>
      </c>
      <c r="C1987" t="s">
        <v>1854</v>
      </c>
      <c r="D1987" s="6" t="s">
        <v>1839</v>
      </c>
      <c r="E1987" t="s">
        <v>85</v>
      </c>
      <c r="F1987">
        <v>4</v>
      </c>
      <c r="G1987" s="44">
        <v>1</v>
      </c>
    </row>
    <row r="1988" spans="1:7" x14ac:dyDescent="0.25">
      <c r="A1988" s="43">
        <v>60370531</v>
      </c>
      <c r="B1988" t="s">
        <v>904</v>
      </c>
      <c r="C1988" t="s">
        <v>1854</v>
      </c>
      <c r="D1988" s="6" t="s">
        <v>1842</v>
      </c>
      <c r="E1988" t="s">
        <v>87</v>
      </c>
      <c r="F1988">
        <v>3</v>
      </c>
      <c r="G1988" s="44">
        <v>1</v>
      </c>
    </row>
    <row r="1989" spans="1:7" x14ac:dyDescent="0.25">
      <c r="A1989" s="43">
        <v>60370531</v>
      </c>
      <c r="B1989" t="s">
        <v>904</v>
      </c>
      <c r="C1989" t="s">
        <v>1854</v>
      </c>
      <c r="D1989" s="6" t="s">
        <v>1843</v>
      </c>
      <c r="E1989" t="s">
        <v>89</v>
      </c>
      <c r="F1989">
        <v>2</v>
      </c>
      <c r="G1989" s="44">
        <v>1</v>
      </c>
    </row>
    <row r="1990" spans="1:7" x14ac:dyDescent="0.25">
      <c r="A1990" s="43">
        <v>60370531</v>
      </c>
      <c r="B1990" t="s">
        <v>904</v>
      </c>
      <c r="C1990" t="s">
        <v>1854</v>
      </c>
      <c r="D1990" s="6" t="s">
        <v>1844</v>
      </c>
      <c r="E1990" t="s">
        <v>91</v>
      </c>
      <c r="F1990">
        <v>1.25</v>
      </c>
      <c r="G1990" s="44">
        <v>1</v>
      </c>
    </row>
    <row r="1991" spans="1:7" x14ac:dyDescent="0.25">
      <c r="A1991" s="43">
        <v>60370543</v>
      </c>
      <c r="B1991" t="s">
        <v>898</v>
      </c>
      <c r="C1991" t="s">
        <v>1854</v>
      </c>
      <c r="D1991" s="6" t="s">
        <v>1836</v>
      </c>
      <c r="E1991" t="s">
        <v>79</v>
      </c>
      <c r="F1991">
        <v>8.5</v>
      </c>
      <c r="G1991" s="44">
        <v>1</v>
      </c>
    </row>
    <row r="1992" spans="1:7" x14ac:dyDescent="0.25">
      <c r="A1992" s="43">
        <v>60370543</v>
      </c>
      <c r="B1992" t="s">
        <v>898</v>
      </c>
      <c r="C1992" t="s">
        <v>1854</v>
      </c>
      <c r="D1992" s="6" t="s">
        <v>1837</v>
      </c>
      <c r="E1992" t="s">
        <v>81</v>
      </c>
      <c r="F1992">
        <v>7</v>
      </c>
      <c r="G1992" s="44">
        <v>1</v>
      </c>
    </row>
    <row r="1993" spans="1:7" x14ac:dyDescent="0.25">
      <c r="A1993" s="43">
        <v>60370543</v>
      </c>
      <c r="B1993" t="s">
        <v>898</v>
      </c>
      <c r="C1993" t="s">
        <v>1854</v>
      </c>
      <c r="D1993" s="6" t="s">
        <v>1838</v>
      </c>
      <c r="E1993" t="s">
        <v>83</v>
      </c>
      <c r="F1993">
        <v>5.5</v>
      </c>
      <c r="G1993" s="44">
        <v>1</v>
      </c>
    </row>
    <row r="1994" spans="1:7" x14ac:dyDescent="0.25">
      <c r="A1994" s="43">
        <v>60370543</v>
      </c>
      <c r="B1994" t="s">
        <v>898</v>
      </c>
      <c r="C1994" t="s">
        <v>1854</v>
      </c>
      <c r="D1994" s="6" t="s">
        <v>1839</v>
      </c>
      <c r="E1994" t="s">
        <v>85</v>
      </c>
      <c r="F1994">
        <v>4</v>
      </c>
      <c r="G1994" s="44">
        <v>1</v>
      </c>
    </row>
    <row r="1995" spans="1:7" x14ac:dyDescent="0.25">
      <c r="A1995" s="43">
        <v>60370543</v>
      </c>
      <c r="B1995" t="s">
        <v>898</v>
      </c>
      <c r="C1995" t="s">
        <v>1854</v>
      </c>
      <c r="D1995" s="6" t="s">
        <v>1842</v>
      </c>
      <c r="E1995" t="s">
        <v>87</v>
      </c>
      <c r="F1995">
        <v>3</v>
      </c>
      <c r="G1995" s="44">
        <v>1</v>
      </c>
    </row>
    <row r="1996" spans="1:7" x14ac:dyDescent="0.25">
      <c r="A1996" s="43">
        <v>60370543</v>
      </c>
      <c r="B1996" t="s">
        <v>898</v>
      </c>
      <c r="C1996" t="s">
        <v>1854</v>
      </c>
      <c r="D1996" s="6" t="s">
        <v>1843</v>
      </c>
      <c r="E1996" t="s">
        <v>89</v>
      </c>
      <c r="F1996">
        <v>2</v>
      </c>
      <c r="G1996" s="44">
        <v>1</v>
      </c>
    </row>
    <row r="1997" spans="1:7" x14ac:dyDescent="0.25">
      <c r="A1997" s="43">
        <v>60370543</v>
      </c>
      <c r="B1997" t="s">
        <v>898</v>
      </c>
      <c r="C1997" t="s">
        <v>1854</v>
      </c>
      <c r="D1997" s="6" t="s">
        <v>1844</v>
      </c>
      <c r="E1997" t="s">
        <v>91</v>
      </c>
      <c r="F1997">
        <v>1.25</v>
      </c>
      <c r="G1997" s="44">
        <v>1</v>
      </c>
    </row>
    <row r="1998" spans="1:7" x14ac:dyDescent="0.25">
      <c r="A1998" s="43">
        <v>60370555</v>
      </c>
      <c r="B1998" t="s">
        <v>1858</v>
      </c>
      <c r="C1998" t="s">
        <v>1854</v>
      </c>
      <c r="D1998" s="6" t="s">
        <v>1836</v>
      </c>
      <c r="E1998" t="s">
        <v>79</v>
      </c>
      <c r="F1998">
        <v>8.5</v>
      </c>
      <c r="G1998" s="44">
        <v>1</v>
      </c>
    </row>
    <row r="1999" spans="1:7" x14ac:dyDescent="0.25">
      <c r="A1999" s="43">
        <v>60370555</v>
      </c>
      <c r="B1999" t="s">
        <v>1858</v>
      </c>
      <c r="C1999" t="s">
        <v>1854</v>
      </c>
      <c r="D1999" s="6" t="s">
        <v>1837</v>
      </c>
      <c r="E1999" t="s">
        <v>81</v>
      </c>
      <c r="F1999">
        <v>7</v>
      </c>
      <c r="G1999" s="44">
        <v>1</v>
      </c>
    </row>
    <row r="2000" spans="1:7" x14ac:dyDescent="0.25">
      <c r="A2000" s="43">
        <v>60370555</v>
      </c>
      <c r="B2000" t="s">
        <v>1858</v>
      </c>
      <c r="C2000" t="s">
        <v>1854</v>
      </c>
      <c r="D2000" s="6" t="s">
        <v>1838</v>
      </c>
      <c r="E2000" t="s">
        <v>83</v>
      </c>
      <c r="F2000">
        <v>5.5</v>
      </c>
      <c r="G2000" s="44">
        <v>1</v>
      </c>
    </row>
    <row r="2001" spans="1:7" x14ac:dyDescent="0.25">
      <c r="A2001" s="43">
        <v>60370555</v>
      </c>
      <c r="B2001" t="s">
        <v>1858</v>
      </c>
      <c r="C2001" t="s">
        <v>1854</v>
      </c>
      <c r="D2001" s="6" t="s">
        <v>1839</v>
      </c>
      <c r="E2001" t="s">
        <v>85</v>
      </c>
      <c r="F2001">
        <v>4</v>
      </c>
      <c r="G2001" s="44">
        <v>1</v>
      </c>
    </row>
    <row r="2002" spans="1:7" x14ac:dyDescent="0.25">
      <c r="A2002" s="43">
        <v>60370555</v>
      </c>
      <c r="B2002" t="s">
        <v>1858</v>
      </c>
      <c r="C2002" t="s">
        <v>1854</v>
      </c>
      <c r="D2002" s="6" t="s">
        <v>1842</v>
      </c>
      <c r="E2002" t="s">
        <v>87</v>
      </c>
      <c r="F2002">
        <v>3</v>
      </c>
      <c r="G2002" s="44">
        <v>1</v>
      </c>
    </row>
    <row r="2003" spans="1:7" x14ac:dyDescent="0.25">
      <c r="A2003" s="43">
        <v>60370555</v>
      </c>
      <c r="B2003" t="s">
        <v>1858</v>
      </c>
      <c r="C2003" t="s">
        <v>1854</v>
      </c>
      <c r="D2003" s="6" t="s">
        <v>1843</v>
      </c>
      <c r="E2003" t="s">
        <v>89</v>
      </c>
      <c r="F2003">
        <v>2</v>
      </c>
      <c r="G2003" s="44">
        <v>1</v>
      </c>
    </row>
    <row r="2004" spans="1:7" x14ac:dyDescent="0.25">
      <c r="A2004" s="43">
        <v>60370555</v>
      </c>
      <c r="B2004" t="s">
        <v>1858</v>
      </c>
      <c r="C2004" t="s">
        <v>1854</v>
      </c>
      <c r="D2004" s="6" t="s">
        <v>1844</v>
      </c>
      <c r="E2004" t="s">
        <v>91</v>
      </c>
      <c r="F2004">
        <v>1.25</v>
      </c>
      <c r="G2004" s="44">
        <v>1</v>
      </c>
    </row>
    <row r="2005" spans="1:7" x14ac:dyDescent="0.25">
      <c r="A2005" s="43">
        <v>60370567</v>
      </c>
      <c r="B2005" t="s">
        <v>1859</v>
      </c>
      <c r="C2005" t="s">
        <v>1854</v>
      </c>
      <c r="D2005" s="6" t="s">
        <v>1836</v>
      </c>
      <c r="E2005" t="s">
        <v>79</v>
      </c>
      <c r="F2005">
        <v>8.5</v>
      </c>
      <c r="G2005" s="44">
        <v>1</v>
      </c>
    </row>
    <row r="2006" spans="1:7" x14ac:dyDescent="0.25">
      <c r="A2006" s="43">
        <v>60370567</v>
      </c>
      <c r="B2006" t="s">
        <v>1859</v>
      </c>
      <c r="C2006" t="s">
        <v>1854</v>
      </c>
      <c r="D2006" s="6" t="s">
        <v>1837</v>
      </c>
      <c r="E2006" t="s">
        <v>81</v>
      </c>
      <c r="F2006">
        <v>7</v>
      </c>
      <c r="G2006" s="44">
        <v>1</v>
      </c>
    </row>
    <row r="2007" spans="1:7" x14ac:dyDescent="0.25">
      <c r="A2007" s="43">
        <v>60370567</v>
      </c>
      <c r="B2007" t="s">
        <v>1859</v>
      </c>
      <c r="C2007" t="s">
        <v>1854</v>
      </c>
      <c r="D2007" s="6" t="s">
        <v>1838</v>
      </c>
      <c r="E2007" t="s">
        <v>83</v>
      </c>
      <c r="F2007">
        <v>5.5</v>
      </c>
      <c r="G2007" s="44">
        <v>1</v>
      </c>
    </row>
    <row r="2008" spans="1:7" x14ac:dyDescent="0.25">
      <c r="A2008" s="43">
        <v>60370567</v>
      </c>
      <c r="B2008" t="s">
        <v>1859</v>
      </c>
      <c r="C2008" t="s">
        <v>1854</v>
      </c>
      <c r="D2008" s="6" t="s">
        <v>1839</v>
      </c>
      <c r="E2008" t="s">
        <v>85</v>
      </c>
      <c r="F2008">
        <v>4</v>
      </c>
      <c r="G2008" s="44">
        <v>1</v>
      </c>
    </row>
    <row r="2009" spans="1:7" x14ac:dyDescent="0.25">
      <c r="A2009" s="43">
        <v>60370567</v>
      </c>
      <c r="B2009" t="s">
        <v>1859</v>
      </c>
      <c r="C2009" t="s">
        <v>1854</v>
      </c>
      <c r="D2009" s="6" t="s">
        <v>1842</v>
      </c>
      <c r="E2009" t="s">
        <v>87</v>
      </c>
      <c r="F2009">
        <v>3</v>
      </c>
      <c r="G2009" s="44">
        <v>1</v>
      </c>
    </row>
    <row r="2010" spans="1:7" x14ac:dyDescent="0.25">
      <c r="A2010" s="43">
        <v>60370567</v>
      </c>
      <c r="B2010" t="s">
        <v>1859</v>
      </c>
      <c r="C2010" t="s">
        <v>1854</v>
      </c>
      <c r="D2010" s="6" t="s">
        <v>1843</v>
      </c>
      <c r="E2010" t="s">
        <v>89</v>
      </c>
      <c r="F2010">
        <v>2</v>
      </c>
      <c r="G2010" s="44">
        <v>1</v>
      </c>
    </row>
    <row r="2011" spans="1:7" x14ac:dyDescent="0.25">
      <c r="A2011" s="43">
        <v>60370567</v>
      </c>
      <c r="B2011" t="s">
        <v>1859</v>
      </c>
      <c r="C2011" t="s">
        <v>1854</v>
      </c>
      <c r="D2011" s="6" t="s">
        <v>1844</v>
      </c>
      <c r="E2011" t="s">
        <v>91</v>
      </c>
      <c r="F2011">
        <v>1.25</v>
      </c>
      <c r="G2011" s="44">
        <v>1</v>
      </c>
    </row>
    <row r="2012" spans="1:7" x14ac:dyDescent="0.25">
      <c r="A2012" s="43">
        <v>60370579</v>
      </c>
      <c r="B2012" t="s">
        <v>1860</v>
      </c>
      <c r="C2012" t="s">
        <v>1854</v>
      </c>
      <c r="D2012" s="6" t="s">
        <v>1836</v>
      </c>
      <c r="E2012" t="s">
        <v>79</v>
      </c>
      <c r="F2012">
        <v>8.5</v>
      </c>
      <c r="G2012" s="44">
        <v>1</v>
      </c>
    </row>
    <row r="2013" spans="1:7" x14ac:dyDescent="0.25">
      <c r="A2013" s="43">
        <v>60370579</v>
      </c>
      <c r="B2013" t="s">
        <v>1860</v>
      </c>
      <c r="C2013" t="s">
        <v>1854</v>
      </c>
      <c r="D2013" s="6" t="s">
        <v>1837</v>
      </c>
      <c r="E2013" t="s">
        <v>81</v>
      </c>
      <c r="F2013">
        <v>7</v>
      </c>
      <c r="G2013" s="44">
        <v>1</v>
      </c>
    </row>
    <row r="2014" spans="1:7" x14ac:dyDescent="0.25">
      <c r="A2014" s="43">
        <v>60370579</v>
      </c>
      <c r="B2014" t="s">
        <v>1860</v>
      </c>
      <c r="C2014" t="s">
        <v>1854</v>
      </c>
      <c r="D2014" s="6" t="s">
        <v>1838</v>
      </c>
      <c r="E2014" t="s">
        <v>83</v>
      </c>
      <c r="F2014">
        <v>5.5</v>
      </c>
      <c r="G2014" s="44">
        <v>1</v>
      </c>
    </row>
    <row r="2015" spans="1:7" x14ac:dyDescent="0.25">
      <c r="A2015" s="43">
        <v>60370579</v>
      </c>
      <c r="B2015" t="s">
        <v>1860</v>
      </c>
      <c r="C2015" t="s">
        <v>1854</v>
      </c>
      <c r="D2015" s="6" t="s">
        <v>1839</v>
      </c>
      <c r="E2015" t="s">
        <v>85</v>
      </c>
      <c r="F2015">
        <v>4</v>
      </c>
      <c r="G2015" s="44">
        <v>1</v>
      </c>
    </row>
    <row r="2016" spans="1:7" x14ac:dyDescent="0.25">
      <c r="A2016" s="43">
        <v>60370579</v>
      </c>
      <c r="B2016" t="s">
        <v>1860</v>
      </c>
      <c r="C2016" t="s">
        <v>1854</v>
      </c>
      <c r="D2016" s="6" t="s">
        <v>1842</v>
      </c>
      <c r="E2016" t="s">
        <v>87</v>
      </c>
      <c r="F2016">
        <v>3</v>
      </c>
      <c r="G2016" s="44">
        <v>1</v>
      </c>
    </row>
    <row r="2017" spans="1:7" x14ac:dyDescent="0.25">
      <c r="A2017" s="43">
        <v>60370579</v>
      </c>
      <c r="B2017" t="s">
        <v>1860</v>
      </c>
      <c r="C2017" t="s">
        <v>1854</v>
      </c>
      <c r="D2017" s="6" t="s">
        <v>1843</v>
      </c>
      <c r="E2017" t="s">
        <v>89</v>
      </c>
      <c r="F2017">
        <v>2</v>
      </c>
      <c r="G2017" s="44">
        <v>1</v>
      </c>
    </row>
    <row r="2018" spans="1:7" x14ac:dyDescent="0.25">
      <c r="A2018" s="43">
        <v>60370579</v>
      </c>
      <c r="B2018" t="s">
        <v>1860</v>
      </c>
      <c r="C2018" t="s">
        <v>1854</v>
      </c>
      <c r="D2018" s="6" t="s">
        <v>1844</v>
      </c>
      <c r="E2018" t="s">
        <v>91</v>
      </c>
      <c r="F2018">
        <v>1.25</v>
      </c>
      <c r="G2018" s="44">
        <v>1</v>
      </c>
    </row>
    <row r="2019" spans="1:7" x14ac:dyDescent="0.25">
      <c r="A2019" s="43">
        <v>60370580</v>
      </c>
      <c r="B2019" t="s">
        <v>1861</v>
      </c>
      <c r="C2019" t="s">
        <v>1854</v>
      </c>
      <c r="D2019" s="6" t="s">
        <v>1836</v>
      </c>
      <c r="E2019" t="s">
        <v>79</v>
      </c>
      <c r="F2019">
        <v>8.5</v>
      </c>
      <c r="G2019" s="44">
        <v>1</v>
      </c>
    </row>
    <row r="2020" spans="1:7" x14ac:dyDescent="0.25">
      <c r="A2020" s="43">
        <v>60370580</v>
      </c>
      <c r="B2020" t="s">
        <v>1861</v>
      </c>
      <c r="C2020" t="s">
        <v>1854</v>
      </c>
      <c r="D2020" s="6" t="s">
        <v>1837</v>
      </c>
      <c r="E2020" t="s">
        <v>81</v>
      </c>
      <c r="F2020">
        <v>7</v>
      </c>
      <c r="G2020" s="44">
        <v>1</v>
      </c>
    </row>
    <row r="2021" spans="1:7" x14ac:dyDescent="0.25">
      <c r="A2021" s="43">
        <v>60370580</v>
      </c>
      <c r="B2021" t="s">
        <v>1861</v>
      </c>
      <c r="C2021" t="s">
        <v>1854</v>
      </c>
      <c r="D2021" s="6" t="s">
        <v>1838</v>
      </c>
      <c r="E2021" t="s">
        <v>83</v>
      </c>
      <c r="F2021">
        <v>5.5</v>
      </c>
      <c r="G2021" s="44">
        <v>1</v>
      </c>
    </row>
    <row r="2022" spans="1:7" x14ac:dyDescent="0.25">
      <c r="A2022" s="43">
        <v>60370580</v>
      </c>
      <c r="B2022" t="s">
        <v>1861</v>
      </c>
      <c r="C2022" t="s">
        <v>1854</v>
      </c>
      <c r="D2022" s="6" t="s">
        <v>1839</v>
      </c>
      <c r="E2022" t="s">
        <v>85</v>
      </c>
      <c r="F2022">
        <v>4</v>
      </c>
      <c r="G2022" s="44">
        <v>1</v>
      </c>
    </row>
    <row r="2023" spans="1:7" x14ac:dyDescent="0.25">
      <c r="A2023" s="43">
        <v>60370580</v>
      </c>
      <c r="B2023" t="s">
        <v>1861</v>
      </c>
      <c r="C2023" t="s">
        <v>1854</v>
      </c>
      <c r="D2023" s="6" t="s">
        <v>1842</v>
      </c>
      <c r="E2023" t="s">
        <v>87</v>
      </c>
      <c r="F2023">
        <v>3</v>
      </c>
      <c r="G2023" s="44">
        <v>1</v>
      </c>
    </row>
    <row r="2024" spans="1:7" x14ac:dyDescent="0.25">
      <c r="A2024" s="43">
        <v>60370580</v>
      </c>
      <c r="B2024" t="s">
        <v>1861</v>
      </c>
      <c r="C2024" t="s">
        <v>1854</v>
      </c>
      <c r="D2024" s="6" t="s">
        <v>1843</v>
      </c>
      <c r="E2024" t="s">
        <v>89</v>
      </c>
      <c r="F2024">
        <v>2</v>
      </c>
      <c r="G2024" s="44">
        <v>1</v>
      </c>
    </row>
    <row r="2025" spans="1:7" x14ac:dyDescent="0.25">
      <c r="A2025" s="43">
        <v>60370580</v>
      </c>
      <c r="B2025" t="s">
        <v>1861</v>
      </c>
      <c r="C2025" t="s">
        <v>1854</v>
      </c>
      <c r="D2025" s="6" t="s">
        <v>1844</v>
      </c>
      <c r="E2025" t="s">
        <v>91</v>
      </c>
      <c r="F2025">
        <v>1.25</v>
      </c>
      <c r="G2025" s="44">
        <v>1</v>
      </c>
    </row>
    <row r="2026" spans="1:7" x14ac:dyDescent="0.25">
      <c r="A2026" s="43">
        <v>60370634</v>
      </c>
      <c r="B2026" t="s">
        <v>907</v>
      </c>
      <c r="C2026" t="s">
        <v>1854</v>
      </c>
      <c r="D2026" s="6" t="s">
        <v>1836</v>
      </c>
      <c r="E2026" t="s">
        <v>79</v>
      </c>
      <c r="F2026">
        <v>8.5</v>
      </c>
      <c r="G2026" s="44">
        <v>1</v>
      </c>
    </row>
    <row r="2027" spans="1:7" x14ac:dyDescent="0.25">
      <c r="A2027" s="43">
        <v>60370634</v>
      </c>
      <c r="B2027" t="s">
        <v>907</v>
      </c>
      <c r="C2027" t="s">
        <v>1854</v>
      </c>
      <c r="D2027" s="6" t="s">
        <v>1837</v>
      </c>
      <c r="E2027" t="s">
        <v>81</v>
      </c>
      <c r="F2027">
        <v>7</v>
      </c>
      <c r="G2027" s="44">
        <v>1</v>
      </c>
    </row>
    <row r="2028" spans="1:7" x14ac:dyDescent="0.25">
      <c r="A2028" s="43">
        <v>60370634</v>
      </c>
      <c r="B2028" t="s">
        <v>907</v>
      </c>
      <c r="C2028" t="s">
        <v>1854</v>
      </c>
      <c r="D2028" s="6" t="s">
        <v>1838</v>
      </c>
      <c r="E2028" t="s">
        <v>83</v>
      </c>
      <c r="F2028">
        <v>5.5</v>
      </c>
      <c r="G2028" s="44">
        <v>1</v>
      </c>
    </row>
    <row r="2029" spans="1:7" x14ac:dyDescent="0.25">
      <c r="A2029" s="43">
        <v>60370634</v>
      </c>
      <c r="B2029" t="s">
        <v>907</v>
      </c>
      <c r="C2029" t="s">
        <v>1854</v>
      </c>
      <c r="D2029" s="6" t="s">
        <v>1839</v>
      </c>
      <c r="E2029" t="s">
        <v>85</v>
      </c>
      <c r="F2029">
        <v>4</v>
      </c>
      <c r="G2029" s="44">
        <v>1</v>
      </c>
    </row>
    <row r="2030" spans="1:7" x14ac:dyDescent="0.25">
      <c r="A2030" s="43">
        <v>60370634</v>
      </c>
      <c r="B2030" t="s">
        <v>907</v>
      </c>
      <c r="C2030" t="s">
        <v>1854</v>
      </c>
      <c r="D2030" s="6" t="s">
        <v>1842</v>
      </c>
      <c r="E2030" t="s">
        <v>87</v>
      </c>
      <c r="F2030">
        <v>3</v>
      </c>
      <c r="G2030" s="44">
        <v>1</v>
      </c>
    </row>
    <row r="2031" spans="1:7" x14ac:dyDescent="0.25">
      <c r="A2031" s="43">
        <v>60370634</v>
      </c>
      <c r="B2031" t="s">
        <v>907</v>
      </c>
      <c r="C2031" t="s">
        <v>1854</v>
      </c>
      <c r="D2031" s="6" t="s">
        <v>1843</v>
      </c>
      <c r="E2031" t="s">
        <v>89</v>
      </c>
      <c r="F2031">
        <v>2</v>
      </c>
      <c r="G2031" s="44">
        <v>1</v>
      </c>
    </row>
    <row r="2032" spans="1:7" x14ac:dyDescent="0.25">
      <c r="A2032" s="43">
        <v>60370634</v>
      </c>
      <c r="B2032" t="s">
        <v>907</v>
      </c>
      <c r="C2032" t="s">
        <v>1854</v>
      </c>
      <c r="D2032" s="6" t="s">
        <v>1844</v>
      </c>
      <c r="E2032" t="s">
        <v>91</v>
      </c>
      <c r="F2032">
        <v>1.25</v>
      </c>
      <c r="G2032" s="44">
        <v>1</v>
      </c>
    </row>
    <row r="2033" spans="1:7" x14ac:dyDescent="0.25">
      <c r="A2033" s="43">
        <v>60370683</v>
      </c>
      <c r="B2033" t="s">
        <v>1862</v>
      </c>
      <c r="C2033" t="s">
        <v>1854</v>
      </c>
      <c r="D2033" s="6" t="s">
        <v>1836</v>
      </c>
      <c r="E2033" t="s">
        <v>79</v>
      </c>
      <c r="F2033">
        <v>8.5</v>
      </c>
      <c r="G2033" s="44">
        <v>1</v>
      </c>
    </row>
    <row r="2034" spans="1:7" x14ac:dyDescent="0.25">
      <c r="A2034" s="43">
        <v>60370683</v>
      </c>
      <c r="B2034" t="s">
        <v>1862</v>
      </c>
      <c r="C2034" t="s">
        <v>1854</v>
      </c>
      <c r="D2034" s="6" t="s">
        <v>1837</v>
      </c>
      <c r="E2034" t="s">
        <v>81</v>
      </c>
      <c r="F2034">
        <v>7</v>
      </c>
      <c r="G2034" s="44">
        <v>1</v>
      </c>
    </row>
    <row r="2035" spans="1:7" x14ac:dyDescent="0.25">
      <c r="A2035" s="43">
        <v>60370683</v>
      </c>
      <c r="B2035" t="s">
        <v>1862</v>
      </c>
      <c r="C2035" t="s">
        <v>1854</v>
      </c>
      <c r="D2035" s="6" t="s">
        <v>1838</v>
      </c>
      <c r="E2035" t="s">
        <v>83</v>
      </c>
      <c r="F2035">
        <v>5.5</v>
      </c>
      <c r="G2035" s="44">
        <v>1</v>
      </c>
    </row>
    <row r="2036" spans="1:7" x14ac:dyDescent="0.25">
      <c r="A2036" s="43">
        <v>60370683</v>
      </c>
      <c r="B2036" t="s">
        <v>1862</v>
      </c>
      <c r="C2036" t="s">
        <v>1854</v>
      </c>
      <c r="D2036" s="6" t="s">
        <v>1839</v>
      </c>
      <c r="E2036" t="s">
        <v>85</v>
      </c>
      <c r="F2036">
        <v>4</v>
      </c>
      <c r="G2036" s="44">
        <v>1</v>
      </c>
    </row>
    <row r="2037" spans="1:7" x14ac:dyDescent="0.25">
      <c r="A2037" s="43">
        <v>60370683</v>
      </c>
      <c r="B2037" t="s">
        <v>1862</v>
      </c>
      <c r="C2037" t="s">
        <v>1854</v>
      </c>
      <c r="D2037" s="6" t="s">
        <v>1842</v>
      </c>
      <c r="E2037" t="s">
        <v>87</v>
      </c>
      <c r="F2037">
        <v>3</v>
      </c>
      <c r="G2037" s="44">
        <v>1</v>
      </c>
    </row>
    <row r="2038" spans="1:7" x14ac:dyDescent="0.25">
      <c r="A2038" s="43">
        <v>60370683</v>
      </c>
      <c r="B2038" t="s">
        <v>1862</v>
      </c>
      <c r="C2038" t="s">
        <v>1854</v>
      </c>
      <c r="D2038" s="6" t="s">
        <v>1843</v>
      </c>
      <c r="E2038" t="s">
        <v>89</v>
      </c>
      <c r="F2038">
        <v>2</v>
      </c>
      <c r="G2038" s="44">
        <v>1</v>
      </c>
    </row>
    <row r="2039" spans="1:7" x14ac:dyDescent="0.25">
      <c r="A2039" s="43">
        <v>60370683</v>
      </c>
      <c r="B2039" t="s">
        <v>1862</v>
      </c>
      <c r="C2039" t="s">
        <v>1854</v>
      </c>
      <c r="D2039" s="6" t="s">
        <v>1844</v>
      </c>
      <c r="E2039" t="s">
        <v>91</v>
      </c>
      <c r="F2039">
        <v>1.25</v>
      </c>
      <c r="G2039" s="44">
        <v>1</v>
      </c>
    </row>
    <row r="2040" spans="1:7" x14ac:dyDescent="0.25">
      <c r="A2040" s="43">
        <v>60370865</v>
      </c>
      <c r="B2040" t="s">
        <v>1863</v>
      </c>
      <c r="C2040" t="s">
        <v>194</v>
      </c>
      <c r="D2040" s="6" t="s">
        <v>1836</v>
      </c>
      <c r="E2040" t="s">
        <v>79</v>
      </c>
      <c r="F2040">
        <v>8.5</v>
      </c>
      <c r="G2040" s="44">
        <v>1</v>
      </c>
    </row>
    <row r="2041" spans="1:7" x14ac:dyDescent="0.25">
      <c r="A2041" s="43">
        <v>60370865</v>
      </c>
      <c r="B2041" t="s">
        <v>1863</v>
      </c>
      <c r="C2041" t="s">
        <v>194</v>
      </c>
      <c r="D2041" s="6" t="s">
        <v>1837</v>
      </c>
      <c r="E2041" t="s">
        <v>81</v>
      </c>
      <c r="F2041">
        <v>7</v>
      </c>
      <c r="G2041" s="44">
        <v>1</v>
      </c>
    </row>
    <row r="2042" spans="1:7" x14ac:dyDescent="0.25">
      <c r="A2042" s="43">
        <v>60370865</v>
      </c>
      <c r="B2042" t="s">
        <v>1863</v>
      </c>
      <c r="C2042" t="s">
        <v>194</v>
      </c>
      <c r="D2042" s="6" t="s">
        <v>1838</v>
      </c>
      <c r="E2042" t="s">
        <v>83</v>
      </c>
      <c r="F2042">
        <v>5.5</v>
      </c>
      <c r="G2042" s="44">
        <v>1</v>
      </c>
    </row>
    <row r="2043" spans="1:7" x14ac:dyDescent="0.25">
      <c r="A2043" s="43">
        <v>60370865</v>
      </c>
      <c r="B2043" t="s">
        <v>1863</v>
      </c>
      <c r="C2043" t="s">
        <v>194</v>
      </c>
      <c r="D2043" s="6" t="s">
        <v>1839</v>
      </c>
      <c r="E2043" t="s">
        <v>85</v>
      </c>
      <c r="F2043">
        <v>4</v>
      </c>
      <c r="G2043" s="44">
        <v>1</v>
      </c>
    </row>
    <row r="2044" spans="1:7" x14ac:dyDescent="0.25">
      <c r="A2044" s="43">
        <v>60370865</v>
      </c>
      <c r="B2044" t="s">
        <v>1863</v>
      </c>
      <c r="C2044" t="s">
        <v>194</v>
      </c>
      <c r="D2044" s="6" t="s">
        <v>1842</v>
      </c>
      <c r="E2044" t="s">
        <v>87</v>
      </c>
      <c r="F2044">
        <v>3</v>
      </c>
      <c r="G2044" s="44">
        <v>1</v>
      </c>
    </row>
    <row r="2045" spans="1:7" x14ac:dyDescent="0.25">
      <c r="A2045" s="43">
        <v>60370865</v>
      </c>
      <c r="B2045" t="s">
        <v>1863</v>
      </c>
      <c r="C2045" t="s">
        <v>194</v>
      </c>
      <c r="D2045" s="6" t="s">
        <v>1843</v>
      </c>
      <c r="E2045" t="s">
        <v>89</v>
      </c>
      <c r="F2045">
        <v>2</v>
      </c>
      <c r="G2045" s="44">
        <v>1</v>
      </c>
    </row>
    <row r="2046" spans="1:7" x14ac:dyDescent="0.25">
      <c r="A2046" s="43">
        <v>60370865</v>
      </c>
      <c r="B2046" t="s">
        <v>1863</v>
      </c>
      <c r="C2046" t="s">
        <v>194</v>
      </c>
      <c r="D2046" s="6" t="s">
        <v>1844</v>
      </c>
      <c r="E2046" t="s">
        <v>91</v>
      </c>
      <c r="F2046">
        <v>1.25</v>
      </c>
      <c r="G2046" s="44">
        <v>1</v>
      </c>
    </row>
    <row r="2047" spans="1:7" x14ac:dyDescent="0.25">
      <c r="A2047" s="43">
        <v>60370877</v>
      </c>
      <c r="B2047" t="s">
        <v>1864</v>
      </c>
      <c r="C2047" t="s">
        <v>194</v>
      </c>
      <c r="D2047" s="6" t="s">
        <v>1836</v>
      </c>
      <c r="E2047" t="s">
        <v>79</v>
      </c>
      <c r="F2047">
        <v>8.5</v>
      </c>
      <c r="G2047" s="44">
        <v>1</v>
      </c>
    </row>
    <row r="2048" spans="1:7" x14ac:dyDescent="0.25">
      <c r="A2048" s="43">
        <v>60370877</v>
      </c>
      <c r="B2048" t="s">
        <v>1864</v>
      </c>
      <c r="C2048" t="s">
        <v>194</v>
      </c>
      <c r="D2048" s="6" t="s">
        <v>1837</v>
      </c>
      <c r="E2048" t="s">
        <v>81</v>
      </c>
      <c r="F2048">
        <v>7</v>
      </c>
      <c r="G2048" s="44">
        <v>1</v>
      </c>
    </row>
    <row r="2049" spans="1:7" x14ac:dyDescent="0.25">
      <c r="A2049" s="43">
        <v>60370877</v>
      </c>
      <c r="B2049" t="s">
        <v>1864</v>
      </c>
      <c r="C2049" t="s">
        <v>194</v>
      </c>
      <c r="D2049" s="6" t="s">
        <v>1838</v>
      </c>
      <c r="E2049" t="s">
        <v>83</v>
      </c>
      <c r="F2049">
        <v>5.5</v>
      </c>
      <c r="G2049" s="44">
        <v>1</v>
      </c>
    </row>
    <row r="2050" spans="1:7" x14ac:dyDescent="0.25">
      <c r="A2050" s="43">
        <v>60370877</v>
      </c>
      <c r="B2050" t="s">
        <v>1864</v>
      </c>
      <c r="C2050" t="s">
        <v>194</v>
      </c>
      <c r="D2050" s="6" t="s">
        <v>1839</v>
      </c>
      <c r="E2050" t="s">
        <v>85</v>
      </c>
      <c r="F2050">
        <v>4</v>
      </c>
      <c r="G2050" s="44">
        <v>1</v>
      </c>
    </row>
    <row r="2051" spans="1:7" x14ac:dyDescent="0.25">
      <c r="A2051" s="43">
        <v>60370877</v>
      </c>
      <c r="B2051" t="s">
        <v>1864</v>
      </c>
      <c r="C2051" t="s">
        <v>194</v>
      </c>
      <c r="D2051" s="6" t="s">
        <v>1842</v>
      </c>
      <c r="E2051" t="s">
        <v>87</v>
      </c>
      <c r="F2051">
        <v>3</v>
      </c>
      <c r="G2051" s="44">
        <v>1</v>
      </c>
    </row>
    <row r="2052" spans="1:7" x14ac:dyDescent="0.25">
      <c r="A2052" s="43">
        <v>60370877</v>
      </c>
      <c r="B2052" t="s">
        <v>1864</v>
      </c>
      <c r="C2052" t="s">
        <v>194</v>
      </c>
      <c r="D2052" s="6" t="s">
        <v>1843</v>
      </c>
      <c r="E2052" t="s">
        <v>89</v>
      </c>
      <c r="F2052">
        <v>2</v>
      </c>
      <c r="G2052" s="44">
        <v>1</v>
      </c>
    </row>
    <row r="2053" spans="1:7" x14ac:dyDescent="0.25">
      <c r="A2053" s="43">
        <v>60370877</v>
      </c>
      <c r="B2053" t="s">
        <v>1864</v>
      </c>
      <c r="C2053" t="s">
        <v>194</v>
      </c>
      <c r="D2053" s="6" t="s">
        <v>1844</v>
      </c>
      <c r="E2053" t="s">
        <v>91</v>
      </c>
      <c r="F2053">
        <v>1.25</v>
      </c>
      <c r="G2053" s="44">
        <v>1</v>
      </c>
    </row>
    <row r="2054" spans="1:7" x14ac:dyDescent="0.25">
      <c r="A2054" s="43">
        <v>60370889</v>
      </c>
      <c r="B2054" t="s">
        <v>1865</v>
      </c>
      <c r="C2054" t="s">
        <v>194</v>
      </c>
      <c r="D2054" s="6" t="s">
        <v>1836</v>
      </c>
      <c r="E2054" t="s">
        <v>79</v>
      </c>
      <c r="F2054">
        <v>8.5</v>
      </c>
      <c r="G2054" s="44">
        <v>1</v>
      </c>
    </row>
    <row r="2055" spans="1:7" x14ac:dyDescent="0.25">
      <c r="A2055" s="43">
        <v>60370889</v>
      </c>
      <c r="B2055" t="s">
        <v>1865</v>
      </c>
      <c r="C2055" t="s">
        <v>194</v>
      </c>
      <c r="D2055" s="6" t="s">
        <v>1837</v>
      </c>
      <c r="E2055" t="s">
        <v>81</v>
      </c>
      <c r="F2055">
        <v>7</v>
      </c>
      <c r="G2055" s="44">
        <v>1</v>
      </c>
    </row>
    <row r="2056" spans="1:7" x14ac:dyDescent="0.25">
      <c r="A2056" s="43">
        <v>60370889</v>
      </c>
      <c r="B2056" t="s">
        <v>1865</v>
      </c>
      <c r="C2056" t="s">
        <v>194</v>
      </c>
      <c r="D2056" s="6" t="s">
        <v>1838</v>
      </c>
      <c r="E2056" t="s">
        <v>83</v>
      </c>
      <c r="F2056">
        <v>5.5</v>
      </c>
      <c r="G2056" s="44">
        <v>1</v>
      </c>
    </row>
    <row r="2057" spans="1:7" x14ac:dyDescent="0.25">
      <c r="A2057" s="43">
        <v>60370889</v>
      </c>
      <c r="B2057" t="s">
        <v>1865</v>
      </c>
      <c r="C2057" t="s">
        <v>194</v>
      </c>
      <c r="D2057" s="6" t="s">
        <v>1839</v>
      </c>
      <c r="E2057" t="s">
        <v>85</v>
      </c>
      <c r="F2057">
        <v>4</v>
      </c>
      <c r="G2057" s="44">
        <v>1</v>
      </c>
    </row>
    <row r="2058" spans="1:7" x14ac:dyDescent="0.25">
      <c r="A2058" s="43">
        <v>60370889</v>
      </c>
      <c r="B2058" t="s">
        <v>1865</v>
      </c>
      <c r="C2058" t="s">
        <v>194</v>
      </c>
      <c r="D2058" s="6" t="s">
        <v>1842</v>
      </c>
      <c r="E2058" t="s">
        <v>87</v>
      </c>
      <c r="F2058">
        <v>3</v>
      </c>
      <c r="G2058" s="44">
        <v>1</v>
      </c>
    </row>
    <row r="2059" spans="1:7" x14ac:dyDescent="0.25">
      <c r="A2059" s="43">
        <v>60370889</v>
      </c>
      <c r="B2059" t="s">
        <v>1865</v>
      </c>
      <c r="C2059" t="s">
        <v>194</v>
      </c>
      <c r="D2059" s="6" t="s">
        <v>1843</v>
      </c>
      <c r="E2059" t="s">
        <v>89</v>
      </c>
      <c r="F2059">
        <v>2</v>
      </c>
      <c r="G2059" s="44">
        <v>1</v>
      </c>
    </row>
    <row r="2060" spans="1:7" x14ac:dyDescent="0.25">
      <c r="A2060" s="43">
        <v>60370889</v>
      </c>
      <c r="B2060" t="s">
        <v>1865</v>
      </c>
      <c r="C2060" t="s">
        <v>194</v>
      </c>
      <c r="D2060" s="6" t="s">
        <v>1844</v>
      </c>
      <c r="E2060" t="s">
        <v>91</v>
      </c>
      <c r="F2060">
        <v>1.25</v>
      </c>
      <c r="G2060" s="44">
        <v>1</v>
      </c>
    </row>
    <row r="2061" spans="1:7" x14ac:dyDescent="0.25">
      <c r="A2061" s="43">
        <v>60370907</v>
      </c>
      <c r="B2061" t="s">
        <v>1866</v>
      </c>
      <c r="C2061" t="s">
        <v>194</v>
      </c>
      <c r="D2061" s="6" t="s">
        <v>1836</v>
      </c>
      <c r="E2061" t="s">
        <v>79</v>
      </c>
      <c r="F2061">
        <v>8.5</v>
      </c>
      <c r="G2061" s="44">
        <v>1</v>
      </c>
    </row>
    <row r="2062" spans="1:7" x14ac:dyDescent="0.25">
      <c r="A2062" s="43">
        <v>60370907</v>
      </c>
      <c r="B2062" t="s">
        <v>1866</v>
      </c>
      <c r="C2062" t="s">
        <v>194</v>
      </c>
      <c r="D2062" s="6" t="s">
        <v>1837</v>
      </c>
      <c r="E2062" t="s">
        <v>81</v>
      </c>
      <c r="F2062">
        <v>7</v>
      </c>
      <c r="G2062" s="44">
        <v>1</v>
      </c>
    </row>
    <row r="2063" spans="1:7" x14ac:dyDescent="0.25">
      <c r="A2063" s="43">
        <v>60370907</v>
      </c>
      <c r="B2063" t="s">
        <v>1866</v>
      </c>
      <c r="C2063" t="s">
        <v>194</v>
      </c>
      <c r="D2063" s="6" t="s">
        <v>1838</v>
      </c>
      <c r="E2063" t="s">
        <v>83</v>
      </c>
      <c r="F2063">
        <v>5.5</v>
      </c>
      <c r="G2063" s="44">
        <v>1</v>
      </c>
    </row>
    <row r="2064" spans="1:7" x14ac:dyDescent="0.25">
      <c r="A2064" s="43">
        <v>60370907</v>
      </c>
      <c r="B2064" t="s">
        <v>1866</v>
      </c>
      <c r="C2064" t="s">
        <v>194</v>
      </c>
      <c r="D2064" s="6" t="s">
        <v>1839</v>
      </c>
      <c r="E2064" t="s">
        <v>85</v>
      </c>
      <c r="F2064">
        <v>4</v>
      </c>
      <c r="G2064" s="44">
        <v>1</v>
      </c>
    </row>
    <row r="2065" spans="1:7" x14ac:dyDescent="0.25">
      <c r="A2065" s="43">
        <v>60370907</v>
      </c>
      <c r="B2065" t="s">
        <v>1866</v>
      </c>
      <c r="C2065" t="s">
        <v>194</v>
      </c>
      <c r="D2065" s="6" t="s">
        <v>1842</v>
      </c>
      <c r="E2065" t="s">
        <v>87</v>
      </c>
      <c r="F2065">
        <v>3</v>
      </c>
      <c r="G2065" s="44">
        <v>1</v>
      </c>
    </row>
    <row r="2066" spans="1:7" x14ac:dyDescent="0.25">
      <c r="A2066" s="43">
        <v>60370907</v>
      </c>
      <c r="B2066" t="s">
        <v>1866</v>
      </c>
      <c r="C2066" t="s">
        <v>194</v>
      </c>
      <c r="D2066" s="6" t="s">
        <v>1843</v>
      </c>
      <c r="E2066" t="s">
        <v>89</v>
      </c>
      <c r="F2066">
        <v>2</v>
      </c>
      <c r="G2066" s="44">
        <v>1</v>
      </c>
    </row>
    <row r="2067" spans="1:7" x14ac:dyDescent="0.25">
      <c r="A2067" s="43">
        <v>60370907</v>
      </c>
      <c r="B2067" t="s">
        <v>1866</v>
      </c>
      <c r="C2067" t="s">
        <v>194</v>
      </c>
      <c r="D2067" s="6" t="s">
        <v>1844</v>
      </c>
      <c r="E2067" t="s">
        <v>91</v>
      </c>
      <c r="F2067">
        <v>1.25</v>
      </c>
      <c r="G2067" s="44">
        <v>1</v>
      </c>
    </row>
    <row r="2068" spans="1:7" x14ac:dyDescent="0.25">
      <c r="A2068" s="43">
        <v>60370932</v>
      </c>
      <c r="B2068" t="s">
        <v>1867</v>
      </c>
      <c r="C2068" t="s">
        <v>194</v>
      </c>
      <c r="D2068" s="6" t="s">
        <v>1836</v>
      </c>
      <c r="E2068" t="s">
        <v>79</v>
      </c>
      <c r="F2068">
        <v>8.5</v>
      </c>
      <c r="G2068" s="44">
        <v>1</v>
      </c>
    </row>
    <row r="2069" spans="1:7" x14ac:dyDescent="0.25">
      <c r="A2069" s="43">
        <v>60370932</v>
      </c>
      <c r="B2069" t="s">
        <v>1867</v>
      </c>
      <c r="C2069" t="s">
        <v>194</v>
      </c>
      <c r="D2069" s="6" t="s">
        <v>1837</v>
      </c>
      <c r="E2069" t="s">
        <v>81</v>
      </c>
      <c r="F2069">
        <v>7</v>
      </c>
      <c r="G2069" s="44">
        <v>1</v>
      </c>
    </row>
    <row r="2070" spans="1:7" x14ac:dyDescent="0.25">
      <c r="A2070" s="43">
        <v>60370932</v>
      </c>
      <c r="B2070" t="s">
        <v>1867</v>
      </c>
      <c r="C2070" t="s">
        <v>194</v>
      </c>
      <c r="D2070" s="6" t="s">
        <v>1838</v>
      </c>
      <c r="E2070" t="s">
        <v>83</v>
      </c>
      <c r="F2070">
        <v>5.5</v>
      </c>
      <c r="G2070" s="44">
        <v>1</v>
      </c>
    </row>
    <row r="2071" spans="1:7" x14ac:dyDescent="0.25">
      <c r="A2071" s="43">
        <v>60370932</v>
      </c>
      <c r="B2071" t="s">
        <v>1867</v>
      </c>
      <c r="C2071" t="s">
        <v>194</v>
      </c>
      <c r="D2071" s="6" t="s">
        <v>1839</v>
      </c>
      <c r="E2071" t="s">
        <v>85</v>
      </c>
      <c r="F2071">
        <v>4</v>
      </c>
      <c r="G2071" s="44">
        <v>1</v>
      </c>
    </row>
    <row r="2072" spans="1:7" x14ac:dyDescent="0.25">
      <c r="A2072" s="43">
        <v>60370932</v>
      </c>
      <c r="B2072" t="s">
        <v>1867</v>
      </c>
      <c r="C2072" t="s">
        <v>194</v>
      </c>
      <c r="D2072" s="6" t="s">
        <v>1842</v>
      </c>
      <c r="E2072" t="s">
        <v>87</v>
      </c>
      <c r="F2072">
        <v>3</v>
      </c>
      <c r="G2072" s="44">
        <v>1</v>
      </c>
    </row>
    <row r="2073" spans="1:7" x14ac:dyDescent="0.25">
      <c r="A2073" s="43">
        <v>60370932</v>
      </c>
      <c r="B2073" t="s">
        <v>1867</v>
      </c>
      <c r="C2073" t="s">
        <v>194</v>
      </c>
      <c r="D2073" s="6" t="s">
        <v>1843</v>
      </c>
      <c r="E2073" t="s">
        <v>89</v>
      </c>
      <c r="F2073">
        <v>2</v>
      </c>
      <c r="G2073" s="44">
        <v>1</v>
      </c>
    </row>
    <row r="2074" spans="1:7" x14ac:dyDescent="0.25">
      <c r="A2074" s="43">
        <v>60370932</v>
      </c>
      <c r="B2074" t="s">
        <v>1867</v>
      </c>
      <c r="C2074" t="s">
        <v>194</v>
      </c>
      <c r="D2074" s="6" t="s">
        <v>1844</v>
      </c>
      <c r="E2074" t="s">
        <v>91</v>
      </c>
      <c r="F2074">
        <v>1.25</v>
      </c>
      <c r="G2074" s="44">
        <v>1</v>
      </c>
    </row>
    <row r="2075" spans="1:7" x14ac:dyDescent="0.25">
      <c r="A2075" s="43">
        <v>60371067</v>
      </c>
      <c r="B2075" t="s">
        <v>1868</v>
      </c>
      <c r="C2075" t="s">
        <v>194</v>
      </c>
      <c r="D2075" s="6" t="s">
        <v>1836</v>
      </c>
      <c r="E2075" t="s">
        <v>79</v>
      </c>
      <c r="F2075">
        <v>8.5</v>
      </c>
      <c r="G2075" s="44">
        <v>1</v>
      </c>
    </row>
    <row r="2076" spans="1:7" x14ac:dyDescent="0.25">
      <c r="A2076" s="43">
        <v>60371067</v>
      </c>
      <c r="B2076" t="s">
        <v>1868</v>
      </c>
      <c r="C2076" t="s">
        <v>194</v>
      </c>
      <c r="D2076" s="6" t="s">
        <v>1837</v>
      </c>
      <c r="E2076" t="s">
        <v>81</v>
      </c>
      <c r="F2076">
        <v>7</v>
      </c>
      <c r="G2076" s="44">
        <v>1</v>
      </c>
    </row>
    <row r="2077" spans="1:7" x14ac:dyDescent="0.25">
      <c r="A2077" s="43">
        <v>60371067</v>
      </c>
      <c r="B2077" t="s">
        <v>1868</v>
      </c>
      <c r="C2077" t="s">
        <v>194</v>
      </c>
      <c r="D2077" s="6" t="s">
        <v>1838</v>
      </c>
      <c r="E2077" t="s">
        <v>83</v>
      </c>
      <c r="F2077">
        <v>5.5</v>
      </c>
      <c r="G2077" s="44">
        <v>1</v>
      </c>
    </row>
    <row r="2078" spans="1:7" x14ac:dyDescent="0.25">
      <c r="A2078" s="43">
        <v>60371067</v>
      </c>
      <c r="B2078" t="s">
        <v>1868</v>
      </c>
      <c r="C2078" t="s">
        <v>194</v>
      </c>
      <c r="D2078" s="6" t="s">
        <v>1839</v>
      </c>
      <c r="E2078" t="s">
        <v>85</v>
      </c>
      <c r="F2078">
        <v>4</v>
      </c>
      <c r="G2078" s="44">
        <v>1</v>
      </c>
    </row>
    <row r="2079" spans="1:7" x14ac:dyDescent="0.25">
      <c r="A2079" s="43">
        <v>60371067</v>
      </c>
      <c r="B2079" t="s">
        <v>1868</v>
      </c>
      <c r="C2079" t="s">
        <v>194</v>
      </c>
      <c r="D2079" s="6" t="s">
        <v>1842</v>
      </c>
      <c r="E2079" t="s">
        <v>87</v>
      </c>
      <c r="F2079">
        <v>3</v>
      </c>
      <c r="G2079" s="44">
        <v>1</v>
      </c>
    </row>
    <row r="2080" spans="1:7" x14ac:dyDescent="0.25">
      <c r="A2080" s="43">
        <v>60371067</v>
      </c>
      <c r="B2080" t="s">
        <v>1868</v>
      </c>
      <c r="C2080" t="s">
        <v>194</v>
      </c>
      <c r="D2080" s="6" t="s">
        <v>1843</v>
      </c>
      <c r="E2080" t="s">
        <v>89</v>
      </c>
      <c r="F2080">
        <v>2</v>
      </c>
      <c r="G2080" s="44">
        <v>1</v>
      </c>
    </row>
    <row r="2081" spans="1:7" x14ac:dyDescent="0.25">
      <c r="A2081" s="43">
        <v>60371067</v>
      </c>
      <c r="B2081" t="s">
        <v>1868</v>
      </c>
      <c r="C2081" t="s">
        <v>194</v>
      </c>
      <c r="D2081" s="6" t="s">
        <v>1844</v>
      </c>
      <c r="E2081" t="s">
        <v>91</v>
      </c>
      <c r="F2081">
        <v>1.25</v>
      </c>
      <c r="G2081" s="44">
        <v>1</v>
      </c>
    </row>
    <row r="2082" spans="1:7" x14ac:dyDescent="0.25">
      <c r="A2082" s="43">
        <v>60371079</v>
      </c>
      <c r="B2082" t="s">
        <v>1869</v>
      </c>
      <c r="C2082" t="s">
        <v>194</v>
      </c>
      <c r="D2082" s="6" t="s">
        <v>1836</v>
      </c>
      <c r="E2082" t="s">
        <v>79</v>
      </c>
      <c r="F2082">
        <v>8.5</v>
      </c>
      <c r="G2082" s="44">
        <v>1</v>
      </c>
    </row>
    <row r="2083" spans="1:7" x14ac:dyDescent="0.25">
      <c r="A2083" s="43">
        <v>60371079</v>
      </c>
      <c r="B2083" t="s">
        <v>1869</v>
      </c>
      <c r="C2083" t="s">
        <v>194</v>
      </c>
      <c r="D2083" s="6" t="s">
        <v>1837</v>
      </c>
      <c r="E2083" t="s">
        <v>81</v>
      </c>
      <c r="F2083">
        <v>7</v>
      </c>
      <c r="G2083" s="44">
        <v>1</v>
      </c>
    </row>
    <row r="2084" spans="1:7" x14ac:dyDescent="0.25">
      <c r="A2084" s="43">
        <v>60371079</v>
      </c>
      <c r="B2084" t="s">
        <v>1869</v>
      </c>
      <c r="C2084" t="s">
        <v>194</v>
      </c>
      <c r="D2084" s="6" t="s">
        <v>1838</v>
      </c>
      <c r="E2084" t="s">
        <v>83</v>
      </c>
      <c r="F2084">
        <v>5.5</v>
      </c>
      <c r="G2084" s="44">
        <v>1</v>
      </c>
    </row>
    <row r="2085" spans="1:7" x14ac:dyDescent="0.25">
      <c r="A2085" s="43">
        <v>60371079</v>
      </c>
      <c r="B2085" t="s">
        <v>1869</v>
      </c>
      <c r="C2085" t="s">
        <v>194</v>
      </c>
      <c r="D2085" s="6" t="s">
        <v>1839</v>
      </c>
      <c r="E2085" t="s">
        <v>85</v>
      </c>
      <c r="F2085">
        <v>4</v>
      </c>
      <c r="G2085" s="44">
        <v>1</v>
      </c>
    </row>
    <row r="2086" spans="1:7" x14ac:dyDescent="0.25">
      <c r="A2086" s="43">
        <v>60371079</v>
      </c>
      <c r="B2086" t="s">
        <v>1869</v>
      </c>
      <c r="C2086" t="s">
        <v>194</v>
      </c>
      <c r="D2086" s="6" t="s">
        <v>1842</v>
      </c>
      <c r="E2086" t="s">
        <v>87</v>
      </c>
      <c r="F2086">
        <v>3</v>
      </c>
      <c r="G2086" s="44">
        <v>1</v>
      </c>
    </row>
    <row r="2087" spans="1:7" x14ac:dyDescent="0.25">
      <c r="A2087" s="43">
        <v>60371079</v>
      </c>
      <c r="B2087" t="s">
        <v>1869</v>
      </c>
      <c r="C2087" t="s">
        <v>194</v>
      </c>
      <c r="D2087" s="6" t="s">
        <v>1843</v>
      </c>
      <c r="E2087" t="s">
        <v>89</v>
      </c>
      <c r="F2087">
        <v>2</v>
      </c>
      <c r="G2087" s="44">
        <v>1</v>
      </c>
    </row>
    <row r="2088" spans="1:7" x14ac:dyDescent="0.25">
      <c r="A2088" s="43">
        <v>60371079</v>
      </c>
      <c r="B2088" t="s">
        <v>1869</v>
      </c>
      <c r="C2088" t="s">
        <v>194</v>
      </c>
      <c r="D2088" s="6" t="s">
        <v>1844</v>
      </c>
      <c r="E2088" t="s">
        <v>91</v>
      </c>
      <c r="F2088">
        <v>1.25</v>
      </c>
      <c r="G2088" s="44">
        <v>1</v>
      </c>
    </row>
    <row r="2089" spans="1:7" x14ac:dyDescent="0.25">
      <c r="A2089" s="43">
        <v>60371146</v>
      </c>
      <c r="B2089" t="s">
        <v>1870</v>
      </c>
      <c r="C2089" t="s">
        <v>194</v>
      </c>
      <c r="D2089" s="6" t="s">
        <v>1836</v>
      </c>
      <c r="E2089" t="s">
        <v>79</v>
      </c>
      <c r="F2089">
        <v>8.5</v>
      </c>
      <c r="G2089" s="44">
        <v>1</v>
      </c>
    </row>
    <row r="2090" spans="1:7" x14ac:dyDescent="0.25">
      <c r="A2090" s="43">
        <v>60371146</v>
      </c>
      <c r="B2090" t="s">
        <v>1870</v>
      </c>
      <c r="C2090" t="s">
        <v>194</v>
      </c>
      <c r="D2090" s="6" t="s">
        <v>1837</v>
      </c>
      <c r="E2090" t="s">
        <v>81</v>
      </c>
      <c r="F2090">
        <v>7</v>
      </c>
      <c r="G2090" s="44">
        <v>1</v>
      </c>
    </row>
    <row r="2091" spans="1:7" x14ac:dyDescent="0.25">
      <c r="A2091" s="43">
        <v>60371146</v>
      </c>
      <c r="B2091" t="s">
        <v>1870</v>
      </c>
      <c r="C2091" t="s">
        <v>194</v>
      </c>
      <c r="D2091" s="6" t="s">
        <v>1838</v>
      </c>
      <c r="E2091" t="s">
        <v>83</v>
      </c>
      <c r="F2091">
        <v>5.5</v>
      </c>
      <c r="G2091" s="44">
        <v>1</v>
      </c>
    </row>
    <row r="2092" spans="1:7" x14ac:dyDescent="0.25">
      <c r="A2092" s="43">
        <v>60371146</v>
      </c>
      <c r="B2092" t="s">
        <v>1870</v>
      </c>
      <c r="C2092" t="s">
        <v>194</v>
      </c>
      <c r="D2092" s="6" t="s">
        <v>1839</v>
      </c>
      <c r="E2092" t="s">
        <v>85</v>
      </c>
      <c r="F2092">
        <v>4</v>
      </c>
      <c r="G2092" s="44">
        <v>1</v>
      </c>
    </row>
    <row r="2093" spans="1:7" x14ac:dyDescent="0.25">
      <c r="A2093" s="43">
        <v>60371146</v>
      </c>
      <c r="B2093" t="s">
        <v>1870</v>
      </c>
      <c r="C2093" t="s">
        <v>194</v>
      </c>
      <c r="D2093" s="6" t="s">
        <v>1842</v>
      </c>
      <c r="E2093" t="s">
        <v>87</v>
      </c>
      <c r="F2093">
        <v>3</v>
      </c>
      <c r="G2093" s="44">
        <v>1</v>
      </c>
    </row>
    <row r="2094" spans="1:7" x14ac:dyDescent="0.25">
      <c r="A2094" s="43">
        <v>60371146</v>
      </c>
      <c r="B2094" t="s">
        <v>1870</v>
      </c>
      <c r="C2094" t="s">
        <v>194</v>
      </c>
      <c r="D2094" s="6" t="s">
        <v>1843</v>
      </c>
      <c r="E2094" t="s">
        <v>89</v>
      </c>
      <c r="F2094">
        <v>2</v>
      </c>
      <c r="G2094" s="44">
        <v>1</v>
      </c>
    </row>
    <row r="2095" spans="1:7" x14ac:dyDescent="0.25">
      <c r="A2095" s="43">
        <v>60371146</v>
      </c>
      <c r="B2095" t="s">
        <v>1870</v>
      </c>
      <c r="C2095" t="s">
        <v>194</v>
      </c>
      <c r="D2095" s="6" t="s">
        <v>1844</v>
      </c>
      <c r="E2095" t="s">
        <v>91</v>
      </c>
      <c r="F2095">
        <v>1.25</v>
      </c>
      <c r="G2095" s="44">
        <v>1</v>
      </c>
    </row>
    <row r="2096" spans="1:7" x14ac:dyDescent="0.25">
      <c r="A2096" s="43">
        <v>60371158</v>
      </c>
      <c r="B2096" t="s">
        <v>1871</v>
      </c>
      <c r="C2096" t="s">
        <v>194</v>
      </c>
      <c r="D2096" s="6" t="s">
        <v>1836</v>
      </c>
      <c r="E2096" t="s">
        <v>79</v>
      </c>
      <c r="F2096">
        <v>8.5</v>
      </c>
      <c r="G2096" s="44">
        <v>1</v>
      </c>
    </row>
    <row r="2097" spans="1:7" x14ac:dyDescent="0.25">
      <c r="A2097" s="43">
        <v>60371158</v>
      </c>
      <c r="B2097" t="s">
        <v>1871</v>
      </c>
      <c r="C2097" t="s">
        <v>194</v>
      </c>
      <c r="D2097" s="6" t="s">
        <v>1837</v>
      </c>
      <c r="E2097" t="s">
        <v>81</v>
      </c>
      <c r="F2097">
        <v>7</v>
      </c>
      <c r="G2097" s="44">
        <v>1</v>
      </c>
    </row>
    <row r="2098" spans="1:7" x14ac:dyDescent="0.25">
      <c r="A2098" s="43">
        <v>60371158</v>
      </c>
      <c r="B2098" t="s">
        <v>1871</v>
      </c>
      <c r="C2098" t="s">
        <v>194</v>
      </c>
      <c r="D2098" s="6" t="s">
        <v>1838</v>
      </c>
      <c r="E2098" t="s">
        <v>83</v>
      </c>
      <c r="F2098">
        <v>5.5</v>
      </c>
      <c r="G2098" s="44">
        <v>1</v>
      </c>
    </row>
    <row r="2099" spans="1:7" x14ac:dyDescent="0.25">
      <c r="A2099" s="43">
        <v>60371158</v>
      </c>
      <c r="B2099" t="s">
        <v>1871</v>
      </c>
      <c r="C2099" t="s">
        <v>194</v>
      </c>
      <c r="D2099" s="6" t="s">
        <v>1839</v>
      </c>
      <c r="E2099" t="s">
        <v>85</v>
      </c>
      <c r="F2099">
        <v>4</v>
      </c>
      <c r="G2099" s="44">
        <v>1</v>
      </c>
    </row>
    <row r="2100" spans="1:7" x14ac:dyDescent="0.25">
      <c r="A2100" s="43">
        <v>60371158</v>
      </c>
      <c r="B2100" t="s">
        <v>1871</v>
      </c>
      <c r="C2100" t="s">
        <v>194</v>
      </c>
      <c r="D2100" s="6" t="s">
        <v>1842</v>
      </c>
      <c r="E2100" t="s">
        <v>87</v>
      </c>
      <c r="F2100">
        <v>3</v>
      </c>
      <c r="G2100" s="44">
        <v>1</v>
      </c>
    </row>
    <row r="2101" spans="1:7" x14ac:dyDescent="0.25">
      <c r="A2101" s="43">
        <v>60371158</v>
      </c>
      <c r="B2101" t="s">
        <v>1871</v>
      </c>
      <c r="C2101" t="s">
        <v>194</v>
      </c>
      <c r="D2101" s="6" t="s">
        <v>1843</v>
      </c>
      <c r="E2101" t="s">
        <v>89</v>
      </c>
      <c r="F2101">
        <v>2</v>
      </c>
      <c r="G2101" s="44">
        <v>1</v>
      </c>
    </row>
    <row r="2102" spans="1:7" x14ac:dyDescent="0.25">
      <c r="A2102" s="43">
        <v>60371158</v>
      </c>
      <c r="B2102" t="s">
        <v>1871</v>
      </c>
      <c r="C2102" t="s">
        <v>194</v>
      </c>
      <c r="D2102" s="6" t="s">
        <v>1844</v>
      </c>
      <c r="E2102" t="s">
        <v>91</v>
      </c>
      <c r="F2102">
        <v>1.25</v>
      </c>
      <c r="G2102" s="44">
        <v>1</v>
      </c>
    </row>
    <row r="2103" spans="1:7" x14ac:dyDescent="0.25">
      <c r="A2103" s="43" t="s">
        <v>1872</v>
      </c>
      <c r="B2103" t="s">
        <v>1873</v>
      </c>
      <c r="C2103" t="s">
        <v>194</v>
      </c>
      <c r="D2103" s="6" t="s">
        <v>1836</v>
      </c>
      <c r="E2103" t="s">
        <v>79</v>
      </c>
      <c r="F2103">
        <v>8.5</v>
      </c>
      <c r="G2103" s="44">
        <v>1</v>
      </c>
    </row>
    <row r="2104" spans="1:7" x14ac:dyDescent="0.25">
      <c r="A2104" s="43" t="s">
        <v>1872</v>
      </c>
      <c r="B2104" t="s">
        <v>1873</v>
      </c>
      <c r="C2104" t="s">
        <v>194</v>
      </c>
      <c r="D2104" s="6" t="s">
        <v>1837</v>
      </c>
      <c r="E2104" t="s">
        <v>81</v>
      </c>
      <c r="F2104">
        <v>7</v>
      </c>
      <c r="G2104" s="44">
        <v>1</v>
      </c>
    </row>
    <row r="2105" spans="1:7" x14ac:dyDescent="0.25">
      <c r="A2105" s="43" t="s">
        <v>1872</v>
      </c>
      <c r="B2105" t="s">
        <v>1873</v>
      </c>
      <c r="C2105" t="s">
        <v>194</v>
      </c>
      <c r="D2105" s="6" t="s">
        <v>1838</v>
      </c>
      <c r="E2105" t="s">
        <v>83</v>
      </c>
      <c r="F2105">
        <v>5.5</v>
      </c>
      <c r="G2105" s="44">
        <v>1</v>
      </c>
    </row>
    <row r="2106" spans="1:7" x14ac:dyDescent="0.25">
      <c r="A2106" s="43" t="s">
        <v>1872</v>
      </c>
      <c r="B2106" t="s">
        <v>1873</v>
      </c>
      <c r="C2106" t="s">
        <v>194</v>
      </c>
      <c r="D2106" s="6" t="s">
        <v>1839</v>
      </c>
      <c r="E2106" t="s">
        <v>85</v>
      </c>
      <c r="F2106">
        <v>4</v>
      </c>
      <c r="G2106" s="44">
        <v>1</v>
      </c>
    </row>
    <row r="2107" spans="1:7" x14ac:dyDescent="0.25">
      <c r="A2107" s="43" t="s">
        <v>1872</v>
      </c>
      <c r="B2107" t="s">
        <v>1873</v>
      </c>
      <c r="C2107" t="s">
        <v>194</v>
      </c>
      <c r="D2107" s="6" t="s">
        <v>1842</v>
      </c>
      <c r="E2107" t="s">
        <v>87</v>
      </c>
      <c r="F2107">
        <v>3</v>
      </c>
      <c r="G2107" s="44">
        <v>1</v>
      </c>
    </row>
    <row r="2108" spans="1:7" x14ac:dyDescent="0.25">
      <c r="A2108" s="43" t="s">
        <v>1872</v>
      </c>
      <c r="B2108" t="s">
        <v>1873</v>
      </c>
      <c r="C2108" t="s">
        <v>194</v>
      </c>
      <c r="D2108" s="6" t="s">
        <v>1843</v>
      </c>
      <c r="E2108" t="s">
        <v>89</v>
      </c>
      <c r="F2108">
        <v>2</v>
      </c>
      <c r="G2108" s="44">
        <v>1</v>
      </c>
    </row>
    <row r="2109" spans="1:7" x14ac:dyDescent="0.25">
      <c r="A2109" s="43" t="s">
        <v>1872</v>
      </c>
      <c r="B2109" t="s">
        <v>1873</v>
      </c>
      <c r="C2109" t="s">
        <v>194</v>
      </c>
      <c r="D2109" s="6" t="s">
        <v>1844</v>
      </c>
      <c r="E2109" t="s">
        <v>91</v>
      </c>
      <c r="F2109">
        <v>1.25</v>
      </c>
      <c r="G2109" s="44">
        <v>1</v>
      </c>
    </row>
    <row r="2110" spans="1:7" x14ac:dyDescent="0.25">
      <c r="A2110" s="43">
        <v>60371286</v>
      </c>
      <c r="B2110" t="s">
        <v>1874</v>
      </c>
      <c r="C2110" t="s">
        <v>1816</v>
      </c>
      <c r="D2110" s="6" t="s">
        <v>1817</v>
      </c>
      <c r="E2110" t="s">
        <v>79</v>
      </c>
      <c r="F2110">
        <v>8.5</v>
      </c>
      <c r="G2110" s="44">
        <v>1</v>
      </c>
    </row>
    <row r="2111" spans="1:7" x14ac:dyDescent="0.25">
      <c r="A2111" s="43">
        <v>60371286</v>
      </c>
      <c r="B2111" t="s">
        <v>1874</v>
      </c>
      <c r="C2111" t="s">
        <v>1816</v>
      </c>
      <c r="D2111" s="6" t="s">
        <v>1818</v>
      </c>
      <c r="E2111" t="s">
        <v>81</v>
      </c>
      <c r="F2111">
        <v>7</v>
      </c>
      <c r="G2111" s="44">
        <v>1</v>
      </c>
    </row>
    <row r="2112" spans="1:7" x14ac:dyDescent="0.25">
      <c r="A2112" s="43">
        <v>60371286</v>
      </c>
      <c r="B2112" t="s">
        <v>1874</v>
      </c>
      <c r="C2112" t="s">
        <v>1816</v>
      </c>
      <c r="D2112" s="6" t="s">
        <v>1819</v>
      </c>
      <c r="E2112" t="s">
        <v>83</v>
      </c>
      <c r="F2112">
        <v>5.5</v>
      </c>
      <c r="G2112" s="44">
        <v>1</v>
      </c>
    </row>
    <row r="2113" spans="1:7" x14ac:dyDescent="0.25">
      <c r="A2113" s="43">
        <v>60371286</v>
      </c>
      <c r="B2113" t="s">
        <v>1874</v>
      </c>
      <c r="C2113" t="s">
        <v>1816</v>
      </c>
      <c r="D2113" s="6" t="s">
        <v>1820</v>
      </c>
      <c r="E2113" t="s">
        <v>85</v>
      </c>
      <c r="F2113">
        <v>4</v>
      </c>
      <c r="G2113" s="44">
        <v>1</v>
      </c>
    </row>
    <row r="2114" spans="1:7" x14ac:dyDescent="0.25">
      <c r="A2114" s="43">
        <v>60371286</v>
      </c>
      <c r="B2114" t="s">
        <v>1874</v>
      </c>
      <c r="C2114" t="s">
        <v>1816</v>
      </c>
      <c r="D2114" s="6" t="s">
        <v>1821</v>
      </c>
      <c r="E2114" t="s">
        <v>87</v>
      </c>
      <c r="F2114">
        <v>3</v>
      </c>
      <c r="G2114" s="44">
        <v>1</v>
      </c>
    </row>
    <row r="2115" spans="1:7" x14ac:dyDescent="0.25">
      <c r="A2115" s="43">
        <v>60371286</v>
      </c>
      <c r="B2115" t="s">
        <v>1874</v>
      </c>
      <c r="C2115" t="s">
        <v>1816</v>
      </c>
      <c r="D2115" s="6" t="s">
        <v>1822</v>
      </c>
      <c r="E2115" t="s">
        <v>89</v>
      </c>
      <c r="F2115">
        <v>2</v>
      </c>
      <c r="G2115" s="44">
        <v>1</v>
      </c>
    </row>
    <row r="2116" spans="1:7" x14ac:dyDescent="0.25">
      <c r="A2116" s="43">
        <v>60371286</v>
      </c>
      <c r="B2116" t="s">
        <v>1874</v>
      </c>
      <c r="C2116" t="s">
        <v>1816</v>
      </c>
      <c r="D2116" s="6" t="s">
        <v>1823</v>
      </c>
      <c r="E2116" t="s">
        <v>91</v>
      </c>
      <c r="F2116">
        <v>1.25</v>
      </c>
      <c r="G2116" s="44">
        <v>1</v>
      </c>
    </row>
    <row r="2117" spans="1:7" x14ac:dyDescent="0.25">
      <c r="A2117" s="43">
        <v>60372230</v>
      </c>
      <c r="B2117" t="s">
        <v>1875</v>
      </c>
      <c r="C2117" t="s">
        <v>107</v>
      </c>
      <c r="D2117" s="6">
        <v>9</v>
      </c>
      <c r="E2117" t="s">
        <v>1707</v>
      </c>
      <c r="F2117">
        <v>9</v>
      </c>
      <c r="G2117" s="44">
        <v>1</v>
      </c>
    </row>
    <row r="2118" spans="1:7" x14ac:dyDescent="0.25">
      <c r="A2118" s="43">
        <v>60372230</v>
      </c>
      <c r="B2118" t="s">
        <v>1875</v>
      </c>
      <c r="C2118" t="s">
        <v>107</v>
      </c>
      <c r="D2118" s="6">
        <v>8</v>
      </c>
      <c r="E2118" t="s">
        <v>1708</v>
      </c>
      <c r="F2118">
        <v>8</v>
      </c>
      <c r="G2118" s="44">
        <v>1</v>
      </c>
    </row>
    <row r="2119" spans="1:7" x14ac:dyDescent="0.25">
      <c r="A2119" s="43">
        <v>60372230</v>
      </c>
      <c r="B2119" t="s">
        <v>1875</v>
      </c>
      <c r="C2119" t="s">
        <v>107</v>
      </c>
      <c r="D2119" s="6">
        <v>7</v>
      </c>
      <c r="E2119" t="s">
        <v>1709</v>
      </c>
      <c r="F2119">
        <v>7</v>
      </c>
      <c r="G2119" s="44">
        <v>1</v>
      </c>
    </row>
    <row r="2120" spans="1:7" x14ac:dyDescent="0.25">
      <c r="A2120" s="43">
        <v>60372230</v>
      </c>
      <c r="B2120" t="s">
        <v>1875</v>
      </c>
      <c r="C2120" t="s">
        <v>107</v>
      </c>
      <c r="D2120" s="6">
        <v>6</v>
      </c>
      <c r="E2120" t="s">
        <v>1710</v>
      </c>
      <c r="F2120">
        <v>6</v>
      </c>
      <c r="G2120" s="44">
        <v>1</v>
      </c>
    </row>
    <row r="2121" spans="1:7" x14ac:dyDescent="0.25">
      <c r="A2121" s="43">
        <v>60372230</v>
      </c>
      <c r="B2121" t="s">
        <v>1875</v>
      </c>
      <c r="C2121" t="s">
        <v>107</v>
      </c>
      <c r="D2121" s="6">
        <v>5</v>
      </c>
      <c r="E2121" t="s">
        <v>1711</v>
      </c>
      <c r="F2121">
        <v>5</v>
      </c>
      <c r="G2121" s="44">
        <v>1</v>
      </c>
    </row>
    <row r="2122" spans="1:7" x14ac:dyDescent="0.25">
      <c r="A2122" s="43">
        <v>60372230</v>
      </c>
      <c r="B2122" t="s">
        <v>1875</v>
      </c>
      <c r="C2122" t="s">
        <v>107</v>
      </c>
      <c r="D2122" s="6">
        <v>4</v>
      </c>
      <c r="E2122" t="s">
        <v>1712</v>
      </c>
      <c r="F2122">
        <v>4</v>
      </c>
      <c r="G2122" s="44">
        <v>1</v>
      </c>
    </row>
    <row r="2123" spans="1:7" x14ac:dyDescent="0.25">
      <c r="A2123" s="43">
        <v>60372230</v>
      </c>
      <c r="B2123" t="s">
        <v>1875</v>
      </c>
      <c r="C2123" t="s">
        <v>107</v>
      </c>
      <c r="D2123" s="6">
        <v>3</v>
      </c>
      <c r="E2123" t="s">
        <v>1713</v>
      </c>
      <c r="F2123">
        <v>3</v>
      </c>
      <c r="G2123" s="44">
        <v>1</v>
      </c>
    </row>
    <row r="2124" spans="1:7" x14ac:dyDescent="0.25">
      <c r="A2124" s="43">
        <v>60372230</v>
      </c>
      <c r="B2124" t="s">
        <v>1875</v>
      </c>
      <c r="C2124" t="s">
        <v>107</v>
      </c>
      <c r="D2124" s="6">
        <v>2</v>
      </c>
      <c r="E2124" t="s">
        <v>1714</v>
      </c>
      <c r="F2124">
        <v>2</v>
      </c>
      <c r="G2124" s="44">
        <v>1</v>
      </c>
    </row>
    <row r="2125" spans="1:7" x14ac:dyDescent="0.25">
      <c r="A2125" s="43">
        <v>60372230</v>
      </c>
      <c r="B2125" t="s">
        <v>1875</v>
      </c>
      <c r="C2125" t="s">
        <v>107</v>
      </c>
      <c r="D2125" s="6">
        <v>1</v>
      </c>
      <c r="E2125" t="s">
        <v>1715</v>
      </c>
      <c r="F2125">
        <v>1</v>
      </c>
      <c r="G2125" s="44">
        <v>1</v>
      </c>
    </row>
    <row r="2126" spans="1:7" x14ac:dyDescent="0.25">
      <c r="A2126" s="43">
        <v>60373222</v>
      </c>
      <c r="B2126" t="s">
        <v>1876</v>
      </c>
      <c r="C2126" t="s">
        <v>1816</v>
      </c>
      <c r="D2126" s="6" t="s">
        <v>1836</v>
      </c>
      <c r="E2126" t="s">
        <v>79</v>
      </c>
      <c r="F2126">
        <v>8.5</v>
      </c>
      <c r="G2126" s="44">
        <v>1</v>
      </c>
    </row>
    <row r="2127" spans="1:7" x14ac:dyDescent="0.25">
      <c r="A2127" s="43">
        <v>60373222</v>
      </c>
      <c r="B2127" t="s">
        <v>1876</v>
      </c>
      <c r="C2127" t="s">
        <v>1816</v>
      </c>
      <c r="D2127" s="6" t="s">
        <v>1837</v>
      </c>
      <c r="E2127" t="s">
        <v>81</v>
      </c>
      <c r="F2127">
        <v>7</v>
      </c>
      <c r="G2127" s="44">
        <v>1</v>
      </c>
    </row>
    <row r="2128" spans="1:7" x14ac:dyDescent="0.25">
      <c r="A2128" s="43">
        <v>60373222</v>
      </c>
      <c r="B2128" t="s">
        <v>1876</v>
      </c>
      <c r="C2128" t="s">
        <v>1816</v>
      </c>
      <c r="D2128" s="6" t="s">
        <v>1838</v>
      </c>
      <c r="E2128" t="s">
        <v>83</v>
      </c>
      <c r="F2128">
        <v>5.5</v>
      </c>
      <c r="G2128" s="44">
        <v>1</v>
      </c>
    </row>
    <row r="2129" spans="1:7" x14ac:dyDescent="0.25">
      <c r="A2129" s="43">
        <v>60373222</v>
      </c>
      <c r="B2129" t="s">
        <v>1876</v>
      </c>
      <c r="C2129" t="s">
        <v>1816</v>
      </c>
      <c r="D2129" s="6" t="s">
        <v>1839</v>
      </c>
      <c r="E2129" t="s">
        <v>85</v>
      </c>
      <c r="F2129">
        <v>4</v>
      </c>
      <c r="G2129" s="44">
        <v>1</v>
      </c>
    </row>
    <row r="2130" spans="1:7" x14ac:dyDescent="0.25">
      <c r="A2130" s="43">
        <v>60373222</v>
      </c>
      <c r="B2130" t="s">
        <v>1876</v>
      </c>
      <c r="C2130" t="s">
        <v>1816</v>
      </c>
      <c r="D2130" s="6" t="s">
        <v>1840</v>
      </c>
      <c r="E2130" t="s">
        <v>1841</v>
      </c>
      <c r="F2130">
        <v>3</v>
      </c>
      <c r="G2130" s="44">
        <v>1</v>
      </c>
    </row>
    <row r="2131" spans="1:7" x14ac:dyDescent="0.25">
      <c r="A2131" s="43">
        <v>60373222</v>
      </c>
      <c r="B2131" t="s">
        <v>1876</v>
      </c>
      <c r="C2131" t="s">
        <v>1816</v>
      </c>
      <c r="D2131" s="6" t="s">
        <v>1842</v>
      </c>
      <c r="E2131" t="s">
        <v>87</v>
      </c>
      <c r="F2131">
        <v>2</v>
      </c>
      <c r="G2131" s="44">
        <v>1</v>
      </c>
    </row>
    <row r="2132" spans="1:7" x14ac:dyDescent="0.25">
      <c r="A2132" s="43">
        <v>60373222</v>
      </c>
      <c r="B2132" t="s">
        <v>1876</v>
      </c>
      <c r="C2132" t="s">
        <v>1816</v>
      </c>
      <c r="D2132" s="6" t="s">
        <v>1843</v>
      </c>
      <c r="E2132" t="s">
        <v>89</v>
      </c>
      <c r="F2132">
        <v>1.5</v>
      </c>
      <c r="G2132" s="44">
        <v>1</v>
      </c>
    </row>
    <row r="2133" spans="1:7" x14ac:dyDescent="0.25">
      <c r="A2133" s="43">
        <v>60373222</v>
      </c>
      <c r="B2133" t="s">
        <v>1876</v>
      </c>
      <c r="C2133" t="s">
        <v>1816</v>
      </c>
      <c r="D2133" s="6" t="s">
        <v>1844</v>
      </c>
      <c r="E2133" t="s">
        <v>91</v>
      </c>
      <c r="F2133">
        <v>1</v>
      </c>
      <c r="G2133" s="44">
        <v>1</v>
      </c>
    </row>
    <row r="2134" spans="1:7" x14ac:dyDescent="0.25">
      <c r="A2134" s="43" t="s">
        <v>1877</v>
      </c>
      <c r="B2134" t="s">
        <v>1495</v>
      </c>
      <c r="C2134" t="s">
        <v>1878</v>
      </c>
      <c r="D2134" s="6" t="s">
        <v>1879</v>
      </c>
      <c r="E2134" t="s">
        <v>219</v>
      </c>
      <c r="F2134">
        <v>8.5</v>
      </c>
      <c r="G2134" s="44">
        <v>1</v>
      </c>
    </row>
    <row r="2135" spans="1:7" x14ac:dyDescent="0.25">
      <c r="A2135" s="43" t="s">
        <v>1877</v>
      </c>
      <c r="B2135" t="s">
        <v>1495</v>
      </c>
      <c r="C2135" t="s">
        <v>1878</v>
      </c>
      <c r="D2135" s="6" t="s">
        <v>36</v>
      </c>
      <c r="E2135" t="s">
        <v>167</v>
      </c>
      <c r="F2135">
        <v>7</v>
      </c>
      <c r="G2135" s="44">
        <v>1</v>
      </c>
    </row>
    <row r="2136" spans="1:7" x14ac:dyDescent="0.25">
      <c r="A2136" s="43" t="s">
        <v>1877</v>
      </c>
      <c r="B2136" t="s">
        <v>1495</v>
      </c>
      <c r="C2136" t="s">
        <v>1878</v>
      </c>
      <c r="D2136" s="6" t="s">
        <v>1683</v>
      </c>
      <c r="E2136" t="s">
        <v>169</v>
      </c>
      <c r="F2136">
        <v>5.5</v>
      </c>
      <c r="G2136" s="44">
        <v>1</v>
      </c>
    </row>
    <row r="2137" spans="1:7" x14ac:dyDescent="0.25">
      <c r="A2137" s="43" t="s">
        <v>1877</v>
      </c>
      <c r="B2137" t="s">
        <v>1495</v>
      </c>
      <c r="C2137" t="s">
        <v>1878</v>
      </c>
      <c r="D2137" s="6" t="s">
        <v>1686</v>
      </c>
      <c r="E2137" t="s">
        <v>171</v>
      </c>
      <c r="F2137">
        <v>4</v>
      </c>
      <c r="G2137" s="44">
        <v>1</v>
      </c>
    </row>
    <row r="2138" spans="1:7" x14ac:dyDescent="0.25">
      <c r="A2138" s="43">
        <v>61006567</v>
      </c>
      <c r="B2138" t="s">
        <v>1513</v>
      </c>
      <c r="C2138" t="s">
        <v>1878</v>
      </c>
      <c r="D2138" s="6" t="s">
        <v>1879</v>
      </c>
      <c r="E2138" t="s">
        <v>219</v>
      </c>
      <c r="F2138">
        <v>8.5</v>
      </c>
      <c r="G2138" s="44">
        <v>1</v>
      </c>
    </row>
    <row r="2139" spans="1:7" x14ac:dyDescent="0.25">
      <c r="A2139" s="43">
        <v>61006567</v>
      </c>
      <c r="B2139" t="s">
        <v>1513</v>
      </c>
      <c r="C2139" t="s">
        <v>1878</v>
      </c>
      <c r="D2139" s="6" t="s">
        <v>36</v>
      </c>
      <c r="E2139" t="s">
        <v>167</v>
      </c>
      <c r="F2139">
        <v>7</v>
      </c>
      <c r="G2139" s="44">
        <v>1</v>
      </c>
    </row>
    <row r="2140" spans="1:7" x14ac:dyDescent="0.25">
      <c r="A2140" s="43">
        <v>61006567</v>
      </c>
      <c r="B2140" t="s">
        <v>1513</v>
      </c>
      <c r="C2140" t="s">
        <v>1878</v>
      </c>
      <c r="D2140" s="6" t="s">
        <v>1683</v>
      </c>
      <c r="E2140" t="s">
        <v>169</v>
      </c>
      <c r="F2140">
        <v>5.5</v>
      </c>
      <c r="G2140" s="44">
        <v>1</v>
      </c>
    </row>
    <row r="2141" spans="1:7" x14ac:dyDescent="0.25">
      <c r="A2141" s="43">
        <v>61006567</v>
      </c>
      <c r="B2141" t="s">
        <v>1513</v>
      </c>
      <c r="C2141" t="s">
        <v>1878</v>
      </c>
      <c r="D2141" s="6" t="s">
        <v>1686</v>
      </c>
      <c r="E2141" t="s">
        <v>171</v>
      </c>
      <c r="F2141">
        <v>4</v>
      </c>
      <c r="G2141" s="44">
        <v>1</v>
      </c>
    </row>
    <row r="2142" spans="1:7" x14ac:dyDescent="0.25">
      <c r="A2142" s="43">
        <v>61006579</v>
      </c>
      <c r="B2142" t="s">
        <v>1507</v>
      </c>
      <c r="C2142" t="s">
        <v>1878</v>
      </c>
      <c r="D2142" s="6" t="s">
        <v>1879</v>
      </c>
      <c r="E2142" t="s">
        <v>219</v>
      </c>
      <c r="F2142">
        <v>8.5</v>
      </c>
      <c r="G2142" s="44">
        <v>1</v>
      </c>
    </row>
    <row r="2143" spans="1:7" x14ac:dyDescent="0.25">
      <c r="A2143" s="43">
        <v>61006579</v>
      </c>
      <c r="B2143" t="s">
        <v>1507</v>
      </c>
      <c r="C2143" t="s">
        <v>1878</v>
      </c>
      <c r="D2143" s="6" t="s">
        <v>36</v>
      </c>
      <c r="E2143" t="s">
        <v>167</v>
      </c>
      <c r="F2143">
        <v>7</v>
      </c>
      <c r="G2143" s="44">
        <v>1</v>
      </c>
    </row>
    <row r="2144" spans="1:7" x14ac:dyDescent="0.25">
      <c r="A2144" s="43">
        <v>61006579</v>
      </c>
      <c r="B2144" t="s">
        <v>1507</v>
      </c>
      <c r="C2144" t="s">
        <v>1878</v>
      </c>
      <c r="D2144" s="6" t="s">
        <v>1683</v>
      </c>
      <c r="E2144" t="s">
        <v>169</v>
      </c>
      <c r="F2144">
        <v>5.5</v>
      </c>
      <c r="G2144" s="44">
        <v>1</v>
      </c>
    </row>
    <row r="2145" spans="1:7" x14ac:dyDescent="0.25">
      <c r="A2145" s="43">
        <v>61006579</v>
      </c>
      <c r="B2145" t="s">
        <v>1507</v>
      </c>
      <c r="C2145" t="s">
        <v>1878</v>
      </c>
      <c r="D2145" s="6" t="s">
        <v>1686</v>
      </c>
      <c r="E2145" t="s">
        <v>171</v>
      </c>
      <c r="F2145">
        <v>4</v>
      </c>
      <c r="G2145" s="44">
        <v>1</v>
      </c>
    </row>
    <row r="2146" spans="1:7" x14ac:dyDescent="0.25">
      <c r="A2146" s="43">
        <v>61027182</v>
      </c>
      <c r="B2146" t="s">
        <v>1880</v>
      </c>
      <c r="C2146" t="s">
        <v>107</v>
      </c>
      <c r="D2146" s="6">
        <v>9</v>
      </c>
      <c r="E2146" t="s">
        <v>1707</v>
      </c>
      <c r="F2146">
        <v>9</v>
      </c>
      <c r="G2146" s="44">
        <v>1</v>
      </c>
    </row>
    <row r="2147" spans="1:7" x14ac:dyDescent="0.25">
      <c r="A2147" s="43">
        <v>61027182</v>
      </c>
      <c r="B2147" t="s">
        <v>1880</v>
      </c>
      <c r="C2147" t="s">
        <v>107</v>
      </c>
      <c r="D2147" s="6">
        <v>8</v>
      </c>
      <c r="E2147" t="s">
        <v>1708</v>
      </c>
      <c r="F2147">
        <v>8</v>
      </c>
      <c r="G2147" s="44">
        <v>1</v>
      </c>
    </row>
    <row r="2148" spans="1:7" x14ac:dyDescent="0.25">
      <c r="A2148" s="43">
        <v>61027182</v>
      </c>
      <c r="B2148" t="s">
        <v>1880</v>
      </c>
      <c r="C2148" t="s">
        <v>107</v>
      </c>
      <c r="D2148" s="6">
        <v>7</v>
      </c>
      <c r="E2148" t="s">
        <v>1709</v>
      </c>
      <c r="F2148">
        <v>7</v>
      </c>
      <c r="G2148" s="44">
        <v>1</v>
      </c>
    </row>
    <row r="2149" spans="1:7" x14ac:dyDescent="0.25">
      <c r="A2149" s="43">
        <v>61027182</v>
      </c>
      <c r="B2149" t="s">
        <v>1880</v>
      </c>
      <c r="C2149" t="s">
        <v>107</v>
      </c>
      <c r="D2149" s="6">
        <v>6</v>
      </c>
      <c r="E2149" t="s">
        <v>1710</v>
      </c>
      <c r="F2149">
        <v>6</v>
      </c>
      <c r="G2149" s="44">
        <v>1</v>
      </c>
    </row>
    <row r="2150" spans="1:7" x14ac:dyDescent="0.25">
      <c r="A2150" s="43">
        <v>61027182</v>
      </c>
      <c r="B2150" t="s">
        <v>1880</v>
      </c>
      <c r="C2150" t="s">
        <v>107</v>
      </c>
      <c r="D2150" s="6">
        <v>5</v>
      </c>
      <c r="E2150" t="s">
        <v>1711</v>
      </c>
      <c r="F2150">
        <v>5</v>
      </c>
      <c r="G2150" s="44">
        <v>1</v>
      </c>
    </row>
    <row r="2151" spans="1:7" x14ac:dyDescent="0.25">
      <c r="A2151" s="43">
        <v>61027182</v>
      </c>
      <c r="B2151" t="s">
        <v>1880</v>
      </c>
      <c r="C2151" t="s">
        <v>107</v>
      </c>
      <c r="D2151" s="6">
        <v>4</v>
      </c>
      <c r="E2151" t="s">
        <v>1712</v>
      </c>
      <c r="F2151">
        <v>4</v>
      </c>
      <c r="G2151" s="44">
        <v>1</v>
      </c>
    </row>
    <row r="2152" spans="1:7" x14ac:dyDescent="0.25">
      <c r="A2152" s="43">
        <v>61027182</v>
      </c>
      <c r="B2152" t="s">
        <v>1880</v>
      </c>
      <c r="C2152" t="s">
        <v>107</v>
      </c>
      <c r="D2152" s="6">
        <v>3</v>
      </c>
      <c r="E2152" t="s">
        <v>1713</v>
      </c>
      <c r="F2152">
        <v>3</v>
      </c>
      <c r="G2152" s="44">
        <v>1</v>
      </c>
    </row>
    <row r="2153" spans="1:7" x14ac:dyDescent="0.25">
      <c r="A2153" s="43">
        <v>61027182</v>
      </c>
      <c r="B2153" t="s">
        <v>1880</v>
      </c>
      <c r="C2153" t="s">
        <v>107</v>
      </c>
      <c r="D2153" s="6">
        <v>2</v>
      </c>
      <c r="E2153" t="s">
        <v>1714</v>
      </c>
      <c r="F2153">
        <v>2</v>
      </c>
      <c r="G2153" s="44">
        <v>1</v>
      </c>
    </row>
    <row r="2154" spans="1:7" x14ac:dyDescent="0.25">
      <c r="A2154" s="43">
        <v>61027182</v>
      </c>
      <c r="B2154" t="s">
        <v>1880</v>
      </c>
      <c r="C2154" t="s">
        <v>107</v>
      </c>
      <c r="D2154" s="6">
        <v>1</v>
      </c>
      <c r="E2154" t="s">
        <v>1715</v>
      </c>
      <c r="F2154">
        <v>1</v>
      </c>
      <c r="G2154" s="44">
        <v>1</v>
      </c>
    </row>
    <row r="2155" spans="1:7" x14ac:dyDescent="0.25">
      <c r="A2155" s="43" t="s">
        <v>1881</v>
      </c>
      <c r="B2155" t="s">
        <v>1039</v>
      </c>
      <c r="C2155" t="s">
        <v>107</v>
      </c>
      <c r="D2155" s="6">
        <v>9</v>
      </c>
      <c r="E2155" t="s">
        <v>1707</v>
      </c>
      <c r="F2155">
        <v>9</v>
      </c>
      <c r="G2155" s="44">
        <v>1</v>
      </c>
    </row>
    <row r="2156" spans="1:7" x14ac:dyDescent="0.25">
      <c r="A2156" s="43" t="s">
        <v>1881</v>
      </c>
      <c r="B2156" t="s">
        <v>1039</v>
      </c>
      <c r="C2156" t="s">
        <v>107</v>
      </c>
      <c r="D2156" s="6">
        <v>8</v>
      </c>
      <c r="E2156" t="s">
        <v>1708</v>
      </c>
      <c r="F2156">
        <v>8</v>
      </c>
      <c r="G2156" s="44">
        <v>1</v>
      </c>
    </row>
    <row r="2157" spans="1:7" x14ac:dyDescent="0.25">
      <c r="A2157" s="43" t="s">
        <v>1881</v>
      </c>
      <c r="B2157" t="s">
        <v>1039</v>
      </c>
      <c r="C2157" t="s">
        <v>107</v>
      </c>
      <c r="D2157" s="6">
        <v>7</v>
      </c>
      <c r="E2157" t="s">
        <v>1709</v>
      </c>
      <c r="F2157">
        <v>7</v>
      </c>
      <c r="G2157" s="44">
        <v>1</v>
      </c>
    </row>
    <row r="2158" spans="1:7" x14ac:dyDescent="0.25">
      <c r="A2158" s="43" t="s">
        <v>1881</v>
      </c>
      <c r="B2158" t="s">
        <v>1039</v>
      </c>
      <c r="C2158" t="s">
        <v>107</v>
      </c>
      <c r="D2158" s="6">
        <v>6</v>
      </c>
      <c r="E2158" t="s">
        <v>1710</v>
      </c>
      <c r="F2158">
        <v>6</v>
      </c>
      <c r="G2158" s="44">
        <v>1</v>
      </c>
    </row>
    <row r="2159" spans="1:7" x14ac:dyDescent="0.25">
      <c r="A2159" s="43" t="s">
        <v>1881</v>
      </c>
      <c r="B2159" t="s">
        <v>1039</v>
      </c>
      <c r="C2159" t="s">
        <v>107</v>
      </c>
      <c r="D2159" s="6">
        <v>5</v>
      </c>
      <c r="E2159" t="s">
        <v>1711</v>
      </c>
      <c r="F2159">
        <v>5</v>
      </c>
      <c r="G2159" s="44">
        <v>1</v>
      </c>
    </row>
    <row r="2160" spans="1:7" x14ac:dyDescent="0.25">
      <c r="A2160" s="43" t="s">
        <v>1881</v>
      </c>
      <c r="B2160" t="s">
        <v>1039</v>
      </c>
      <c r="C2160" t="s">
        <v>107</v>
      </c>
      <c r="D2160" s="6">
        <v>4</v>
      </c>
      <c r="E2160" t="s">
        <v>1712</v>
      </c>
      <c r="F2160">
        <v>4</v>
      </c>
      <c r="G2160" s="44">
        <v>1</v>
      </c>
    </row>
    <row r="2161" spans="1:7" x14ac:dyDescent="0.25">
      <c r="A2161" s="43" t="s">
        <v>1881</v>
      </c>
      <c r="B2161" t="s">
        <v>1039</v>
      </c>
      <c r="C2161" t="s">
        <v>107</v>
      </c>
      <c r="D2161" s="6">
        <v>3</v>
      </c>
      <c r="E2161" t="s">
        <v>1713</v>
      </c>
      <c r="F2161">
        <v>3</v>
      </c>
      <c r="G2161" s="44">
        <v>1</v>
      </c>
    </row>
    <row r="2162" spans="1:7" x14ac:dyDescent="0.25">
      <c r="A2162" s="43" t="s">
        <v>1881</v>
      </c>
      <c r="B2162" t="s">
        <v>1039</v>
      </c>
      <c r="C2162" t="s">
        <v>107</v>
      </c>
      <c r="D2162" s="6">
        <v>2</v>
      </c>
      <c r="E2162" t="s">
        <v>1714</v>
      </c>
      <c r="F2162">
        <v>2</v>
      </c>
      <c r="G2162" s="44">
        <v>1</v>
      </c>
    </row>
    <row r="2163" spans="1:7" x14ac:dyDescent="0.25">
      <c r="A2163" s="43" t="s">
        <v>1881</v>
      </c>
      <c r="B2163" t="s">
        <v>1039</v>
      </c>
      <c r="C2163" t="s">
        <v>107</v>
      </c>
      <c r="D2163" s="6">
        <v>1</v>
      </c>
      <c r="E2163" t="s">
        <v>1715</v>
      </c>
      <c r="F2163">
        <v>1</v>
      </c>
      <c r="G2163" s="44">
        <v>1</v>
      </c>
    </row>
    <row r="2164" spans="1:7" x14ac:dyDescent="0.25">
      <c r="A2164" s="43">
        <v>61034691</v>
      </c>
      <c r="B2164" t="s">
        <v>1882</v>
      </c>
      <c r="C2164" t="s">
        <v>107</v>
      </c>
      <c r="D2164" s="6">
        <v>9</v>
      </c>
      <c r="E2164" t="s">
        <v>1707</v>
      </c>
      <c r="F2164">
        <v>9</v>
      </c>
      <c r="G2164" s="44">
        <v>1</v>
      </c>
    </row>
    <row r="2165" spans="1:7" x14ac:dyDescent="0.25">
      <c r="A2165" s="43">
        <v>61034691</v>
      </c>
      <c r="B2165" t="s">
        <v>1882</v>
      </c>
      <c r="C2165" t="s">
        <v>107</v>
      </c>
      <c r="D2165" s="6">
        <v>8</v>
      </c>
      <c r="E2165" t="s">
        <v>1708</v>
      </c>
      <c r="F2165">
        <v>8</v>
      </c>
      <c r="G2165" s="44">
        <v>1</v>
      </c>
    </row>
    <row r="2166" spans="1:7" x14ac:dyDescent="0.25">
      <c r="A2166" s="43">
        <v>61034691</v>
      </c>
      <c r="B2166" t="s">
        <v>1882</v>
      </c>
      <c r="C2166" t="s">
        <v>107</v>
      </c>
      <c r="D2166" s="6">
        <v>7</v>
      </c>
      <c r="E2166" t="s">
        <v>1709</v>
      </c>
      <c r="F2166">
        <v>7</v>
      </c>
      <c r="G2166" s="44">
        <v>1</v>
      </c>
    </row>
    <row r="2167" spans="1:7" x14ac:dyDescent="0.25">
      <c r="A2167" s="43">
        <v>61034691</v>
      </c>
      <c r="B2167" t="s">
        <v>1882</v>
      </c>
      <c r="C2167" t="s">
        <v>107</v>
      </c>
      <c r="D2167" s="6">
        <v>6</v>
      </c>
      <c r="E2167" t="s">
        <v>1710</v>
      </c>
      <c r="F2167">
        <v>6</v>
      </c>
      <c r="G2167" s="44">
        <v>1</v>
      </c>
    </row>
    <row r="2168" spans="1:7" x14ac:dyDescent="0.25">
      <c r="A2168" s="43">
        <v>61034691</v>
      </c>
      <c r="B2168" t="s">
        <v>1882</v>
      </c>
      <c r="C2168" t="s">
        <v>107</v>
      </c>
      <c r="D2168" s="6">
        <v>5</v>
      </c>
      <c r="E2168" t="s">
        <v>1711</v>
      </c>
      <c r="F2168">
        <v>5</v>
      </c>
      <c r="G2168" s="44">
        <v>1</v>
      </c>
    </row>
    <row r="2169" spans="1:7" x14ac:dyDescent="0.25">
      <c r="A2169" s="43">
        <v>61034691</v>
      </c>
      <c r="B2169" t="s">
        <v>1882</v>
      </c>
      <c r="C2169" t="s">
        <v>107</v>
      </c>
      <c r="D2169" s="6">
        <v>4</v>
      </c>
      <c r="E2169" t="s">
        <v>1712</v>
      </c>
      <c r="F2169">
        <v>4</v>
      </c>
      <c r="G2169" s="44">
        <v>1</v>
      </c>
    </row>
    <row r="2170" spans="1:7" x14ac:dyDescent="0.25">
      <c r="A2170" s="43">
        <v>61034691</v>
      </c>
      <c r="B2170" t="s">
        <v>1882</v>
      </c>
      <c r="C2170" t="s">
        <v>107</v>
      </c>
      <c r="D2170" s="6">
        <v>3</v>
      </c>
      <c r="E2170" t="s">
        <v>1713</v>
      </c>
      <c r="F2170">
        <v>3</v>
      </c>
      <c r="G2170" s="44">
        <v>1</v>
      </c>
    </row>
    <row r="2171" spans="1:7" x14ac:dyDescent="0.25">
      <c r="A2171" s="43">
        <v>61034691</v>
      </c>
      <c r="B2171" t="s">
        <v>1882</v>
      </c>
      <c r="C2171" t="s">
        <v>107</v>
      </c>
      <c r="D2171" s="6">
        <v>2</v>
      </c>
      <c r="E2171" t="s">
        <v>1714</v>
      </c>
      <c r="F2171">
        <v>2</v>
      </c>
      <c r="G2171" s="44">
        <v>1</v>
      </c>
    </row>
    <row r="2172" spans="1:7" x14ac:dyDescent="0.25">
      <c r="A2172" s="43">
        <v>61034691</v>
      </c>
      <c r="B2172" t="s">
        <v>1882</v>
      </c>
      <c r="C2172" t="s">
        <v>107</v>
      </c>
      <c r="D2172" s="6">
        <v>1</v>
      </c>
      <c r="E2172" t="s">
        <v>1715</v>
      </c>
      <c r="F2172">
        <v>1</v>
      </c>
      <c r="G2172" s="44">
        <v>1</v>
      </c>
    </row>
    <row r="2173" spans="1:7" x14ac:dyDescent="0.25">
      <c r="A2173" s="43">
        <v>61034733</v>
      </c>
      <c r="B2173" t="s">
        <v>1883</v>
      </c>
      <c r="C2173" t="s">
        <v>107</v>
      </c>
      <c r="D2173" s="6">
        <v>9</v>
      </c>
      <c r="E2173" t="s">
        <v>1707</v>
      </c>
      <c r="F2173">
        <v>9</v>
      </c>
      <c r="G2173" s="44">
        <v>1</v>
      </c>
    </row>
    <row r="2174" spans="1:7" x14ac:dyDescent="0.25">
      <c r="A2174" s="43">
        <v>61034733</v>
      </c>
      <c r="B2174" t="s">
        <v>1883</v>
      </c>
      <c r="C2174" t="s">
        <v>107</v>
      </c>
      <c r="D2174" s="6">
        <v>8</v>
      </c>
      <c r="E2174" t="s">
        <v>1708</v>
      </c>
      <c r="F2174">
        <v>8</v>
      </c>
      <c r="G2174" s="44">
        <v>1</v>
      </c>
    </row>
    <row r="2175" spans="1:7" x14ac:dyDescent="0.25">
      <c r="A2175" s="43">
        <v>61034733</v>
      </c>
      <c r="B2175" t="s">
        <v>1883</v>
      </c>
      <c r="C2175" t="s">
        <v>107</v>
      </c>
      <c r="D2175" s="6">
        <v>7</v>
      </c>
      <c r="E2175" t="s">
        <v>1709</v>
      </c>
      <c r="F2175">
        <v>7</v>
      </c>
      <c r="G2175" s="44">
        <v>1</v>
      </c>
    </row>
    <row r="2176" spans="1:7" x14ac:dyDescent="0.25">
      <c r="A2176" s="43">
        <v>61034733</v>
      </c>
      <c r="B2176" t="s">
        <v>1883</v>
      </c>
      <c r="C2176" t="s">
        <v>107</v>
      </c>
      <c r="D2176" s="6">
        <v>6</v>
      </c>
      <c r="E2176" t="s">
        <v>1710</v>
      </c>
      <c r="F2176">
        <v>6</v>
      </c>
      <c r="G2176" s="44">
        <v>1</v>
      </c>
    </row>
    <row r="2177" spans="1:7" x14ac:dyDescent="0.25">
      <c r="A2177" s="43">
        <v>61034733</v>
      </c>
      <c r="B2177" t="s">
        <v>1883</v>
      </c>
      <c r="C2177" t="s">
        <v>107</v>
      </c>
      <c r="D2177" s="6">
        <v>5</v>
      </c>
      <c r="E2177" t="s">
        <v>1711</v>
      </c>
      <c r="F2177">
        <v>5</v>
      </c>
      <c r="G2177" s="44">
        <v>1</v>
      </c>
    </row>
    <row r="2178" spans="1:7" x14ac:dyDescent="0.25">
      <c r="A2178" s="43">
        <v>61034733</v>
      </c>
      <c r="B2178" t="s">
        <v>1883</v>
      </c>
      <c r="C2178" t="s">
        <v>107</v>
      </c>
      <c r="D2178" s="6">
        <v>4</v>
      </c>
      <c r="E2178" t="s">
        <v>1712</v>
      </c>
      <c r="F2178">
        <v>4</v>
      </c>
      <c r="G2178" s="44">
        <v>1</v>
      </c>
    </row>
    <row r="2179" spans="1:7" x14ac:dyDescent="0.25">
      <c r="A2179" s="43">
        <v>61034733</v>
      </c>
      <c r="B2179" t="s">
        <v>1883</v>
      </c>
      <c r="C2179" t="s">
        <v>107</v>
      </c>
      <c r="D2179" s="6">
        <v>3</v>
      </c>
      <c r="E2179" t="s">
        <v>1713</v>
      </c>
      <c r="F2179">
        <v>3</v>
      </c>
      <c r="G2179" s="44">
        <v>1</v>
      </c>
    </row>
    <row r="2180" spans="1:7" x14ac:dyDescent="0.25">
      <c r="A2180" s="43">
        <v>61034733</v>
      </c>
      <c r="B2180" t="s">
        <v>1883</v>
      </c>
      <c r="C2180" t="s">
        <v>107</v>
      </c>
      <c r="D2180" s="6">
        <v>2</v>
      </c>
      <c r="E2180" t="s">
        <v>1714</v>
      </c>
      <c r="F2180">
        <v>2</v>
      </c>
      <c r="G2180" s="44">
        <v>1</v>
      </c>
    </row>
    <row r="2181" spans="1:7" x14ac:dyDescent="0.25">
      <c r="A2181" s="43">
        <v>61034733</v>
      </c>
      <c r="B2181" t="s">
        <v>1883</v>
      </c>
      <c r="C2181" t="s">
        <v>107</v>
      </c>
      <c r="D2181" s="6">
        <v>1</v>
      </c>
      <c r="E2181" t="s">
        <v>1715</v>
      </c>
      <c r="F2181">
        <v>1</v>
      </c>
      <c r="G2181" s="44">
        <v>1</v>
      </c>
    </row>
    <row r="2182" spans="1:7" x14ac:dyDescent="0.25">
      <c r="A2182" s="43">
        <v>61035300</v>
      </c>
      <c r="B2182" t="s">
        <v>1045</v>
      </c>
      <c r="C2182" t="s">
        <v>107</v>
      </c>
      <c r="D2182" s="6">
        <v>9</v>
      </c>
      <c r="E2182" t="s">
        <v>1707</v>
      </c>
      <c r="F2182">
        <v>9</v>
      </c>
      <c r="G2182" s="44">
        <v>1</v>
      </c>
    </row>
    <row r="2183" spans="1:7" x14ac:dyDescent="0.25">
      <c r="A2183" s="43">
        <v>61035300</v>
      </c>
      <c r="B2183" t="s">
        <v>1045</v>
      </c>
      <c r="C2183" t="s">
        <v>107</v>
      </c>
      <c r="D2183" s="6">
        <v>8</v>
      </c>
      <c r="E2183" t="s">
        <v>1708</v>
      </c>
      <c r="F2183">
        <v>8</v>
      </c>
      <c r="G2183" s="44">
        <v>1</v>
      </c>
    </row>
    <row r="2184" spans="1:7" x14ac:dyDescent="0.25">
      <c r="A2184" s="43">
        <v>61035300</v>
      </c>
      <c r="B2184" t="s">
        <v>1045</v>
      </c>
      <c r="C2184" t="s">
        <v>107</v>
      </c>
      <c r="D2184" s="6">
        <v>7</v>
      </c>
      <c r="E2184" t="s">
        <v>1709</v>
      </c>
      <c r="F2184">
        <v>7</v>
      </c>
      <c r="G2184" s="44">
        <v>1</v>
      </c>
    </row>
    <row r="2185" spans="1:7" x14ac:dyDescent="0.25">
      <c r="A2185" s="43">
        <v>61035300</v>
      </c>
      <c r="B2185" t="s">
        <v>1045</v>
      </c>
      <c r="C2185" t="s">
        <v>107</v>
      </c>
      <c r="D2185" s="6">
        <v>6</v>
      </c>
      <c r="E2185" t="s">
        <v>1710</v>
      </c>
      <c r="F2185">
        <v>6</v>
      </c>
      <c r="G2185" s="44">
        <v>1</v>
      </c>
    </row>
    <row r="2186" spans="1:7" x14ac:dyDescent="0.25">
      <c r="A2186" s="43">
        <v>61035300</v>
      </c>
      <c r="B2186" t="s">
        <v>1045</v>
      </c>
      <c r="C2186" t="s">
        <v>107</v>
      </c>
      <c r="D2186" s="6">
        <v>5</v>
      </c>
      <c r="E2186" t="s">
        <v>1711</v>
      </c>
      <c r="F2186">
        <v>5</v>
      </c>
      <c r="G2186" s="44">
        <v>1</v>
      </c>
    </row>
    <row r="2187" spans="1:7" x14ac:dyDescent="0.25">
      <c r="A2187" s="43">
        <v>61035300</v>
      </c>
      <c r="B2187" t="s">
        <v>1045</v>
      </c>
      <c r="C2187" t="s">
        <v>107</v>
      </c>
      <c r="D2187" s="6">
        <v>4</v>
      </c>
      <c r="E2187" t="s">
        <v>1712</v>
      </c>
      <c r="F2187">
        <v>4</v>
      </c>
      <c r="G2187" s="44">
        <v>1</v>
      </c>
    </row>
    <row r="2188" spans="1:7" x14ac:dyDescent="0.25">
      <c r="A2188" s="43">
        <v>61035300</v>
      </c>
      <c r="B2188" t="s">
        <v>1045</v>
      </c>
      <c r="C2188" t="s">
        <v>107</v>
      </c>
      <c r="D2188" s="6">
        <v>3</v>
      </c>
      <c r="E2188" t="s">
        <v>1713</v>
      </c>
      <c r="F2188">
        <v>3</v>
      </c>
      <c r="G2188" s="44">
        <v>1</v>
      </c>
    </row>
    <row r="2189" spans="1:7" x14ac:dyDescent="0.25">
      <c r="A2189" s="43">
        <v>61035300</v>
      </c>
      <c r="B2189" t="s">
        <v>1045</v>
      </c>
      <c r="C2189" t="s">
        <v>107</v>
      </c>
      <c r="D2189" s="6">
        <v>2</v>
      </c>
      <c r="E2189" t="s">
        <v>1714</v>
      </c>
      <c r="F2189">
        <v>2</v>
      </c>
      <c r="G2189" s="44">
        <v>1</v>
      </c>
    </row>
    <row r="2190" spans="1:7" x14ac:dyDescent="0.25">
      <c r="A2190" s="43">
        <v>61035300</v>
      </c>
      <c r="B2190" t="s">
        <v>1045</v>
      </c>
      <c r="C2190" t="s">
        <v>107</v>
      </c>
      <c r="D2190" s="6">
        <v>1</v>
      </c>
      <c r="E2190" t="s">
        <v>1715</v>
      </c>
      <c r="F2190">
        <v>1</v>
      </c>
      <c r="G2190" s="44">
        <v>1</v>
      </c>
    </row>
    <row r="2191" spans="1:7" x14ac:dyDescent="0.25">
      <c r="A2191" s="43">
        <v>61035312</v>
      </c>
      <c r="B2191" t="s">
        <v>1042</v>
      </c>
      <c r="C2191" t="s">
        <v>107</v>
      </c>
      <c r="D2191" s="6">
        <v>9</v>
      </c>
      <c r="E2191" t="s">
        <v>1707</v>
      </c>
      <c r="F2191">
        <v>9</v>
      </c>
      <c r="G2191" s="44">
        <v>1</v>
      </c>
    </row>
    <row r="2192" spans="1:7" x14ac:dyDescent="0.25">
      <c r="A2192" s="43">
        <v>61035312</v>
      </c>
      <c r="B2192" t="s">
        <v>1042</v>
      </c>
      <c r="C2192" t="s">
        <v>107</v>
      </c>
      <c r="D2192" s="6">
        <v>8</v>
      </c>
      <c r="E2192" t="s">
        <v>1708</v>
      </c>
      <c r="F2192">
        <v>8</v>
      </c>
      <c r="G2192" s="44">
        <v>1</v>
      </c>
    </row>
    <row r="2193" spans="1:7" x14ac:dyDescent="0.25">
      <c r="A2193" s="43">
        <v>61035312</v>
      </c>
      <c r="B2193" t="s">
        <v>1042</v>
      </c>
      <c r="C2193" t="s">
        <v>107</v>
      </c>
      <c r="D2193" s="6">
        <v>7</v>
      </c>
      <c r="E2193" t="s">
        <v>1709</v>
      </c>
      <c r="F2193">
        <v>7</v>
      </c>
      <c r="G2193" s="44">
        <v>1</v>
      </c>
    </row>
    <row r="2194" spans="1:7" x14ac:dyDescent="0.25">
      <c r="A2194" s="43">
        <v>61035312</v>
      </c>
      <c r="B2194" t="s">
        <v>1042</v>
      </c>
      <c r="C2194" t="s">
        <v>107</v>
      </c>
      <c r="D2194" s="6">
        <v>6</v>
      </c>
      <c r="E2194" t="s">
        <v>1710</v>
      </c>
      <c r="F2194">
        <v>6</v>
      </c>
      <c r="G2194" s="44">
        <v>1</v>
      </c>
    </row>
    <row r="2195" spans="1:7" x14ac:dyDescent="0.25">
      <c r="A2195" s="43">
        <v>61035312</v>
      </c>
      <c r="B2195" t="s">
        <v>1042</v>
      </c>
      <c r="C2195" t="s">
        <v>107</v>
      </c>
      <c r="D2195" s="6">
        <v>5</v>
      </c>
      <c r="E2195" t="s">
        <v>1711</v>
      </c>
      <c r="F2195">
        <v>5</v>
      </c>
      <c r="G2195" s="44">
        <v>1</v>
      </c>
    </row>
    <row r="2196" spans="1:7" x14ac:dyDescent="0.25">
      <c r="A2196" s="43">
        <v>61035312</v>
      </c>
      <c r="B2196" t="s">
        <v>1042</v>
      </c>
      <c r="C2196" t="s">
        <v>107</v>
      </c>
      <c r="D2196" s="6">
        <v>4</v>
      </c>
      <c r="E2196" t="s">
        <v>1712</v>
      </c>
      <c r="F2196">
        <v>4</v>
      </c>
      <c r="G2196" s="44">
        <v>1</v>
      </c>
    </row>
    <row r="2197" spans="1:7" x14ac:dyDescent="0.25">
      <c r="A2197" s="43">
        <v>61035312</v>
      </c>
      <c r="B2197" t="s">
        <v>1042</v>
      </c>
      <c r="C2197" t="s">
        <v>107</v>
      </c>
      <c r="D2197" s="6">
        <v>3</v>
      </c>
      <c r="E2197" t="s">
        <v>1713</v>
      </c>
      <c r="F2197">
        <v>3</v>
      </c>
      <c r="G2197" s="44">
        <v>1</v>
      </c>
    </row>
    <row r="2198" spans="1:7" x14ac:dyDescent="0.25">
      <c r="A2198" s="43">
        <v>61035312</v>
      </c>
      <c r="B2198" t="s">
        <v>1042</v>
      </c>
      <c r="C2198" t="s">
        <v>107</v>
      </c>
      <c r="D2198" s="6">
        <v>2</v>
      </c>
      <c r="E2198" t="s">
        <v>1714</v>
      </c>
      <c r="F2198">
        <v>2</v>
      </c>
      <c r="G2198" s="44">
        <v>1</v>
      </c>
    </row>
    <row r="2199" spans="1:7" x14ac:dyDescent="0.25">
      <c r="A2199" s="45">
        <v>61035312</v>
      </c>
      <c r="B2199" s="46" t="s">
        <v>1042</v>
      </c>
      <c r="C2199" s="46" t="s">
        <v>107</v>
      </c>
      <c r="D2199" s="47">
        <v>1</v>
      </c>
      <c r="E2199" s="46" t="s">
        <v>1715</v>
      </c>
      <c r="F2199" s="46">
        <v>1</v>
      </c>
      <c r="G2199" s="48">
        <v>1</v>
      </c>
    </row>
  </sheetData>
  <autoFilter ref="A2:G2199" xr:uid="{FD3FE63E-E976-48A1-8CCB-B83392580E0B}"/>
  <pageMargins left="0.70000000000000007" right="0.70000000000000007" top="0.75" bottom="0.75" header="0.30000000000000004" footer="0.30000000000000004"/>
  <pageSetup paperSize="0" fitToWidth="0" fitToHeight="0" orientation="portrait" horizontalDpi="0" verticalDpi="0" copies="0"/>
  <headerFooter>
    <oddHeader>&amp;C&amp;"Aptos"&amp;11&amp;K000000 OFFICIAL&amp;1#_x000D_</oddHeader>
    <oddFooter>&amp;C_x000D_&amp;1#&amp;"Aptos"&amp;11&amp;K000000 OFFICIAL</oddFooter>
  </headerFooter>
</worksheet>
</file>

<file path=docMetadata/LabelInfo.xml><?xml version="1.0" encoding="utf-8"?>
<clbl:labelList xmlns:clbl="http://schemas.microsoft.com/office/2020/mipLabelMetadata">
  <clbl:label id="{de278828-447b-4aaa-a336-d38da9839a3c}"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All_Points_All_Tables</vt:lpstr>
      <vt:lpstr>Qual_Table_Lookup</vt:lpstr>
      <vt:lpstr>For_Drop_Downs</vt:lpstr>
      <vt:lpstr>Overview</vt:lpstr>
      <vt:lpstr>Points_Data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KS4_performance_points_2026.xlsx</dc:title>
  <dc:creator>DepartmentforEducation146@Educationgovuk.onmicrosoft.com</dc:creator>
  <cp:lastModifiedBy>KETLAND, Beth</cp:lastModifiedBy>
  <dcterms:created xsi:type="dcterms:W3CDTF">2016-10-24T12:06:54Z</dcterms:created>
  <dcterms:modified xsi:type="dcterms:W3CDTF">2026-07-13T20:56:51Z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278828-447b-4aaa-a336-d38da9839a3c_Enabled">
    <vt:lpwstr>true</vt:lpwstr>
  </property>
  <property fmtid="{D5CDD505-2E9C-101B-9397-08002B2CF9AE}" pid="3" name="MSIP_Label_de278828-447b-4aaa-a336-d38da9839a3c_SetDate">
    <vt:lpwstr>2026-07-13T13:57:19Z</vt:lpwstr>
  </property>
  <property fmtid="{D5CDD505-2E9C-101B-9397-08002B2CF9AE}" pid="4" name="MSIP_Label_de278828-447b-4aaa-a336-d38da9839a3c_Method">
    <vt:lpwstr>Standard</vt:lpwstr>
  </property>
  <property fmtid="{D5CDD505-2E9C-101B-9397-08002B2CF9AE}" pid="5" name="MSIP_Label_de278828-447b-4aaa-a336-d38da9839a3c_Name">
    <vt:lpwstr>OFFICIAL - no handling instructions</vt:lpwstr>
  </property>
  <property fmtid="{D5CDD505-2E9C-101B-9397-08002B2CF9AE}" pid="6" name="MSIP_Label_de278828-447b-4aaa-a336-d38da9839a3c_SiteId">
    <vt:lpwstr>fad277c9-c60a-4da1-b5f3-b3b8b34a82f9</vt:lpwstr>
  </property>
  <property fmtid="{D5CDD505-2E9C-101B-9397-08002B2CF9AE}" pid="7" name="MSIP_Label_de278828-447b-4aaa-a336-d38da9839a3c_ActionId">
    <vt:lpwstr>9c16f723-a24c-4b2b-b0e6-6225c242f04f</vt:lpwstr>
  </property>
  <property fmtid="{D5CDD505-2E9C-101B-9397-08002B2CF9AE}" pid="8" name="MSIP_Label_de278828-447b-4aaa-a336-d38da9839a3c_ContentBits">
    <vt:lpwstr>0</vt:lpwstr>
  </property>
</Properties>
</file>