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173" documentId="8_{9771AA9F-2064-4B6D-9B91-890F4C793D29}" xr6:coauthVersionLast="47" xr6:coauthVersionMax="47" xr10:uidLastSave="{832F05A6-B18B-4BAE-9111-FF1D87A4DC62}"/>
  <bookViews>
    <workbookView xWindow="-110" yWindow="-110" windowWidth="19420" windowHeight="11500" tabRatio="654" xr2:uid="{63AB2E5D-0CEA-4EB9-8178-A63626A32D4C}"/>
  </bookViews>
  <sheets>
    <sheet name="Risk register" sheetId="1" r:id="rId1"/>
    <sheet name="When to escalate" sheetId="4" r:id="rId2"/>
    <sheet name="Cell data Dont Change!" sheetId="2" state="hidden" r:id="rId3"/>
  </sheets>
  <definedNames>
    <definedName name="_xlnm._FilterDatabase" localSheetId="0" hidden="1">'Risk register'!$A$3:$T$27</definedName>
    <definedName name="_Hlk48130719" localSheetId="1">'When to escalate'!#REF!</definedName>
    <definedName name="_Hlk48137899" localSheetId="1">'When to escalate'!#REF!</definedName>
    <definedName name="_Hlk48143961" localSheetId="1">'When to escalate'!#REF!</definedName>
    <definedName name="_xlnm.Print_Area" localSheetId="1">'When to escalate'!#REF!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K4" i="1"/>
  <c r="G21" i="1"/>
  <c r="G24" i="1"/>
  <c r="K5" i="1"/>
  <c r="K6" i="1"/>
  <c r="K7" i="1"/>
  <c r="K8" i="1"/>
  <c r="K9" i="1"/>
  <c r="K10" i="1"/>
  <c r="K11" i="1"/>
  <c r="K12" i="1"/>
  <c r="K13" i="1"/>
  <c r="K14" i="1"/>
  <c r="K15" i="1"/>
  <c r="K16" i="1"/>
  <c r="K17" i="1"/>
  <c r="K18" i="1"/>
  <c r="K19" i="1"/>
  <c r="K20" i="1"/>
  <c r="K21" i="1"/>
  <c r="K22" i="1"/>
  <c r="K23" i="1"/>
  <c r="K24" i="1"/>
  <c r="K25" i="1"/>
  <c r="K26" i="1"/>
  <c r="K27" i="1"/>
  <c r="G6" i="1"/>
  <c r="G7" i="1"/>
  <c r="G8" i="1"/>
  <c r="G9" i="1"/>
  <c r="G10" i="1"/>
  <c r="G11" i="1"/>
  <c r="G12" i="1"/>
  <c r="G13" i="1"/>
  <c r="G14" i="1"/>
  <c r="G15" i="1"/>
  <c r="G16" i="1"/>
  <c r="G17" i="1"/>
  <c r="G18" i="1"/>
  <c r="G19" i="1"/>
  <c r="G20" i="1"/>
  <c r="G22" i="1"/>
  <c r="G23" i="1"/>
  <c r="G25" i="1"/>
  <c r="G26" i="1"/>
  <c r="G27" i="1"/>
</calcChain>
</file>

<file path=xl/sharedStrings.xml><?xml version="1.0" encoding="utf-8"?>
<sst xmlns="http://schemas.openxmlformats.org/spreadsheetml/2006/main" count="165" uniqueCount="126">
  <si>
    <t>Number</t>
  </si>
  <si>
    <t>Risk Description 
(cause, event, consequence)</t>
  </si>
  <si>
    <t>Risk Category</t>
  </si>
  <si>
    <t>Proximity</t>
  </si>
  <si>
    <t>Gross Likelihood</t>
  </si>
  <si>
    <t>Gross Impact</t>
  </si>
  <si>
    <t>Residual Likelihood</t>
  </si>
  <si>
    <t>Residual Impact</t>
  </si>
  <si>
    <t>Trend</t>
  </si>
  <si>
    <t>Comments</t>
  </si>
  <si>
    <t>Risk Owner</t>
  </si>
  <si>
    <t>Progress in Implementing Mitigation Strategy</t>
  </si>
  <si>
    <t>Last Updated
(DD/MM/YY)</t>
  </si>
  <si>
    <t>Status</t>
  </si>
  <si>
    <t>Date Escalated Onwards
(DD/MM/YY)</t>
  </si>
  <si>
    <t xml:space="preserve">Financial and Fiduciary </t>
  </si>
  <si>
    <t>Possible</t>
  </si>
  <si>
    <t>Moderate</t>
  </si>
  <si>
    <t xml:space="preserve">Policy and Programme Delivery </t>
  </si>
  <si>
    <t>Unlikely</t>
  </si>
  <si>
    <t>Minor</t>
  </si>
  <si>
    <t>Likelihood</t>
  </si>
  <si>
    <t>Almost Certain</t>
  </si>
  <si>
    <t>Major</t>
  </si>
  <si>
    <t>Severe</t>
  </si>
  <si>
    <t>Highly Likely</t>
  </si>
  <si>
    <t>Likely</t>
  </si>
  <si>
    <t>People</t>
  </si>
  <si>
    <t>Safeguarding</t>
  </si>
  <si>
    <t>Insignificant</t>
  </si>
  <si>
    <t>Impact</t>
  </si>
  <si>
    <t>Reputational</t>
  </si>
  <si>
    <t>Appetite</t>
  </si>
  <si>
    <t>Eager</t>
  </si>
  <si>
    <t>Cautious</t>
  </si>
  <si>
    <t>Receptive</t>
  </si>
  <si>
    <t>Escalation Decision</t>
  </si>
  <si>
    <t>Escalation Level</t>
  </si>
  <si>
    <t>Minimal</t>
  </si>
  <si>
    <t>0-3months</t>
  </si>
  <si>
    <t>Not accepted – content with director oversight</t>
  </si>
  <si>
    <t>Project or Programme</t>
  </si>
  <si>
    <t>3-6months</t>
  </si>
  <si>
    <t>Accepted for additional DG oversight</t>
  </si>
  <si>
    <t>Mission or Department</t>
  </si>
  <si>
    <t>6-12months</t>
  </si>
  <si>
    <t>Accepted for additional DG oversight and support</t>
  </si>
  <si>
    <t>Directorate</t>
  </si>
  <si>
    <t>&gt;12 months</t>
  </si>
  <si>
    <t>Directorate General</t>
  </si>
  <si>
    <t>Escalation Type</t>
  </si>
  <si>
    <t>For Information</t>
  </si>
  <si>
    <t>For Support</t>
  </si>
  <si>
    <t>Yes</t>
  </si>
  <si>
    <t>No</t>
  </si>
  <si>
    <t>→</t>
  </si>
  <si>
    <t>↑</t>
  </si>
  <si>
    <t>↓</t>
  </si>
  <si>
    <t>New</t>
  </si>
  <si>
    <t>PRR Strategic Risk Report References</t>
  </si>
  <si>
    <t>Almost CertainInsignificant</t>
  </si>
  <si>
    <t>1 Strategy 
and context - HMG coherence</t>
  </si>
  <si>
    <t>LikelyInsignificant</t>
  </si>
  <si>
    <t>2 Strategy 
and context- Strategic competition</t>
  </si>
  <si>
    <t>PossibleInsignificant</t>
  </si>
  <si>
    <t>3 Strategy 
and context - Conflict and security</t>
  </si>
  <si>
    <t>UnlikelyInsignificant</t>
  </si>
  <si>
    <t>4 Strategy 
and context - Allies and partners </t>
  </si>
  <si>
    <t>UnlikelyMinor</t>
  </si>
  <si>
    <t>5 Strategy 
and context - Global economy</t>
  </si>
  <si>
    <t>PossibleMinor</t>
  </si>
  <si>
    <t>6 Policy and programme delivery - UK/EU future relationship negotiations</t>
  </si>
  <si>
    <t>LikelyMinor</t>
  </si>
  <si>
    <t>7 Policy and programme delivery - COVID-19 international response</t>
  </si>
  <si>
    <t>Almost CertainMinor</t>
  </si>
  <si>
    <t>8 Policy and programme delivery - Supply chains</t>
  </si>
  <si>
    <t>UnlikelyModerate</t>
  </si>
  <si>
    <t>9 Policy and programme delivery -Climate and environment</t>
  </si>
  <si>
    <t>PossibleModerate</t>
  </si>
  <si>
    <t>10 Policy and programme delivery - Humanitarian response</t>
  </si>
  <si>
    <t>LikelyModerate</t>
  </si>
  <si>
    <t>11 People - Workforce</t>
  </si>
  <si>
    <t>Almost CertainMajor</t>
  </si>
  <si>
    <t>12 People - Change management</t>
  </si>
  <si>
    <t>UnlikelyMajor</t>
  </si>
  <si>
    <t>13 People - Duty of care</t>
  </si>
  <si>
    <t>Highly Likelyinsignificant</t>
  </si>
  <si>
    <t>14 Public service delivery and operations - Crisis and consular</t>
  </si>
  <si>
    <t>Highly LikelyMinor</t>
  </si>
  <si>
    <t>15 Public service delivery and operations - Estate and security</t>
  </si>
  <si>
    <t>Highly LikelyModerate</t>
  </si>
  <si>
    <t>16 Public service delivery and operations - Data and cyber-security </t>
  </si>
  <si>
    <t>Highly LikelyMajor</t>
  </si>
  <si>
    <t>17 Financial and fiduciary - Public spending commitments</t>
  </si>
  <si>
    <t>Highly LikelySevere</t>
  </si>
  <si>
    <t>18 Financial and fiduciary - Fraud and aid diversion</t>
  </si>
  <si>
    <t>PossibleMajor</t>
  </si>
  <si>
    <t>19 Safeguarding - Sexual exploitation, abuse and harassment</t>
  </si>
  <si>
    <t>LikelyMajor</t>
  </si>
  <si>
    <t>20 Reputational - Reputation</t>
  </si>
  <si>
    <t>Almost CertainModerate</t>
  </si>
  <si>
    <t>UnlikelySevere</t>
  </si>
  <si>
    <t>PossibleSevere</t>
  </si>
  <si>
    <t>LikelySevere</t>
  </si>
  <si>
    <t>Almost CertainSevere</t>
  </si>
  <si>
    <t xml:space="preserve">Public Service Delivery and Operations </t>
  </si>
  <si>
    <t xml:space="preserve">Strategy and Context </t>
  </si>
  <si>
    <t>Escalation For: Information or Support</t>
  </si>
  <si>
    <t>Escalated to UK government?</t>
  </si>
  <si>
    <t>sustainability</t>
  </si>
  <si>
    <t>This is an example: 0-3 months: identify local authority counterparts and non-financial means of securing their participation in project definition, mobilisation, delivery and closure (i.e. across the project management cycle) and agree this plan, ideally in a memorandum. 4-9 months: implement the plan jointly with them. 10-12 months: Implement a transition and exit plan, staged hand over and take over and economic and institutional sustainability action with them.</t>
  </si>
  <si>
    <t>same as last quarter</t>
  </si>
  <si>
    <t>Not started yet.</t>
  </si>
  <si>
    <t>Active</t>
  </si>
  <si>
    <t>almost certain</t>
  </si>
  <si>
    <t>6-12 months</t>
  </si>
  <si>
    <t>severe</t>
  </si>
  <si>
    <t>possible</t>
  </si>
  <si>
    <t>for information</t>
  </si>
  <si>
    <t>This is an example: In-country project manager, Robyn Sakeel</t>
  </si>
  <si>
    <t>Risk Register: Modern Slavery Fund</t>
  </si>
  <si>
    <r>
      <t xml:space="preserve">Gross Risk Rating
</t>
    </r>
    <r>
      <rPr>
        <sz val="11"/>
        <rFont val="Arial"/>
        <family val="2"/>
      </rPr>
      <t>(autofills)</t>
    </r>
  </si>
  <si>
    <r>
      <t xml:space="preserve">Mitigation Strategy 
</t>
    </r>
    <r>
      <rPr>
        <sz val="11"/>
        <rFont val="Arial"/>
        <family val="2"/>
      </rPr>
      <t>(including timescales)</t>
    </r>
  </si>
  <si>
    <r>
      <t xml:space="preserve">Residual Risk Rating </t>
    </r>
    <r>
      <rPr>
        <sz val="11"/>
        <rFont val="Arial"/>
        <family val="2"/>
      </rPr>
      <t>(autofills)</t>
    </r>
  </si>
  <si>
    <t>Risk appetite should be agreed between the UK government and the project manager during the mobilisation phase. The diagram above illustrates when risks should be escalated, either for information or for action/decision, to the UK government.</t>
  </si>
  <si>
    <t>This is an example: The project directly assists community-based organisations to do what local authorities are responsible for doing, but are not doing. Therefore, local authorities may further disassociate from / disown  their responsibility to provide assistance to victims of human trafficking and those at risk of it in the communities they are mandated to serve. Which may mean that, when the project ends, local authorities do not pick up what the project left, they do not scale up or transform to a form they can sustain and, ultimately, people at risk of human trafficking and victims of it do not get assisted once this project closes.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</si>
</sst>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0"/>
      <color theme="1"/>
      <name val="Arial"/>
      <family val="2"/>
    </font>
    <font>
      <b/>
      <sz val="11"/>
      <color theme="1"/>
      <name val="Arial"/>
      <family val="2"/>
    </font>
    <font>
      <sz val="10"/>
      <name val="Arial"/>
      <family val="2"/>
    </font>
    <font>
      <sz val="11"/>
      <color theme="1"/>
      <name val="Arial"/>
      <family val="2"/>
    </font>
    <font>
      <b/>
      <sz val="10"/>
      <color theme="1"/>
      <name val="Calibri"/>
      <family val="2"/>
    </font>
    <font>
      <b/>
      <sz val="10"/>
      <name val="Calibri"/>
      <family val="2"/>
    </font>
    <font>
      <sz val="10"/>
      <name val="Calibri"/>
      <family val="2"/>
    </font>
    <font>
      <sz val="10"/>
      <color theme="1"/>
      <name val="Calibri"/>
      <family val="2"/>
    </font>
    <font>
      <b/>
      <sz val="20"/>
      <color theme="1"/>
      <name val="Arial"/>
      <family val="2"/>
    </font>
    <font>
      <b/>
      <sz val="11"/>
      <name val="Arial"/>
      <family val="2"/>
    </font>
    <font>
      <sz val="11"/>
      <name val="Arial"/>
      <family val="2"/>
    </font>
    <font>
      <sz val="10"/>
      <color rgb="FF000000"/>
      <name val="Arial"/>
      <family val="2"/>
    </font>
    <font>
      <sz val="10"/>
      <color indexed="8"/>
      <name val="Arial"/>
      <family val="2"/>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6" fillId="0" borderId="0"/>
  </cellStyleXfs>
  <cellXfs count="39">
    <xf numFmtId="0" fontId="0" fillId="0" borderId="0" xfId="0"/>
    <xf numFmtId="0" fontId="1" fillId="0" borderId="0" xfId="0" applyFont="1"/>
    <xf numFmtId="0" fontId="2" fillId="0" borderId="0" xfId="0" applyFont="1"/>
    <xf numFmtId="0" fontId="4" fillId="0" borderId="0" xfId="0" applyFont="1" applyProtection="1">
      <protection hidden="1"/>
    </xf>
    <xf numFmtId="0" fontId="5" fillId="0" borderId="0" xfId="0" applyFont="1" applyProtection="1">
      <protection hidden="1"/>
    </xf>
    <xf numFmtId="0" fontId="6" fillId="0" borderId="0" xfId="0" applyFont="1" applyAlignment="1" applyProtection="1">
      <alignment horizontal="left" vertical="top"/>
      <protection hidden="1"/>
    </xf>
    <xf numFmtId="0" fontId="8" fillId="0" borderId="0" xfId="0" applyFont="1"/>
    <xf numFmtId="0" fontId="9" fillId="0" borderId="0" xfId="0" applyFont="1" applyAlignment="1" applyProtection="1">
      <alignment horizontal="left" vertical="top"/>
      <protection hidden="1"/>
    </xf>
    <xf numFmtId="0" fontId="2" fillId="0" borderId="0" xfId="0" applyFont="1" applyAlignment="1">
      <alignment horizontal="center" vertical="center" wrapText="1"/>
    </xf>
    <xf numFmtId="0" fontId="6" fillId="0" borderId="0" xfId="0" applyFont="1" applyAlignment="1" applyProtection="1">
      <alignment vertical="top"/>
      <protection hidden="1"/>
    </xf>
    <xf numFmtId="0" fontId="0" fillId="0" borderId="0" xfId="0" applyAlignment="1">
      <alignment wrapText="1"/>
    </xf>
    <xf numFmtId="0" fontId="7" fillId="0" borderId="0" xfId="0" applyFont="1" applyAlignment="1" applyProtection="1">
      <alignment horizontal="left" vertical="top"/>
      <protection hidden="1"/>
    </xf>
    <xf numFmtId="0" fontId="10" fillId="0" borderId="0" xfId="0" applyFont="1" applyAlignment="1" applyProtection="1">
      <alignment horizontal="left" vertical="top"/>
      <protection hidden="1"/>
    </xf>
    <xf numFmtId="0" fontId="11" fillId="0" borderId="0" xfId="0" applyFont="1"/>
    <xf numFmtId="0" fontId="7" fillId="0" borderId="0" xfId="0" applyFont="1" applyProtection="1">
      <protection hidden="1"/>
    </xf>
    <xf numFmtId="0" fontId="7" fillId="0" borderId="0" xfId="0" applyFont="1"/>
    <xf numFmtId="0" fontId="12" fillId="0" borderId="0" xfId="0" applyFont="1" applyAlignment="1" applyProtection="1">
      <alignment horizontal="left" vertical="center" wrapText="1"/>
      <protection locked="0"/>
    </xf>
    <xf numFmtId="0" fontId="13" fillId="5"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5" fillId="0" borderId="0" xfId="0" applyFont="1"/>
    <xf numFmtId="0" fontId="14" fillId="2" borderId="1" xfId="0" applyFont="1" applyFill="1" applyBorder="1" applyAlignment="1" applyProtection="1">
      <alignment horizontal="center" vertical="center" wrapText="1"/>
      <protection locked="0"/>
    </xf>
    <xf numFmtId="0" fontId="7" fillId="0" borderId="0" xfId="0" applyFont="1" applyAlignment="1">
      <alignment vertical="center" wrapText="1"/>
    </xf>
    <xf numFmtId="0" fontId="7" fillId="2" borderId="1" xfId="0" applyFont="1" applyFill="1" applyBorder="1" applyAlignment="1" applyProtection="1">
      <alignment vertical="center" wrapText="1"/>
      <protection locked="0"/>
    </xf>
    <xf numFmtId="0" fontId="14" fillId="0" borderId="1" xfId="0" applyFont="1" applyBorder="1" applyAlignment="1" applyProtection="1">
      <alignment horizontal="center" vertical="center" wrapText="1" readingOrder="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readingOrder="1"/>
    </xf>
    <xf numFmtId="0" fontId="14" fillId="0" borderId="2"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15" fontId="14" fillId="0" borderId="1" xfId="0" applyNumberFormat="1"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vertical="top" wrapText="1" readingOrder="1"/>
      <protection locked="0"/>
    </xf>
    <xf numFmtId="0" fontId="14" fillId="0" borderId="1"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0" fontId="16" fillId="0" borderId="1" xfId="0" applyFont="1" applyBorder="1" applyAlignment="1">
      <alignment horizontal="left" vertical="center" wrapText="1"/>
    </xf>
    <xf numFmtId="0" fontId="17" fillId="0" borderId="1" xfId="0" applyFont="1" applyBorder="1" applyAlignment="1" applyProtection="1">
      <alignment horizontal="center" vertical="top" wrapText="1" readingOrder="1"/>
      <protection locked="0"/>
    </xf>
    <xf numFmtId="0" fontId="17" fillId="0" borderId="1" xfId="0" applyFont="1" applyBorder="1" applyAlignment="1" applyProtection="1">
      <alignment horizontal="center" vertical="top" wrapText="1"/>
      <protection locked="0"/>
    </xf>
    <xf numFmtId="0" fontId="12" fillId="3" borderId="0" xfId="0" applyFont="1" applyFill="1" applyAlignment="1" applyProtection="1">
      <alignment horizontal="left" vertical="center" wrapText="1"/>
      <protection locked="0"/>
    </xf>
    <xf numFmtId="0" fontId="6" fillId="0" borderId="0" xfId="0" applyFont="1" applyAlignment="1" applyProtection="1">
      <alignment horizontal="center" vertical="top"/>
      <protection hidden="1"/>
    </xf>
  </cellXfs>
  <cellStyles count="2">
    <cellStyle name="Normal" xfId="0" builtinId="0"/>
    <cellStyle name="Normal 2" xfId="1" xr:uid="{C70A0963-54FF-46CA-B98E-B56C4A4D4A7D}"/>
  </cellStyles>
  <dxfs count="5">
    <dxf>
      <fill>
        <patternFill>
          <bgColor rgb="FF92D050"/>
        </patternFill>
      </fill>
    </dxf>
    <dxf>
      <fill>
        <patternFill>
          <bgColor rgb="FFFFFF00"/>
        </patternFill>
      </fill>
    </dxf>
    <dxf>
      <fill>
        <patternFill>
          <bgColor rgb="FFFFC000"/>
        </patternFill>
      </fill>
    </dxf>
    <dxf>
      <fill>
        <patternFill>
          <bgColor rgb="FFFF0000"/>
        </patternFill>
      </fill>
    </dxf>
    <dxf>
      <fill>
        <patternFill patternType="solid">
          <fgColor rgb="FFFFFF00"/>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603993</xdr:colOff>
      <xdr:row>13</xdr:row>
      <xdr:rowOff>209182</xdr:rowOff>
    </xdr:from>
    <xdr:to>
      <xdr:col>5</xdr:col>
      <xdr:colOff>368534</xdr:colOff>
      <xdr:row>14</xdr:row>
      <xdr:rowOff>257988</xdr:rowOff>
    </xdr:to>
    <xdr:sp macro="" textlink="">
      <xdr:nvSpPr>
        <xdr:cNvPr id="23" name="Rectangle 22">
          <a:extLst>
            <a:ext uri="{FF2B5EF4-FFF2-40B4-BE49-F238E27FC236}">
              <a16:creationId xmlns:a16="http://schemas.microsoft.com/office/drawing/2014/main" id="{7C581359-6CF6-4248-8C59-1540EDBA79FC}"/>
            </a:ext>
          </a:extLst>
        </xdr:cNvPr>
        <xdr:cNvSpPr/>
      </xdr:nvSpPr>
      <xdr:spPr>
        <a:xfrm rot="5400000">
          <a:off x="15820923" y="3727927"/>
          <a:ext cx="439331" cy="374141"/>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ctr"/>
          <a:endParaRPr lang="en-GB" b="1">
            <a:solidFill>
              <a:srgbClr val="FF0000"/>
            </a:solidFill>
            <a:latin typeface="Calibri" panose="020F0502020204030204" pitchFamily="34" charset="0"/>
          </a:endParaRPr>
        </a:p>
      </xdr:txBody>
    </xdr:sp>
    <xdr:clientData/>
  </xdr:twoCellAnchor>
  <xdr:twoCellAnchor editAs="oneCell">
    <xdr:from>
      <xdr:col>1</xdr:col>
      <xdr:colOff>195738</xdr:colOff>
      <xdr:row>0</xdr:row>
      <xdr:rowOff>100012</xdr:rowOff>
    </xdr:from>
    <xdr:to>
      <xdr:col>13</xdr:col>
      <xdr:colOff>421322</xdr:colOff>
      <xdr:row>21</xdr:row>
      <xdr:rowOff>193824</xdr:rowOff>
    </xdr:to>
    <xdr:pic>
      <xdr:nvPicPr>
        <xdr:cNvPr id="2" name="Picture 1">
          <a:extLst>
            <a:ext uri="{FF2B5EF4-FFF2-40B4-BE49-F238E27FC236}">
              <a16:creationId xmlns:a16="http://schemas.microsoft.com/office/drawing/2014/main" id="{DA61F784-42EF-B527-6AFC-927DF2AAC2C0}"/>
            </a:ext>
            <a:ext uri="{147F2762-F138-4A5C-976F-8EAC2B608ADB}">
              <a16:predDERef xmlns:a16="http://schemas.microsoft.com/office/drawing/2014/main" pred="{82B48505-3A37-4F7A-A7A5-32F48F10CB93}"/>
            </a:ext>
          </a:extLst>
        </xdr:cNvPr>
        <xdr:cNvPicPr>
          <a:picLocks noChangeAspect="1"/>
        </xdr:cNvPicPr>
      </xdr:nvPicPr>
      <xdr:blipFill>
        <a:blip xmlns:r="http://schemas.openxmlformats.org/officeDocument/2006/relationships" r:embed="rId1"/>
        <a:stretch>
          <a:fillRect/>
        </a:stretch>
      </xdr:blipFill>
      <xdr:spPr>
        <a:xfrm>
          <a:off x="15769113" y="100012"/>
          <a:ext cx="7316946" cy="6309995"/>
        </a:xfrm>
        <a:prstGeom prst="rect">
          <a:avLst/>
        </a:prstGeom>
      </xdr:spPr>
    </xdr:pic>
    <xdr:clientData/>
  </xdr:twoCellAnchor>
  <xdr:twoCellAnchor editAs="oneCell">
    <xdr:from>
      <xdr:col>3</xdr:col>
      <xdr:colOff>128868</xdr:colOff>
      <xdr:row>23</xdr:row>
      <xdr:rowOff>33618</xdr:rowOff>
    </xdr:from>
    <xdr:to>
      <xdr:col>10</xdr:col>
      <xdr:colOff>607829</xdr:colOff>
      <xdr:row>23</xdr:row>
      <xdr:rowOff>304148</xdr:rowOff>
    </xdr:to>
    <xdr:pic>
      <xdr:nvPicPr>
        <xdr:cNvPr id="5" name="Picture 4">
          <a:extLst>
            <a:ext uri="{FF2B5EF4-FFF2-40B4-BE49-F238E27FC236}">
              <a16:creationId xmlns:a16="http://schemas.microsoft.com/office/drawing/2014/main" id="{BF8E3DA1-26C3-76AB-011F-74058C332132}"/>
            </a:ext>
            <a:ext uri="{147F2762-F138-4A5C-976F-8EAC2B608ADB}">
              <a16:predDERef xmlns:a16="http://schemas.microsoft.com/office/drawing/2014/main" pred="{DA61F784-42EF-B527-6AFC-927DF2AAC2C0}"/>
            </a:ext>
          </a:extLst>
        </xdr:cNvPr>
        <xdr:cNvPicPr>
          <a:picLocks noChangeAspect="1"/>
        </xdr:cNvPicPr>
      </xdr:nvPicPr>
      <xdr:blipFill rotWithShape="1">
        <a:blip xmlns:r="http://schemas.openxmlformats.org/officeDocument/2006/relationships" r:embed="rId2"/>
        <a:srcRect b="40000"/>
        <a:stretch/>
      </xdr:blipFill>
      <xdr:spPr>
        <a:xfrm>
          <a:off x="1608044" y="7009280"/>
          <a:ext cx="4791638" cy="2705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F1713-4D38-4F30-801F-D1D337922090}">
  <sheetPr>
    <tabColor theme="5" tint="0.39997558519241921"/>
  </sheetPr>
  <dimension ref="A1:T31"/>
  <sheetViews>
    <sheetView tabSelected="1" zoomScale="96" zoomScaleNormal="96" workbookViewId="0">
      <pane xSplit="2" ySplit="3" topLeftCell="C4" activePane="bottomRight" state="frozenSplit"/>
      <selection pane="topRight" activeCell="C1" sqref="C1"/>
      <selection pane="bottomLeft" activeCell="A4" sqref="A4"/>
      <selection pane="bottomRight" activeCell="B5" sqref="B5"/>
    </sheetView>
  </sheetViews>
  <sheetFormatPr defaultRowHeight="15" customHeight="1" x14ac:dyDescent="0.3"/>
  <cols>
    <col min="1" max="1" width="13.81640625" style="15" customWidth="1"/>
    <col min="2" max="2" width="54.1796875" style="15" customWidth="1"/>
    <col min="3" max="3" width="18.1796875" style="15" customWidth="1"/>
    <col min="4" max="5" width="12.1796875" style="15" customWidth="1"/>
    <col min="6" max="6" width="14.1796875" style="15" customWidth="1"/>
    <col min="7" max="7" width="10.54296875" style="15" customWidth="1"/>
    <col min="8" max="8" width="46" style="15" customWidth="1"/>
    <col min="9" max="10" width="12.1796875" style="15" customWidth="1"/>
    <col min="11" max="11" width="12.54296875" style="15" customWidth="1"/>
    <col min="12" max="13" width="13.81640625" style="15" customWidth="1"/>
    <col min="14" max="14" width="15.81640625" style="15" customWidth="1"/>
    <col min="15" max="15" width="63.81640625" style="15" customWidth="1"/>
    <col min="16" max="16" width="12.1796875" style="15" customWidth="1"/>
    <col min="17" max="17" width="11.453125" style="15" customWidth="1"/>
    <col min="18" max="18" width="15.54296875" style="15" customWidth="1"/>
    <col min="19" max="19" width="17.1796875" style="15" customWidth="1"/>
    <col min="20" max="20" width="14.54296875" style="15" customWidth="1"/>
    <col min="21" max="16384" width="8.7265625" style="15"/>
  </cols>
  <sheetData>
    <row r="1" spans="1:20" ht="25" x14ac:dyDescent="0.3">
      <c r="A1" s="37" t="s">
        <v>120</v>
      </c>
      <c r="B1" s="37"/>
      <c r="C1" s="37"/>
      <c r="D1" s="37"/>
      <c r="E1" s="37"/>
      <c r="F1" s="37"/>
      <c r="G1" s="37"/>
      <c r="H1" s="37"/>
      <c r="I1" s="37"/>
      <c r="J1" s="37"/>
      <c r="K1" s="37"/>
      <c r="L1" s="37"/>
      <c r="M1" s="37"/>
      <c r="N1" s="37"/>
      <c r="O1" s="37"/>
      <c r="P1" s="37"/>
      <c r="Q1" s="37"/>
      <c r="R1" s="37"/>
      <c r="S1" s="37"/>
      <c r="T1" s="37"/>
    </row>
    <row r="2" spans="1:20" ht="17.5" customHeight="1" x14ac:dyDescent="0.3">
      <c r="A2" s="16"/>
      <c r="B2" s="16"/>
      <c r="C2" s="16"/>
      <c r="D2" s="16"/>
      <c r="E2" s="16"/>
      <c r="F2" s="16"/>
      <c r="G2" s="16"/>
      <c r="H2" s="16"/>
      <c r="I2" s="16"/>
      <c r="J2" s="16"/>
      <c r="K2" s="16"/>
      <c r="L2" s="16"/>
      <c r="M2" s="16"/>
      <c r="N2" s="16"/>
      <c r="O2" s="16"/>
      <c r="P2" s="16"/>
      <c r="Q2" s="16"/>
      <c r="R2" s="16"/>
      <c r="S2" s="16"/>
      <c r="T2" s="16"/>
    </row>
    <row r="3" spans="1:20" s="19" customFormat="1" ht="60.65" customHeight="1" x14ac:dyDescent="0.3">
      <c r="A3" s="17" t="s">
        <v>0</v>
      </c>
      <c r="B3" s="17" t="s">
        <v>1</v>
      </c>
      <c r="C3" s="17" t="s">
        <v>2</v>
      </c>
      <c r="D3" s="18" t="s">
        <v>3</v>
      </c>
      <c r="E3" s="17" t="s">
        <v>4</v>
      </c>
      <c r="F3" s="17" t="s">
        <v>5</v>
      </c>
      <c r="G3" s="17" t="s">
        <v>121</v>
      </c>
      <c r="H3" s="17" t="s">
        <v>122</v>
      </c>
      <c r="I3" s="17" t="s">
        <v>6</v>
      </c>
      <c r="J3" s="17" t="s">
        <v>7</v>
      </c>
      <c r="K3" s="17" t="s">
        <v>123</v>
      </c>
      <c r="L3" s="18" t="s">
        <v>8</v>
      </c>
      <c r="M3" s="17" t="s">
        <v>9</v>
      </c>
      <c r="N3" s="17" t="s">
        <v>10</v>
      </c>
      <c r="O3" s="17" t="s">
        <v>11</v>
      </c>
      <c r="P3" s="17" t="s">
        <v>12</v>
      </c>
      <c r="Q3" s="17" t="s">
        <v>13</v>
      </c>
      <c r="R3" s="18" t="s">
        <v>108</v>
      </c>
      <c r="S3" s="18" t="s">
        <v>107</v>
      </c>
      <c r="T3" s="18" t="s">
        <v>14</v>
      </c>
    </row>
    <row r="4" spans="1:20" ht="287.14999999999998" customHeight="1" x14ac:dyDescent="0.3">
      <c r="A4" s="20">
        <v>1</v>
      </c>
      <c r="B4" s="21" t="s">
        <v>125</v>
      </c>
      <c r="C4" s="22" t="s">
        <v>109</v>
      </c>
      <c r="D4" s="23" t="s">
        <v>115</v>
      </c>
      <c r="E4" s="24" t="s">
        <v>114</v>
      </c>
      <c r="F4" s="24" t="s">
        <v>116</v>
      </c>
      <c r="G4" s="25" t="str">
        <f>VLOOKUP(($E4&amp;$F4),'Cell data Dont Change!'!$A$20:$B$45,2,0)</f>
        <v>Severe</v>
      </c>
      <c r="H4" s="21" t="s">
        <v>110</v>
      </c>
      <c r="I4" s="23" t="s">
        <v>117</v>
      </c>
      <c r="J4" s="24" t="s">
        <v>116</v>
      </c>
      <c r="K4" s="25" t="str">
        <f>VLOOKUP(($I4&amp;$J4),'Cell data Dont Change!'!$A$20:$B$45,2,0)</f>
        <v>Severe</v>
      </c>
      <c r="L4" s="26" t="s">
        <v>55</v>
      </c>
      <c r="M4" s="27" t="s">
        <v>111</v>
      </c>
      <c r="N4" s="27" t="s">
        <v>119</v>
      </c>
      <c r="O4" s="27" t="s">
        <v>112</v>
      </c>
      <c r="P4" s="28">
        <v>46113</v>
      </c>
      <c r="Q4" s="26" t="s">
        <v>113</v>
      </c>
      <c r="R4" s="29" t="s">
        <v>53</v>
      </c>
      <c r="S4" s="30" t="s">
        <v>118</v>
      </c>
      <c r="T4" s="28">
        <v>46196</v>
      </c>
    </row>
    <row r="5" spans="1:20" ht="14" x14ac:dyDescent="0.3">
      <c r="A5" s="20">
        <v>2</v>
      </c>
      <c r="B5" s="27"/>
      <c r="C5" s="22"/>
      <c r="D5" s="23"/>
      <c r="E5" s="24"/>
      <c r="F5" s="24"/>
      <c r="G5" s="25"/>
      <c r="H5" s="27"/>
      <c r="I5" s="31"/>
      <c r="J5" s="32"/>
      <c r="K5" s="25" t="e">
        <f>VLOOKUP(($I5&amp;$J5),'Cell data Dont Change!'!$A$20:$B$45,2,0)</f>
        <v>#N/A</v>
      </c>
      <c r="L5" s="26"/>
      <c r="M5" s="27"/>
      <c r="N5" s="27"/>
      <c r="O5" s="27"/>
      <c r="P5" s="32"/>
      <c r="Q5" s="33"/>
      <c r="R5" s="29"/>
      <c r="S5" s="30"/>
      <c r="T5" s="28"/>
    </row>
    <row r="6" spans="1:20" ht="101.25" customHeight="1" x14ac:dyDescent="0.3">
      <c r="A6" s="20">
        <v>3</v>
      </c>
      <c r="B6" s="34"/>
      <c r="C6" s="22"/>
      <c r="D6" s="31"/>
      <c r="E6" s="32"/>
      <c r="F6" s="32"/>
      <c r="G6" s="25" t="e">
        <f>VLOOKUP(($E6&amp;$F6),'Cell data Dont Change!'!$A$20:$B$45,2,0)</f>
        <v>#N/A</v>
      </c>
      <c r="H6" s="34"/>
      <c r="I6" s="31"/>
      <c r="J6" s="32"/>
      <c r="K6" s="25" t="e">
        <f>VLOOKUP(($I6&amp;$J6),'Cell data Dont Change!'!$A$20:$B$45,2,0)</f>
        <v>#N/A</v>
      </c>
      <c r="L6" s="26"/>
      <c r="M6" s="34"/>
      <c r="N6" s="34"/>
      <c r="O6" s="34"/>
      <c r="P6" s="32"/>
      <c r="Q6" s="33"/>
      <c r="R6" s="29"/>
      <c r="S6" s="30"/>
      <c r="T6" s="28"/>
    </row>
    <row r="7" spans="1:20" ht="65.25" customHeight="1" x14ac:dyDescent="0.3">
      <c r="A7" s="20">
        <v>4</v>
      </c>
      <c r="B7" s="34"/>
      <c r="C7" s="22"/>
      <c r="D7" s="31"/>
      <c r="E7" s="32"/>
      <c r="F7" s="32"/>
      <c r="G7" s="25" t="e">
        <f>VLOOKUP(($E7&amp;$F7),'Cell data Dont Change!'!$A$20:$B$45,2,0)</f>
        <v>#N/A</v>
      </c>
      <c r="H7" s="34"/>
      <c r="I7" s="31"/>
      <c r="J7" s="32"/>
      <c r="K7" s="25" t="e">
        <f>VLOOKUP(($I7&amp;$J7),'Cell data Dont Change!'!$A$20:$B$45,2,0)</f>
        <v>#N/A</v>
      </c>
      <c r="L7" s="26"/>
      <c r="M7" s="34"/>
      <c r="N7" s="34"/>
      <c r="O7" s="34"/>
      <c r="P7" s="32"/>
      <c r="Q7" s="33"/>
      <c r="R7" s="29"/>
      <c r="S7" s="30"/>
      <c r="T7" s="28"/>
    </row>
    <row r="8" spans="1:20" ht="114" customHeight="1" x14ac:dyDescent="0.3">
      <c r="A8" s="20">
        <v>5</v>
      </c>
      <c r="B8" s="34"/>
      <c r="C8" s="22"/>
      <c r="D8" s="31"/>
      <c r="E8" s="32"/>
      <c r="F8" s="32"/>
      <c r="G8" s="25" t="e">
        <f>VLOOKUP(($E8&amp;$F8),'Cell data Dont Change!'!$A$20:$B$45,2,0)</f>
        <v>#N/A</v>
      </c>
      <c r="H8" s="34"/>
      <c r="I8" s="31"/>
      <c r="J8" s="32"/>
      <c r="K8" s="25" t="e">
        <f>VLOOKUP(($I8&amp;$J8),'Cell data Dont Change!'!$A$20:$B$45,2,0)</f>
        <v>#N/A</v>
      </c>
      <c r="L8" s="26"/>
      <c r="M8" s="34"/>
      <c r="N8" s="34"/>
      <c r="O8" s="34"/>
      <c r="P8" s="32"/>
      <c r="Q8" s="33"/>
      <c r="R8" s="29"/>
      <c r="S8" s="30"/>
      <c r="T8" s="28"/>
    </row>
    <row r="9" spans="1:20" ht="84.75" customHeight="1" x14ac:dyDescent="0.3">
      <c r="A9" s="20">
        <v>6</v>
      </c>
      <c r="B9" s="34"/>
      <c r="C9" s="22"/>
      <c r="D9" s="31"/>
      <c r="E9" s="32"/>
      <c r="F9" s="32"/>
      <c r="G9" s="25" t="e">
        <f>VLOOKUP(($E9&amp;$F9),'Cell data Dont Change!'!$A$20:$B$45,2,0)</f>
        <v>#N/A</v>
      </c>
      <c r="H9" s="34"/>
      <c r="I9" s="31"/>
      <c r="J9" s="32"/>
      <c r="K9" s="25" t="e">
        <f>VLOOKUP(($I9&amp;$J9),'Cell data Dont Change!'!$A$20:$B$45,2,0)</f>
        <v>#N/A</v>
      </c>
      <c r="L9" s="26"/>
      <c r="M9" s="34"/>
      <c r="N9" s="34"/>
      <c r="O9" s="34"/>
      <c r="P9" s="32"/>
      <c r="Q9" s="33"/>
      <c r="R9" s="29"/>
      <c r="S9" s="30"/>
      <c r="T9" s="28"/>
    </row>
    <row r="10" spans="1:20" ht="129" customHeight="1" x14ac:dyDescent="0.3">
      <c r="A10" s="20">
        <v>7</v>
      </c>
      <c r="B10" s="34"/>
      <c r="C10" s="22"/>
      <c r="D10" s="31"/>
      <c r="E10" s="32"/>
      <c r="F10" s="32"/>
      <c r="G10" s="25" t="e">
        <f>VLOOKUP(($E10&amp;$F10),'Cell data Dont Change!'!$A$20:$B$45,2,0)</f>
        <v>#N/A</v>
      </c>
      <c r="H10" s="34"/>
      <c r="I10" s="31"/>
      <c r="J10" s="32"/>
      <c r="K10" s="25" t="e">
        <f>VLOOKUP(($I10&amp;$J10),'Cell data Dont Change!'!$A$20:$B$45,2,0)</f>
        <v>#N/A</v>
      </c>
      <c r="L10" s="26"/>
      <c r="M10" s="34"/>
      <c r="N10" s="34"/>
      <c r="O10" s="34"/>
      <c r="P10" s="32"/>
      <c r="Q10" s="33"/>
      <c r="R10" s="29"/>
      <c r="S10" s="30"/>
      <c r="T10" s="28"/>
    </row>
    <row r="11" spans="1:20" ht="123.75" customHeight="1" x14ac:dyDescent="0.3">
      <c r="A11" s="20">
        <v>8</v>
      </c>
      <c r="B11" s="34"/>
      <c r="C11" s="22"/>
      <c r="D11" s="31"/>
      <c r="E11" s="32"/>
      <c r="F11" s="32"/>
      <c r="G11" s="25" t="e">
        <f>VLOOKUP(($E11&amp;$F11),'Cell data Dont Change!'!$A$20:$B$45,2,0)</f>
        <v>#N/A</v>
      </c>
      <c r="H11" s="34"/>
      <c r="I11" s="31"/>
      <c r="J11" s="32"/>
      <c r="K11" s="25" t="e">
        <f>VLOOKUP(($I11&amp;$J11),'Cell data Dont Change!'!$A$20:$B$45,2,0)</f>
        <v>#N/A</v>
      </c>
      <c r="L11" s="26"/>
      <c r="M11" s="34"/>
      <c r="N11" s="34"/>
      <c r="O11" s="34"/>
      <c r="P11" s="32"/>
      <c r="Q11" s="33"/>
      <c r="R11" s="29"/>
      <c r="S11" s="30"/>
      <c r="T11" s="28"/>
    </row>
    <row r="12" spans="1:20" ht="119.25" customHeight="1" x14ac:dyDescent="0.3">
      <c r="A12" s="20">
        <v>9</v>
      </c>
      <c r="B12" s="34"/>
      <c r="C12" s="22"/>
      <c r="D12" s="31"/>
      <c r="E12" s="32"/>
      <c r="F12" s="32"/>
      <c r="G12" s="25" t="e">
        <f>VLOOKUP(($E12&amp;$F12),'Cell data Dont Change!'!$A$20:$B$45,2,0)</f>
        <v>#N/A</v>
      </c>
      <c r="H12" s="34"/>
      <c r="I12" s="31"/>
      <c r="J12" s="32"/>
      <c r="K12" s="25" t="e">
        <f>VLOOKUP(($I12&amp;$J12),'Cell data Dont Change!'!$A$20:$B$45,2,0)</f>
        <v>#N/A</v>
      </c>
      <c r="L12" s="26"/>
      <c r="M12" s="34"/>
      <c r="N12" s="34"/>
      <c r="O12" s="34"/>
      <c r="P12" s="32"/>
      <c r="Q12" s="33"/>
      <c r="R12" s="29"/>
      <c r="S12" s="30"/>
      <c r="T12" s="28"/>
    </row>
    <row r="13" spans="1:20" ht="14" x14ac:dyDescent="0.3">
      <c r="A13" s="20">
        <v>10</v>
      </c>
      <c r="B13" s="34"/>
      <c r="C13" s="22"/>
      <c r="D13" s="31"/>
      <c r="E13" s="32"/>
      <c r="F13" s="32"/>
      <c r="G13" s="25" t="e">
        <f>VLOOKUP(($E13&amp;$F13),'Cell data Dont Change!'!$A$20:$B$45,2,0)</f>
        <v>#N/A</v>
      </c>
      <c r="H13" s="34"/>
      <c r="I13" s="31"/>
      <c r="J13" s="32"/>
      <c r="K13" s="25" t="e">
        <f>VLOOKUP(($I13&amp;$J13),'Cell data Dont Change!'!$A$20:$B$45,2,0)</f>
        <v>#N/A</v>
      </c>
      <c r="L13" s="26"/>
      <c r="M13" s="34"/>
      <c r="N13" s="34"/>
      <c r="O13" s="34"/>
      <c r="P13" s="32"/>
      <c r="Q13" s="33"/>
      <c r="R13" s="29"/>
      <c r="S13" s="30"/>
      <c r="T13" s="28"/>
    </row>
    <row r="14" spans="1:20" ht="14" x14ac:dyDescent="0.3">
      <c r="A14" s="20">
        <v>11</v>
      </c>
      <c r="B14" s="34"/>
      <c r="C14" s="22"/>
      <c r="D14" s="31"/>
      <c r="E14" s="32"/>
      <c r="F14" s="32"/>
      <c r="G14" s="25" t="e">
        <f>VLOOKUP(($E14&amp;$F14),'Cell data Dont Change!'!$A$20:$B$45,2,0)</f>
        <v>#N/A</v>
      </c>
      <c r="H14" s="34"/>
      <c r="I14" s="31"/>
      <c r="J14" s="32"/>
      <c r="K14" s="25" t="e">
        <f>VLOOKUP(($I14&amp;$J14),'Cell data Dont Change!'!$A$20:$B$45,2,0)</f>
        <v>#N/A</v>
      </c>
      <c r="L14" s="26"/>
      <c r="M14" s="34"/>
      <c r="N14" s="34"/>
      <c r="O14" s="34"/>
      <c r="P14" s="32"/>
      <c r="Q14" s="33"/>
      <c r="R14" s="29"/>
      <c r="S14" s="30"/>
      <c r="T14" s="28"/>
    </row>
    <row r="15" spans="1:20" ht="84" customHeight="1" x14ac:dyDescent="0.3">
      <c r="A15" s="20">
        <v>12</v>
      </c>
      <c r="B15" s="34"/>
      <c r="C15" s="22"/>
      <c r="D15" s="31"/>
      <c r="E15" s="32"/>
      <c r="F15" s="32"/>
      <c r="G15" s="25" t="e">
        <f>VLOOKUP(($E15&amp;$F15),'Cell data Dont Change!'!$A$20:$B$45,2,0)</f>
        <v>#N/A</v>
      </c>
      <c r="H15" s="34"/>
      <c r="I15" s="31"/>
      <c r="J15" s="32"/>
      <c r="K15" s="25" t="e">
        <f>VLOOKUP(($I15&amp;$J15),'Cell data Dont Change!'!$A$20:$B$45,2,0)</f>
        <v>#N/A</v>
      </c>
      <c r="L15" s="26"/>
      <c r="M15" s="34"/>
      <c r="N15" s="34"/>
      <c r="O15" s="34"/>
      <c r="P15" s="32"/>
      <c r="Q15" s="33"/>
      <c r="R15" s="29"/>
      <c r="S15" s="30"/>
      <c r="T15" s="28"/>
    </row>
    <row r="16" spans="1:20" ht="83.25" customHeight="1" x14ac:dyDescent="0.3">
      <c r="A16" s="20">
        <v>13</v>
      </c>
      <c r="B16" s="27"/>
      <c r="C16" s="22"/>
      <c r="D16" s="31"/>
      <c r="E16" s="32"/>
      <c r="F16" s="32"/>
      <c r="G16" s="25" t="e">
        <f>VLOOKUP(($E16&amp;$F16),'Cell data Dont Change!'!$A$20:$B$45,2,0)</f>
        <v>#N/A</v>
      </c>
      <c r="H16" s="27"/>
      <c r="I16" s="31"/>
      <c r="J16" s="32"/>
      <c r="K16" s="25" t="e">
        <f>VLOOKUP(($I16&amp;$J16),'Cell data Dont Change!'!$A$20:$B$45,2,0)</f>
        <v>#N/A</v>
      </c>
      <c r="L16" s="26"/>
      <c r="M16" s="27"/>
      <c r="N16" s="27"/>
      <c r="O16" s="27"/>
      <c r="P16" s="32"/>
      <c r="Q16" s="33"/>
      <c r="R16" s="29"/>
      <c r="S16" s="30"/>
      <c r="T16" s="28"/>
    </row>
    <row r="17" spans="1:20" ht="123.75" customHeight="1" x14ac:dyDescent="0.3">
      <c r="A17" s="20">
        <v>14</v>
      </c>
      <c r="B17" s="27"/>
      <c r="C17" s="22"/>
      <c r="D17" s="31"/>
      <c r="E17" s="32"/>
      <c r="F17" s="32"/>
      <c r="G17" s="25" t="e">
        <f>VLOOKUP(($E17&amp;$F17),'Cell data Dont Change!'!$A$20:$B$45,2,0)</f>
        <v>#N/A</v>
      </c>
      <c r="H17" s="27"/>
      <c r="I17" s="31"/>
      <c r="J17" s="31"/>
      <c r="K17" s="25" t="e">
        <f>VLOOKUP(($I17&amp;$J17),'Cell data Dont Change!'!$A$20:$B$45,2,0)</f>
        <v>#N/A</v>
      </c>
      <c r="L17" s="26"/>
      <c r="M17" s="27"/>
      <c r="N17" s="27"/>
      <c r="O17" s="27"/>
      <c r="P17" s="32"/>
      <c r="Q17" s="33"/>
      <c r="R17" s="29"/>
      <c r="S17" s="30"/>
      <c r="T17" s="28"/>
    </row>
    <row r="18" spans="1:20" ht="139.5" customHeight="1" x14ac:dyDescent="0.3">
      <c r="A18" s="20">
        <v>15</v>
      </c>
      <c r="B18" s="34"/>
      <c r="C18" s="22"/>
      <c r="D18" s="31"/>
      <c r="E18" s="32"/>
      <c r="F18" s="32"/>
      <c r="G18" s="25" t="e">
        <f>VLOOKUP(($E18&amp;$F18),'Cell data Dont Change!'!$A$20:$B$45,2,0)</f>
        <v>#N/A</v>
      </c>
      <c r="H18" s="34"/>
      <c r="I18" s="31"/>
      <c r="J18" s="32"/>
      <c r="K18" s="25" t="e">
        <f>VLOOKUP(($I18&amp;$J18),'Cell data Dont Change!'!$A$20:$B$45,2,0)</f>
        <v>#N/A</v>
      </c>
      <c r="L18" s="26"/>
      <c r="M18" s="34"/>
      <c r="N18" s="34"/>
      <c r="O18" s="34"/>
      <c r="P18" s="32"/>
      <c r="Q18" s="33"/>
      <c r="R18" s="29"/>
      <c r="S18" s="30"/>
      <c r="T18" s="28"/>
    </row>
    <row r="19" spans="1:20" ht="14" x14ac:dyDescent="0.3">
      <c r="A19" s="20">
        <v>16</v>
      </c>
      <c r="B19" s="34"/>
      <c r="C19" s="22"/>
      <c r="D19" s="31"/>
      <c r="E19" s="32"/>
      <c r="F19" s="32"/>
      <c r="G19" s="25" t="e">
        <f>VLOOKUP(($E19&amp;$F19),'Cell data Dont Change!'!$A$20:$B$45,2,0)</f>
        <v>#N/A</v>
      </c>
      <c r="H19" s="34"/>
      <c r="I19" s="31"/>
      <c r="J19" s="32"/>
      <c r="K19" s="25" t="e">
        <f>VLOOKUP(($I19&amp;$J19),'Cell data Dont Change!'!$A$20:$B$45,2,0)</f>
        <v>#N/A</v>
      </c>
      <c r="L19" s="26"/>
      <c r="M19" s="34"/>
      <c r="N19" s="34"/>
      <c r="O19" s="34"/>
      <c r="P19" s="32"/>
      <c r="Q19" s="33"/>
      <c r="R19" s="29"/>
      <c r="S19" s="30"/>
      <c r="T19" s="28"/>
    </row>
    <row r="20" spans="1:20" ht="171.75" customHeight="1" x14ac:dyDescent="0.3">
      <c r="A20" s="20">
        <v>17</v>
      </c>
      <c r="B20" s="34"/>
      <c r="C20" s="22"/>
      <c r="D20" s="31"/>
      <c r="E20" s="32"/>
      <c r="F20" s="32"/>
      <c r="G20" s="25" t="e">
        <f>VLOOKUP(($E20&amp;$F20),'Cell data Dont Change!'!$A$20:$B$45,2,0)</f>
        <v>#N/A</v>
      </c>
      <c r="H20" s="34"/>
      <c r="I20" s="31"/>
      <c r="J20" s="32"/>
      <c r="K20" s="25" t="e">
        <f>VLOOKUP(($I20&amp;$J20),'Cell data Dont Change!'!$A$20:$B$45,2,0)</f>
        <v>#N/A</v>
      </c>
      <c r="L20" s="26"/>
      <c r="M20" s="34"/>
      <c r="N20" s="34"/>
      <c r="O20" s="34"/>
      <c r="P20" s="32"/>
      <c r="Q20" s="33"/>
      <c r="R20" s="29"/>
      <c r="S20" s="30"/>
      <c r="T20" s="28"/>
    </row>
    <row r="21" spans="1:20" ht="95.25" customHeight="1" x14ac:dyDescent="0.3">
      <c r="A21" s="20">
        <v>18</v>
      </c>
      <c r="B21" s="27"/>
      <c r="C21" s="22"/>
      <c r="D21" s="35"/>
      <c r="E21" s="36"/>
      <c r="F21" s="36"/>
      <c r="G21" s="25" t="e">
        <f>VLOOKUP(($E21&amp;$F21),'Cell data Dont Change!'!$A$20:$B$45,2,0)</f>
        <v>#N/A</v>
      </c>
      <c r="H21" s="27"/>
      <c r="I21" s="35"/>
      <c r="J21" s="36"/>
      <c r="K21" s="25" t="e">
        <f>VLOOKUP(($I21&amp;$J21),'Cell data Dont Change!'!$A$20:$B$45,2,0)</f>
        <v>#N/A</v>
      </c>
      <c r="L21" s="26"/>
      <c r="M21" s="27"/>
      <c r="N21" s="27"/>
      <c r="O21" s="27"/>
      <c r="P21" s="32"/>
      <c r="Q21" s="33"/>
      <c r="R21" s="29"/>
      <c r="S21" s="30"/>
      <c r="T21" s="28"/>
    </row>
    <row r="22" spans="1:20" ht="14" x14ac:dyDescent="0.3">
      <c r="A22" s="20">
        <v>19</v>
      </c>
      <c r="B22" s="27"/>
      <c r="C22" s="22"/>
      <c r="D22" s="35"/>
      <c r="E22" s="36"/>
      <c r="F22" s="36"/>
      <c r="G22" s="25" t="e">
        <f>VLOOKUP(($E22&amp;$F22),'Cell data Dont Change!'!$A$20:$B$45,2,0)</f>
        <v>#N/A</v>
      </c>
      <c r="H22" s="27"/>
      <c r="I22" s="35"/>
      <c r="J22" s="36"/>
      <c r="K22" s="25" t="e">
        <f>VLOOKUP(($I22&amp;$J22),'Cell data Dont Change!'!$A$20:$B$45,2,0)</f>
        <v>#N/A</v>
      </c>
      <c r="L22" s="26"/>
      <c r="M22" s="27"/>
      <c r="N22" s="27"/>
      <c r="O22" s="27"/>
      <c r="P22" s="32"/>
      <c r="Q22" s="33"/>
      <c r="R22" s="29"/>
      <c r="S22" s="30"/>
      <c r="T22" s="28"/>
    </row>
    <row r="23" spans="1:20" ht="62.25" customHeight="1" x14ac:dyDescent="0.3">
      <c r="A23" s="20">
        <v>20</v>
      </c>
      <c r="B23" s="27"/>
      <c r="C23" s="22"/>
      <c r="D23" s="35"/>
      <c r="E23" s="36"/>
      <c r="F23" s="36"/>
      <c r="G23" s="25" t="e">
        <f>VLOOKUP(($E23&amp;$F23),'Cell data Dont Change!'!$A$20:$B$45,2,0)</f>
        <v>#N/A</v>
      </c>
      <c r="H23" s="27"/>
      <c r="I23" s="35"/>
      <c r="J23" s="36"/>
      <c r="K23" s="25" t="e">
        <f>VLOOKUP(($I23&amp;$J23),'Cell data Dont Change!'!$A$20:$B$45,2,0)</f>
        <v>#N/A</v>
      </c>
      <c r="L23" s="26"/>
      <c r="M23" s="27"/>
      <c r="N23" s="27"/>
      <c r="O23" s="27"/>
      <c r="P23" s="32"/>
      <c r="Q23" s="33"/>
      <c r="R23" s="29"/>
      <c r="S23" s="30"/>
      <c r="T23" s="28"/>
    </row>
    <row r="24" spans="1:20" ht="121.5" customHeight="1" x14ac:dyDescent="0.3">
      <c r="A24" s="20">
        <v>21</v>
      </c>
      <c r="B24" s="27"/>
      <c r="C24" s="22"/>
      <c r="D24" s="35"/>
      <c r="E24" s="36"/>
      <c r="F24" s="36"/>
      <c r="G24" s="25" t="e">
        <f>VLOOKUP(($E24&amp;$F24),'Cell data Dont Change!'!$A$20:$B$45,2,0)</f>
        <v>#N/A</v>
      </c>
      <c r="H24" s="27"/>
      <c r="I24" s="35"/>
      <c r="J24" s="36"/>
      <c r="K24" s="25" t="e">
        <f>VLOOKUP(($I24&amp;$J24),'Cell data Dont Change!'!$A$20:$B$45,2,0)</f>
        <v>#N/A</v>
      </c>
      <c r="L24" s="26"/>
      <c r="M24" s="27"/>
      <c r="N24" s="27"/>
      <c r="O24" s="27"/>
      <c r="P24" s="32"/>
      <c r="Q24" s="33"/>
      <c r="R24" s="29"/>
      <c r="S24" s="30"/>
      <c r="T24" s="28"/>
    </row>
    <row r="25" spans="1:20" ht="14" x14ac:dyDescent="0.3">
      <c r="A25" s="20">
        <v>22</v>
      </c>
      <c r="B25" s="34"/>
      <c r="C25" s="22"/>
      <c r="D25" s="31"/>
      <c r="E25" s="32"/>
      <c r="F25" s="32"/>
      <c r="G25" s="25" t="e">
        <f>VLOOKUP(($E25&amp;$F25),'Cell data Dont Change!'!$A$20:$B$45,2,0)</f>
        <v>#N/A</v>
      </c>
      <c r="H25" s="34"/>
      <c r="I25" s="31"/>
      <c r="J25" s="32"/>
      <c r="K25" s="25" t="e">
        <f>VLOOKUP(($I25&amp;$J25),'Cell data Dont Change!'!$A$20:$B$45,2,0)</f>
        <v>#N/A</v>
      </c>
      <c r="L25" s="26"/>
      <c r="M25" s="34"/>
      <c r="N25" s="34"/>
      <c r="O25" s="34"/>
      <c r="P25" s="32"/>
      <c r="Q25" s="33"/>
      <c r="R25" s="29"/>
      <c r="S25" s="30"/>
      <c r="T25" s="28"/>
    </row>
    <row r="26" spans="1:20" ht="14" x14ac:dyDescent="0.3">
      <c r="A26" s="20">
        <v>23</v>
      </c>
      <c r="B26" s="34"/>
      <c r="C26" s="22"/>
      <c r="D26" s="31"/>
      <c r="E26" s="32"/>
      <c r="F26" s="32"/>
      <c r="G26" s="25" t="e">
        <f>VLOOKUP(($E26&amp;$F26),'Cell data Dont Change!'!$A$20:$B$45,2,0)</f>
        <v>#N/A</v>
      </c>
      <c r="H26" s="34"/>
      <c r="I26" s="31"/>
      <c r="J26" s="32"/>
      <c r="K26" s="25" t="e">
        <f>VLOOKUP(($I26&amp;$J26),'Cell data Dont Change!'!$A$20:$B$45,2,0)</f>
        <v>#N/A</v>
      </c>
      <c r="L26" s="26"/>
      <c r="M26" s="34"/>
      <c r="N26" s="34"/>
      <c r="O26" s="34"/>
      <c r="P26" s="32"/>
      <c r="Q26" s="33"/>
      <c r="R26" s="29"/>
      <c r="S26" s="30"/>
      <c r="T26" s="28"/>
    </row>
    <row r="27" spans="1:20" ht="14" x14ac:dyDescent="0.3">
      <c r="A27" s="20">
        <v>24</v>
      </c>
      <c r="B27" s="34"/>
      <c r="C27" s="22"/>
      <c r="D27" s="31"/>
      <c r="E27" s="32"/>
      <c r="F27" s="32"/>
      <c r="G27" s="25" t="e">
        <f>VLOOKUP(($E27&amp;$F27),'Cell data Dont Change!'!$A$20:$B$45,2,0)</f>
        <v>#N/A</v>
      </c>
      <c r="H27" s="34"/>
      <c r="I27" s="31"/>
      <c r="J27" s="32"/>
      <c r="K27" s="25" t="e">
        <f>VLOOKUP(($I27&amp;$J27),'Cell data Dont Change!'!$A$20:$B$45,2,0)</f>
        <v>#N/A</v>
      </c>
      <c r="L27" s="26"/>
      <c r="M27" s="34"/>
      <c r="N27" s="34"/>
      <c r="O27" s="34"/>
      <c r="P27" s="32"/>
      <c r="Q27" s="33"/>
      <c r="R27" s="29"/>
      <c r="S27" s="30"/>
      <c r="T27" s="28"/>
    </row>
    <row r="28" spans="1:20" ht="14" x14ac:dyDescent="0.3"/>
    <row r="29" spans="1:20" ht="14" x14ac:dyDescent="0.3"/>
    <row r="30" spans="1:20" ht="14" x14ac:dyDescent="0.3"/>
    <row r="31" spans="1:20" ht="14" x14ac:dyDescent="0.3"/>
  </sheetData>
  <sheetProtection insertRows="0" deleteRows="0" sort="0" autoFilter="0"/>
  <autoFilter ref="A3:T27" xr:uid="{2F6F1713-4D38-4F30-801F-D1D337922090}">
    <sortState xmlns:xlrd2="http://schemas.microsoft.com/office/spreadsheetml/2017/richdata2" ref="A4:T27">
      <sortCondition sortBy="cellColor" ref="G3" dxfId="4"/>
    </sortState>
  </autoFilter>
  <mergeCells count="1">
    <mergeCell ref="A1:T1"/>
  </mergeCells>
  <conditionalFormatting sqref="G4:G27 K4:K27">
    <cfRule type="cellIs" dxfId="3" priority="1" operator="equal">
      <formula>"Severe"</formula>
    </cfRule>
    <cfRule type="cellIs" dxfId="2" priority="2" operator="equal">
      <formula>"Major"</formula>
    </cfRule>
    <cfRule type="cellIs" dxfId="1" priority="3" operator="equal">
      <formula>"Moderate"</formula>
    </cfRule>
    <cfRule type="cellIs" dxfId="0" priority="4" operator="equal">
      <formula>"Minor"</formula>
    </cfRule>
  </conditionalFormatting>
  <dataValidations count="8">
    <dataValidation type="list" allowBlank="1" showInputMessage="1" showErrorMessage="1" sqref="N4:N6 N8:N22" xr:uid="{072FAE3F-8102-472C-B4AD-AEBF239D4533}"/>
    <dataValidation type="list" allowBlank="1" showInputMessage="1" showErrorMessage="1" sqref="Q4:Q27" xr:uid="{9F0DBA51-82D8-4123-A2B8-8378134DF297}">
      <formula1>"Active, Closed"</formula1>
    </dataValidation>
    <dataValidation type="list" allowBlank="1" showInputMessage="1" showErrorMessage="1" sqref="C5:C27 C4" xr:uid="{87F75FDE-CEA6-4D32-8A93-3DCE9CADDE65}">
      <formula1>"conflict-sensitivity,delivery/implementatiom,financial/fiduciary,people,reputational,safeguarding,sustainability"</formula1>
    </dataValidation>
    <dataValidation type="list" allowBlank="1" showInputMessage="1" showErrorMessage="1" sqref="S4:S27" xr:uid="{A6BBD468-B508-4804-B4E7-C505218FF410}">
      <formula1>"for information,for support"</formula1>
    </dataValidation>
    <dataValidation type="list" allowBlank="1" showInputMessage="1" showErrorMessage="1" sqref="E8 E4:E7 E9:E27 I4:I6 I8:I27 I7" xr:uid="{37C79B6B-A72E-42D0-B253-C1F4D9C5B7FD}">
      <formula1>"unlikely,possible,likely,highly likely,almost certain"</formula1>
    </dataValidation>
    <dataValidation type="list" allowBlank="1" showInputMessage="1" showErrorMessage="1" sqref="J4:J27 F4:F27" xr:uid="{9AA81CB5-E376-4D42-B307-B5AF9E928EAD}">
      <formula1>"insignificant,minor,moderate,major,severe"</formula1>
    </dataValidation>
    <dataValidation type="list" allowBlank="1" showInputMessage="1" showErrorMessage="1" sqref="R4:R27" xr:uid="{4CF1CB01-ECC6-4FC6-B2D2-8390A2A2AC65}">
      <formula1>"Yes,No"</formula1>
    </dataValidation>
    <dataValidation type="list" allowBlank="1" showInputMessage="1" showErrorMessage="1" sqref="D4:D9 D11:D27 D10" xr:uid="{6B4C9AB0-8A87-4DEF-A5FB-18FE6086BF03}">
      <formula1>"0-3 months,3-6 months,6-12 months,&gt;12 months"</formula1>
    </dataValidation>
  </dataValidations>
  <pageMargins left="0.7" right="0.7" top="0.75" bottom="0.75" header="0.3" footer="0.3"/>
  <pageSetup paperSize="9" orientation="portrait" r:id="rId1"/>
  <headerFooter>
    <oddHeader>&amp;C&amp;"Calibri"&amp;10&amp;K000000 OFFICIAL&amp;1#_x000D_</oddHeader>
    <oddFooter>&amp;C_x000D_&amp;1#&amp;"Calibri"&amp;10&amp;K000000 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5A19A65-55C5-4AAD-B47E-8004C69A208B}">
          <x14:formula1>
            <xm:f>'Cell data Dont Change!'!$A$11:$B$11</xm:f>
          </x14:formula1>
          <xm:sqref>S4:S27</xm:sqref>
        </x14:dataValidation>
        <x14:dataValidation type="list" allowBlank="1" showInputMessage="1" showErrorMessage="1" xr:uid="{96D38C54-E76F-410E-8497-F8AB6B1E1C0C}">
          <x14:formula1>
            <xm:f>'Cell data Dont Change!'!$A$14:$D$14</xm:f>
          </x14:formula1>
          <xm:sqref>L4:L27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D559-3E0D-4D73-9515-88B2B2DBF38D}">
  <sheetPr>
    <tabColor theme="9" tint="0.39997558519241921"/>
  </sheetPr>
  <dimension ref="B4:B31"/>
  <sheetViews>
    <sheetView zoomScale="72" zoomScaleNormal="85" zoomScaleSheetLayoutView="85" zoomScalePageLayoutView="80" workbookViewId="0">
      <selection activeCell="O29" sqref="O29"/>
    </sheetView>
  </sheetViews>
  <sheetFormatPr defaultColWidth="8.81640625" defaultRowHeight="14.5" x14ac:dyDescent="0.35"/>
  <cols>
    <col min="1" max="1" width="3.54296875" customWidth="1"/>
  </cols>
  <sheetData>
    <row r="4" ht="17.899999999999999" customHeight="1" x14ac:dyDescent="0.35"/>
    <row r="5" ht="14.9" customHeight="1" x14ac:dyDescent="0.35"/>
    <row r="6" ht="29.15" customHeight="1" x14ac:dyDescent="0.35"/>
    <row r="7" ht="20.9" customHeight="1" x14ac:dyDescent="0.35"/>
    <row r="8" ht="26.9" customHeight="1" x14ac:dyDescent="0.35"/>
    <row r="9" ht="26.9" customHeight="1" x14ac:dyDescent="0.35"/>
    <row r="10" ht="26.9" customHeight="1" x14ac:dyDescent="0.35"/>
    <row r="11" ht="26.9" customHeight="1" x14ac:dyDescent="0.35"/>
    <row r="12" ht="30" customHeight="1" x14ac:dyDescent="0.35"/>
    <row r="13" ht="26.9" customHeight="1" x14ac:dyDescent="0.35"/>
    <row r="14" ht="30.65" customHeight="1" x14ac:dyDescent="0.35"/>
    <row r="15" ht="26.9" customHeight="1" x14ac:dyDescent="0.35"/>
    <row r="16" ht="26.9" customHeight="1" x14ac:dyDescent="0.35"/>
    <row r="17" spans="2:2" ht="26.9" customHeight="1" x14ac:dyDescent="0.35"/>
    <row r="18" spans="2:2" ht="26.9" customHeight="1" x14ac:dyDescent="0.35"/>
    <row r="19" spans="2:2" ht="26.9" customHeight="1" x14ac:dyDescent="0.35"/>
    <row r="20" spans="2:2" ht="23.15" customHeight="1" x14ac:dyDescent="0.35"/>
    <row r="21" spans="2:2" ht="21.65" customHeight="1" x14ac:dyDescent="0.35"/>
    <row r="22" spans="2:2" ht="17.899999999999999" customHeight="1" x14ac:dyDescent="0.35"/>
    <row r="23" spans="2:2" ht="37.4" customHeight="1" x14ac:dyDescent="0.35"/>
    <row r="24" spans="2:2" ht="33.65" customHeight="1" x14ac:dyDescent="0.35"/>
    <row r="25" spans="2:2" ht="14.9" customHeight="1" x14ac:dyDescent="0.35"/>
    <row r="26" spans="2:2" ht="15" customHeight="1" x14ac:dyDescent="0.35"/>
    <row r="27" spans="2:2" ht="21" customHeight="1" x14ac:dyDescent="0.35">
      <c r="B27" t="s">
        <v>124</v>
      </c>
    </row>
    <row r="28" spans="2:2" ht="21.75" customHeight="1" x14ac:dyDescent="0.35"/>
    <row r="29" spans="2:2" ht="15" customHeight="1" x14ac:dyDescent="0.35"/>
    <row r="30" spans="2:2" ht="15" customHeight="1" x14ac:dyDescent="0.35"/>
    <row r="31" spans="2:2" ht="15" customHeight="1" x14ac:dyDescent="0.35"/>
  </sheetData>
  <phoneticPr fontId="3" type="noConversion"/>
  <pageMargins left="0.7" right="0.7" top="0.75" bottom="0.75" header="0.3" footer="0.3"/>
  <pageSetup paperSize="8" orientation="landscape"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96145-963C-4544-B786-2FDF95993668}">
  <dimension ref="A2:I63"/>
  <sheetViews>
    <sheetView topLeftCell="A2" zoomScale="70" zoomScaleNormal="70" workbookViewId="0">
      <selection activeCell="C19" sqref="C19"/>
    </sheetView>
  </sheetViews>
  <sheetFormatPr defaultColWidth="9.1796875" defaultRowHeight="14.5" x14ac:dyDescent="0.35"/>
  <cols>
    <col min="1" max="1" width="29.1796875" customWidth="1"/>
    <col min="2" max="2" width="33.81640625" customWidth="1"/>
    <col min="3" max="3" width="28.1796875" customWidth="1"/>
    <col min="4" max="4" width="30.1796875" customWidth="1"/>
    <col min="7" max="7" width="39.453125" customWidth="1"/>
    <col min="9" max="9" width="20.81640625" customWidth="1"/>
  </cols>
  <sheetData>
    <row r="2" spans="1:9" x14ac:dyDescent="0.35">
      <c r="A2" s="3" t="s">
        <v>30</v>
      </c>
      <c r="B2" s="3" t="s">
        <v>21</v>
      </c>
      <c r="C2" s="4" t="s">
        <v>32</v>
      </c>
      <c r="E2" s="1" t="s">
        <v>3</v>
      </c>
      <c r="G2" s="1" t="s">
        <v>36</v>
      </c>
      <c r="I2" s="1" t="s">
        <v>37</v>
      </c>
    </row>
    <row r="3" spans="1:9" x14ac:dyDescent="0.35">
      <c r="A3" t="s">
        <v>29</v>
      </c>
      <c r="B3" t="s">
        <v>19</v>
      </c>
      <c r="C3" s="11" t="s">
        <v>38</v>
      </c>
      <c r="D3" s="2" t="s">
        <v>20</v>
      </c>
      <c r="E3" s="12" t="s">
        <v>39</v>
      </c>
      <c r="G3" t="s">
        <v>40</v>
      </c>
      <c r="I3" t="s">
        <v>41</v>
      </c>
    </row>
    <row r="4" spans="1:9" x14ac:dyDescent="0.35">
      <c r="A4" s="5" t="s">
        <v>20</v>
      </c>
      <c r="B4" s="5" t="s">
        <v>16</v>
      </c>
      <c r="C4" s="11" t="s">
        <v>34</v>
      </c>
      <c r="D4" s="2" t="s">
        <v>17</v>
      </c>
      <c r="E4" s="12" t="s">
        <v>42</v>
      </c>
      <c r="G4" t="s">
        <v>43</v>
      </c>
      <c r="I4" t="s">
        <v>44</v>
      </c>
    </row>
    <row r="5" spans="1:9" x14ac:dyDescent="0.35">
      <c r="A5" s="5" t="s">
        <v>17</v>
      </c>
      <c r="B5" s="5" t="s">
        <v>26</v>
      </c>
      <c r="C5" s="11" t="s">
        <v>35</v>
      </c>
      <c r="D5" s="2" t="s">
        <v>23</v>
      </c>
      <c r="E5" s="13" t="s">
        <v>45</v>
      </c>
      <c r="G5" t="s">
        <v>46</v>
      </c>
      <c r="I5" t="s">
        <v>47</v>
      </c>
    </row>
    <row r="6" spans="1:9" x14ac:dyDescent="0.35">
      <c r="A6" s="5" t="s">
        <v>23</v>
      </c>
      <c r="B6" s="5" t="s">
        <v>25</v>
      </c>
      <c r="C6" s="14" t="s">
        <v>33</v>
      </c>
      <c r="D6" s="2" t="s">
        <v>24</v>
      </c>
      <c r="E6" t="s">
        <v>48</v>
      </c>
      <c r="I6" t="s">
        <v>49</v>
      </c>
    </row>
    <row r="7" spans="1:9" x14ac:dyDescent="0.35">
      <c r="A7" s="5" t="s">
        <v>24</v>
      </c>
      <c r="B7" s="5" t="s">
        <v>22</v>
      </c>
      <c r="C7" s="14"/>
      <c r="D7" s="2"/>
    </row>
    <row r="8" spans="1:9" x14ac:dyDescent="0.35">
      <c r="A8" s="5"/>
      <c r="B8" s="5"/>
      <c r="C8" s="14"/>
      <c r="G8" s="1" t="s">
        <v>50</v>
      </c>
    </row>
    <row r="9" spans="1:9" x14ac:dyDescent="0.35">
      <c r="A9" s="5"/>
      <c r="B9" s="5"/>
      <c r="C9" s="14"/>
      <c r="G9" t="s">
        <v>51</v>
      </c>
    </row>
    <row r="10" spans="1:9" x14ac:dyDescent="0.35">
      <c r="A10" s="5"/>
      <c r="G10" t="s">
        <v>52</v>
      </c>
    </row>
    <row r="11" spans="1:9" x14ac:dyDescent="0.35">
      <c r="A11" s="5" t="s">
        <v>53</v>
      </c>
      <c r="B11" s="5" t="s">
        <v>54</v>
      </c>
    </row>
    <row r="12" spans="1:9" x14ac:dyDescent="0.35">
      <c r="A12" s="5" t="s">
        <v>20</v>
      </c>
      <c r="B12" s="5" t="s">
        <v>17</v>
      </c>
      <c r="C12" t="s">
        <v>23</v>
      </c>
    </row>
    <row r="13" spans="1:9" x14ac:dyDescent="0.35">
      <c r="A13" s="38" t="s">
        <v>8</v>
      </c>
      <c r="B13" s="38"/>
      <c r="C13" s="38"/>
      <c r="D13" s="38"/>
      <c r="E13" s="38"/>
    </row>
    <row r="14" spans="1:9" x14ac:dyDescent="0.35">
      <c r="A14" s="6" t="s">
        <v>55</v>
      </c>
      <c r="B14" s="7" t="s">
        <v>56</v>
      </c>
      <c r="C14" s="7" t="s">
        <v>57</v>
      </c>
      <c r="D14" s="8" t="s">
        <v>58</v>
      </c>
    </row>
    <row r="16" spans="1:9" x14ac:dyDescent="0.35">
      <c r="A16" s="9"/>
      <c r="B16" s="9"/>
      <c r="C16" s="9"/>
    </row>
    <row r="19" spans="1:3" x14ac:dyDescent="0.35">
      <c r="C19" s="1" t="s">
        <v>59</v>
      </c>
    </row>
    <row r="20" spans="1:3" ht="29" x14ac:dyDescent="0.35">
      <c r="A20" t="s">
        <v>60</v>
      </c>
      <c r="B20" t="s">
        <v>20</v>
      </c>
      <c r="C20" s="10" t="s">
        <v>61</v>
      </c>
    </row>
    <row r="21" spans="1:3" ht="43.5" x14ac:dyDescent="0.35">
      <c r="A21" t="s">
        <v>62</v>
      </c>
      <c r="B21" t="s">
        <v>20</v>
      </c>
      <c r="C21" s="10" t="s">
        <v>63</v>
      </c>
    </row>
    <row r="22" spans="1:3" ht="43.5" x14ac:dyDescent="0.35">
      <c r="A22" t="s">
        <v>64</v>
      </c>
      <c r="B22" t="s">
        <v>20</v>
      </c>
      <c r="C22" s="10" t="s">
        <v>65</v>
      </c>
    </row>
    <row r="23" spans="1:3" ht="43.5" x14ac:dyDescent="0.35">
      <c r="A23" t="s">
        <v>66</v>
      </c>
      <c r="B23" t="s">
        <v>20</v>
      </c>
      <c r="C23" s="10" t="s">
        <v>67</v>
      </c>
    </row>
    <row r="24" spans="1:3" ht="29" x14ac:dyDescent="0.35">
      <c r="A24" s="2" t="s">
        <v>68</v>
      </c>
      <c r="B24" s="2" t="s">
        <v>20</v>
      </c>
      <c r="C24" s="10" t="s">
        <v>69</v>
      </c>
    </row>
    <row r="25" spans="1:3" x14ac:dyDescent="0.35">
      <c r="A25" s="2" t="s">
        <v>70</v>
      </c>
      <c r="B25" s="2" t="s">
        <v>20</v>
      </c>
      <c r="C25" t="s">
        <v>71</v>
      </c>
    </row>
    <row r="26" spans="1:3" x14ac:dyDescent="0.35">
      <c r="A26" s="2" t="s">
        <v>72</v>
      </c>
      <c r="B26" s="2" t="s">
        <v>20</v>
      </c>
      <c r="C26" t="s">
        <v>73</v>
      </c>
    </row>
    <row r="27" spans="1:3" x14ac:dyDescent="0.35">
      <c r="A27" s="2" t="s">
        <v>74</v>
      </c>
      <c r="B27" s="2" t="s">
        <v>17</v>
      </c>
      <c r="C27" t="s">
        <v>75</v>
      </c>
    </row>
    <row r="28" spans="1:3" x14ac:dyDescent="0.35">
      <c r="A28" s="2" t="s">
        <v>76</v>
      </c>
      <c r="B28" s="2" t="s">
        <v>20</v>
      </c>
      <c r="C28" t="s">
        <v>77</v>
      </c>
    </row>
    <row r="29" spans="1:3" x14ac:dyDescent="0.35">
      <c r="A29" s="2" t="s">
        <v>78</v>
      </c>
      <c r="B29" s="2" t="s">
        <v>17</v>
      </c>
      <c r="C29" t="s">
        <v>79</v>
      </c>
    </row>
    <row r="30" spans="1:3" x14ac:dyDescent="0.35">
      <c r="A30" s="2" t="s">
        <v>80</v>
      </c>
      <c r="B30" s="2" t="s">
        <v>17</v>
      </c>
      <c r="C30" t="s">
        <v>81</v>
      </c>
    </row>
    <row r="31" spans="1:3" x14ac:dyDescent="0.35">
      <c r="A31" s="2" t="s">
        <v>82</v>
      </c>
      <c r="B31" s="2" t="s">
        <v>24</v>
      </c>
      <c r="C31" t="s">
        <v>83</v>
      </c>
    </row>
    <row r="32" spans="1:3" x14ac:dyDescent="0.35">
      <c r="A32" s="2" t="s">
        <v>84</v>
      </c>
      <c r="B32" s="2" t="s">
        <v>17</v>
      </c>
      <c r="C32" t="s">
        <v>85</v>
      </c>
    </row>
    <row r="33" spans="1:3" x14ac:dyDescent="0.35">
      <c r="A33" s="2" t="s">
        <v>86</v>
      </c>
      <c r="B33" s="2" t="s">
        <v>20</v>
      </c>
      <c r="C33" t="s">
        <v>87</v>
      </c>
    </row>
    <row r="34" spans="1:3" x14ac:dyDescent="0.35">
      <c r="A34" s="2" t="s">
        <v>88</v>
      </c>
      <c r="B34" s="2" t="s">
        <v>17</v>
      </c>
      <c r="C34" t="s">
        <v>89</v>
      </c>
    </row>
    <row r="35" spans="1:3" x14ac:dyDescent="0.35">
      <c r="A35" s="2" t="s">
        <v>90</v>
      </c>
      <c r="B35" s="2" t="s">
        <v>23</v>
      </c>
      <c r="C35" t="s">
        <v>91</v>
      </c>
    </row>
    <row r="36" spans="1:3" x14ac:dyDescent="0.35">
      <c r="A36" s="2" t="s">
        <v>92</v>
      </c>
      <c r="B36" s="2" t="s">
        <v>24</v>
      </c>
      <c r="C36" t="s">
        <v>93</v>
      </c>
    </row>
    <row r="37" spans="1:3" x14ac:dyDescent="0.35">
      <c r="A37" s="2" t="s">
        <v>94</v>
      </c>
      <c r="B37" s="2" t="s">
        <v>24</v>
      </c>
      <c r="C37" t="s">
        <v>95</v>
      </c>
    </row>
    <row r="38" spans="1:3" x14ac:dyDescent="0.35">
      <c r="A38" s="2" t="s">
        <v>96</v>
      </c>
      <c r="B38" s="2" t="s">
        <v>23</v>
      </c>
      <c r="C38" t="s">
        <v>97</v>
      </c>
    </row>
    <row r="39" spans="1:3" x14ac:dyDescent="0.35">
      <c r="A39" s="2" t="s">
        <v>98</v>
      </c>
      <c r="B39" s="2" t="s">
        <v>23</v>
      </c>
      <c r="C39" t="s">
        <v>99</v>
      </c>
    </row>
    <row r="40" spans="1:3" x14ac:dyDescent="0.35">
      <c r="A40" s="2" t="s">
        <v>82</v>
      </c>
      <c r="B40" s="2" t="s">
        <v>24</v>
      </c>
    </row>
    <row r="41" spans="1:3" x14ac:dyDescent="0.35">
      <c r="A41" s="2" t="s">
        <v>100</v>
      </c>
      <c r="B41" s="2" t="s">
        <v>23</v>
      </c>
    </row>
    <row r="42" spans="1:3" x14ac:dyDescent="0.35">
      <c r="A42" s="2" t="s">
        <v>101</v>
      </c>
      <c r="B42" s="2" t="s">
        <v>23</v>
      </c>
    </row>
    <row r="43" spans="1:3" x14ac:dyDescent="0.35">
      <c r="A43" s="2" t="s">
        <v>102</v>
      </c>
      <c r="B43" s="2" t="s">
        <v>24</v>
      </c>
    </row>
    <row r="44" spans="1:3" x14ac:dyDescent="0.35">
      <c r="A44" s="2" t="s">
        <v>103</v>
      </c>
      <c r="B44" s="2" t="s">
        <v>24</v>
      </c>
    </row>
    <row r="45" spans="1:3" x14ac:dyDescent="0.35">
      <c r="A45" s="2" t="s">
        <v>104</v>
      </c>
      <c r="B45" s="2" t="s">
        <v>24</v>
      </c>
    </row>
    <row r="57" spans="1:1" x14ac:dyDescent="0.35">
      <c r="A57" t="s">
        <v>31</v>
      </c>
    </row>
    <row r="58" spans="1:1" x14ac:dyDescent="0.35">
      <c r="A58" t="s">
        <v>15</v>
      </c>
    </row>
    <row r="59" spans="1:1" x14ac:dyDescent="0.35">
      <c r="A59" t="s">
        <v>28</v>
      </c>
    </row>
    <row r="60" spans="1:1" x14ac:dyDescent="0.35">
      <c r="A60" t="s">
        <v>27</v>
      </c>
    </row>
    <row r="61" spans="1:1" x14ac:dyDescent="0.35">
      <c r="A61" t="s">
        <v>105</v>
      </c>
    </row>
    <row r="62" spans="1:1" x14ac:dyDescent="0.35">
      <c r="A62" t="s">
        <v>18</v>
      </c>
    </row>
    <row r="63" spans="1:1" x14ac:dyDescent="0.35">
      <c r="A63" t="s">
        <v>106</v>
      </c>
    </row>
  </sheetData>
  <sheetProtection sheet="1"/>
  <mergeCells count="1">
    <mergeCell ref="A13:E13"/>
  </mergeCells>
  <conditionalFormatting sqref="D14">
    <cfRule type="iconSet" priority="1">
      <iconSet iconSet="3Arrows">
        <cfvo type="percent" val="0"/>
        <cfvo type="percent" val="33"/>
        <cfvo type="percent" val="67"/>
      </iconSet>
    </cfRule>
  </conditionalFormatting>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 register</vt:lpstr>
      <vt:lpstr>When to escalate</vt:lpstr>
      <vt:lpstr>Cell data Dont Change!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2026-07-08T11:43:02Z</dcterms:created>
  <dcterms:modified xsi:type="dcterms:W3CDTF">2026-07-08T11:47:01Z</dcterms:modified>
  <cp:category/>
  <cp:contentStatus/>
</cp:coreProperties>
</file>