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ovegrove\OneDrive - TrIS\GOV.UK\2026\June 26\"/>
    </mc:Choice>
  </mc:AlternateContent>
  <xr:revisionPtr revIDLastSave="0" documentId="8_{A95DBDBF-F3FE-4393-AEAE-4A1239183390}" xr6:coauthVersionLast="47" xr6:coauthVersionMax="47" xr10:uidLastSave="{00000000-0000-0000-0000-000000000000}"/>
  <bookViews>
    <workbookView xWindow="-110" yWindow="-110" windowWidth="22780" windowHeight="14540" firstSheet="2" activeTab="2" xr2:uid="{00000000-000D-0000-FFFF-FFFF00000000}"/>
  </bookViews>
  <sheets>
    <sheet name="Control" sheetId="1" r:id="rId1"/>
    <sheet name="Calculation" sheetId="2" r:id="rId2"/>
    <sheet name="Factor_Table" sheetId="3" r:id="rId3"/>
  </sheets>
  <definedNames>
    <definedName name="_xlnm._FilterDatabase" localSheetId="2" hidden="1">Factor_Table!$B$5:$B$413</definedName>
    <definedName name="_xlnm.Print_Area" localSheetId="0">Control!$A$1:$I$27</definedName>
    <definedName name="tab">Factor_Table!$C$5:$F$700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C9" i="2"/>
  <c r="B9" i="2"/>
  <c r="C8" i="2"/>
  <c r="D8" i="2" s="1"/>
  <c r="B8" i="2"/>
  <c r="C7" i="2"/>
  <c r="B7" i="2"/>
  <c r="C6" i="2"/>
  <c r="D6" i="2" s="1"/>
  <c r="B6" i="2"/>
  <c r="F329" i="3"/>
  <c r="F328" i="3"/>
  <c r="F327" i="3"/>
  <c r="F326" i="3"/>
  <c r="F330" i="3" s="1"/>
  <c r="F325" i="3"/>
  <c r="F324" i="3"/>
  <c r="F323" i="3"/>
  <c r="F322" i="3"/>
  <c r="F321" i="3"/>
  <c r="F320" i="3"/>
  <c r="F319" i="3"/>
  <c r="F317" i="3"/>
  <c r="F316" i="3"/>
  <c r="F315" i="3"/>
  <c r="F314" i="3"/>
  <c r="F313" i="3"/>
  <c r="F312" i="3"/>
  <c r="F311" i="3"/>
  <c r="F310" i="3"/>
  <c r="F309" i="3"/>
  <c r="F308" i="3"/>
  <c r="F307" i="3"/>
  <c r="F305" i="3"/>
  <c r="F304" i="3"/>
  <c r="F303" i="3"/>
  <c r="F302" i="3"/>
  <c r="F301" i="3"/>
  <c r="F300" i="3"/>
  <c r="F299" i="3"/>
  <c r="F298" i="3"/>
  <c r="F297" i="3"/>
  <c r="F296" i="3"/>
  <c r="F295" i="3"/>
  <c r="F293" i="3"/>
  <c r="F292" i="3"/>
  <c r="F291" i="3"/>
  <c r="F290" i="3"/>
  <c r="F289" i="3"/>
  <c r="F288" i="3"/>
  <c r="F287" i="3"/>
  <c r="F286" i="3"/>
  <c r="F285" i="3"/>
  <c r="F284" i="3"/>
  <c r="F283" i="3"/>
  <c r="F281" i="3"/>
  <c r="F280" i="3"/>
  <c r="F279" i="3"/>
  <c r="F278" i="3"/>
  <c r="F277" i="3"/>
  <c r="F276" i="3"/>
  <c r="F275" i="3"/>
  <c r="F274" i="3"/>
  <c r="F273" i="3"/>
  <c r="F272" i="3"/>
  <c r="F271" i="3"/>
  <c r="F269" i="3"/>
  <c r="F268" i="3"/>
  <c r="F267" i="3"/>
  <c r="F266" i="3"/>
  <c r="F265" i="3"/>
  <c r="F264" i="3"/>
  <c r="F263" i="3"/>
  <c r="F262" i="3"/>
  <c r="F261" i="3"/>
  <c r="F260" i="3"/>
  <c r="F259" i="3"/>
  <c r="F257" i="3"/>
  <c r="F256" i="3"/>
  <c r="F255" i="3"/>
  <c r="F254" i="3"/>
  <c r="F253" i="3"/>
  <c r="F252" i="3"/>
  <c r="F251" i="3"/>
  <c r="F250" i="3"/>
  <c r="F249" i="3"/>
  <c r="F248" i="3"/>
  <c r="F247" i="3"/>
  <c r="F245" i="3"/>
  <c r="F244" i="3"/>
  <c r="F243" i="3"/>
  <c r="F242" i="3"/>
  <c r="F241" i="3"/>
  <c r="F240" i="3"/>
  <c r="F239" i="3"/>
  <c r="F238" i="3"/>
  <c r="F237" i="3"/>
  <c r="F236" i="3"/>
  <c r="F235" i="3"/>
  <c r="F233" i="3"/>
  <c r="F232" i="3"/>
  <c r="F231" i="3"/>
  <c r="F230" i="3"/>
  <c r="F229" i="3"/>
  <c r="F228" i="3"/>
  <c r="F227" i="3"/>
  <c r="F226" i="3"/>
  <c r="F225" i="3"/>
  <c r="F224" i="3"/>
  <c r="F223" i="3"/>
  <c r="F221" i="3"/>
  <c r="F220" i="3"/>
  <c r="F219" i="3"/>
  <c r="F218" i="3"/>
  <c r="F217" i="3"/>
  <c r="F216" i="3"/>
  <c r="F215" i="3"/>
  <c r="F214" i="3"/>
  <c r="F213" i="3"/>
  <c r="F212" i="3"/>
  <c r="F211" i="3"/>
  <c r="F209" i="3"/>
  <c r="F208" i="3"/>
  <c r="F207" i="3"/>
  <c r="F206" i="3"/>
  <c r="F205" i="3"/>
  <c r="F204" i="3"/>
  <c r="F203" i="3"/>
  <c r="F202" i="3"/>
  <c r="F201" i="3"/>
  <c r="F200" i="3"/>
  <c r="F199" i="3"/>
  <c r="F197" i="3"/>
  <c r="F196" i="3"/>
  <c r="F195" i="3"/>
  <c r="F194" i="3"/>
  <c r="F193" i="3"/>
  <c r="F192" i="3"/>
  <c r="F191" i="3"/>
  <c r="F190" i="3"/>
  <c r="F189" i="3"/>
  <c r="F188" i="3"/>
  <c r="F187" i="3"/>
  <c r="F185" i="3"/>
  <c r="F184" i="3"/>
  <c r="F183" i="3"/>
  <c r="F182" i="3"/>
  <c r="F181" i="3"/>
  <c r="F180" i="3"/>
  <c r="F179" i="3"/>
  <c r="F178" i="3"/>
  <c r="F177" i="3"/>
  <c r="F176" i="3"/>
  <c r="F175" i="3"/>
  <c r="F173" i="3"/>
  <c r="F172" i="3"/>
  <c r="F171" i="3"/>
  <c r="F170" i="3"/>
  <c r="F169" i="3"/>
  <c r="F168" i="3"/>
  <c r="F167" i="3"/>
  <c r="F166" i="3"/>
  <c r="F165" i="3"/>
  <c r="F164" i="3"/>
  <c r="F163" i="3"/>
  <c r="F161" i="3"/>
  <c r="F160" i="3"/>
  <c r="F159" i="3"/>
  <c r="F158" i="3"/>
  <c r="F157" i="3"/>
  <c r="F156" i="3"/>
  <c r="F155" i="3"/>
  <c r="F154" i="3"/>
  <c r="F153" i="3"/>
  <c r="F152" i="3"/>
  <c r="F151" i="3"/>
  <c r="F149" i="3"/>
  <c r="F148" i="3"/>
  <c r="F147" i="3"/>
  <c r="F146" i="3"/>
  <c r="F145" i="3"/>
  <c r="F144" i="3"/>
  <c r="F143" i="3"/>
  <c r="F142" i="3"/>
  <c r="F141" i="3"/>
  <c r="F140" i="3"/>
  <c r="F139" i="3"/>
  <c r="F137" i="3"/>
  <c r="F136" i="3"/>
  <c r="F135" i="3"/>
  <c r="F134" i="3"/>
  <c r="F133" i="3"/>
  <c r="F132" i="3"/>
  <c r="F131" i="3"/>
  <c r="F130" i="3"/>
  <c r="F129" i="3"/>
  <c r="F128" i="3"/>
  <c r="F127" i="3"/>
  <c r="F125" i="3"/>
  <c r="F124" i="3"/>
  <c r="F123" i="3"/>
  <c r="F122" i="3"/>
  <c r="F121" i="3"/>
  <c r="F120" i="3"/>
  <c r="F119" i="3"/>
  <c r="F118" i="3"/>
  <c r="F117" i="3"/>
  <c r="F116" i="3"/>
  <c r="F115" i="3"/>
  <c r="F113" i="3"/>
  <c r="F112" i="3"/>
  <c r="F111" i="3"/>
  <c r="F110" i="3"/>
  <c r="F109" i="3"/>
  <c r="F108" i="3"/>
  <c r="F107" i="3"/>
  <c r="F106" i="3"/>
  <c r="F105" i="3"/>
  <c r="F104" i="3"/>
  <c r="F103" i="3"/>
  <c r="F101" i="3"/>
  <c r="F100" i="3"/>
  <c r="F99" i="3"/>
  <c r="F98" i="3"/>
  <c r="F97" i="3"/>
  <c r="F96" i="3"/>
  <c r="F95" i="3"/>
  <c r="F94" i="3"/>
  <c r="F93" i="3"/>
  <c r="F92" i="3"/>
  <c r="F91" i="3"/>
  <c r="F89" i="3"/>
  <c r="F88" i="3"/>
  <c r="F87" i="3"/>
  <c r="F86" i="3"/>
  <c r="F85" i="3"/>
  <c r="F84" i="3"/>
  <c r="F83" i="3"/>
  <c r="F82" i="3"/>
  <c r="F81" i="3"/>
  <c r="F80" i="3"/>
  <c r="F79" i="3"/>
  <c r="F77" i="3"/>
  <c r="F76" i="3"/>
  <c r="F75" i="3"/>
  <c r="F74" i="3"/>
  <c r="F73" i="3"/>
  <c r="F72" i="3"/>
  <c r="F71" i="3"/>
  <c r="F70" i="3"/>
  <c r="F69" i="3"/>
  <c r="F68" i="3"/>
  <c r="F67" i="3"/>
  <c r="F65" i="3"/>
  <c r="F64" i="3"/>
  <c r="F63" i="3"/>
  <c r="F62" i="3"/>
  <c r="F61" i="3"/>
  <c r="F60" i="3"/>
  <c r="F59" i="3"/>
  <c r="F58" i="3"/>
  <c r="F57" i="3"/>
  <c r="F56" i="3"/>
  <c r="F55" i="3"/>
  <c r="F53" i="3"/>
  <c r="F52" i="3"/>
  <c r="F51" i="3"/>
  <c r="F50" i="3"/>
  <c r="F49" i="3"/>
  <c r="F48" i="3"/>
  <c r="F47" i="3"/>
  <c r="F46" i="3"/>
  <c r="F45" i="3"/>
  <c r="F44" i="3"/>
  <c r="F43" i="3"/>
  <c r="F41" i="3"/>
  <c r="F40" i="3"/>
  <c r="F39" i="3"/>
  <c r="F38" i="3"/>
  <c r="F37" i="3"/>
  <c r="F36" i="3"/>
  <c r="F35" i="3"/>
  <c r="F34" i="3"/>
  <c r="F33" i="3"/>
  <c r="F32" i="3"/>
  <c r="F31" i="3"/>
  <c r="F29" i="3"/>
  <c r="F28" i="3"/>
  <c r="F27" i="3"/>
  <c r="F26" i="3"/>
  <c r="F25" i="3"/>
  <c r="F24" i="3"/>
  <c r="F23" i="3"/>
  <c r="F22" i="3"/>
  <c r="F21" i="3"/>
  <c r="F20" i="3"/>
  <c r="F19" i="3"/>
  <c r="F17" i="3"/>
  <c r="F16" i="3"/>
  <c r="F15" i="3"/>
  <c r="F14" i="3"/>
  <c r="F13" i="3"/>
  <c r="F12" i="3"/>
  <c r="F11" i="3"/>
  <c r="F10" i="3"/>
  <c r="F9" i="3"/>
  <c r="F8" i="3"/>
  <c r="F7" i="3"/>
  <c r="C7" i="3"/>
  <c r="B7" i="3" s="1"/>
  <c r="B6" i="3"/>
  <c r="A6" i="3"/>
  <c r="C8" i="3" l="1"/>
  <c r="B8" i="3" s="1"/>
  <c r="D7" i="2"/>
  <c r="A7" i="3"/>
  <c r="B20" i="2"/>
  <c r="D9" i="2"/>
  <c r="A8" i="3"/>
  <c r="C9" i="3" l="1"/>
  <c r="B21" i="2"/>
  <c r="B9" i="3"/>
  <c r="C10" i="3"/>
  <c r="A9" i="3"/>
  <c r="B22" i="2" l="1"/>
  <c r="B10" i="3"/>
  <c r="C11" i="3"/>
  <c r="A10" i="3"/>
  <c r="B23" i="2" l="1"/>
  <c r="B11" i="3"/>
  <c r="C12" i="3"/>
  <c r="A11" i="3"/>
  <c r="B24" i="2" l="1"/>
  <c r="B12" i="3"/>
  <c r="C13" i="3"/>
  <c r="A12" i="3"/>
  <c r="B25" i="2" l="1"/>
  <c r="B13" i="3"/>
  <c r="C14" i="3"/>
  <c r="A13" i="3"/>
  <c r="B26" i="2" l="1"/>
  <c r="B14" i="3"/>
  <c r="C15" i="3"/>
  <c r="A14" i="3"/>
  <c r="B27" i="2" l="1"/>
  <c r="B15" i="3"/>
  <c r="C16" i="3"/>
  <c r="A15" i="3"/>
  <c r="B28" i="2" l="1"/>
  <c r="B16" i="3"/>
  <c r="C17" i="3"/>
  <c r="A16" i="3"/>
  <c r="B29" i="2" l="1"/>
  <c r="B17" i="3"/>
  <c r="C18" i="3"/>
  <c r="A17" i="3"/>
  <c r="B30" i="2" l="1"/>
  <c r="C19" i="3"/>
  <c r="B18" i="3"/>
  <c r="A18" i="3"/>
  <c r="B31" i="2" l="1"/>
  <c r="A19" i="3"/>
  <c r="C20" i="3"/>
  <c r="B19" i="3"/>
  <c r="B32" i="2" l="1"/>
  <c r="A20" i="3"/>
  <c r="C21" i="3"/>
  <c r="B20" i="3"/>
  <c r="B33" i="2" l="1"/>
  <c r="A21" i="3"/>
  <c r="C22" i="3"/>
  <c r="B21" i="3"/>
  <c r="B34" i="2" l="1"/>
  <c r="A22" i="3"/>
  <c r="C23" i="3"/>
  <c r="B22" i="3"/>
  <c r="B35" i="2" l="1"/>
  <c r="A23" i="3"/>
  <c r="C24" i="3"/>
  <c r="B23" i="3"/>
  <c r="B36" i="2" l="1"/>
  <c r="A24" i="3"/>
  <c r="C25" i="3"/>
  <c r="B24" i="3"/>
  <c r="B37" i="2" l="1"/>
  <c r="A25" i="3"/>
  <c r="C26" i="3"/>
  <c r="B25" i="3"/>
  <c r="B38" i="2" l="1"/>
  <c r="A26" i="3"/>
  <c r="C27" i="3"/>
  <c r="B26" i="3"/>
  <c r="B39" i="2" l="1"/>
  <c r="A27" i="3"/>
  <c r="C28" i="3"/>
  <c r="B27" i="3"/>
  <c r="B40" i="2" l="1"/>
  <c r="A28" i="3"/>
  <c r="C29" i="3"/>
  <c r="B28" i="3"/>
  <c r="B41" i="2" l="1"/>
  <c r="A29" i="3"/>
  <c r="C30" i="3"/>
  <c r="B29" i="3"/>
  <c r="B42" i="2" l="1"/>
  <c r="A30" i="3"/>
  <c r="B30" i="3"/>
  <c r="C31" i="3"/>
  <c r="B43" i="2" l="1"/>
  <c r="B31" i="3"/>
  <c r="C32" i="3"/>
  <c r="A31" i="3"/>
  <c r="B44" i="2" l="1"/>
  <c r="B32" i="3"/>
  <c r="C33" i="3"/>
  <c r="A32" i="3"/>
  <c r="B45" i="2" l="1"/>
  <c r="B33" i="3"/>
  <c r="C34" i="3"/>
  <c r="A33" i="3"/>
  <c r="B46" i="2" l="1"/>
  <c r="B34" i="3"/>
  <c r="C35" i="3"/>
  <c r="A34" i="3"/>
  <c r="B47" i="2" l="1"/>
  <c r="B35" i="3"/>
  <c r="C36" i="3"/>
  <c r="A35" i="3"/>
  <c r="B48" i="2" l="1"/>
  <c r="B36" i="3"/>
  <c r="C37" i="3"/>
  <c r="A36" i="3"/>
  <c r="B49" i="2" l="1"/>
  <c r="B37" i="3"/>
  <c r="C38" i="3"/>
  <c r="A37" i="3"/>
  <c r="B50" i="2" l="1"/>
  <c r="B38" i="3"/>
  <c r="C39" i="3"/>
  <c r="A38" i="3"/>
  <c r="B51" i="2" l="1"/>
  <c r="B39" i="3"/>
  <c r="C40" i="3"/>
  <c r="A39" i="3"/>
  <c r="B52" i="2" l="1"/>
  <c r="B40" i="3"/>
  <c r="C41" i="3"/>
  <c r="A40" i="3"/>
  <c r="B53" i="2" l="1"/>
  <c r="B41" i="3"/>
  <c r="C42" i="3"/>
  <c r="A41" i="3"/>
  <c r="B54" i="2" l="1"/>
  <c r="C43" i="3"/>
  <c r="B42" i="3"/>
  <c r="A42" i="3"/>
  <c r="B55" i="2" l="1"/>
  <c r="C44" i="3"/>
  <c r="A43" i="3"/>
  <c r="B43" i="3"/>
  <c r="B56" i="2" l="1"/>
  <c r="C45" i="3"/>
  <c r="A44" i="3"/>
  <c r="B44" i="3"/>
  <c r="B57" i="2" l="1"/>
  <c r="C46" i="3"/>
  <c r="A45" i="3"/>
  <c r="B45" i="3"/>
  <c r="B58" i="2" l="1"/>
  <c r="C47" i="3"/>
  <c r="A46" i="3"/>
  <c r="B46" i="3"/>
  <c r="B59" i="2" l="1"/>
  <c r="C48" i="3"/>
  <c r="A47" i="3"/>
  <c r="B47" i="3"/>
  <c r="B60" i="2" l="1"/>
  <c r="C49" i="3"/>
  <c r="A48" i="3"/>
  <c r="B48" i="3"/>
  <c r="B61" i="2" l="1"/>
  <c r="C50" i="3"/>
  <c r="A49" i="3"/>
  <c r="B49" i="3"/>
  <c r="B62" i="2" l="1"/>
  <c r="C51" i="3"/>
  <c r="A50" i="3"/>
  <c r="B50" i="3"/>
  <c r="B63" i="2" l="1"/>
  <c r="C52" i="3"/>
  <c r="A51" i="3"/>
  <c r="B51" i="3"/>
  <c r="B64" i="2" l="1"/>
  <c r="C53" i="3"/>
  <c r="A52" i="3"/>
  <c r="B52" i="3"/>
  <c r="B65" i="2" l="1"/>
  <c r="C54" i="3"/>
  <c r="A53" i="3"/>
  <c r="B53" i="3"/>
  <c r="B66" i="2" l="1"/>
  <c r="A54" i="3"/>
  <c r="C55" i="3"/>
  <c r="B54" i="3"/>
  <c r="B67" i="2" l="1"/>
  <c r="B55" i="3"/>
  <c r="C56" i="3"/>
  <c r="A55" i="3"/>
  <c r="B68" i="2" l="1"/>
  <c r="B56" i="3"/>
  <c r="C57" i="3"/>
  <c r="A56" i="3"/>
  <c r="B69" i="2" l="1"/>
  <c r="B57" i="3"/>
  <c r="C58" i="3"/>
  <c r="A57" i="3"/>
  <c r="B70" i="2" l="1"/>
  <c r="B58" i="3"/>
  <c r="C59" i="3"/>
  <c r="A58" i="3"/>
  <c r="B71" i="2" l="1"/>
  <c r="B59" i="3"/>
  <c r="C60" i="3"/>
  <c r="A59" i="3"/>
  <c r="B72" i="2" l="1"/>
  <c r="B60" i="3"/>
  <c r="C61" i="3"/>
  <c r="A60" i="3"/>
  <c r="B73" i="2" l="1"/>
  <c r="B61" i="3"/>
  <c r="C62" i="3"/>
  <c r="A61" i="3"/>
  <c r="B74" i="2" l="1"/>
  <c r="B62" i="3"/>
  <c r="C63" i="3"/>
  <c r="A62" i="3"/>
  <c r="B75" i="2" l="1"/>
  <c r="B63" i="3"/>
  <c r="C64" i="3"/>
  <c r="A63" i="3"/>
  <c r="B76" i="2" l="1"/>
  <c r="B64" i="3"/>
  <c r="C65" i="3"/>
  <c r="A64" i="3"/>
  <c r="B77" i="2" l="1"/>
  <c r="B65" i="3"/>
  <c r="C66" i="3"/>
  <c r="A65" i="3"/>
  <c r="B78" i="2" l="1"/>
  <c r="C67" i="3"/>
  <c r="B66" i="3"/>
  <c r="A66" i="3"/>
  <c r="B79" i="2" l="1"/>
  <c r="A67" i="3"/>
  <c r="C68" i="3"/>
  <c r="B67" i="3"/>
  <c r="B80" i="2" l="1"/>
  <c r="A68" i="3"/>
  <c r="C69" i="3"/>
  <c r="B68" i="3"/>
  <c r="B81" i="2" l="1"/>
  <c r="A69" i="3"/>
  <c r="C70" i="3"/>
  <c r="B69" i="3"/>
  <c r="B82" i="2" l="1"/>
  <c r="A70" i="3"/>
  <c r="C71" i="3"/>
  <c r="B70" i="3"/>
  <c r="B83" i="2" l="1"/>
  <c r="A71" i="3"/>
  <c r="C72" i="3"/>
  <c r="B71" i="3"/>
  <c r="B84" i="2" l="1"/>
  <c r="A72" i="3"/>
  <c r="C73" i="3"/>
  <c r="B72" i="3"/>
  <c r="B85" i="2" l="1"/>
  <c r="A73" i="3"/>
  <c r="C74" i="3"/>
  <c r="B73" i="3"/>
  <c r="B86" i="2" l="1"/>
  <c r="A74" i="3"/>
  <c r="C75" i="3"/>
  <c r="B74" i="3"/>
  <c r="B87" i="2" l="1"/>
  <c r="A75" i="3"/>
  <c r="C76" i="3"/>
  <c r="B75" i="3"/>
  <c r="B88" i="2" l="1"/>
  <c r="A76" i="3"/>
  <c r="C77" i="3"/>
  <c r="B76" i="3"/>
  <c r="B89" i="2" l="1"/>
  <c r="A77" i="3"/>
  <c r="C78" i="3"/>
  <c r="B77" i="3"/>
  <c r="B90" i="2" l="1"/>
  <c r="A78" i="3"/>
  <c r="B78" i="3"/>
  <c r="C79" i="3"/>
  <c r="B91" i="2" l="1"/>
  <c r="B79" i="3"/>
  <c r="C80" i="3"/>
  <c r="A79" i="3"/>
  <c r="B92" i="2" l="1"/>
  <c r="B80" i="3"/>
  <c r="C81" i="3"/>
  <c r="A80" i="3"/>
  <c r="B93" i="2" l="1"/>
  <c r="B81" i="3"/>
  <c r="C82" i="3"/>
  <c r="A81" i="3"/>
  <c r="B94" i="2" l="1"/>
  <c r="B82" i="3"/>
  <c r="C83" i="3"/>
  <c r="A82" i="3"/>
  <c r="B95" i="2" l="1"/>
  <c r="B83" i="3"/>
  <c r="C84" i="3"/>
  <c r="A83" i="3"/>
  <c r="B96" i="2" l="1"/>
  <c r="B84" i="3"/>
  <c r="C85" i="3"/>
  <c r="A84" i="3"/>
  <c r="B97" i="2" l="1"/>
  <c r="B85" i="3"/>
  <c r="C86" i="3"/>
  <c r="A85" i="3"/>
  <c r="B98" i="2" l="1"/>
  <c r="B86" i="3"/>
  <c r="C87" i="3"/>
  <c r="A86" i="3"/>
  <c r="B99" i="2" l="1"/>
  <c r="B87" i="3"/>
  <c r="C88" i="3"/>
  <c r="A87" i="3"/>
  <c r="B100" i="2" l="1"/>
  <c r="B88" i="3"/>
  <c r="C89" i="3"/>
  <c r="A88" i="3"/>
  <c r="B101" i="2" l="1"/>
  <c r="B89" i="3"/>
  <c r="C90" i="3"/>
  <c r="A89" i="3"/>
  <c r="B102" i="2" l="1"/>
  <c r="C91" i="3"/>
  <c r="B90" i="3"/>
  <c r="A90" i="3"/>
  <c r="B103" i="2" l="1"/>
  <c r="C92" i="3"/>
  <c r="A91" i="3"/>
  <c r="B91" i="3"/>
  <c r="B104" i="2" l="1"/>
  <c r="C93" i="3"/>
  <c r="A92" i="3"/>
  <c r="B92" i="3"/>
  <c r="B105" i="2" l="1"/>
  <c r="C94" i="3"/>
  <c r="A93" i="3"/>
  <c r="B93" i="3"/>
  <c r="B106" i="2" l="1"/>
  <c r="C95" i="3"/>
  <c r="A94" i="3"/>
  <c r="B94" i="3"/>
  <c r="B107" i="2" l="1"/>
  <c r="C96" i="3"/>
  <c r="A95" i="3"/>
  <c r="B95" i="3"/>
  <c r="B108" i="2" l="1"/>
  <c r="C97" i="3"/>
  <c r="A96" i="3"/>
  <c r="B96" i="3"/>
  <c r="B109" i="2" l="1"/>
  <c r="C98" i="3"/>
  <c r="A97" i="3"/>
  <c r="B97" i="3"/>
  <c r="B110" i="2" l="1"/>
  <c r="C99" i="3"/>
  <c r="A98" i="3"/>
  <c r="B98" i="3"/>
  <c r="B111" i="2" l="1"/>
  <c r="C100" i="3"/>
  <c r="A99" i="3"/>
  <c r="B99" i="3"/>
  <c r="B112" i="2" l="1"/>
  <c r="C101" i="3"/>
  <c r="A100" i="3"/>
  <c r="B100" i="3"/>
  <c r="B113" i="2" l="1"/>
  <c r="C102" i="3"/>
  <c r="A101" i="3"/>
  <c r="B101" i="3"/>
  <c r="B114" i="2" l="1"/>
  <c r="A102" i="3"/>
  <c r="C103" i="3"/>
  <c r="B102" i="3"/>
  <c r="B115" i="2" l="1"/>
  <c r="B103" i="3"/>
  <c r="C104" i="3"/>
  <c r="A103" i="3"/>
  <c r="B116" i="2" l="1"/>
  <c r="B104" i="3"/>
  <c r="C105" i="3"/>
  <c r="A104" i="3"/>
  <c r="B117" i="2" l="1"/>
  <c r="B105" i="3"/>
  <c r="C106" i="3"/>
  <c r="A105" i="3"/>
  <c r="B118" i="2" l="1"/>
  <c r="B106" i="3"/>
  <c r="C107" i="3"/>
  <c r="A106" i="3"/>
  <c r="B119" i="2" l="1"/>
  <c r="B107" i="3"/>
  <c r="C108" i="3"/>
  <c r="A107" i="3"/>
  <c r="B120" i="2" l="1"/>
  <c r="B108" i="3"/>
  <c r="C109" i="3"/>
  <c r="A108" i="3"/>
  <c r="B121" i="2" l="1"/>
  <c r="B109" i="3"/>
  <c r="C110" i="3"/>
  <c r="A109" i="3"/>
  <c r="B122" i="2" l="1"/>
  <c r="B110" i="3"/>
  <c r="C111" i="3"/>
  <c r="A110" i="3"/>
  <c r="B123" i="2" l="1"/>
  <c r="B111" i="3"/>
  <c r="C112" i="3"/>
  <c r="A111" i="3"/>
  <c r="B124" i="2" l="1"/>
  <c r="B112" i="3"/>
  <c r="C113" i="3"/>
  <c r="A112" i="3"/>
  <c r="B125" i="2" l="1"/>
  <c r="B113" i="3"/>
  <c r="C114" i="3"/>
  <c r="A113" i="3"/>
  <c r="B126" i="2" l="1"/>
  <c r="C115" i="3"/>
  <c r="B114" i="3"/>
  <c r="A114" i="3"/>
  <c r="B127" i="2" l="1"/>
  <c r="A115" i="3"/>
  <c r="C116" i="3"/>
  <c r="B115" i="3"/>
  <c r="B128" i="2" l="1"/>
  <c r="A116" i="3"/>
  <c r="C117" i="3"/>
  <c r="B116" i="3"/>
  <c r="B129" i="2" l="1"/>
  <c r="D128" i="2"/>
  <c r="C128" i="2"/>
  <c r="E128" i="2"/>
  <c r="A117" i="3"/>
  <c r="C118" i="3"/>
  <c r="B117" i="3"/>
  <c r="F128" i="2" l="1"/>
  <c r="B130" i="2"/>
  <c r="E129" i="2"/>
  <c r="D129" i="2"/>
  <c r="C129" i="2"/>
  <c r="A118" i="3"/>
  <c r="C119" i="3"/>
  <c r="B118" i="3"/>
  <c r="E130" i="2" l="1"/>
  <c r="D130" i="2"/>
  <c r="B131" i="2"/>
  <c r="C130" i="2"/>
  <c r="F129" i="2"/>
  <c r="A119" i="3"/>
  <c r="C120" i="3"/>
  <c r="B119" i="3"/>
  <c r="F130" i="2" l="1"/>
  <c r="D131" i="2"/>
  <c r="E131" i="2"/>
  <c r="B132" i="2"/>
  <c r="C131" i="2"/>
  <c r="A120" i="3"/>
  <c r="C121" i="3"/>
  <c r="B120" i="3"/>
  <c r="E132" i="2" l="1"/>
  <c r="C132" i="2"/>
  <c r="B133" i="2"/>
  <c r="D132" i="2"/>
  <c r="F131" i="2"/>
  <c r="A121" i="3"/>
  <c r="C122" i="3"/>
  <c r="B121" i="3"/>
  <c r="C133" i="2" l="1"/>
  <c r="B134" i="2"/>
  <c r="E133" i="2"/>
  <c r="D133" i="2"/>
  <c r="F132" i="2"/>
  <c r="A122" i="3"/>
  <c r="C123" i="3"/>
  <c r="B122" i="3"/>
  <c r="F133" i="2" l="1"/>
  <c r="C134" i="2"/>
  <c r="B135" i="2"/>
  <c r="D134" i="2"/>
  <c r="E134" i="2"/>
  <c r="A123" i="3"/>
  <c r="C124" i="3"/>
  <c r="B123" i="3"/>
  <c r="F134" i="2" l="1"/>
  <c r="E135" i="2"/>
  <c r="D135" i="2"/>
  <c r="B136" i="2"/>
  <c r="C135" i="2"/>
  <c r="A124" i="3"/>
  <c r="C125" i="3"/>
  <c r="B124" i="3"/>
  <c r="E136" i="2" l="1"/>
  <c r="B137" i="2"/>
  <c r="D136" i="2"/>
  <c r="C136" i="2"/>
  <c r="F135" i="2"/>
  <c r="A125" i="3"/>
  <c r="C126" i="3"/>
  <c r="B125" i="3"/>
  <c r="E137" i="2" l="1"/>
  <c r="C137" i="2"/>
  <c r="D137" i="2"/>
  <c r="B138" i="2"/>
  <c r="F136" i="2"/>
  <c r="A126" i="3"/>
  <c r="B126" i="3"/>
  <c r="C127" i="3"/>
  <c r="B139" i="2" l="1"/>
  <c r="E138" i="2"/>
  <c r="D138" i="2"/>
  <c r="C138" i="2"/>
  <c r="F137" i="2"/>
  <c r="B127" i="3"/>
  <c r="C128" i="3"/>
  <c r="A127" i="3"/>
  <c r="F138" i="2" l="1"/>
  <c r="C139" i="2"/>
  <c r="E139" i="2"/>
  <c r="B140" i="2"/>
  <c r="D139" i="2"/>
  <c r="B128" i="3"/>
  <c r="C129" i="3"/>
  <c r="A128" i="3"/>
  <c r="F139" i="2" l="1"/>
  <c r="B141" i="2"/>
  <c r="E140" i="2"/>
  <c r="D140" i="2"/>
  <c r="C140" i="2"/>
  <c r="B129" i="3"/>
  <c r="C130" i="3"/>
  <c r="A129" i="3"/>
  <c r="C141" i="2" l="1"/>
  <c r="B142" i="2"/>
  <c r="E141" i="2"/>
  <c r="D141" i="2"/>
  <c r="F140" i="2"/>
  <c r="B130" i="3"/>
  <c r="C131" i="3"/>
  <c r="A130" i="3"/>
  <c r="F141" i="2" l="1"/>
  <c r="D142" i="2"/>
  <c r="B143" i="2"/>
  <c r="E142" i="2"/>
  <c r="C142" i="2"/>
  <c r="B131" i="3"/>
  <c r="C132" i="3"/>
  <c r="A131" i="3"/>
  <c r="E143" i="2" l="1"/>
  <c r="B144" i="2"/>
  <c r="D143" i="2"/>
  <c r="C143" i="2"/>
  <c r="F142" i="2"/>
  <c r="B132" i="3"/>
  <c r="C133" i="3"/>
  <c r="A132" i="3"/>
  <c r="F143" i="2" l="1"/>
  <c r="D144" i="2"/>
  <c r="C144" i="2"/>
  <c r="B145" i="2"/>
  <c r="E144" i="2"/>
  <c r="B133" i="3"/>
  <c r="C134" i="3"/>
  <c r="A133" i="3"/>
  <c r="F144" i="2" l="1"/>
  <c r="C145" i="2"/>
  <c r="D145" i="2"/>
  <c r="B146" i="2"/>
  <c r="E145" i="2"/>
  <c r="B134" i="3"/>
  <c r="C135" i="3"/>
  <c r="A134" i="3"/>
  <c r="D146" i="2" l="1"/>
  <c r="E146" i="2"/>
  <c r="B147" i="2"/>
  <c r="C146" i="2"/>
  <c r="F145" i="2"/>
  <c r="B135" i="3"/>
  <c r="C136" i="3"/>
  <c r="A135" i="3"/>
  <c r="F146" i="2" l="1"/>
  <c r="B148" i="2"/>
  <c r="C147" i="2"/>
  <c r="D147" i="2"/>
  <c r="E147" i="2"/>
  <c r="B136" i="3"/>
  <c r="C137" i="3"/>
  <c r="A136" i="3"/>
  <c r="F147" i="2" l="1"/>
  <c r="D148" i="2"/>
  <c r="E148" i="2"/>
  <c r="C148" i="2"/>
  <c r="B149" i="2"/>
  <c r="B137" i="3"/>
  <c r="C138" i="3"/>
  <c r="A137" i="3"/>
  <c r="D149" i="2" l="1"/>
  <c r="E149" i="2"/>
  <c r="C149" i="2"/>
  <c r="B150" i="2"/>
  <c r="F148" i="2"/>
  <c r="C139" i="3"/>
  <c r="B138" i="3"/>
  <c r="A138" i="3"/>
  <c r="D150" i="2" l="1"/>
  <c r="B151" i="2"/>
  <c r="C150" i="2"/>
  <c r="E150" i="2"/>
  <c r="F149" i="2"/>
  <c r="C140" i="3"/>
  <c r="A139" i="3"/>
  <c r="B139" i="3"/>
  <c r="F150" i="2" l="1"/>
  <c r="E151" i="2"/>
  <c r="B152" i="2"/>
  <c r="C151" i="2"/>
  <c r="D151" i="2"/>
  <c r="C141" i="3"/>
  <c r="A140" i="3"/>
  <c r="B140" i="3"/>
  <c r="C152" i="2" l="1"/>
  <c r="B153" i="2"/>
  <c r="E152" i="2"/>
  <c r="D152" i="2"/>
  <c r="F151" i="2"/>
  <c r="C142" i="3"/>
  <c r="A141" i="3"/>
  <c r="B141" i="3"/>
  <c r="F152" i="2" l="1"/>
  <c r="D153" i="2"/>
  <c r="B154" i="2"/>
  <c r="C153" i="2"/>
  <c r="E153" i="2"/>
  <c r="C143" i="3"/>
  <c r="A142" i="3"/>
  <c r="B142" i="3"/>
  <c r="D154" i="2" l="1"/>
  <c r="B155" i="2"/>
  <c r="C154" i="2"/>
  <c r="E154" i="2"/>
  <c r="F153" i="2"/>
  <c r="C144" i="3"/>
  <c r="A143" i="3"/>
  <c r="B143" i="3"/>
  <c r="F154" i="2" l="1"/>
  <c r="E155" i="2"/>
  <c r="D155" i="2"/>
  <c r="B156" i="2"/>
  <c r="C155" i="2"/>
  <c r="C145" i="3"/>
  <c r="A144" i="3"/>
  <c r="B144" i="3"/>
  <c r="D156" i="2" l="1"/>
  <c r="E156" i="2"/>
  <c r="C156" i="2"/>
  <c r="B157" i="2"/>
  <c r="F155" i="2"/>
  <c r="C146" i="3"/>
  <c r="A145" i="3"/>
  <c r="B145" i="3"/>
  <c r="F156" i="2" l="1"/>
  <c r="C157" i="2"/>
  <c r="E157" i="2"/>
  <c r="D157" i="2"/>
  <c r="B158" i="2"/>
  <c r="C147" i="3"/>
  <c r="A146" i="3"/>
  <c r="B146" i="3"/>
  <c r="F157" i="2" l="1"/>
  <c r="D158" i="2"/>
  <c r="B159" i="2"/>
  <c r="C158" i="2"/>
  <c r="E158" i="2"/>
  <c r="C148" i="3"/>
  <c r="A147" i="3"/>
  <c r="B147" i="3"/>
  <c r="E159" i="2" l="1"/>
  <c r="C159" i="2"/>
  <c r="B160" i="2"/>
  <c r="D159" i="2"/>
  <c r="F158" i="2"/>
  <c r="C149" i="3"/>
  <c r="A148" i="3"/>
  <c r="B148" i="3"/>
  <c r="C160" i="2" l="1"/>
  <c r="D160" i="2"/>
  <c r="B161" i="2"/>
  <c r="E160" i="2"/>
  <c r="F159" i="2"/>
  <c r="C150" i="3"/>
  <c r="A149" i="3"/>
  <c r="B149" i="3"/>
  <c r="D161" i="2" l="1"/>
  <c r="E161" i="2"/>
  <c r="C161" i="2"/>
  <c r="B162" i="2"/>
  <c r="F160" i="2"/>
  <c r="A150" i="3"/>
  <c r="C151" i="3"/>
  <c r="B150" i="3"/>
  <c r="F161" i="2" l="1"/>
  <c r="E162" i="2"/>
  <c r="B163" i="2"/>
  <c r="D162" i="2"/>
  <c r="C162" i="2"/>
  <c r="B151" i="3"/>
  <c r="C152" i="3"/>
  <c r="A151" i="3"/>
  <c r="E163" i="2" l="1"/>
  <c r="C163" i="2"/>
  <c r="B164" i="2"/>
  <c r="D163" i="2"/>
  <c r="F162" i="2"/>
  <c r="B152" i="3"/>
  <c r="C153" i="3"/>
  <c r="A152" i="3"/>
  <c r="C164" i="2" l="1"/>
  <c r="B165" i="2"/>
  <c r="D164" i="2"/>
  <c r="E164" i="2"/>
  <c r="F163" i="2"/>
  <c r="B153" i="3"/>
  <c r="C154" i="3"/>
  <c r="A153" i="3"/>
  <c r="F164" i="2" l="1"/>
  <c r="D165" i="2"/>
  <c r="C165" i="2"/>
  <c r="B166" i="2"/>
  <c r="E165" i="2"/>
  <c r="B154" i="3"/>
  <c r="C155" i="3"/>
  <c r="A154" i="3"/>
  <c r="D166" i="2" l="1"/>
  <c r="B167" i="2"/>
  <c r="C166" i="2"/>
  <c r="E166" i="2"/>
  <c r="F165" i="2"/>
  <c r="B155" i="3"/>
  <c r="C156" i="3"/>
  <c r="A155" i="3"/>
  <c r="F166" i="2" l="1"/>
  <c r="E167" i="2"/>
  <c r="B168" i="2"/>
  <c r="D167" i="2"/>
  <c r="C167" i="2"/>
  <c r="B156" i="3"/>
  <c r="C157" i="3"/>
  <c r="A156" i="3"/>
  <c r="F167" i="2" l="1"/>
  <c r="C168" i="2"/>
  <c r="B169" i="2"/>
  <c r="E168" i="2"/>
  <c r="D168" i="2"/>
  <c r="B157" i="3"/>
  <c r="C158" i="3"/>
  <c r="A157" i="3"/>
  <c r="D169" i="2" l="1"/>
  <c r="E169" i="2"/>
  <c r="C169" i="2"/>
  <c r="B170" i="2"/>
  <c r="F168" i="2"/>
  <c r="B158" i="3"/>
  <c r="C159" i="3"/>
  <c r="A158" i="3"/>
  <c r="C170" i="2" l="1"/>
  <c r="E170" i="2"/>
  <c r="D170" i="2"/>
  <c r="B171" i="2"/>
  <c r="F169" i="2"/>
  <c r="B159" i="3"/>
  <c r="C160" i="3"/>
  <c r="A159" i="3"/>
  <c r="E171" i="2" l="1"/>
  <c r="B172" i="2"/>
  <c r="D171" i="2"/>
  <c r="C171" i="2"/>
  <c r="F170" i="2"/>
  <c r="B160" i="3"/>
  <c r="C161" i="3"/>
  <c r="A160" i="3"/>
  <c r="F171" i="2" l="1"/>
  <c r="D172" i="2"/>
  <c r="C172" i="2"/>
  <c r="B173" i="2"/>
  <c r="E172" i="2"/>
  <c r="B161" i="3"/>
  <c r="C162" i="3"/>
  <c r="A161" i="3"/>
  <c r="F172" i="2" l="1"/>
  <c r="C173" i="2"/>
  <c r="D173" i="2"/>
  <c r="B174" i="2"/>
  <c r="E173" i="2"/>
  <c r="C163" i="3"/>
  <c r="B162" i="3"/>
  <c r="A162" i="3"/>
  <c r="F173" i="2" l="1"/>
  <c r="E174" i="2"/>
  <c r="B175" i="2"/>
  <c r="C174" i="2"/>
  <c r="D174" i="2"/>
  <c r="A163" i="3"/>
  <c r="C164" i="3"/>
  <c r="B163" i="3"/>
  <c r="F174" i="2" l="1"/>
  <c r="B176" i="2"/>
  <c r="C175" i="2"/>
  <c r="E175" i="2"/>
  <c r="D175" i="2"/>
  <c r="A164" i="3"/>
  <c r="C165" i="3"/>
  <c r="B164" i="3"/>
  <c r="F175" i="2" l="1"/>
  <c r="B177" i="2"/>
  <c r="E176" i="2"/>
  <c r="D176" i="2"/>
  <c r="C176" i="2"/>
  <c r="A165" i="3"/>
  <c r="C166" i="3"/>
  <c r="B165" i="3"/>
  <c r="D177" i="2" l="1"/>
  <c r="C177" i="2"/>
  <c r="E177" i="2"/>
  <c r="B178" i="2"/>
  <c r="F176" i="2"/>
  <c r="A166" i="3"/>
  <c r="C167" i="3"/>
  <c r="B166" i="3"/>
  <c r="C178" i="2" l="1"/>
  <c r="E178" i="2"/>
  <c r="D178" i="2"/>
  <c r="B179" i="2"/>
  <c r="F177" i="2"/>
  <c r="A167" i="3"/>
  <c r="C168" i="3"/>
  <c r="B167" i="3"/>
  <c r="F178" i="2" l="1"/>
  <c r="E179" i="2"/>
  <c r="C179" i="2"/>
  <c r="B180" i="2"/>
  <c r="D179" i="2"/>
  <c r="A168" i="3"/>
  <c r="C169" i="3"/>
  <c r="B168" i="3"/>
  <c r="C180" i="2" l="1"/>
  <c r="E180" i="2"/>
  <c r="B181" i="2"/>
  <c r="D180" i="2"/>
  <c r="F179" i="2"/>
  <c r="A169" i="3"/>
  <c r="C170" i="3"/>
  <c r="B169" i="3"/>
  <c r="F180" i="2" l="1"/>
  <c r="B182" i="2"/>
  <c r="E181" i="2"/>
  <c r="D181" i="2"/>
  <c r="C181" i="2"/>
  <c r="A170" i="3"/>
  <c r="C171" i="3"/>
  <c r="B170" i="3"/>
  <c r="D182" i="2" l="1"/>
  <c r="E182" i="2"/>
  <c r="B183" i="2"/>
  <c r="C182" i="2"/>
  <c r="F181" i="2"/>
  <c r="A171" i="3"/>
  <c r="C172" i="3"/>
  <c r="B171" i="3"/>
  <c r="F182" i="2" l="1"/>
  <c r="C183" i="2"/>
  <c r="D183" i="2"/>
  <c r="E183" i="2"/>
  <c r="B184" i="2"/>
  <c r="A172" i="3"/>
  <c r="C173" i="3"/>
  <c r="B172" i="3"/>
  <c r="F183" i="2" l="1"/>
  <c r="D184" i="2"/>
  <c r="E184" i="2"/>
  <c r="C184" i="2"/>
  <c r="B185" i="2"/>
  <c r="A173" i="3"/>
  <c r="C174" i="3"/>
  <c r="B173" i="3"/>
  <c r="F184" i="2" l="1"/>
  <c r="B186" i="2"/>
  <c r="E185" i="2"/>
  <c r="D185" i="2"/>
  <c r="C185" i="2"/>
  <c r="A174" i="3"/>
  <c r="C175" i="3"/>
  <c r="B174" i="3"/>
  <c r="D186" i="2" l="1"/>
  <c r="B187" i="2"/>
  <c r="C186" i="2"/>
  <c r="E186" i="2"/>
  <c r="F185" i="2"/>
  <c r="B175" i="3"/>
  <c r="C176" i="3"/>
  <c r="A175" i="3"/>
  <c r="F186" i="2" l="1"/>
  <c r="E187" i="2"/>
  <c r="B188" i="2"/>
  <c r="D187" i="2"/>
  <c r="C187" i="2"/>
  <c r="B176" i="3"/>
  <c r="C177" i="3"/>
  <c r="A176" i="3"/>
  <c r="F187" i="2" l="1"/>
  <c r="C188" i="2"/>
  <c r="B189" i="2"/>
  <c r="E188" i="2"/>
  <c r="D188" i="2"/>
  <c r="B177" i="3"/>
  <c r="C178" i="3"/>
  <c r="A177" i="3"/>
  <c r="C189" i="2" l="1"/>
  <c r="B190" i="2"/>
  <c r="E189" i="2"/>
  <c r="D189" i="2"/>
  <c r="F188" i="2"/>
  <c r="B178" i="3"/>
  <c r="C179" i="3"/>
  <c r="A178" i="3"/>
  <c r="F189" i="2" l="1"/>
  <c r="C190" i="2"/>
  <c r="E190" i="2"/>
  <c r="D190" i="2"/>
  <c r="B191" i="2"/>
  <c r="B179" i="3"/>
  <c r="C180" i="3"/>
  <c r="A179" i="3"/>
  <c r="F190" i="2" l="1"/>
  <c r="B192" i="2"/>
  <c r="C191" i="2"/>
  <c r="E191" i="2"/>
  <c r="D191" i="2"/>
  <c r="B180" i="3"/>
  <c r="C181" i="3"/>
  <c r="A180" i="3"/>
  <c r="F191" i="2" l="1"/>
  <c r="D192" i="2"/>
  <c r="C192" i="2"/>
  <c r="E192" i="2"/>
  <c r="B193" i="2"/>
  <c r="B181" i="3"/>
  <c r="C182" i="3"/>
  <c r="A181" i="3"/>
  <c r="F192" i="2" l="1"/>
  <c r="C193" i="2"/>
  <c r="B194" i="2"/>
  <c r="E193" i="2"/>
  <c r="D193" i="2"/>
  <c r="B182" i="3"/>
  <c r="C183" i="3"/>
  <c r="A182" i="3"/>
  <c r="B195" i="2" l="1"/>
  <c r="C194" i="2"/>
  <c r="D194" i="2"/>
  <c r="E194" i="2"/>
  <c r="F193" i="2"/>
  <c r="B183" i="3"/>
  <c r="C184" i="3"/>
  <c r="A183" i="3"/>
  <c r="E195" i="2" l="1"/>
  <c r="B196" i="2"/>
  <c r="D195" i="2"/>
  <c r="C195" i="2"/>
  <c r="F194" i="2"/>
  <c r="B184" i="3"/>
  <c r="C185" i="3"/>
  <c r="A184" i="3"/>
  <c r="F195" i="2" l="1"/>
  <c r="C196" i="2"/>
  <c r="D196" i="2"/>
  <c r="B197" i="2"/>
  <c r="E196" i="2"/>
  <c r="B185" i="3"/>
  <c r="C186" i="3"/>
  <c r="A185" i="3"/>
  <c r="F196" i="2" l="1"/>
  <c r="B198" i="2"/>
  <c r="E197" i="2"/>
  <c r="C197" i="2"/>
  <c r="D197" i="2"/>
  <c r="C187" i="3"/>
  <c r="B186" i="3"/>
  <c r="A186" i="3"/>
  <c r="D198" i="2" l="1"/>
  <c r="B199" i="2"/>
  <c r="C198" i="2"/>
  <c r="E198" i="2"/>
  <c r="F197" i="2"/>
  <c r="C188" i="3"/>
  <c r="A187" i="3"/>
  <c r="B187" i="3"/>
  <c r="F198" i="2" l="1"/>
  <c r="B200" i="2"/>
  <c r="E199" i="2"/>
  <c r="D199" i="2"/>
  <c r="C199" i="2"/>
  <c r="C189" i="3"/>
  <c r="A188" i="3"/>
  <c r="B188" i="3"/>
  <c r="C200" i="2" l="1"/>
  <c r="B201" i="2"/>
  <c r="D200" i="2"/>
  <c r="E200" i="2"/>
  <c r="F199" i="2"/>
  <c r="C190" i="3"/>
  <c r="A189" i="3"/>
  <c r="B189" i="3"/>
  <c r="F200" i="2" l="1"/>
  <c r="B202" i="2"/>
  <c r="E201" i="2"/>
  <c r="C201" i="2"/>
  <c r="D201" i="2"/>
  <c r="C191" i="3"/>
  <c r="A190" i="3"/>
  <c r="B190" i="3"/>
  <c r="F201" i="2" l="1"/>
  <c r="E202" i="2"/>
  <c r="D202" i="2"/>
  <c r="B203" i="2"/>
  <c r="C202" i="2"/>
  <c r="C192" i="3"/>
  <c r="A191" i="3"/>
  <c r="B191" i="3"/>
  <c r="B204" i="2" l="1"/>
  <c r="E203" i="2"/>
  <c r="D203" i="2"/>
  <c r="C203" i="2"/>
  <c r="F202" i="2"/>
  <c r="C193" i="3"/>
  <c r="A192" i="3"/>
  <c r="B192" i="3"/>
  <c r="F203" i="2" l="1"/>
  <c r="B205" i="2"/>
  <c r="C204" i="2"/>
  <c r="E204" i="2"/>
  <c r="D204" i="2"/>
  <c r="C194" i="3"/>
  <c r="A193" i="3"/>
  <c r="B193" i="3"/>
  <c r="F204" i="2" l="1"/>
  <c r="E205" i="2"/>
  <c r="C205" i="2"/>
  <c r="D205" i="2"/>
  <c r="B206" i="2"/>
  <c r="C195" i="3"/>
  <c r="A194" i="3"/>
  <c r="B194" i="3"/>
  <c r="F205" i="2" l="1"/>
  <c r="E206" i="2"/>
  <c r="C206" i="2"/>
  <c r="D206" i="2"/>
  <c r="B207" i="2"/>
  <c r="C196" i="3"/>
  <c r="A195" i="3"/>
  <c r="B195" i="3"/>
  <c r="F206" i="2" l="1"/>
  <c r="E207" i="2"/>
  <c r="B208" i="2"/>
  <c r="D207" i="2"/>
  <c r="C207" i="2"/>
  <c r="C197" i="3"/>
  <c r="A196" i="3"/>
  <c r="B196" i="3"/>
  <c r="D208" i="2" l="1"/>
  <c r="C208" i="2"/>
  <c r="B209" i="2"/>
  <c r="E208" i="2"/>
  <c r="F207" i="2"/>
  <c r="C198" i="3"/>
  <c r="A197" i="3"/>
  <c r="B197" i="3"/>
  <c r="D209" i="2" l="1"/>
  <c r="C209" i="2"/>
  <c r="B210" i="2"/>
  <c r="E209" i="2"/>
  <c r="F208" i="2"/>
  <c r="A198" i="3"/>
  <c r="C199" i="3"/>
  <c r="B198" i="3"/>
  <c r="E210" i="2" l="1"/>
  <c r="D210" i="2"/>
  <c r="B211" i="2"/>
  <c r="C210" i="2"/>
  <c r="F209" i="2"/>
  <c r="B199" i="3"/>
  <c r="A199" i="3"/>
  <c r="C200" i="3"/>
  <c r="F210" i="2" l="1"/>
  <c r="B212" i="2"/>
  <c r="D211" i="2"/>
  <c r="C211" i="2"/>
  <c r="E211" i="2"/>
  <c r="B200" i="3"/>
  <c r="A200" i="3"/>
  <c r="C201" i="3"/>
  <c r="D212" i="2" l="1"/>
  <c r="E212" i="2"/>
  <c r="C212" i="2"/>
  <c r="B213" i="2"/>
  <c r="F211" i="2"/>
  <c r="B201" i="3"/>
  <c r="A201" i="3"/>
  <c r="C202" i="3"/>
  <c r="B214" i="2" l="1"/>
  <c r="C213" i="2"/>
  <c r="E213" i="2"/>
  <c r="D213" i="2"/>
  <c r="F212" i="2"/>
  <c r="B202" i="3"/>
  <c r="A202" i="3"/>
  <c r="C203" i="3"/>
  <c r="C214" i="2" l="1"/>
  <c r="E214" i="2"/>
  <c r="B215" i="2"/>
  <c r="D214" i="2"/>
  <c r="F213" i="2"/>
  <c r="B203" i="3"/>
  <c r="A203" i="3"/>
  <c r="C204" i="3"/>
  <c r="F214" i="2" l="1"/>
  <c r="E215" i="2"/>
  <c r="D215" i="2"/>
  <c r="B216" i="2"/>
  <c r="C215" i="2"/>
  <c r="B204" i="3"/>
  <c r="A204" i="3"/>
  <c r="C205" i="3"/>
  <c r="F215" i="2" l="1"/>
  <c r="C216" i="2"/>
  <c r="D216" i="2"/>
  <c r="B217" i="2"/>
  <c r="E216" i="2"/>
  <c r="B205" i="3"/>
  <c r="A205" i="3"/>
  <c r="C206" i="3"/>
  <c r="F216" i="2" l="1"/>
  <c r="D217" i="2"/>
  <c r="C217" i="2"/>
  <c r="B218" i="2"/>
  <c r="E217" i="2"/>
  <c r="B206" i="3"/>
  <c r="A206" i="3"/>
  <c r="C207" i="3"/>
  <c r="F217" i="2" l="1"/>
  <c r="E218" i="2"/>
  <c r="D218" i="2"/>
  <c r="B219" i="2"/>
  <c r="C218" i="2"/>
  <c r="B207" i="3"/>
  <c r="A207" i="3"/>
  <c r="C208" i="3"/>
  <c r="E219" i="2" l="1"/>
  <c r="B220" i="2"/>
  <c r="D219" i="2"/>
  <c r="C219" i="2"/>
  <c r="F218" i="2"/>
  <c r="B208" i="3"/>
  <c r="A208" i="3"/>
  <c r="C209" i="3"/>
  <c r="F219" i="2" l="1"/>
  <c r="D220" i="2"/>
  <c r="E220" i="2"/>
  <c r="C220" i="2"/>
  <c r="B221" i="2"/>
  <c r="B209" i="3"/>
  <c r="A209" i="3"/>
  <c r="C210" i="3"/>
  <c r="B222" i="2" l="1"/>
  <c r="E221" i="2"/>
  <c r="D221" i="2"/>
  <c r="C221" i="2"/>
  <c r="F220" i="2"/>
  <c r="C211" i="3"/>
  <c r="B210" i="3"/>
  <c r="A210" i="3"/>
  <c r="E222" i="2" l="1"/>
  <c r="D222" i="2"/>
  <c r="B223" i="2"/>
  <c r="C222" i="2"/>
  <c r="F221" i="2"/>
  <c r="A211" i="3"/>
  <c r="C212" i="3"/>
  <c r="B211" i="3"/>
  <c r="F222" i="2" l="1"/>
  <c r="B224" i="2"/>
  <c r="D223" i="2"/>
  <c r="C223" i="2"/>
  <c r="E223" i="2"/>
  <c r="A212" i="3"/>
  <c r="C213" i="3"/>
  <c r="B212" i="3"/>
  <c r="F223" i="2" l="1"/>
  <c r="C224" i="2"/>
  <c r="B225" i="2"/>
  <c r="E224" i="2"/>
  <c r="D224" i="2"/>
  <c r="A213" i="3"/>
  <c r="C214" i="3"/>
  <c r="B213" i="3"/>
  <c r="C225" i="2" l="1"/>
  <c r="D225" i="2"/>
  <c r="B226" i="2"/>
  <c r="E225" i="2"/>
  <c r="F224" i="2"/>
  <c r="C215" i="3"/>
  <c r="A214" i="3"/>
  <c r="B214" i="3"/>
  <c r="D226" i="2" l="1"/>
  <c r="E226" i="2"/>
  <c r="B227" i="2"/>
  <c r="C226" i="2"/>
  <c r="F225" i="2"/>
  <c r="C216" i="3"/>
  <c r="A215" i="3"/>
  <c r="B215" i="3"/>
  <c r="F226" i="2" l="1"/>
  <c r="E227" i="2"/>
  <c r="B228" i="2"/>
  <c r="C227" i="2"/>
  <c r="D227" i="2"/>
  <c r="C217" i="3"/>
  <c r="B216" i="3"/>
  <c r="A216" i="3"/>
  <c r="F227" i="2" l="1"/>
  <c r="C228" i="2"/>
  <c r="D228" i="2"/>
  <c r="B229" i="2"/>
  <c r="E228" i="2"/>
  <c r="C218" i="3"/>
  <c r="B217" i="3"/>
  <c r="A217" i="3"/>
  <c r="B230" i="2" l="1"/>
  <c r="E229" i="2"/>
  <c r="C229" i="2"/>
  <c r="D229" i="2"/>
  <c r="F228" i="2"/>
  <c r="C219" i="3"/>
  <c r="B218" i="3"/>
  <c r="A218" i="3"/>
  <c r="F229" i="2" l="1"/>
  <c r="E230" i="2"/>
  <c r="D230" i="2"/>
  <c r="B231" i="2"/>
  <c r="C230" i="2"/>
  <c r="C220" i="3"/>
  <c r="A219" i="3"/>
  <c r="B219" i="3"/>
  <c r="F230" i="2" l="1"/>
  <c r="E231" i="2"/>
  <c r="B232" i="2"/>
  <c r="D231" i="2"/>
  <c r="C231" i="2"/>
  <c r="C221" i="3"/>
  <c r="A220" i="3"/>
  <c r="B220" i="3"/>
  <c r="F231" i="2" l="1"/>
  <c r="C232" i="2"/>
  <c r="D232" i="2"/>
  <c r="B233" i="2"/>
  <c r="E232" i="2"/>
  <c r="C222" i="3"/>
  <c r="B221" i="3"/>
  <c r="A221" i="3"/>
  <c r="F232" i="2" l="1"/>
  <c r="C233" i="2"/>
  <c r="E233" i="2"/>
  <c r="B234" i="2"/>
  <c r="D233" i="2"/>
  <c r="C223" i="3"/>
  <c r="B222" i="3"/>
  <c r="A222" i="3"/>
  <c r="C234" i="2" l="1"/>
  <c r="E234" i="2"/>
  <c r="D234" i="2"/>
  <c r="B235" i="2"/>
  <c r="F233" i="2"/>
  <c r="C224" i="3"/>
  <c r="B223" i="3"/>
  <c r="A223" i="3"/>
  <c r="F234" i="2" l="1"/>
  <c r="B236" i="2"/>
  <c r="E235" i="2"/>
  <c r="D235" i="2"/>
  <c r="C235" i="2"/>
  <c r="C225" i="3"/>
  <c r="B224" i="3"/>
  <c r="A224" i="3"/>
  <c r="C236" i="2" l="1"/>
  <c r="D236" i="2"/>
  <c r="B237" i="2"/>
  <c r="E236" i="2"/>
  <c r="F235" i="2"/>
  <c r="C226" i="3"/>
  <c r="B225" i="3"/>
  <c r="A225" i="3"/>
  <c r="B238" i="2" l="1"/>
  <c r="C237" i="2"/>
  <c r="E237" i="2"/>
  <c r="D237" i="2"/>
  <c r="F236" i="2"/>
  <c r="C227" i="3"/>
  <c r="B226" i="3"/>
  <c r="A226" i="3"/>
  <c r="E238" i="2" l="1"/>
  <c r="D238" i="2"/>
  <c r="C238" i="2"/>
  <c r="B239" i="2"/>
  <c r="F237" i="2"/>
  <c r="C228" i="3"/>
  <c r="B227" i="3"/>
  <c r="A227" i="3"/>
  <c r="F238" i="2" l="1"/>
  <c r="E239" i="2"/>
  <c r="D239" i="2"/>
  <c r="C239" i="2"/>
  <c r="B240" i="2"/>
  <c r="C229" i="3"/>
  <c r="B228" i="3"/>
  <c r="A228" i="3"/>
  <c r="D240" i="2" l="1"/>
  <c r="C240" i="2"/>
  <c r="B241" i="2"/>
  <c r="E240" i="2"/>
  <c r="F239" i="2"/>
  <c r="C230" i="3"/>
  <c r="B229" i="3"/>
  <c r="A229" i="3"/>
  <c r="E241" i="2" l="1"/>
  <c r="D241" i="2"/>
  <c r="C241" i="2"/>
  <c r="B242" i="2"/>
  <c r="F240" i="2"/>
  <c r="C231" i="3"/>
  <c r="B230" i="3"/>
  <c r="A230" i="3"/>
  <c r="E242" i="2" l="1"/>
  <c r="D242" i="2"/>
  <c r="B243" i="2"/>
  <c r="C242" i="2"/>
  <c r="F241" i="2"/>
  <c r="C232" i="3"/>
  <c r="B231" i="3"/>
  <c r="A231" i="3"/>
  <c r="F242" i="2" l="1"/>
  <c r="B244" i="2"/>
  <c r="E243" i="2"/>
  <c r="D243" i="2"/>
  <c r="C243" i="2"/>
  <c r="C233" i="3"/>
  <c r="B232" i="3"/>
  <c r="A232" i="3"/>
  <c r="D244" i="2" l="1"/>
  <c r="E244" i="2"/>
  <c r="C244" i="2"/>
  <c r="B245" i="2"/>
  <c r="F243" i="2"/>
  <c r="C234" i="3"/>
  <c r="B233" i="3"/>
  <c r="A233" i="3"/>
  <c r="D245" i="2" l="1"/>
  <c r="E245" i="2"/>
  <c r="B246" i="2"/>
  <c r="C245" i="2"/>
  <c r="F244" i="2"/>
  <c r="C235" i="3"/>
  <c r="B234" i="3"/>
  <c r="A234" i="3"/>
  <c r="F245" i="2" l="1"/>
  <c r="E246" i="2"/>
  <c r="B247" i="2"/>
  <c r="D246" i="2"/>
  <c r="C246" i="2"/>
  <c r="A235" i="3"/>
  <c r="C236" i="3"/>
  <c r="B235" i="3"/>
  <c r="F246" i="2" l="1"/>
  <c r="C247" i="2"/>
  <c r="D247" i="2"/>
  <c r="B248" i="2"/>
  <c r="E247" i="2"/>
  <c r="A236" i="3"/>
  <c r="C237" i="3"/>
  <c r="B236" i="3"/>
  <c r="F247" i="2" l="1"/>
  <c r="D248" i="2"/>
  <c r="C248" i="2"/>
  <c r="B249" i="2"/>
  <c r="E248" i="2"/>
  <c r="A237" i="3"/>
  <c r="C238" i="3"/>
  <c r="B237" i="3"/>
  <c r="F248" i="2" l="1"/>
  <c r="E249" i="2"/>
  <c r="D249" i="2"/>
  <c r="B250" i="2"/>
  <c r="C249" i="2"/>
  <c r="A238" i="3"/>
  <c r="C239" i="3"/>
  <c r="B238" i="3"/>
  <c r="D250" i="2" l="1"/>
  <c r="C250" i="2"/>
  <c r="E250" i="2"/>
  <c r="B251" i="2"/>
  <c r="F249" i="2"/>
  <c r="A239" i="3"/>
  <c r="C240" i="3"/>
  <c r="B239" i="3"/>
  <c r="B252" i="2" l="1"/>
  <c r="E251" i="2"/>
  <c r="D251" i="2"/>
  <c r="C251" i="2"/>
  <c r="F250" i="2"/>
  <c r="A240" i="3"/>
  <c r="C241" i="3"/>
  <c r="B240" i="3"/>
  <c r="F251" i="2" l="1"/>
  <c r="E252" i="2"/>
  <c r="D252" i="2"/>
  <c r="B253" i="2"/>
  <c r="C252" i="2"/>
  <c r="A241" i="3"/>
  <c r="C242" i="3"/>
  <c r="B241" i="3"/>
  <c r="F252" i="2" l="1"/>
  <c r="D253" i="2"/>
  <c r="C253" i="2"/>
  <c r="B254" i="2"/>
  <c r="E253" i="2"/>
  <c r="A242" i="3"/>
  <c r="C243" i="3"/>
  <c r="B242" i="3"/>
  <c r="F253" i="2" l="1"/>
  <c r="C254" i="2"/>
  <c r="E254" i="2"/>
  <c r="B255" i="2"/>
  <c r="D254" i="2"/>
  <c r="A243" i="3"/>
  <c r="C244" i="3"/>
  <c r="B243" i="3"/>
  <c r="F254" i="2" l="1"/>
  <c r="B256" i="2"/>
  <c r="E255" i="2"/>
  <c r="D255" i="2"/>
  <c r="C255" i="2"/>
  <c r="A244" i="3"/>
  <c r="C245" i="3"/>
  <c r="B244" i="3"/>
  <c r="D256" i="2" l="1"/>
  <c r="C256" i="2"/>
  <c r="B257" i="2"/>
  <c r="E256" i="2"/>
  <c r="F255" i="2"/>
  <c r="A245" i="3"/>
  <c r="C246" i="3"/>
  <c r="B245" i="3"/>
  <c r="C257" i="2" l="1"/>
  <c r="B258" i="2"/>
  <c r="E257" i="2"/>
  <c r="D257" i="2"/>
  <c r="F256" i="2"/>
  <c r="A246" i="3"/>
  <c r="C247" i="3"/>
  <c r="B246" i="3"/>
  <c r="F257" i="2" l="1"/>
  <c r="E258" i="2"/>
  <c r="B259" i="2"/>
  <c r="C258" i="2"/>
  <c r="D258" i="2"/>
  <c r="B247" i="3"/>
  <c r="A247" i="3"/>
  <c r="C248" i="3"/>
  <c r="F258" i="2" l="1"/>
  <c r="B260" i="2"/>
  <c r="E259" i="2"/>
  <c r="D259" i="2"/>
  <c r="C259" i="2"/>
  <c r="B248" i="3"/>
  <c r="A248" i="3"/>
  <c r="C249" i="3"/>
  <c r="F259" i="2" l="1"/>
  <c r="C260" i="2"/>
  <c r="B261" i="2"/>
  <c r="E260" i="2"/>
  <c r="D260" i="2"/>
  <c r="B249" i="3"/>
  <c r="A249" i="3"/>
  <c r="C250" i="3"/>
  <c r="D261" i="2" l="1"/>
  <c r="B262" i="2"/>
  <c r="E261" i="2"/>
  <c r="C261" i="2"/>
  <c r="F260" i="2"/>
  <c r="B250" i="3"/>
  <c r="A250" i="3"/>
  <c r="C251" i="3"/>
  <c r="F261" i="2" l="1"/>
  <c r="B263" i="2"/>
  <c r="C262" i="2"/>
  <c r="D262" i="2"/>
  <c r="E262" i="2"/>
  <c r="B251" i="3"/>
  <c r="A251" i="3"/>
  <c r="C252" i="3"/>
  <c r="F262" i="2" l="1"/>
  <c r="C263" i="2"/>
  <c r="B264" i="2"/>
  <c r="E263" i="2"/>
  <c r="D263" i="2"/>
  <c r="B252" i="3"/>
  <c r="A252" i="3"/>
  <c r="C253" i="3"/>
  <c r="B265" i="2" l="1"/>
  <c r="E264" i="2"/>
  <c r="D264" i="2"/>
  <c r="C264" i="2"/>
  <c r="F263" i="2"/>
  <c r="B253" i="3"/>
  <c r="A253" i="3"/>
  <c r="C254" i="3"/>
  <c r="F264" i="2" l="1"/>
  <c r="D265" i="2"/>
  <c r="B266" i="2"/>
  <c r="C265" i="2"/>
  <c r="E265" i="2"/>
  <c r="B254" i="3"/>
  <c r="A254" i="3"/>
  <c r="C255" i="3"/>
  <c r="F265" i="2" l="1"/>
  <c r="C266" i="2"/>
  <c r="E266" i="2"/>
  <c r="B267" i="2"/>
  <c r="D266" i="2"/>
  <c r="B255" i="3"/>
  <c r="A255" i="3"/>
  <c r="C256" i="3"/>
  <c r="F266" i="2" l="1"/>
  <c r="C267" i="2"/>
  <c r="D267" i="2"/>
  <c r="B268" i="2"/>
  <c r="E267" i="2"/>
  <c r="B256" i="3"/>
  <c r="A256" i="3"/>
  <c r="C257" i="3"/>
  <c r="C268" i="2" l="1"/>
  <c r="D268" i="2"/>
  <c r="B269" i="2"/>
  <c r="E268" i="2"/>
  <c r="F267" i="2"/>
  <c r="B257" i="3"/>
  <c r="A257" i="3"/>
  <c r="C258" i="3"/>
  <c r="F268" i="2" l="1"/>
  <c r="D269" i="2"/>
  <c r="B270" i="2"/>
  <c r="E269" i="2"/>
  <c r="C269" i="2"/>
  <c r="C259" i="3"/>
  <c r="B258" i="3"/>
  <c r="A258" i="3"/>
  <c r="F269" i="2" l="1"/>
  <c r="E270" i="2"/>
  <c r="B271" i="2"/>
  <c r="D270" i="2"/>
  <c r="C270" i="2"/>
  <c r="C260" i="3"/>
  <c r="B259" i="3"/>
  <c r="A259" i="3"/>
  <c r="F270" i="2" l="1"/>
  <c r="B272" i="2"/>
  <c r="E271" i="2"/>
  <c r="D271" i="2"/>
  <c r="C271" i="2"/>
  <c r="C261" i="3"/>
  <c r="B260" i="3"/>
  <c r="A260" i="3"/>
  <c r="F271" i="2" l="1"/>
  <c r="D272" i="2"/>
  <c r="C272" i="2"/>
  <c r="B273" i="2"/>
  <c r="E272" i="2"/>
  <c r="C262" i="3"/>
  <c r="B261" i="3"/>
  <c r="A261" i="3"/>
  <c r="B274" i="2" l="1"/>
  <c r="E273" i="2"/>
  <c r="C273" i="2"/>
  <c r="D273" i="2"/>
  <c r="F272" i="2"/>
  <c r="C263" i="3"/>
  <c r="B262" i="3"/>
  <c r="A262" i="3"/>
  <c r="B275" i="2" l="1"/>
  <c r="D274" i="2"/>
  <c r="E274" i="2"/>
  <c r="C274" i="2"/>
  <c r="F273" i="2"/>
  <c r="C264" i="3"/>
  <c r="B263" i="3"/>
  <c r="A263" i="3"/>
  <c r="F274" i="2" l="1"/>
  <c r="C275" i="2"/>
  <c r="D275" i="2"/>
  <c r="B276" i="2"/>
  <c r="E275" i="2"/>
  <c r="C265" i="3"/>
  <c r="B264" i="3"/>
  <c r="A264" i="3"/>
  <c r="B277" i="2" l="1"/>
  <c r="E276" i="2"/>
  <c r="D276" i="2"/>
  <c r="C276" i="2"/>
  <c r="F275" i="2"/>
  <c r="C266" i="3"/>
  <c r="B265" i="3"/>
  <c r="A265" i="3"/>
  <c r="F276" i="2" l="1"/>
  <c r="B278" i="2"/>
  <c r="C277" i="2"/>
  <c r="D277" i="2"/>
  <c r="E277" i="2"/>
  <c r="C267" i="3"/>
  <c r="B266" i="3"/>
  <c r="A266" i="3"/>
  <c r="F277" i="2" l="1"/>
  <c r="C278" i="2"/>
  <c r="D278" i="2"/>
  <c r="E278" i="2"/>
  <c r="B279" i="2"/>
  <c r="C268" i="3"/>
  <c r="B267" i="3"/>
  <c r="A267" i="3"/>
  <c r="F278" i="2" l="1"/>
  <c r="E279" i="2"/>
  <c r="D279" i="2"/>
  <c r="C279" i="2"/>
  <c r="B280" i="2"/>
  <c r="C269" i="3"/>
  <c r="B268" i="3"/>
  <c r="A268" i="3"/>
  <c r="F279" i="2" l="1"/>
  <c r="C280" i="2"/>
  <c r="B281" i="2"/>
  <c r="D280" i="2"/>
  <c r="E280" i="2"/>
  <c r="C270" i="3"/>
  <c r="B269" i="3"/>
  <c r="A269" i="3"/>
  <c r="D281" i="2" l="1"/>
  <c r="B282" i="2"/>
  <c r="C281" i="2"/>
  <c r="E281" i="2"/>
  <c r="F280" i="2"/>
  <c r="C271" i="3"/>
  <c r="B270" i="3"/>
  <c r="A270" i="3"/>
  <c r="F281" i="2" l="1"/>
  <c r="D282" i="2"/>
  <c r="C282" i="2"/>
  <c r="E282" i="2"/>
  <c r="B283" i="2"/>
  <c r="C272" i="3"/>
  <c r="B271" i="3"/>
  <c r="A271" i="3"/>
  <c r="F282" i="2" l="1"/>
  <c r="E283" i="2"/>
  <c r="B284" i="2"/>
  <c r="D283" i="2"/>
  <c r="C283" i="2"/>
  <c r="C273" i="3"/>
  <c r="B272" i="3"/>
  <c r="A272" i="3"/>
  <c r="F283" i="2" l="1"/>
  <c r="B285" i="2"/>
  <c r="E284" i="2"/>
  <c r="D284" i="2"/>
  <c r="C284" i="2"/>
  <c r="C274" i="3"/>
  <c r="B273" i="3"/>
  <c r="A273" i="3"/>
  <c r="B286" i="2" l="1"/>
  <c r="C285" i="2"/>
  <c r="E285" i="2"/>
  <c r="D285" i="2"/>
  <c r="F284" i="2"/>
  <c r="C275" i="3"/>
  <c r="B274" i="3"/>
  <c r="A274" i="3"/>
  <c r="F285" i="2" l="1"/>
  <c r="D286" i="2"/>
  <c r="C286" i="2"/>
  <c r="E286" i="2"/>
  <c r="B287" i="2"/>
  <c r="C276" i="3"/>
  <c r="B275" i="3"/>
  <c r="A275" i="3"/>
  <c r="F286" i="2" l="1"/>
  <c r="B288" i="2"/>
  <c r="E287" i="2"/>
  <c r="D287" i="2"/>
  <c r="C287" i="2"/>
  <c r="C277" i="3"/>
  <c r="B276" i="3"/>
  <c r="A276" i="3"/>
  <c r="F287" i="2" l="1"/>
  <c r="D288" i="2"/>
  <c r="E288" i="2"/>
  <c r="C288" i="2"/>
  <c r="B289" i="2"/>
  <c r="C278" i="3"/>
  <c r="B277" i="3"/>
  <c r="A277" i="3"/>
  <c r="F288" i="2" l="1"/>
  <c r="D289" i="2"/>
  <c r="B290" i="2"/>
  <c r="C289" i="2"/>
  <c r="E289" i="2"/>
  <c r="C279" i="3"/>
  <c r="B278" i="3"/>
  <c r="A278" i="3"/>
  <c r="F289" i="2" l="1"/>
  <c r="D290" i="2"/>
  <c r="C290" i="2"/>
  <c r="E290" i="2"/>
  <c r="B291" i="2"/>
  <c r="C280" i="3"/>
  <c r="B279" i="3"/>
  <c r="A279" i="3"/>
  <c r="F290" i="2" l="1"/>
  <c r="B292" i="2"/>
  <c r="D291" i="2"/>
  <c r="C291" i="2"/>
  <c r="E291" i="2"/>
  <c r="C281" i="3"/>
  <c r="B280" i="3"/>
  <c r="A280" i="3"/>
  <c r="F291" i="2" l="1"/>
  <c r="C292" i="2"/>
  <c r="E292" i="2"/>
  <c r="B293" i="2"/>
  <c r="D292" i="2"/>
  <c r="C282" i="3"/>
  <c r="B281" i="3"/>
  <c r="A281" i="3"/>
  <c r="F292" i="2" l="1"/>
  <c r="B294" i="2"/>
  <c r="C293" i="2"/>
  <c r="D293" i="2"/>
  <c r="E293" i="2"/>
  <c r="C283" i="3"/>
  <c r="B282" i="3"/>
  <c r="A282" i="3"/>
  <c r="F293" i="2" l="1"/>
  <c r="C294" i="2"/>
  <c r="E294" i="2"/>
  <c r="B295" i="2"/>
  <c r="D294" i="2"/>
  <c r="A283" i="3"/>
  <c r="C284" i="3"/>
  <c r="B283" i="3"/>
  <c r="F294" i="2" l="1"/>
  <c r="E295" i="2"/>
  <c r="D295" i="2"/>
  <c r="B296" i="2"/>
  <c r="C295" i="2"/>
  <c r="A284" i="3"/>
  <c r="C285" i="3"/>
  <c r="B284" i="3"/>
  <c r="F295" i="2" l="1"/>
  <c r="B297" i="2"/>
  <c r="C296" i="2"/>
  <c r="E296" i="2"/>
  <c r="D296" i="2"/>
  <c r="A285" i="3"/>
  <c r="C286" i="3"/>
  <c r="B285" i="3"/>
  <c r="B298" i="2" l="1"/>
  <c r="C297" i="2"/>
  <c r="E297" i="2"/>
  <c r="D297" i="2"/>
  <c r="F296" i="2"/>
  <c r="A286" i="3"/>
  <c r="C287" i="3"/>
  <c r="B286" i="3"/>
  <c r="F297" i="2" l="1"/>
  <c r="B299" i="2"/>
  <c r="D298" i="2"/>
  <c r="C298" i="2"/>
  <c r="E298" i="2"/>
  <c r="A287" i="3"/>
  <c r="C288" i="3"/>
  <c r="B287" i="3"/>
  <c r="C299" i="2" l="1"/>
  <c r="D299" i="2"/>
  <c r="B300" i="2"/>
  <c r="E299" i="2"/>
  <c r="F298" i="2"/>
  <c r="A288" i="3"/>
  <c r="C289" i="3"/>
  <c r="B288" i="3"/>
  <c r="F299" i="2" l="1"/>
  <c r="D300" i="2"/>
  <c r="E300" i="2"/>
  <c r="C300" i="2"/>
  <c r="B301" i="2"/>
  <c r="A289" i="3"/>
  <c r="C290" i="3"/>
  <c r="B289" i="3"/>
  <c r="F300" i="2" l="1"/>
  <c r="D301" i="2"/>
  <c r="E301" i="2"/>
  <c r="B302" i="2"/>
  <c r="C301" i="2"/>
  <c r="A290" i="3"/>
  <c r="C291" i="3"/>
  <c r="B290" i="3"/>
  <c r="F301" i="2" l="1"/>
  <c r="C302" i="2"/>
  <c r="B303" i="2"/>
  <c r="E302" i="2"/>
  <c r="D302" i="2"/>
  <c r="A291" i="3"/>
  <c r="C292" i="3"/>
  <c r="B291" i="3"/>
  <c r="F302" i="2" l="1"/>
  <c r="B304" i="2"/>
  <c r="E303" i="2"/>
  <c r="D303" i="2"/>
  <c r="C303" i="2"/>
  <c r="A292" i="3"/>
  <c r="C293" i="3"/>
  <c r="B292" i="3"/>
  <c r="C304" i="2" l="1"/>
  <c r="E304" i="2"/>
  <c r="D304" i="2"/>
  <c r="B305" i="2"/>
  <c r="F303" i="2"/>
  <c r="A293" i="3"/>
  <c r="C294" i="3"/>
  <c r="B293" i="3"/>
  <c r="F304" i="2" l="1"/>
  <c r="E305" i="2"/>
  <c r="C305" i="2"/>
  <c r="B306" i="2"/>
  <c r="D305" i="2"/>
  <c r="A294" i="3"/>
  <c r="C295" i="3"/>
  <c r="B294" i="3"/>
  <c r="B307" i="2" l="1"/>
  <c r="E306" i="2"/>
  <c r="C306" i="2"/>
  <c r="D306" i="2"/>
  <c r="F305" i="2"/>
  <c r="B295" i="3"/>
  <c r="A295" i="3"/>
  <c r="C296" i="3"/>
  <c r="F306" i="2" l="1"/>
  <c r="C307" i="2"/>
  <c r="D307" i="2"/>
  <c r="B308" i="2"/>
  <c r="E307" i="2"/>
  <c r="B296" i="3"/>
  <c r="A296" i="3"/>
  <c r="C297" i="3"/>
  <c r="F307" i="2" l="1"/>
  <c r="D308" i="2"/>
  <c r="B309" i="2"/>
  <c r="E308" i="2"/>
  <c r="C308" i="2"/>
  <c r="B297" i="3"/>
  <c r="A297" i="3"/>
  <c r="C298" i="3"/>
  <c r="F308" i="2" l="1"/>
  <c r="E309" i="2"/>
  <c r="C309" i="2"/>
  <c r="B310" i="2"/>
  <c r="D309" i="2"/>
  <c r="B298" i="3"/>
  <c r="A298" i="3"/>
  <c r="C299" i="3"/>
  <c r="F309" i="2" l="1"/>
  <c r="B311" i="2"/>
  <c r="C310" i="2"/>
  <c r="E310" i="2"/>
  <c r="D310" i="2"/>
  <c r="B299" i="3"/>
  <c r="A299" i="3"/>
  <c r="C300" i="3"/>
  <c r="F310" i="2" l="1"/>
  <c r="E311" i="2"/>
  <c r="D311" i="2"/>
  <c r="C311" i="2"/>
  <c r="B312" i="2"/>
  <c r="B300" i="3"/>
  <c r="A300" i="3"/>
  <c r="C301" i="3"/>
  <c r="F311" i="2" l="1"/>
  <c r="B313" i="2"/>
  <c r="D312" i="2"/>
  <c r="C312" i="2"/>
  <c r="E312" i="2"/>
  <c r="B301" i="3"/>
  <c r="A301" i="3"/>
  <c r="C302" i="3"/>
  <c r="F312" i="2" l="1"/>
  <c r="E313" i="2"/>
  <c r="B314" i="2"/>
  <c r="C313" i="2"/>
  <c r="D313" i="2"/>
  <c r="B302" i="3"/>
  <c r="A302" i="3"/>
  <c r="C303" i="3"/>
  <c r="F313" i="2" l="1"/>
  <c r="E314" i="2"/>
  <c r="C314" i="2"/>
  <c r="B315" i="2"/>
  <c r="D314" i="2"/>
  <c r="B303" i="3"/>
  <c r="A303" i="3"/>
  <c r="C304" i="3"/>
  <c r="C315" i="2" l="1"/>
  <c r="B316" i="2"/>
  <c r="D315" i="2"/>
  <c r="E315" i="2"/>
  <c r="F314" i="2"/>
  <c r="B304" i="3"/>
  <c r="A304" i="3"/>
  <c r="C305" i="3"/>
  <c r="F315" i="2" l="1"/>
  <c r="B317" i="2"/>
  <c r="E316" i="2"/>
  <c r="D316" i="2"/>
  <c r="C316" i="2"/>
  <c r="B305" i="3"/>
  <c r="A305" i="3"/>
  <c r="C306" i="3"/>
  <c r="B318" i="2" l="1"/>
  <c r="D317" i="2"/>
  <c r="E317" i="2"/>
  <c r="C317" i="2"/>
  <c r="F316" i="2"/>
  <c r="C307" i="3"/>
  <c r="B306" i="3"/>
  <c r="A306" i="3"/>
  <c r="F317" i="2" l="1"/>
  <c r="C318" i="2"/>
  <c r="D318" i="2"/>
  <c r="B319" i="2"/>
  <c r="E318" i="2"/>
  <c r="C308" i="3"/>
  <c r="B307" i="3"/>
  <c r="A307" i="3"/>
  <c r="E319" i="2" l="1"/>
  <c r="D319" i="2"/>
  <c r="C319" i="2"/>
  <c r="B320" i="2"/>
  <c r="F318" i="2"/>
  <c r="C309" i="3"/>
  <c r="B308" i="3"/>
  <c r="A308" i="3"/>
  <c r="F319" i="2" l="1"/>
  <c r="D320" i="2"/>
  <c r="B321" i="2"/>
  <c r="E320" i="2"/>
  <c r="C320" i="2"/>
  <c r="C310" i="3"/>
  <c r="B309" i="3"/>
  <c r="A309" i="3"/>
  <c r="F320" i="2" l="1"/>
  <c r="B322" i="2"/>
  <c r="D321" i="2"/>
  <c r="C321" i="2"/>
  <c r="E321" i="2"/>
  <c r="C311" i="3"/>
  <c r="B310" i="3"/>
  <c r="A310" i="3"/>
  <c r="F321" i="2" l="1"/>
  <c r="E322" i="2"/>
  <c r="B323" i="2"/>
  <c r="D322" i="2"/>
  <c r="C322" i="2"/>
  <c r="C312" i="3"/>
  <c r="B311" i="3"/>
  <c r="A311" i="3"/>
  <c r="F322" i="2" l="1"/>
  <c r="B324" i="2"/>
  <c r="E323" i="2"/>
  <c r="C323" i="2"/>
  <c r="D323" i="2"/>
  <c r="C313" i="3"/>
  <c r="B312" i="3"/>
  <c r="A312" i="3"/>
  <c r="D324" i="2" l="1"/>
  <c r="E324" i="2"/>
  <c r="B325" i="2"/>
  <c r="C324" i="2"/>
  <c r="F323" i="2"/>
  <c r="C314" i="3"/>
  <c r="B313" i="3"/>
  <c r="A313" i="3"/>
  <c r="F324" i="2" l="1"/>
  <c r="E325" i="2"/>
  <c r="D325" i="2"/>
  <c r="C325" i="2"/>
  <c r="B326" i="2"/>
  <c r="C315" i="3"/>
  <c r="B314" i="3"/>
  <c r="A314" i="3"/>
  <c r="C326" i="2" l="1"/>
  <c r="B327" i="2"/>
  <c r="D326" i="2"/>
  <c r="E326" i="2"/>
  <c r="F325" i="2"/>
  <c r="C316" i="3"/>
  <c r="B315" i="3"/>
  <c r="A315" i="3"/>
  <c r="F326" i="2" l="1"/>
  <c r="E327" i="2"/>
  <c r="B328" i="2"/>
  <c r="D327" i="2"/>
  <c r="C327" i="2"/>
  <c r="C317" i="3"/>
  <c r="B316" i="3"/>
  <c r="A316" i="3"/>
  <c r="E328" i="2" l="1"/>
  <c r="C328" i="2"/>
  <c r="D328" i="2"/>
  <c r="B329" i="2"/>
  <c r="F327" i="2"/>
  <c r="C318" i="3"/>
  <c r="B317" i="3"/>
  <c r="A317" i="3"/>
  <c r="B330" i="2" l="1"/>
  <c r="E329" i="2"/>
  <c r="D329" i="2"/>
  <c r="C329" i="2"/>
  <c r="F328" i="2"/>
  <c r="C319" i="3"/>
  <c r="B318" i="3"/>
  <c r="A318" i="3"/>
  <c r="F329" i="2" l="1"/>
  <c r="C330" i="2"/>
  <c r="B331" i="2"/>
  <c r="E330" i="2"/>
  <c r="D330" i="2"/>
  <c r="C320" i="3"/>
  <c r="B319" i="3"/>
  <c r="A319" i="3"/>
  <c r="D331" i="2" l="1"/>
  <c r="E331" i="2"/>
  <c r="C331" i="2"/>
  <c r="B332" i="2"/>
  <c r="F330" i="2"/>
  <c r="C321" i="3"/>
  <c r="B320" i="3"/>
  <c r="A320" i="3"/>
  <c r="D332" i="2" l="1"/>
  <c r="C332" i="2"/>
  <c r="B333" i="2"/>
  <c r="E332" i="2"/>
  <c r="F331" i="2"/>
  <c r="C322" i="3"/>
  <c r="B321" i="3"/>
  <c r="A321" i="3"/>
  <c r="E333" i="2" l="1"/>
  <c r="B334" i="2"/>
  <c r="C333" i="2"/>
  <c r="D333" i="2"/>
  <c r="F332" i="2"/>
  <c r="C323" i="3"/>
  <c r="B322" i="3"/>
  <c r="A322" i="3"/>
  <c r="F333" i="2" l="1"/>
  <c r="C334" i="2"/>
  <c r="D334" i="2"/>
  <c r="B335" i="2"/>
  <c r="E334" i="2"/>
  <c r="C324" i="3"/>
  <c r="B323" i="3"/>
  <c r="A323" i="3"/>
  <c r="D335" i="2" l="1"/>
  <c r="B336" i="2"/>
  <c r="E335" i="2"/>
  <c r="C335" i="2"/>
  <c r="F334" i="2"/>
  <c r="C325" i="3"/>
  <c r="B324" i="3"/>
  <c r="A324" i="3"/>
  <c r="F335" i="2" l="1"/>
  <c r="D336" i="2"/>
  <c r="B337" i="2"/>
  <c r="C336" i="2"/>
  <c r="E336" i="2"/>
  <c r="C326" i="3"/>
  <c r="B325" i="3"/>
  <c r="A325" i="3"/>
  <c r="F336" i="2" l="1"/>
  <c r="C337" i="2"/>
  <c r="E337" i="2"/>
  <c r="B338" i="2"/>
  <c r="D337" i="2"/>
  <c r="C327" i="3"/>
  <c r="B326" i="3"/>
  <c r="A326" i="3"/>
  <c r="E338" i="2" l="1"/>
  <c r="D338" i="2"/>
  <c r="C338" i="2"/>
  <c r="B339" i="2"/>
  <c r="F337" i="2"/>
  <c r="C328" i="3"/>
  <c r="B327" i="3"/>
  <c r="A327" i="3"/>
  <c r="C339" i="2" l="1"/>
  <c r="D339" i="2"/>
  <c r="B340" i="2"/>
  <c r="E339" i="2"/>
  <c r="F338" i="2"/>
  <c r="C329" i="3"/>
  <c r="B328" i="3"/>
  <c r="A328" i="3"/>
  <c r="F339" i="2" l="1"/>
  <c r="D340" i="2"/>
  <c r="B341" i="2"/>
  <c r="E340" i="2"/>
  <c r="C340" i="2"/>
  <c r="C330" i="3"/>
  <c r="B329" i="3"/>
  <c r="A329" i="3"/>
  <c r="F340" i="2" l="1"/>
  <c r="C341" i="2"/>
  <c r="E341" i="2"/>
  <c r="B342" i="2"/>
  <c r="D341" i="2"/>
  <c r="C331" i="3"/>
  <c r="B330" i="3"/>
  <c r="A330" i="3"/>
  <c r="F341" i="2" l="1"/>
  <c r="C342" i="2"/>
  <c r="B343" i="2"/>
  <c r="E342" i="2"/>
  <c r="D342" i="2"/>
  <c r="C332" i="3"/>
  <c r="B331" i="3"/>
  <c r="A331" i="3"/>
  <c r="D343" i="2" l="1"/>
  <c r="C343" i="2"/>
  <c r="B344" i="2"/>
  <c r="E343" i="2"/>
  <c r="F342" i="2"/>
  <c r="A332" i="3"/>
  <c r="C333" i="3"/>
  <c r="B332" i="3"/>
  <c r="B345" i="2" l="1"/>
  <c r="E344" i="2"/>
  <c r="C344" i="2"/>
  <c r="D344" i="2"/>
  <c r="F343" i="2"/>
  <c r="C334" i="3"/>
  <c r="B333" i="3"/>
  <c r="A333" i="3"/>
  <c r="F344" i="2" l="1"/>
  <c r="D345" i="2"/>
  <c r="C345" i="2"/>
  <c r="B346" i="2"/>
  <c r="E345" i="2"/>
  <c r="C335" i="3"/>
  <c r="B334" i="3"/>
  <c r="A334" i="3"/>
  <c r="F345" i="2" l="1"/>
  <c r="B347" i="2"/>
  <c r="E346" i="2"/>
  <c r="D346" i="2"/>
  <c r="C346" i="2"/>
  <c r="C336" i="3"/>
  <c r="B335" i="3"/>
  <c r="A335" i="3"/>
  <c r="F346" i="2" l="1"/>
  <c r="E347" i="2"/>
  <c r="D347" i="2"/>
  <c r="C347" i="2"/>
  <c r="B348" i="2"/>
  <c r="A336" i="3"/>
  <c r="C337" i="3"/>
  <c r="B336" i="3"/>
  <c r="D348" i="2" l="1"/>
  <c r="B349" i="2"/>
  <c r="E348" i="2"/>
  <c r="C348" i="2"/>
  <c r="F347" i="2"/>
  <c r="C338" i="3"/>
  <c r="B337" i="3"/>
  <c r="A337" i="3"/>
  <c r="F348" i="2" l="1"/>
  <c r="E349" i="2"/>
  <c r="B350" i="2"/>
  <c r="D349" i="2"/>
  <c r="C349" i="2"/>
  <c r="C339" i="3"/>
  <c r="B338" i="3"/>
  <c r="A338" i="3"/>
  <c r="F349" i="2" l="1"/>
  <c r="B351" i="2"/>
  <c r="E350" i="2"/>
  <c r="C350" i="2"/>
  <c r="D350" i="2"/>
  <c r="C340" i="3"/>
  <c r="B339" i="3"/>
  <c r="A339" i="3"/>
  <c r="F350" i="2" l="1"/>
  <c r="D351" i="2"/>
  <c r="C351" i="2"/>
  <c r="B352" i="2"/>
  <c r="E351" i="2"/>
  <c r="A340" i="3"/>
  <c r="C341" i="3"/>
  <c r="B340" i="3"/>
  <c r="F351" i="2" l="1"/>
  <c r="E352" i="2"/>
  <c r="D352" i="2"/>
  <c r="B353" i="2"/>
  <c r="C352" i="2"/>
  <c r="C342" i="3"/>
  <c r="B341" i="3"/>
  <c r="A341" i="3"/>
  <c r="C353" i="2" l="1"/>
  <c r="D353" i="2"/>
  <c r="E353" i="2"/>
  <c r="B354" i="2"/>
  <c r="F352" i="2"/>
  <c r="C343" i="3"/>
  <c r="B342" i="3"/>
  <c r="A342" i="3"/>
  <c r="F353" i="2" l="1"/>
  <c r="B355" i="2"/>
  <c r="E354" i="2"/>
  <c r="D354" i="2"/>
  <c r="C354" i="2"/>
  <c r="C344" i="3"/>
  <c r="B343" i="3"/>
  <c r="A343" i="3"/>
  <c r="F354" i="2" l="1"/>
  <c r="B356" i="2"/>
  <c r="E355" i="2"/>
  <c r="C355" i="2"/>
  <c r="D355" i="2"/>
  <c r="A344" i="3"/>
  <c r="C345" i="3"/>
  <c r="B344" i="3"/>
  <c r="C356" i="2" l="1"/>
  <c r="E356" i="2"/>
  <c r="D356" i="2"/>
  <c r="B357" i="2"/>
  <c r="F355" i="2"/>
  <c r="C346" i="3"/>
  <c r="B345" i="3"/>
  <c r="A345" i="3"/>
  <c r="F356" i="2" l="1"/>
  <c r="D357" i="2"/>
  <c r="C357" i="2"/>
  <c r="B358" i="2"/>
  <c r="E357" i="2"/>
  <c r="C347" i="3"/>
  <c r="B346" i="3"/>
  <c r="A346" i="3"/>
  <c r="F357" i="2" l="1"/>
  <c r="C358" i="2"/>
  <c r="B359" i="2"/>
  <c r="E358" i="2"/>
  <c r="D358" i="2"/>
  <c r="C348" i="3"/>
  <c r="B347" i="3"/>
  <c r="A347" i="3"/>
  <c r="F358" i="2" l="1"/>
  <c r="D359" i="2"/>
  <c r="C359" i="2"/>
  <c r="B360" i="2"/>
  <c r="E359" i="2"/>
  <c r="A348" i="3"/>
  <c r="C349" i="3"/>
  <c r="B348" i="3"/>
  <c r="F359" i="2" l="1"/>
  <c r="B361" i="2"/>
  <c r="C360" i="2"/>
  <c r="E360" i="2"/>
  <c r="D360" i="2"/>
  <c r="C350" i="3"/>
  <c r="B349" i="3"/>
  <c r="A349" i="3"/>
  <c r="F360" i="2" l="1"/>
  <c r="C361" i="2"/>
  <c r="E361" i="2"/>
  <c r="B362" i="2"/>
  <c r="D361" i="2"/>
  <c r="C351" i="3"/>
  <c r="B350" i="3"/>
  <c r="A350" i="3"/>
  <c r="F361" i="2" l="1"/>
  <c r="C362" i="2"/>
  <c r="B363" i="2"/>
  <c r="E362" i="2"/>
  <c r="D362" i="2"/>
  <c r="C352" i="3"/>
  <c r="B351" i="3"/>
  <c r="A351" i="3"/>
  <c r="E7" i="2" l="1"/>
  <c r="E8" i="2"/>
  <c r="E6" i="2"/>
  <c r="D363" i="2"/>
  <c r="C363" i="2"/>
  <c r="B364" i="2"/>
  <c r="E363" i="2"/>
  <c r="F362" i="2"/>
  <c r="A352" i="3"/>
  <c r="C353" i="3"/>
  <c r="B352" i="3"/>
  <c r="C364" i="2" l="1"/>
  <c r="E364" i="2"/>
  <c r="D364" i="2"/>
  <c r="B365" i="2"/>
  <c r="F363" i="2"/>
  <c r="C354" i="3"/>
  <c r="B353" i="3"/>
  <c r="A353" i="3"/>
  <c r="F364" i="2" l="1"/>
  <c r="C365" i="2"/>
  <c r="E365" i="2"/>
  <c r="D365" i="2"/>
  <c r="B366" i="2"/>
  <c r="C355" i="3"/>
  <c r="B354" i="3"/>
  <c r="A354" i="3"/>
  <c r="F365" i="2" l="1"/>
  <c r="C366" i="2"/>
  <c r="B367" i="2"/>
  <c r="D366" i="2"/>
  <c r="E366" i="2"/>
  <c r="C356" i="3"/>
  <c r="B355" i="3"/>
  <c r="A355" i="3"/>
  <c r="F366" i="2" l="1"/>
  <c r="D367" i="2"/>
  <c r="C367" i="2"/>
  <c r="B368" i="2"/>
  <c r="E367" i="2"/>
  <c r="A356" i="3"/>
  <c r="C357" i="3"/>
  <c r="B356" i="3"/>
  <c r="F367" i="2" l="1"/>
  <c r="D368" i="2"/>
  <c r="B369" i="2"/>
  <c r="E368" i="2"/>
  <c r="C368" i="2"/>
  <c r="C358" i="3"/>
  <c r="B357" i="3"/>
  <c r="A357" i="3"/>
  <c r="F368" i="2" l="1"/>
  <c r="D369" i="2"/>
  <c r="C369" i="2"/>
  <c r="E369" i="2"/>
  <c r="B370" i="2"/>
  <c r="C359" i="3"/>
  <c r="B358" i="3"/>
  <c r="A358" i="3"/>
  <c r="E370" i="2" l="1"/>
  <c r="D370" i="2"/>
  <c r="B371" i="2"/>
  <c r="C370" i="2"/>
  <c r="F369" i="2"/>
  <c r="C360" i="3"/>
  <c r="B359" i="3"/>
  <c r="A359" i="3"/>
  <c r="F370" i="2" l="1"/>
  <c r="D371" i="2"/>
  <c r="B372" i="2"/>
  <c r="E371" i="2"/>
  <c r="C371" i="2"/>
  <c r="A360" i="3"/>
  <c r="C361" i="3"/>
  <c r="B360" i="3"/>
  <c r="B373" i="2" l="1"/>
  <c r="C372" i="2"/>
  <c r="E372" i="2"/>
  <c r="D372" i="2"/>
  <c r="F371" i="2"/>
  <c r="C362" i="3"/>
  <c r="B361" i="3"/>
  <c r="A361" i="3"/>
  <c r="C373" i="2" l="1"/>
  <c r="E373" i="2"/>
  <c r="D373" i="2"/>
  <c r="B374" i="2"/>
  <c r="F372" i="2"/>
  <c r="C363" i="3"/>
  <c r="B362" i="3"/>
  <c r="A362" i="3"/>
  <c r="F373" i="2" l="1"/>
  <c r="C374" i="2"/>
  <c r="B375" i="2"/>
  <c r="E374" i="2"/>
  <c r="D374" i="2"/>
  <c r="C364" i="3"/>
  <c r="B363" i="3"/>
  <c r="A363" i="3"/>
  <c r="F374" i="2" l="1"/>
  <c r="D375" i="2"/>
  <c r="E375" i="2"/>
  <c r="C375" i="2"/>
  <c r="B376" i="2"/>
  <c r="A364" i="3"/>
  <c r="C365" i="3"/>
  <c r="B364" i="3"/>
  <c r="D376" i="2" l="1"/>
  <c r="B377" i="2"/>
  <c r="C376" i="2"/>
  <c r="E376" i="2"/>
  <c r="F375" i="2"/>
  <c r="C366" i="3"/>
  <c r="B365" i="3"/>
  <c r="A365" i="3"/>
  <c r="F376" i="2" l="1"/>
  <c r="C377" i="2"/>
  <c r="E377" i="2"/>
  <c r="B378" i="2"/>
  <c r="D377" i="2"/>
  <c r="C367" i="3"/>
  <c r="B366" i="3"/>
  <c r="A366" i="3"/>
  <c r="F377" i="2" l="1"/>
  <c r="C378" i="2"/>
  <c r="D378" i="2"/>
  <c r="B379" i="2"/>
  <c r="E378" i="2"/>
  <c r="C368" i="3"/>
  <c r="B367" i="3"/>
  <c r="A367" i="3"/>
  <c r="F378" i="2" l="1"/>
  <c r="E379" i="2"/>
  <c r="D379" i="2"/>
  <c r="C379" i="2"/>
  <c r="B380" i="2"/>
  <c r="A368" i="3"/>
  <c r="C369" i="3"/>
  <c r="B368" i="3"/>
  <c r="F379" i="2" l="1"/>
  <c r="C380" i="2"/>
  <c r="E380" i="2"/>
  <c r="D380" i="2"/>
  <c r="B381" i="2"/>
  <c r="C370" i="3"/>
  <c r="B369" i="3"/>
  <c r="A369" i="3"/>
  <c r="F380" i="2" l="1"/>
  <c r="E381" i="2"/>
  <c r="B382" i="2"/>
  <c r="D381" i="2"/>
  <c r="C381" i="2"/>
  <c r="C371" i="3"/>
  <c r="B370" i="3"/>
  <c r="A370" i="3"/>
  <c r="B383" i="2" l="1"/>
  <c r="E382" i="2"/>
  <c r="C382" i="2"/>
  <c r="D382" i="2"/>
  <c r="F381" i="2"/>
  <c r="C372" i="3"/>
  <c r="B371" i="3"/>
  <c r="A371" i="3"/>
  <c r="F382" i="2" l="1"/>
  <c r="C383" i="2"/>
  <c r="D383" i="2"/>
  <c r="B384" i="2"/>
  <c r="E383" i="2"/>
  <c r="A372" i="3"/>
  <c r="C373" i="3"/>
  <c r="B372" i="3"/>
  <c r="F383" i="2" l="1"/>
  <c r="B385" i="2"/>
  <c r="C384" i="2"/>
  <c r="E384" i="2"/>
  <c r="D384" i="2"/>
  <c r="C374" i="3"/>
  <c r="B373" i="3"/>
  <c r="A373" i="3"/>
  <c r="F384" i="2" l="1"/>
  <c r="E385" i="2"/>
  <c r="B386" i="2"/>
  <c r="D385" i="2"/>
  <c r="C385" i="2"/>
  <c r="C375" i="3"/>
  <c r="B374" i="3"/>
  <c r="A374" i="3"/>
  <c r="F385" i="2" l="1"/>
  <c r="E386" i="2"/>
  <c r="D386" i="2"/>
  <c r="B387" i="2"/>
  <c r="C386" i="2"/>
  <c r="C376" i="3"/>
  <c r="B375" i="3"/>
  <c r="A375" i="3"/>
  <c r="F386" i="2" l="1"/>
  <c r="B388" i="2"/>
  <c r="E387" i="2"/>
  <c r="D387" i="2"/>
  <c r="C387" i="2"/>
  <c r="A376" i="3"/>
  <c r="C377" i="3"/>
  <c r="B376" i="3"/>
  <c r="B389" i="2" l="1"/>
  <c r="D388" i="2"/>
  <c r="C388" i="2"/>
  <c r="E388" i="2"/>
  <c r="F387" i="2"/>
  <c r="C378" i="3"/>
  <c r="B377" i="3"/>
  <c r="A377" i="3"/>
  <c r="F388" i="2" l="1"/>
  <c r="E389" i="2"/>
  <c r="C389" i="2"/>
  <c r="B390" i="2"/>
  <c r="D389" i="2"/>
  <c r="C379" i="3"/>
  <c r="B378" i="3"/>
  <c r="A378" i="3"/>
  <c r="F389" i="2" l="1"/>
  <c r="D390" i="2"/>
  <c r="C390" i="2"/>
  <c r="B391" i="2"/>
  <c r="E390" i="2"/>
  <c r="C380" i="3"/>
  <c r="B379" i="3"/>
  <c r="A379" i="3"/>
  <c r="C391" i="2" l="1"/>
  <c r="B392" i="2"/>
  <c r="E391" i="2"/>
  <c r="D391" i="2"/>
  <c r="F390" i="2"/>
  <c r="A380" i="3"/>
  <c r="C381" i="3"/>
  <c r="B380" i="3"/>
  <c r="F391" i="2" l="1"/>
  <c r="C392" i="2"/>
  <c r="E392" i="2"/>
  <c r="D392" i="2"/>
  <c r="B393" i="2"/>
  <c r="C382" i="3"/>
  <c r="B381" i="3"/>
  <c r="A381" i="3"/>
  <c r="C393" i="2" l="1"/>
  <c r="E393" i="2"/>
  <c r="B394" i="2"/>
  <c r="D393" i="2"/>
  <c r="F392" i="2"/>
  <c r="C383" i="3"/>
  <c r="B382" i="3"/>
  <c r="A382" i="3"/>
  <c r="F393" i="2" l="1"/>
  <c r="C394" i="2"/>
  <c r="B395" i="2"/>
  <c r="E394" i="2"/>
  <c r="D394" i="2"/>
  <c r="C384" i="3"/>
  <c r="B383" i="3"/>
  <c r="A383" i="3"/>
  <c r="F394" i="2" l="1"/>
  <c r="D395" i="2"/>
  <c r="C395" i="2"/>
  <c r="B396" i="2"/>
  <c r="E395" i="2"/>
  <c r="A384" i="3"/>
  <c r="C385" i="3"/>
  <c r="B384" i="3"/>
  <c r="B397" i="2" l="1"/>
  <c r="C396" i="2"/>
  <c r="E396" i="2"/>
  <c r="D396" i="2"/>
  <c r="F395" i="2"/>
  <c r="C386" i="3"/>
  <c r="B385" i="3"/>
  <c r="A385" i="3"/>
  <c r="D397" i="2" l="1"/>
  <c r="B398" i="2"/>
  <c r="C397" i="2"/>
  <c r="E397" i="2"/>
  <c r="F396" i="2"/>
  <c r="C387" i="3"/>
  <c r="B386" i="3"/>
  <c r="A386" i="3"/>
  <c r="C398" i="2" l="1"/>
  <c r="B399" i="2"/>
  <c r="E398" i="2"/>
  <c r="D398" i="2"/>
  <c r="F397" i="2"/>
  <c r="C388" i="3"/>
  <c r="B387" i="3"/>
  <c r="A387" i="3"/>
  <c r="F398" i="2" l="1"/>
  <c r="D399" i="2"/>
  <c r="C399" i="2"/>
  <c r="B400" i="2"/>
  <c r="E399" i="2"/>
  <c r="A388" i="3"/>
  <c r="C389" i="3"/>
  <c r="B388" i="3"/>
  <c r="B401" i="2" l="1"/>
  <c r="C400" i="2"/>
  <c r="E400" i="2"/>
  <c r="D400" i="2"/>
  <c r="F399" i="2"/>
  <c r="C390" i="3"/>
  <c r="B389" i="3"/>
  <c r="A389" i="3"/>
  <c r="D401" i="2" l="1"/>
  <c r="C401" i="2"/>
  <c r="E401" i="2"/>
  <c r="B402" i="2"/>
  <c r="F400" i="2"/>
  <c r="C391" i="3"/>
  <c r="B390" i="3"/>
  <c r="A390" i="3"/>
  <c r="C402" i="2" l="1"/>
  <c r="E402" i="2"/>
  <c r="D402" i="2"/>
  <c r="B403" i="2"/>
  <c r="F401" i="2"/>
  <c r="C392" i="3"/>
  <c r="B391" i="3"/>
  <c r="A391" i="3"/>
  <c r="F402" i="2" l="1"/>
  <c r="D403" i="2"/>
  <c r="C403" i="2"/>
  <c r="B404" i="2"/>
  <c r="E403" i="2"/>
  <c r="A392" i="3"/>
  <c r="C393" i="3"/>
  <c r="B392" i="3"/>
  <c r="F403" i="2" l="1"/>
  <c r="D404" i="2"/>
  <c r="B405" i="2"/>
  <c r="E404" i="2"/>
  <c r="C404" i="2"/>
  <c r="C394" i="3"/>
  <c r="B393" i="3"/>
  <c r="A393" i="3"/>
  <c r="F404" i="2" l="1"/>
  <c r="C405" i="2"/>
  <c r="D405" i="2"/>
  <c r="E405" i="2"/>
  <c r="B406" i="2"/>
  <c r="C395" i="3"/>
  <c r="B394" i="3"/>
  <c r="A394" i="3"/>
  <c r="F405" i="2" l="1"/>
  <c r="E406" i="2"/>
  <c r="D406" i="2"/>
  <c r="C406" i="2"/>
  <c r="B407" i="2"/>
  <c r="C396" i="3"/>
  <c r="B395" i="3"/>
  <c r="A395" i="3"/>
  <c r="D407" i="2" l="1"/>
  <c r="C407" i="2"/>
  <c r="B408" i="2"/>
  <c r="E407" i="2"/>
  <c r="F406" i="2"/>
  <c r="A396" i="3"/>
  <c r="C397" i="3"/>
  <c r="B396" i="3"/>
  <c r="C408" i="2" l="1"/>
  <c r="E408" i="2"/>
  <c r="B409" i="2"/>
  <c r="D408" i="2"/>
  <c r="F407" i="2"/>
  <c r="C398" i="3"/>
  <c r="B397" i="3"/>
  <c r="A397" i="3"/>
  <c r="B410" i="2" l="1"/>
  <c r="E409" i="2"/>
  <c r="D409" i="2"/>
  <c r="C409" i="2"/>
  <c r="F408" i="2"/>
  <c r="C399" i="3"/>
  <c r="B398" i="3"/>
  <c r="A398" i="3"/>
  <c r="F409" i="2" l="1"/>
  <c r="C410" i="2"/>
  <c r="B411" i="2"/>
  <c r="D410" i="2"/>
  <c r="E410" i="2"/>
  <c r="C400" i="3"/>
  <c r="B399" i="3"/>
  <c r="A399" i="3"/>
  <c r="F410" i="2" l="1"/>
  <c r="D411" i="2"/>
  <c r="B412" i="2"/>
  <c r="E411" i="2"/>
  <c r="C411" i="2"/>
  <c r="A400" i="3"/>
  <c r="C401" i="3"/>
  <c r="B400" i="3"/>
  <c r="C412" i="2" l="1"/>
  <c r="E412" i="2"/>
  <c r="B413" i="2"/>
  <c r="D412" i="2"/>
  <c r="F411" i="2"/>
  <c r="C402" i="3"/>
  <c r="B401" i="3"/>
  <c r="A401" i="3"/>
  <c r="F412" i="2" l="1"/>
  <c r="D413" i="2"/>
  <c r="E413" i="2"/>
  <c r="C413" i="2"/>
  <c r="B414" i="2"/>
  <c r="C403" i="3"/>
  <c r="B402" i="3"/>
  <c r="A402" i="3"/>
  <c r="F413" i="2" l="1"/>
  <c r="C414" i="2"/>
  <c r="E414" i="2"/>
  <c r="D414" i="2"/>
  <c r="C404" i="3"/>
  <c r="B403" i="3"/>
  <c r="A403" i="3"/>
  <c r="F414" i="2" l="1"/>
  <c r="A404" i="3"/>
  <c r="C405" i="3"/>
  <c r="B404" i="3"/>
  <c r="C406" i="3" l="1"/>
  <c r="B405" i="3"/>
  <c r="A405" i="3"/>
  <c r="C407" i="3" l="1"/>
  <c r="B406" i="3"/>
  <c r="A406" i="3"/>
  <c r="C408" i="3" l="1"/>
  <c r="B407" i="3"/>
  <c r="A407" i="3"/>
  <c r="A408" i="3" l="1"/>
  <c r="C409" i="3"/>
  <c r="B408" i="3"/>
  <c r="C410" i="3" l="1"/>
  <c r="B409" i="3"/>
  <c r="A409" i="3"/>
  <c r="C411" i="3" l="1"/>
  <c r="B410" i="3"/>
  <c r="A410" i="3"/>
  <c r="C412" i="3" l="1"/>
  <c r="B411" i="3"/>
  <c r="A411" i="3"/>
  <c r="A412" i="3" l="1"/>
  <c r="C413" i="3"/>
  <c r="B412" i="3"/>
  <c r="C414" i="3" l="1"/>
  <c r="B413" i="3"/>
  <c r="A413" i="3"/>
  <c r="C415" i="3" l="1"/>
  <c r="B414" i="3"/>
  <c r="A414" i="3"/>
  <c r="C416" i="3" l="1"/>
  <c r="B415" i="3"/>
  <c r="A415" i="3"/>
  <c r="A416" i="3" l="1"/>
  <c r="C417" i="3"/>
  <c r="B416" i="3"/>
  <c r="C418" i="3" l="1"/>
  <c r="B417" i="3"/>
  <c r="A417" i="3"/>
  <c r="C419" i="3" l="1"/>
  <c r="B418" i="3"/>
  <c r="A418" i="3"/>
  <c r="C420" i="3" l="1"/>
  <c r="B419" i="3"/>
  <c r="A419" i="3"/>
  <c r="A420" i="3" l="1"/>
  <c r="C421" i="3"/>
  <c r="B420" i="3"/>
  <c r="C422" i="3" l="1"/>
  <c r="B421" i="3"/>
  <c r="A421" i="3"/>
  <c r="C423" i="3" l="1"/>
  <c r="B422" i="3"/>
  <c r="A422" i="3"/>
  <c r="C424" i="3" l="1"/>
  <c r="B423" i="3"/>
  <c r="A423" i="3"/>
  <c r="A424" i="3" l="1"/>
  <c r="C425" i="3"/>
  <c r="B424" i="3"/>
  <c r="C426" i="3" l="1"/>
  <c r="B425" i="3"/>
  <c r="A425" i="3"/>
  <c r="C427" i="3" l="1"/>
  <c r="B426" i="3"/>
  <c r="A426" i="3"/>
  <c r="C428" i="3" l="1"/>
  <c r="B427" i="3"/>
  <c r="A427" i="3"/>
  <c r="A428" i="3" l="1"/>
  <c r="C429" i="3"/>
  <c r="H9" i="2" s="1"/>
  <c r="B428" i="3"/>
  <c r="B429" i="3" l="1"/>
  <c r="A429" i="3"/>
  <c r="D21" i="2"/>
  <c r="D20" i="2"/>
  <c r="E20" i="2"/>
  <c r="E21" i="2"/>
  <c r="H8" i="2"/>
  <c r="C20" i="2"/>
  <c r="C21" i="2"/>
  <c r="C22" i="2"/>
  <c r="D22" i="2"/>
  <c r="C25" i="2"/>
  <c r="E22" i="2"/>
  <c r="E25" i="2"/>
  <c r="E23" i="2"/>
  <c r="D23" i="2"/>
  <c r="D24" i="2"/>
  <c r="C23" i="2"/>
  <c r="C24" i="2"/>
  <c r="E24" i="2"/>
  <c r="D25" i="2"/>
  <c r="D26" i="2"/>
  <c r="E28" i="2"/>
  <c r="E26" i="2"/>
  <c r="C29" i="2"/>
  <c r="C26" i="2"/>
  <c r="D27" i="2"/>
  <c r="C28" i="2"/>
  <c r="E27" i="2"/>
  <c r="C27" i="2"/>
  <c r="D28" i="2"/>
  <c r="E29" i="2"/>
  <c r="D29" i="2"/>
  <c r="C33" i="2"/>
  <c r="D30" i="2"/>
  <c r="C31" i="2"/>
  <c r="C32" i="2"/>
  <c r="C30" i="2"/>
  <c r="E30" i="2"/>
  <c r="C34" i="2"/>
  <c r="E31" i="2"/>
  <c r="D32" i="2"/>
  <c r="D31" i="2"/>
  <c r="E33" i="2"/>
  <c r="D33" i="2"/>
  <c r="E34" i="2"/>
  <c r="E32" i="2"/>
  <c r="C37" i="2"/>
  <c r="D34" i="2"/>
  <c r="D35" i="2"/>
  <c r="E35" i="2"/>
  <c r="C35" i="2"/>
  <c r="E40" i="2"/>
  <c r="D37" i="2"/>
  <c r="E36" i="2"/>
  <c r="E37" i="2"/>
  <c r="D36" i="2"/>
  <c r="C36" i="2"/>
  <c r="E38" i="2"/>
  <c r="D38" i="2"/>
  <c r="C38" i="2"/>
  <c r="C39" i="2"/>
  <c r="D40" i="2"/>
  <c r="D39" i="2"/>
  <c r="C40" i="2"/>
  <c r="E39" i="2"/>
  <c r="D41" i="2"/>
  <c r="E41" i="2"/>
  <c r="E42" i="2"/>
  <c r="C41" i="2"/>
  <c r="C42" i="2"/>
  <c r="D43" i="2"/>
  <c r="D42" i="2"/>
  <c r="C43" i="2"/>
  <c r="E43" i="2"/>
  <c r="C44" i="2"/>
  <c r="D44" i="2"/>
  <c r="E45" i="2"/>
  <c r="D45" i="2"/>
  <c r="E48" i="2"/>
  <c r="E44" i="2"/>
  <c r="E46" i="2"/>
  <c r="C45" i="2"/>
  <c r="D46" i="2"/>
  <c r="C48" i="2"/>
  <c r="E47" i="2"/>
  <c r="D48" i="2"/>
  <c r="C46" i="2"/>
  <c r="C47" i="2"/>
  <c r="D51" i="2"/>
  <c r="D47" i="2"/>
  <c r="D49" i="2"/>
  <c r="C49" i="2"/>
  <c r="E52" i="2"/>
  <c r="E49" i="2"/>
  <c r="C51" i="2"/>
  <c r="E51" i="2"/>
  <c r="C50" i="2"/>
  <c r="E50" i="2"/>
  <c r="D50" i="2"/>
  <c r="C52" i="2"/>
  <c r="E55" i="2"/>
  <c r="D52" i="2"/>
  <c r="E56" i="2"/>
  <c r="D53" i="2"/>
  <c r="E53" i="2"/>
  <c r="D55" i="2"/>
  <c r="C53" i="2"/>
  <c r="E54" i="2"/>
  <c r="C55" i="2"/>
  <c r="C54" i="2"/>
  <c r="D54" i="2"/>
  <c r="E59" i="2"/>
  <c r="C56" i="2"/>
  <c r="D56" i="2"/>
  <c r="C57" i="2"/>
  <c r="D57" i="2"/>
  <c r="E57" i="2"/>
  <c r="C59" i="2"/>
  <c r="E60" i="2"/>
  <c r="D59" i="2"/>
  <c r="C58" i="2"/>
  <c r="D58" i="2"/>
  <c r="D62" i="2"/>
  <c r="E58" i="2"/>
  <c r="D60" i="2"/>
  <c r="C60" i="2"/>
  <c r="D63" i="2"/>
  <c r="D61" i="2"/>
  <c r="E61" i="2"/>
  <c r="E62" i="2"/>
  <c r="C61" i="2"/>
  <c r="C62" i="2"/>
  <c r="E63" i="2"/>
  <c r="D66" i="2"/>
  <c r="C63" i="2"/>
  <c r="E64" i="2"/>
  <c r="D64" i="2"/>
  <c r="C64" i="2"/>
  <c r="E66" i="2"/>
  <c r="C65" i="2"/>
  <c r="C66" i="2"/>
  <c r="D65" i="2"/>
  <c r="E65" i="2"/>
  <c r="C70" i="2"/>
  <c r="D67" i="2"/>
  <c r="D71" i="2"/>
  <c r="D68" i="2"/>
  <c r="C67" i="2"/>
  <c r="C68" i="2"/>
  <c r="E67" i="2"/>
  <c r="E68" i="2"/>
  <c r="D69" i="2"/>
  <c r="E69" i="2"/>
  <c r="E72" i="2"/>
  <c r="C69" i="2"/>
  <c r="E70" i="2"/>
  <c r="D70" i="2"/>
  <c r="E71" i="2"/>
  <c r="C71" i="2"/>
  <c r="C74" i="2"/>
  <c r="C72" i="2"/>
  <c r="D72" i="2"/>
  <c r="C77" i="2"/>
  <c r="E73" i="2"/>
  <c r="E74" i="2"/>
  <c r="C73" i="2"/>
  <c r="D74" i="2"/>
  <c r="D73" i="2"/>
  <c r="E75" i="2"/>
  <c r="D75" i="2"/>
  <c r="C75" i="2"/>
  <c r="C78" i="2"/>
  <c r="E76" i="2"/>
  <c r="E77" i="2"/>
  <c r="D77" i="2"/>
  <c r="C76" i="2"/>
  <c r="D76" i="2"/>
  <c r="E80" i="2"/>
  <c r="D78" i="2"/>
  <c r="E78" i="2"/>
  <c r="C81" i="2"/>
  <c r="C79" i="2"/>
  <c r="E79" i="2"/>
  <c r="D79" i="2"/>
  <c r="C80" i="2"/>
  <c r="D80" i="2"/>
  <c r="E81" i="2"/>
  <c r="D81" i="2"/>
  <c r="E84" i="2"/>
  <c r="C82" i="2"/>
  <c r="D82" i="2"/>
  <c r="E82" i="2"/>
  <c r="E83" i="2"/>
  <c r="C83" i="2"/>
  <c r="D85" i="2"/>
  <c r="C84" i="2"/>
  <c r="E85" i="2"/>
  <c r="D83" i="2"/>
  <c r="D84" i="2"/>
  <c r="D87" i="2"/>
  <c r="C87" i="2"/>
  <c r="C85" i="2"/>
  <c r="E87" i="2"/>
  <c r="D86" i="2"/>
  <c r="E86" i="2"/>
  <c r="C86" i="2"/>
  <c r="D88" i="2"/>
  <c r="E88" i="2"/>
  <c r="D89" i="2"/>
  <c r="C88" i="2"/>
  <c r="C90" i="2"/>
  <c r="E90" i="2"/>
  <c r="C89" i="2"/>
  <c r="E89" i="2"/>
  <c r="C91" i="2"/>
  <c r="C93" i="2"/>
  <c r="E91" i="2"/>
  <c r="D91" i="2"/>
  <c r="D90" i="2"/>
  <c r="C92" i="2"/>
  <c r="E93" i="2"/>
  <c r="D92" i="2"/>
  <c r="E92" i="2"/>
  <c r="D93" i="2"/>
  <c r="E96" i="2"/>
  <c r="E94" i="2"/>
  <c r="D94" i="2"/>
  <c r="C94" i="2"/>
  <c r="D96" i="2"/>
  <c r="C96" i="2"/>
  <c r="C95" i="2"/>
  <c r="E95" i="2"/>
  <c r="D99" i="2"/>
  <c r="D95" i="2"/>
  <c r="D97" i="2"/>
  <c r="E97" i="2"/>
  <c r="C97" i="2"/>
  <c r="E99" i="2"/>
  <c r="C99" i="2"/>
  <c r="D98" i="2"/>
  <c r="C98" i="2"/>
  <c r="E98" i="2"/>
  <c r="C102" i="2"/>
  <c r="D100" i="2"/>
  <c r="D101" i="2"/>
  <c r="E100" i="2"/>
  <c r="C100" i="2"/>
  <c r="E103" i="2"/>
  <c r="C101" i="2"/>
  <c r="E101" i="2"/>
  <c r="D102" i="2"/>
  <c r="E102" i="2"/>
  <c r="C103" i="2"/>
  <c r="E107" i="2"/>
  <c r="D103" i="2"/>
  <c r="C105" i="2"/>
  <c r="E106" i="2"/>
  <c r="D105" i="2"/>
  <c r="D104" i="2"/>
  <c r="D108" i="2"/>
  <c r="E104" i="2"/>
  <c r="E105" i="2"/>
  <c r="C104" i="2"/>
  <c r="C107" i="2"/>
  <c r="D107" i="2"/>
  <c r="D106" i="2"/>
  <c r="C106" i="2"/>
  <c r="C108" i="2"/>
  <c r="D111" i="2"/>
  <c r="E108" i="2"/>
  <c r="E109" i="2"/>
  <c r="D109" i="2"/>
  <c r="C109" i="2"/>
  <c r="D110" i="2"/>
  <c r="E110" i="2"/>
  <c r="D113" i="2"/>
  <c r="C110" i="2"/>
  <c r="C113" i="2"/>
  <c r="E111" i="2"/>
  <c r="D114" i="2"/>
  <c r="C111" i="2"/>
  <c r="E112" i="2"/>
  <c r="D112" i="2"/>
  <c r="C112" i="2"/>
  <c r="E113" i="2"/>
  <c r="E114" i="2"/>
  <c r="C114" i="2"/>
  <c r="E115" i="2"/>
  <c r="D115" i="2"/>
  <c r="C115" i="2"/>
  <c r="D116" i="2"/>
  <c r="D119" i="2"/>
  <c r="E116" i="2"/>
  <c r="C116" i="2"/>
  <c r="E117" i="2"/>
  <c r="C118" i="2"/>
  <c r="E118" i="2"/>
  <c r="C117" i="2"/>
  <c r="D118" i="2"/>
  <c r="D117" i="2"/>
  <c r="E119" i="2"/>
  <c r="C119" i="2"/>
  <c r="E120" i="2"/>
  <c r="C120" i="2"/>
  <c r="D120" i="2"/>
  <c r="D122" i="2"/>
  <c r="D121" i="2"/>
  <c r="E122" i="2"/>
  <c r="E121" i="2"/>
  <c r="C121" i="2"/>
  <c r="C122" i="2"/>
  <c r="E123" i="2"/>
  <c r="C124" i="2"/>
  <c r="E125" i="2"/>
  <c r="C123" i="2"/>
  <c r="D123" i="2"/>
  <c r="E124" i="2"/>
  <c r="D124" i="2"/>
  <c r="D125" i="2"/>
  <c r="D126" i="2"/>
  <c r="C125" i="2"/>
  <c r="C127" i="2"/>
  <c r="E126" i="2"/>
  <c r="C126" i="2"/>
  <c r="D127" i="2"/>
  <c r="E127" i="2"/>
  <c r="F71" i="2" l="1"/>
  <c r="F63" i="2"/>
  <c r="F115" i="2"/>
  <c r="F113" i="2"/>
  <c r="F96" i="2"/>
  <c r="F86" i="2"/>
  <c r="F104" i="2"/>
  <c r="F46" i="2"/>
  <c r="F119" i="2"/>
  <c r="F121" i="2"/>
  <c r="F116" i="2"/>
  <c r="F88" i="2"/>
  <c r="F85" i="2"/>
  <c r="F82" i="2"/>
  <c r="F79" i="2"/>
  <c r="F60" i="2"/>
  <c r="F45" i="2"/>
  <c r="F20" i="2"/>
  <c r="F117" i="2"/>
  <c r="F84" i="2"/>
  <c r="F76" i="2"/>
  <c r="F21" i="2"/>
  <c r="F123" i="2"/>
  <c r="F75" i="2"/>
  <c r="F35" i="2"/>
  <c r="F55" i="2"/>
  <c r="F74" i="2"/>
  <c r="F67" i="2"/>
  <c r="F65" i="2"/>
  <c r="F62" i="2"/>
  <c r="F52" i="2"/>
  <c r="F49" i="2"/>
  <c r="F47" i="2"/>
  <c r="F48" i="2"/>
  <c r="F40" i="2"/>
  <c r="F38" i="2"/>
  <c r="F73" i="2"/>
  <c r="F64" i="2"/>
  <c r="F59" i="2"/>
  <c r="F54" i="2"/>
  <c r="F42" i="2"/>
  <c r="F24" i="2"/>
  <c r="F83" i="2"/>
  <c r="F125" i="2"/>
  <c r="F124" i="2"/>
  <c r="F111" i="2"/>
  <c r="F110" i="2"/>
  <c r="F109" i="2"/>
  <c r="F103" i="2"/>
  <c r="F101" i="2"/>
  <c r="F98" i="2"/>
  <c r="F97" i="2"/>
  <c r="F89" i="2"/>
  <c r="F87" i="2"/>
  <c r="F80" i="2"/>
  <c r="F81" i="2"/>
  <c r="F72" i="2"/>
  <c r="F68" i="2"/>
  <c r="F66" i="2"/>
  <c r="F58" i="2"/>
  <c r="F56" i="2"/>
  <c r="F50" i="2"/>
  <c r="F43" i="2"/>
  <c r="F41" i="2"/>
  <c r="F39" i="2"/>
  <c r="F36" i="2"/>
  <c r="F30" i="2"/>
  <c r="F33" i="2"/>
  <c r="F27" i="2"/>
  <c r="F26" i="2"/>
  <c r="F23" i="2"/>
  <c r="F22" i="2"/>
  <c r="F127" i="2"/>
  <c r="F126" i="2"/>
  <c r="F120" i="2"/>
  <c r="F118" i="2"/>
  <c r="F112" i="2"/>
  <c r="F108" i="2"/>
  <c r="F107" i="2"/>
  <c r="F105" i="2"/>
  <c r="F94" i="2"/>
  <c r="F92" i="2"/>
  <c r="F93" i="2"/>
  <c r="F78" i="2"/>
  <c r="F70" i="2"/>
  <c r="F32" i="2"/>
  <c r="F29" i="2"/>
  <c r="F122" i="2"/>
  <c r="F114" i="2"/>
  <c r="F106" i="2"/>
  <c r="F100" i="2"/>
  <c r="F102" i="2"/>
  <c r="F99" i="2"/>
  <c r="F95" i="2"/>
  <c r="F91" i="2"/>
  <c r="F90" i="2"/>
  <c r="F77" i="2"/>
  <c r="F69" i="2"/>
  <c r="F61" i="2"/>
  <c r="F57" i="2"/>
  <c r="F53" i="2"/>
  <c r="F51" i="2"/>
  <c r="F44" i="2"/>
  <c r="F37" i="2"/>
  <c r="F34" i="2"/>
  <c r="F31" i="2"/>
  <c r="F28" i="2"/>
  <c r="F25" i="2"/>
  <c r="F19" i="2" l="1"/>
  <c r="H14" i="2" l="1"/>
  <c r="F21" i="1" s="1"/>
  <c r="H16" i="2"/>
  <c r="F23" i="1" s="1"/>
</calcChain>
</file>

<file path=xl/sharedStrings.xml><?xml version="1.0" encoding="utf-8"?>
<sst xmlns="http://schemas.openxmlformats.org/spreadsheetml/2006/main" count="36" uniqueCount="29">
  <si>
    <t>Reinstatement of Part Time Service Following the Preston Ruling</t>
  </si>
  <si>
    <t>Calculation of Member's Contributions Due</t>
  </si>
  <si>
    <t>Inputs</t>
  </si>
  <si>
    <t>Member's name</t>
  </si>
  <si>
    <t>A Testcase</t>
  </si>
  <si>
    <t>mm/yyyy</t>
  </si>
  <si>
    <t>Start of reinstatement period</t>
  </si>
  <si>
    <t>End of reinstatement period</t>
  </si>
  <si>
    <t>Date for salary information</t>
  </si>
  <si>
    <t>Payment date</t>
  </si>
  <si>
    <t>Annual full time salary</t>
  </si>
  <si>
    <t>Part-time proportion</t>
  </si>
  <si>
    <t>Contribution rate</t>
  </si>
  <si>
    <t>Tax rate at payment date</t>
  </si>
  <si>
    <t>Outputs</t>
  </si>
  <si>
    <t>Contributions due (where no tax relief available)</t>
  </si>
  <si>
    <t>Contributions due (where tax relief available at payment date)</t>
  </si>
  <si>
    <t xml:space="preserve">Month </t>
  </si>
  <si>
    <t>Year</t>
  </si>
  <si>
    <t>Month number</t>
  </si>
  <si>
    <t>Tax Rate</t>
  </si>
  <si>
    <t>Earnings index at salary date</t>
  </si>
  <si>
    <t>Interest Index at payment date</t>
  </si>
  <si>
    <t>"Net of tax" rate at payment date</t>
  </si>
  <si>
    <t>Earnings Index</t>
  </si>
  <si>
    <t>Interest Index</t>
  </si>
  <si>
    <t>Month</t>
  </si>
  <si>
    <t>Month No</t>
  </si>
  <si>
    <t>Tax rate (Basic Marginal)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</si>
</sst>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[$£-809]#,##0"/>
    <numFmt numFmtId="166" formatCode="&quot; &quot;#,##0.00&quot; &quot;;&quot;-&quot;#,##0.00&quot; &quot;;&quot; -&quot;00&quot; &quot;;&quot; &quot;@&quot; &quot;"/>
    <numFmt numFmtId="167" formatCode="0.000"/>
    <numFmt numFmtId="168" formatCode="mm/yyyy"/>
  </numFmts>
  <fonts count="9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color rgb="FF333399"/>
      <name val="Arial"/>
      <family val="2"/>
    </font>
    <font>
      <b/>
      <sz val="10"/>
      <color rgb="FF000000"/>
      <name val="Arial"/>
      <family val="2"/>
    </font>
    <font>
      <sz val="10"/>
      <color rgb="FF7030A0"/>
      <name val="Arial"/>
      <family val="2"/>
    </font>
    <font>
      <sz val="10"/>
      <color theme="1" tint="0.499984740745262"/>
      <name val="Arial"/>
      <family val="2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99CCFF"/>
        <bgColor rgb="FF99CCFF"/>
      </patternFill>
    </fill>
    <fill>
      <patternFill patternType="solid">
        <fgColor rgb="FFCC99FF"/>
        <bgColor rgb="FFCC99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right"/>
    </xf>
    <xf numFmtId="0" fontId="0" fillId="0" borderId="0" xfId="0" applyAlignment="1">
      <alignment horizontal="right"/>
    </xf>
    <xf numFmtId="168" fontId="4" fillId="2" borderId="1" xfId="0" applyNumberFormat="1" applyFont="1" applyFill="1" applyBorder="1" applyAlignment="1">
      <alignment horizontal="right"/>
    </xf>
    <xf numFmtId="0" fontId="4" fillId="0" borderId="0" xfId="0" applyFont="1"/>
    <xf numFmtId="165" fontId="4" fillId="2" borderId="1" xfId="0" applyNumberFormat="1" applyFont="1" applyFill="1" applyBorder="1"/>
    <xf numFmtId="164" fontId="4" fillId="2" borderId="1" xfId="2" applyNumberFormat="1" applyFont="1" applyFill="1" applyBorder="1"/>
    <xf numFmtId="9" fontId="4" fillId="2" borderId="1" xfId="2" applyFont="1" applyFill="1" applyBorder="1"/>
    <xf numFmtId="9" fontId="4" fillId="0" borderId="0" xfId="2" applyFont="1" applyFill="1"/>
    <xf numFmtId="165" fontId="5" fillId="3" borderId="1" xfId="0" applyNumberFormat="1" applyFont="1" applyFill="1" applyBorder="1"/>
    <xf numFmtId="165" fontId="5" fillId="0" borderId="0" xfId="0" applyNumberFormat="1" applyFont="1"/>
    <xf numFmtId="165" fontId="5" fillId="4" borderId="1" xfId="0" applyNumberFormat="1" applyFont="1" applyFill="1" applyBorder="1"/>
    <xf numFmtId="0" fontId="5" fillId="0" borderId="0" xfId="0" applyFont="1"/>
    <xf numFmtId="2" fontId="0" fillId="0" borderId="0" xfId="0" applyNumberFormat="1"/>
    <xf numFmtId="166" fontId="5" fillId="0" borderId="1" xfId="1" applyFont="1" applyFill="1" applyBorder="1"/>
    <xf numFmtId="166" fontId="0" fillId="0" borderId="0" xfId="0" applyNumberFormat="1"/>
    <xf numFmtId="166" fontId="5" fillId="0" borderId="0" xfId="1" applyFont="1" applyFill="1"/>
    <xf numFmtId="0" fontId="5" fillId="0" borderId="0" xfId="0" applyFont="1" applyAlignment="1">
      <alignment horizontal="center"/>
    </xf>
    <xf numFmtId="167" fontId="0" fillId="0" borderId="0" xfId="0" applyNumberFormat="1"/>
    <xf numFmtId="1" fontId="0" fillId="0" borderId="0" xfId="0" applyNumberFormat="1"/>
    <xf numFmtId="3" fontId="0" fillId="0" borderId="0" xfId="0" applyNumberFormat="1"/>
    <xf numFmtId="0" fontId="6" fillId="0" borderId="0" xfId="0" applyFont="1"/>
    <xf numFmtId="0" fontId="7" fillId="0" borderId="0" xfId="0" applyFont="1"/>
    <xf numFmtId="167" fontId="7" fillId="0" borderId="0" xfId="0" applyNumberFormat="1" applyFont="1"/>
    <xf numFmtId="3" fontId="8" fillId="0" borderId="0" xfId="0" applyNumberFormat="1" applyFont="1"/>
  </cellXfs>
  <cellStyles count="3">
    <cellStyle name="Comma" xfId="1" builtinId="3" customBuiltin="1"/>
    <cellStyle name="Normal" xfId="0" builtinId="0" customBuiltin="1"/>
    <cellStyle name="Per cent" xfId="2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4"/>
  <sheetViews>
    <sheetView workbookViewId="0">
      <selection activeCell="D21" sqref="D21"/>
    </sheetView>
  </sheetViews>
  <sheetFormatPr defaultRowHeight="12.5" x14ac:dyDescent="0.25"/>
  <cols>
    <col min="1" max="2" width="9" customWidth="1"/>
    <col min="3" max="3" width="14.7265625" bestFit="1" customWidth="1"/>
    <col min="4" max="4" width="20.453125" customWidth="1"/>
    <col min="5" max="5" width="11.7265625" customWidth="1"/>
    <col min="6" max="6" width="9.26953125" bestFit="1" customWidth="1"/>
    <col min="7" max="7" width="9" customWidth="1"/>
  </cols>
  <sheetData>
    <row r="1" spans="2:5" ht="20" x14ac:dyDescent="0.4">
      <c r="B1" s="1" t="s">
        <v>0</v>
      </c>
    </row>
    <row r="2" spans="2:5" ht="20" x14ac:dyDescent="0.4">
      <c r="B2" s="1" t="s">
        <v>1</v>
      </c>
    </row>
    <row r="4" spans="2:5" ht="17.25" customHeight="1" x14ac:dyDescent="0.3">
      <c r="B4" s="2" t="s">
        <v>2</v>
      </c>
    </row>
    <row r="5" spans="2:5" ht="17.25" customHeight="1" x14ac:dyDescent="0.25"/>
    <row r="6" spans="2:5" ht="15" customHeight="1" x14ac:dyDescent="0.3">
      <c r="B6" t="s">
        <v>3</v>
      </c>
      <c r="E6" s="3" t="s">
        <v>4</v>
      </c>
    </row>
    <row r="7" spans="2:5" ht="15.75" customHeight="1" x14ac:dyDescent="0.25"/>
    <row r="8" spans="2:5" ht="17.25" customHeight="1" x14ac:dyDescent="0.25">
      <c r="E8" s="4" t="s">
        <v>5</v>
      </c>
    </row>
    <row r="9" spans="2:5" ht="17.25" customHeight="1" x14ac:dyDescent="0.3">
      <c r="B9" t="s">
        <v>6</v>
      </c>
      <c r="E9" s="5">
        <v>29952</v>
      </c>
    </row>
    <row r="10" spans="2:5" ht="17.25" customHeight="1" x14ac:dyDescent="0.3">
      <c r="B10" t="s">
        <v>7</v>
      </c>
      <c r="E10" s="5">
        <v>33239</v>
      </c>
    </row>
    <row r="11" spans="2:5" ht="17.25" customHeight="1" x14ac:dyDescent="0.3">
      <c r="B11" t="s">
        <v>8</v>
      </c>
      <c r="E11" s="5">
        <v>33239</v>
      </c>
    </row>
    <row r="12" spans="2:5" ht="17.25" customHeight="1" x14ac:dyDescent="0.3">
      <c r="B12" t="s">
        <v>9</v>
      </c>
      <c r="E12" s="5">
        <v>37530</v>
      </c>
    </row>
    <row r="13" spans="2:5" ht="17.25" customHeight="1" x14ac:dyDescent="0.3">
      <c r="E13" s="6"/>
    </row>
    <row r="14" spans="2:5" ht="17.25" customHeight="1" x14ac:dyDescent="0.3">
      <c r="B14" t="s">
        <v>10</v>
      </c>
      <c r="E14" s="7">
        <v>10000</v>
      </c>
    </row>
    <row r="15" spans="2:5" ht="17.25" customHeight="1" x14ac:dyDescent="0.3">
      <c r="B15" t="s">
        <v>11</v>
      </c>
      <c r="E15" s="8">
        <v>0.4</v>
      </c>
    </row>
    <row r="16" spans="2:5" ht="17.25" customHeight="1" x14ac:dyDescent="0.3">
      <c r="B16" t="s">
        <v>12</v>
      </c>
      <c r="E16" s="8">
        <v>0.06</v>
      </c>
    </row>
    <row r="17" spans="2:6" ht="17.25" customHeight="1" x14ac:dyDescent="0.3">
      <c r="B17" t="s">
        <v>13</v>
      </c>
      <c r="E17" s="9">
        <v>0.22</v>
      </c>
    </row>
    <row r="18" spans="2:6" ht="17.25" customHeight="1" x14ac:dyDescent="0.3">
      <c r="E18" s="10"/>
    </row>
    <row r="19" spans="2:6" ht="17.25" customHeight="1" x14ac:dyDescent="0.3">
      <c r="B19" s="2" t="s">
        <v>14</v>
      </c>
    </row>
    <row r="20" spans="2:6" ht="17.25" customHeight="1" x14ac:dyDescent="0.25"/>
    <row r="21" spans="2:6" ht="13" x14ac:dyDescent="0.3">
      <c r="B21" t="s">
        <v>15</v>
      </c>
      <c r="F21" s="11">
        <f>Calculation!H14</f>
        <v>2777.899003613385</v>
      </c>
    </row>
    <row r="22" spans="2:6" ht="14.25" customHeight="1" x14ac:dyDescent="0.3">
      <c r="F22" s="12"/>
    </row>
    <row r="23" spans="2:6" ht="13" x14ac:dyDescent="0.3">
      <c r="B23" t="s">
        <v>16</v>
      </c>
      <c r="F23" s="13">
        <f>Calculation!H16</f>
        <v>3561.4089789915188</v>
      </c>
    </row>
    <row r="24" spans="2:6" ht="13" x14ac:dyDescent="0.3">
      <c r="C24" s="14"/>
      <c r="D24" s="14"/>
      <c r="E24" s="14"/>
    </row>
  </sheetData>
  <pageMargins left="0.75000000000000011" right="0.75000000000000011" top="1" bottom="1" header="0.5" footer="0.5"/>
  <pageSetup paperSize="0" scale="86" fitToWidth="0" fitToHeight="0" orientation="portrait" horizontalDpi="0" verticalDpi="0" copies="0"/>
  <headerFooter alignWithMargins="0">
    <oddHeader>&amp;C&amp;"Calibri"&amp;10&amp;K000000 OFFICIAL - SENSITIVE&amp;1#_x000D_&amp;"Arialri"&amp;10&amp;K000000&amp;"Calibri,Regular"&amp;11UNCLASSIFIED&amp;R&amp;"Calibri,Bold"&amp;12ANNEX 2</oddHeader>
    <oddFooter>&amp;C&amp;"Calibri,Regular"&amp;11UNCLASSIFIED_x000D_&amp;1#&amp;"Calibri"&amp;10&amp;K000000 OFFICIAL - SENSITIVE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S1744"/>
  <sheetViews>
    <sheetView topLeftCell="A394" workbookViewId="0">
      <selection activeCell="H415" sqref="H415"/>
    </sheetView>
  </sheetViews>
  <sheetFormatPr defaultRowHeight="12.5" x14ac:dyDescent="0.25"/>
  <cols>
    <col min="1" max="2" width="9" customWidth="1"/>
    <col min="3" max="4" width="14.1796875" customWidth="1"/>
    <col min="5" max="5" width="9" customWidth="1"/>
    <col min="6" max="6" width="9.26953125" bestFit="1" customWidth="1"/>
    <col min="7" max="7" width="5.7265625" customWidth="1"/>
    <col min="8" max="8" width="13" customWidth="1"/>
    <col min="9" max="9" width="9.26953125" bestFit="1" customWidth="1"/>
    <col min="10" max="10" width="9" customWidth="1"/>
    <col min="12" max="12" width="16.453125" customWidth="1"/>
    <col min="14" max="14" width="13.453125" customWidth="1"/>
  </cols>
  <sheetData>
    <row r="5" spans="2:15" x14ac:dyDescent="0.25">
      <c r="B5" s="4" t="s">
        <v>17</v>
      </c>
      <c r="C5" s="4" t="s">
        <v>18</v>
      </c>
      <c r="D5" t="s">
        <v>19</v>
      </c>
      <c r="E5" t="s">
        <v>20</v>
      </c>
      <c r="L5" s="23"/>
      <c r="M5" s="23"/>
      <c r="N5" s="23"/>
      <c r="O5" s="23"/>
    </row>
    <row r="6" spans="2:15" x14ac:dyDescent="0.25">
      <c r="B6">
        <f>MONTH(Control!E9)</f>
        <v>1</v>
      </c>
      <c r="C6">
        <f>YEAR(Control!E9)</f>
        <v>1982</v>
      </c>
      <c r="D6">
        <f>(Calculation!C6-1976)*12+Calculation!B6-3</f>
        <v>70</v>
      </c>
      <c r="E6" s="15">
        <f>VLOOKUP(D6,tab,4)</f>
        <v>0.7</v>
      </c>
      <c r="L6" s="23"/>
      <c r="M6" s="23"/>
      <c r="N6" s="23"/>
      <c r="O6" s="23"/>
    </row>
    <row r="7" spans="2:15" x14ac:dyDescent="0.25">
      <c r="B7">
        <f>MONTH(Control!E10)</f>
        <v>1</v>
      </c>
      <c r="C7">
        <f>YEAR(Control!E10)</f>
        <v>1991</v>
      </c>
      <c r="D7">
        <f>(Calculation!C7-1976)*12+Calculation!B7-3</f>
        <v>178</v>
      </c>
      <c r="E7" s="15">
        <f>VLOOKUP(D7,tab,4)</f>
        <v>0.75</v>
      </c>
      <c r="L7" s="23"/>
      <c r="M7" s="23"/>
      <c r="N7" s="23"/>
      <c r="O7" s="23"/>
    </row>
    <row r="8" spans="2:15" x14ac:dyDescent="0.25">
      <c r="B8">
        <f>MONTH(Control!E11)</f>
        <v>1</v>
      </c>
      <c r="C8">
        <f>YEAR(Control!E11)</f>
        <v>1991</v>
      </c>
      <c r="D8">
        <f>(Calculation!C8-1976)*12+Calculation!B8-3</f>
        <v>178</v>
      </c>
      <c r="E8" s="15">
        <f>VLOOKUP(D8,tab,4)</f>
        <v>0.75</v>
      </c>
      <c r="H8">
        <f>VLOOKUP(D8,tab,2,FALSE)</f>
        <v>4278</v>
      </c>
      <c r="I8" t="s">
        <v>21</v>
      </c>
      <c r="L8" s="23"/>
      <c r="M8" s="23"/>
      <c r="N8" s="23"/>
      <c r="O8" s="23"/>
    </row>
    <row r="9" spans="2:15" x14ac:dyDescent="0.25">
      <c r="B9">
        <f>MONTH(Control!E12)</f>
        <v>10</v>
      </c>
      <c r="C9">
        <f>YEAR(Control!E12)</f>
        <v>2002</v>
      </c>
      <c r="D9">
        <f>(Calculation!C9-1976)*12+Calculation!B9-3</f>
        <v>319</v>
      </c>
      <c r="E9" s="15"/>
      <c r="H9">
        <f>VLOOKUP(D9,tab,3,FALSE)</f>
        <v>6046</v>
      </c>
      <c r="I9" t="s">
        <v>22</v>
      </c>
      <c r="L9" s="23"/>
      <c r="M9" s="23"/>
      <c r="N9" s="23"/>
      <c r="O9" s="23"/>
    </row>
    <row r="11" spans="2:15" x14ac:dyDescent="0.25">
      <c r="B11" t="s">
        <v>23</v>
      </c>
      <c r="E11" s="15">
        <f>1-Control!E17</f>
        <v>0.78</v>
      </c>
    </row>
    <row r="13" spans="2:15" x14ac:dyDescent="0.25">
      <c r="E13" s="15"/>
    </row>
    <row r="14" spans="2:15" ht="13" x14ac:dyDescent="0.3">
      <c r="B14" t="s">
        <v>15</v>
      </c>
      <c r="H14" s="16">
        <f>Calculation!F19*Control!E14*Control!E15*Control!E16*Calculation!H9/(12*Calculation!H8)</f>
        <v>2777.899003613385</v>
      </c>
      <c r="J14" s="17"/>
    </row>
    <row r="15" spans="2:15" x14ac:dyDescent="0.25">
      <c r="H15" s="15"/>
      <c r="J15" s="15"/>
    </row>
    <row r="16" spans="2:15" ht="13" x14ac:dyDescent="0.3">
      <c r="B16" t="s">
        <v>16</v>
      </c>
      <c r="H16" s="16">
        <f>Calculation!F19*Control!E14*Control!E15*Control!E16*Calculation!H9/(12*Calculation!H8*Calculation!E11)</f>
        <v>3561.4089789915188</v>
      </c>
      <c r="I16" s="17"/>
      <c r="M16" s="24"/>
      <c r="N16" s="24"/>
      <c r="O16" s="24"/>
    </row>
    <row r="17" spans="2:19" ht="13" x14ac:dyDescent="0.3">
      <c r="F17" s="18"/>
      <c r="M17" s="24"/>
      <c r="N17" s="24"/>
      <c r="O17" s="24"/>
    </row>
    <row r="18" spans="2:19" ht="13" x14ac:dyDescent="0.3">
      <c r="B18" s="19" t="s">
        <v>17</v>
      </c>
      <c r="C18" s="19" t="s">
        <v>24</v>
      </c>
      <c r="D18" s="19" t="s">
        <v>25</v>
      </c>
      <c r="E18" s="19" t="s">
        <v>20</v>
      </c>
      <c r="M18" s="24"/>
      <c r="N18" s="24"/>
      <c r="O18" s="24"/>
    </row>
    <row r="19" spans="2:19" x14ac:dyDescent="0.25">
      <c r="C19" s="20"/>
      <c r="D19" s="20"/>
      <c r="E19" s="20"/>
      <c r="F19" s="20">
        <f>SUM(F20:F418)</f>
        <v>98.27862998228629</v>
      </c>
      <c r="M19" s="24"/>
      <c r="N19" s="24"/>
      <c r="O19" s="24"/>
      <c r="P19" s="24"/>
      <c r="Q19" s="24"/>
      <c r="R19" s="24"/>
      <c r="S19" s="24"/>
    </row>
    <row r="20" spans="2:19" x14ac:dyDescent="0.25">
      <c r="B20">
        <f>D6</f>
        <v>70</v>
      </c>
      <c r="C20" s="20">
        <f t="shared" ref="C20:C83" si="0">VLOOKUP(B20,tab,2,FALSE)</f>
        <v>2088</v>
      </c>
      <c r="D20" s="20">
        <f t="shared" ref="D20:D83" si="1">VLOOKUP(B20,tab,3,FALSE)</f>
        <v>1643</v>
      </c>
      <c r="E20" s="20">
        <f t="shared" ref="E20:E83" si="2">VLOOKUP(B20,tab,4,FALSE)</f>
        <v>0.7</v>
      </c>
      <c r="F20" s="20">
        <f t="shared" ref="F20:F83" si="3">C20*E20/D20</f>
        <v>0.88959220937309791</v>
      </c>
      <c r="M20" s="24"/>
      <c r="N20" s="24"/>
      <c r="O20" s="24"/>
      <c r="P20" s="24"/>
      <c r="Q20" s="25"/>
      <c r="R20" s="25"/>
      <c r="S20" s="25"/>
    </row>
    <row r="21" spans="2:19" x14ac:dyDescent="0.25">
      <c r="B21">
        <f t="shared" ref="B21:B84" si="4">IF(B20=0,0,IF(B20=$D$7-1,0,B20+1))</f>
        <v>71</v>
      </c>
      <c r="C21" s="20">
        <f t="shared" si="0"/>
        <v>2119</v>
      </c>
      <c r="D21" s="20">
        <f t="shared" si="1"/>
        <v>1656</v>
      </c>
      <c r="E21" s="20">
        <f t="shared" si="2"/>
        <v>0.7</v>
      </c>
      <c r="F21" s="20">
        <f t="shared" si="3"/>
        <v>0.8957125603864734</v>
      </c>
      <c r="M21" s="24"/>
      <c r="N21" s="24"/>
      <c r="O21" s="24"/>
      <c r="P21" s="24"/>
      <c r="Q21" s="25"/>
      <c r="R21" s="25"/>
      <c r="S21" s="25"/>
    </row>
    <row r="22" spans="2:19" x14ac:dyDescent="0.25">
      <c r="B22">
        <f t="shared" si="4"/>
        <v>72</v>
      </c>
      <c r="C22" s="20">
        <f t="shared" si="0"/>
        <v>2103</v>
      </c>
      <c r="D22" s="20">
        <f t="shared" si="1"/>
        <v>1670</v>
      </c>
      <c r="E22" s="20">
        <f t="shared" si="2"/>
        <v>0.7</v>
      </c>
      <c r="F22" s="20">
        <f t="shared" si="3"/>
        <v>0.88149700598802394</v>
      </c>
      <c r="M22" s="24"/>
      <c r="N22" s="24"/>
      <c r="O22" s="24"/>
      <c r="P22" s="24"/>
      <c r="Q22" s="25"/>
      <c r="R22" s="25"/>
      <c r="S22" s="25"/>
    </row>
    <row r="23" spans="2:19" x14ac:dyDescent="0.25">
      <c r="B23">
        <f t="shared" si="4"/>
        <v>73</v>
      </c>
      <c r="C23" s="20">
        <f t="shared" si="0"/>
        <v>2129</v>
      </c>
      <c r="D23" s="20">
        <f t="shared" si="1"/>
        <v>1683</v>
      </c>
      <c r="E23" s="20">
        <f t="shared" si="2"/>
        <v>0.7</v>
      </c>
      <c r="F23" s="20">
        <f t="shared" si="3"/>
        <v>0.8855020796197266</v>
      </c>
      <c r="M23" s="24"/>
      <c r="N23" s="24"/>
      <c r="O23" s="24"/>
      <c r="P23" s="24"/>
      <c r="Q23" s="25"/>
      <c r="R23" s="25"/>
      <c r="S23" s="25"/>
    </row>
    <row r="24" spans="2:19" x14ac:dyDescent="0.25">
      <c r="B24">
        <f t="shared" si="4"/>
        <v>74</v>
      </c>
      <c r="C24" s="20">
        <f t="shared" si="0"/>
        <v>2129</v>
      </c>
      <c r="D24" s="20">
        <f t="shared" si="1"/>
        <v>1695</v>
      </c>
      <c r="E24" s="20">
        <f t="shared" si="2"/>
        <v>0.7</v>
      </c>
      <c r="F24" s="20">
        <f t="shared" si="3"/>
        <v>0.87923303834808253</v>
      </c>
      <c r="M24" s="24"/>
      <c r="N24" s="24"/>
      <c r="O24" s="24"/>
      <c r="P24" s="24"/>
      <c r="Q24" s="25"/>
      <c r="R24" s="25"/>
      <c r="S24" s="25"/>
    </row>
    <row r="25" spans="2:19" x14ac:dyDescent="0.25">
      <c r="B25">
        <f t="shared" si="4"/>
        <v>75</v>
      </c>
      <c r="C25" s="20">
        <f t="shared" si="0"/>
        <v>2165</v>
      </c>
      <c r="D25" s="20">
        <f t="shared" si="1"/>
        <v>1707</v>
      </c>
      <c r="E25" s="20">
        <f t="shared" si="2"/>
        <v>0.7</v>
      </c>
      <c r="F25" s="20">
        <f t="shared" si="3"/>
        <v>0.88781487990626828</v>
      </c>
      <c r="M25" s="24"/>
      <c r="N25" s="24"/>
      <c r="O25" s="24"/>
      <c r="P25" s="24"/>
      <c r="Q25" s="25"/>
      <c r="R25" s="25"/>
      <c r="S25" s="25"/>
    </row>
    <row r="26" spans="2:19" x14ac:dyDescent="0.25">
      <c r="B26">
        <f t="shared" si="4"/>
        <v>76</v>
      </c>
      <c r="C26" s="20">
        <f t="shared" si="0"/>
        <v>2211</v>
      </c>
      <c r="D26" s="20">
        <f t="shared" si="1"/>
        <v>1719</v>
      </c>
      <c r="E26" s="20">
        <f t="shared" si="2"/>
        <v>0.7</v>
      </c>
      <c r="F26" s="20">
        <f t="shared" si="3"/>
        <v>0.90034904013961592</v>
      </c>
      <c r="M26" s="24"/>
      <c r="N26" s="24"/>
      <c r="O26" s="24"/>
      <c r="P26" s="24"/>
      <c r="Q26" s="25"/>
      <c r="R26" s="25"/>
      <c r="S26" s="25"/>
    </row>
    <row r="27" spans="2:19" x14ac:dyDescent="0.25">
      <c r="B27">
        <f t="shared" si="4"/>
        <v>77</v>
      </c>
      <c r="C27" s="20">
        <f t="shared" si="0"/>
        <v>2206</v>
      </c>
      <c r="D27" s="20">
        <f t="shared" si="1"/>
        <v>1732</v>
      </c>
      <c r="E27" s="20">
        <f t="shared" si="2"/>
        <v>0.7</v>
      </c>
      <c r="F27" s="20">
        <f t="shared" si="3"/>
        <v>0.89157043879907616</v>
      </c>
      <c r="M27" s="24"/>
      <c r="N27" s="24"/>
      <c r="O27" s="24"/>
      <c r="P27" s="24"/>
      <c r="Q27" s="25"/>
      <c r="R27" s="25"/>
      <c r="S27" s="25"/>
    </row>
    <row r="28" spans="2:19" x14ac:dyDescent="0.25">
      <c r="B28">
        <f t="shared" si="4"/>
        <v>78</v>
      </c>
      <c r="C28" s="20">
        <f t="shared" si="0"/>
        <v>2196</v>
      </c>
      <c r="D28" s="20">
        <f t="shared" si="1"/>
        <v>1744</v>
      </c>
      <c r="E28" s="20">
        <f t="shared" si="2"/>
        <v>0.7</v>
      </c>
      <c r="F28" s="20">
        <f t="shared" si="3"/>
        <v>0.88142201834862377</v>
      </c>
      <c r="M28" s="24"/>
      <c r="N28" s="24"/>
      <c r="O28" s="24"/>
      <c r="P28" s="24"/>
      <c r="Q28" s="25"/>
      <c r="R28" s="25"/>
      <c r="S28" s="25"/>
    </row>
    <row r="29" spans="2:19" x14ac:dyDescent="0.25">
      <c r="B29">
        <f t="shared" si="4"/>
        <v>79</v>
      </c>
      <c r="C29" s="20">
        <f t="shared" si="0"/>
        <v>2222</v>
      </c>
      <c r="D29" s="20">
        <f t="shared" si="1"/>
        <v>1757</v>
      </c>
      <c r="E29" s="20">
        <f t="shared" si="2"/>
        <v>0.7</v>
      </c>
      <c r="F29" s="20">
        <f t="shared" si="3"/>
        <v>0.8852589641434262</v>
      </c>
      <c r="M29" s="24"/>
      <c r="N29" s="24"/>
      <c r="O29" s="24"/>
      <c r="P29" s="24"/>
      <c r="Q29" s="25"/>
      <c r="R29" s="25"/>
      <c r="S29" s="25"/>
    </row>
    <row r="30" spans="2:19" x14ac:dyDescent="0.25">
      <c r="B30">
        <f t="shared" si="4"/>
        <v>80</v>
      </c>
      <c r="C30" s="20">
        <f t="shared" si="0"/>
        <v>2253</v>
      </c>
      <c r="D30" s="20">
        <f t="shared" si="1"/>
        <v>1768</v>
      </c>
      <c r="E30" s="20">
        <f t="shared" si="2"/>
        <v>0.7</v>
      </c>
      <c r="F30" s="20">
        <f t="shared" si="3"/>
        <v>0.89202488687782799</v>
      </c>
      <c r="M30" s="24"/>
      <c r="N30" s="24"/>
      <c r="O30" s="24"/>
      <c r="P30" s="24"/>
      <c r="Q30" s="25"/>
      <c r="R30" s="25"/>
      <c r="S30" s="25"/>
    </row>
    <row r="31" spans="2:19" x14ac:dyDescent="0.25">
      <c r="B31">
        <f t="shared" si="4"/>
        <v>81</v>
      </c>
      <c r="C31" s="20">
        <f t="shared" si="0"/>
        <v>2247</v>
      </c>
      <c r="D31" s="20">
        <f t="shared" si="1"/>
        <v>1779</v>
      </c>
      <c r="E31" s="20">
        <f t="shared" si="2"/>
        <v>0.7</v>
      </c>
      <c r="F31" s="20">
        <f t="shared" si="3"/>
        <v>0.88414839797639111</v>
      </c>
      <c r="M31" s="24"/>
      <c r="N31" s="24"/>
      <c r="O31" s="24"/>
      <c r="P31" s="24"/>
      <c r="Q31" s="25"/>
      <c r="R31" s="25"/>
      <c r="S31" s="25"/>
    </row>
    <row r="32" spans="2:19" x14ac:dyDescent="0.25">
      <c r="B32">
        <f t="shared" si="4"/>
        <v>82</v>
      </c>
      <c r="C32" s="20">
        <f t="shared" si="0"/>
        <v>2273</v>
      </c>
      <c r="D32" s="20">
        <f t="shared" si="1"/>
        <v>1790</v>
      </c>
      <c r="E32" s="20">
        <f t="shared" si="2"/>
        <v>0.7</v>
      </c>
      <c r="F32" s="20">
        <f t="shared" si="3"/>
        <v>0.88888268156424577</v>
      </c>
      <c r="M32" s="24"/>
      <c r="N32" s="24"/>
      <c r="O32" s="24"/>
      <c r="P32" s="24"/>
      <c r="Q32" s="25"/>
      <c r="R32" s="25"/>
      <c r="S32" s="25"/>
    </row>
    <row r="33" spans="2:19" x14ac:dyDescent="0.25">
      <c r="B33">
        <f t="shared" si="4"/>
        <v>83</v>
      </c>
      <c r="C33" s="20">
        <f t="shared" si="0"/>
        <v>2314</v>
      </c>
      <c r="D33" s="20">
        <f t="shared" si="1"/>
        <v>1800</v>
      </c>
      <c r="E33" s="20">
        <f t="shared" si="2"/>
        <v>0.7</v>
      </c>
      <c r="F33" s="20">
        <f t="shared" si="3"/>
        <v>0.89988888888888885</v>
      </c>
      <c r="M33" s="24"/>
      <c r="N33" s="24"/>
      <c r="O33" s="24"/>
      <c r="P33" s="24"/>
      <c r="Q33" s="25"/>
      <c r="R33" s="25"/>
      <c r="S33" s="25"/>
    </row>
    <row r="34" spans="2:19" x14ac:dyDescent="0.25">
      <c r="B34">
        <f t="shared" si="4"/>
        <v>84</v>
      </c>
      <c r="C34" s="20">
        <f t="shared" si="0"/>
        <v>2289</v>
      </c>
      <c r="D34" s="20">
        <f t="shared" si="1"/>
        <v>1811</v>
      </c>
      <c r="E34" s="20">
        <f t="shared" si="2"/>
        <v>0.7</v>
      </c>
      <c r="F34" s="20">
        <f t="shared" si="3"/>
        <v>0.88475980121479847</v>
      </c>
      <c r="M34" s="24"/>
      <c r="N34" s="24"/>
      <c r="O34" s="24"/>
      <c r="P34" s="24"/>
      <c r="Q34" s="25"/>
      <c r="R34" s="25"/>
      <c r="S34" s="25"/>
    </row>
    <row r="35" spans="2:19" x14ac:dyDescent="0.25">
      <c r="B35">
        <f t="shared" si="4"/>
        <v>85</v>
      </c>
      <c r="C35" s="20">
        <f t="shared" si="0"/>
        <v>2325</v>
      </c>
      <c r="D35" s="20">
        <f t="shared" si="1"/>
        <v>1822</v>
      </c>
      <c r="E35" s="20">
        <f t="shared" si="2"/>
        <v>0.7</v>
      </c>
      <c r="F35" s="20">
        <f t="shared" si="3"/>
        <v>0.89324917672886939</v>
      </c>
      <c r="M35" s="24"/>
      <c r="N35" s="24"/>
      <c r="O35" s="24"/>
      <c r="P35" s="24"/>
      <c r="Q35" s="25"/>
      <c r="R35" s="25"/>
      <c r="S35" s="25"/>
    </row>
    <row r="36" spans="2:19" x14ac:dyDescent="0.25">
      <c r="B36">
        <f t="shared" si="4"/>
        <v>86</v>
      </c>
      <c r="C36" s="20">
        <f t="shared" si="0"/>
        <v>2340</v>
      </c>
      <c r="D36" s="20">
        <f t="shared" si="1"/>
        <v>1833</v>
      </c>
      <c r="E36" s="20">
        <f t="shared" si="2"/>
        <v>0.7</v>
      </c>
      <c r="F36" s="20">
        <f t="shared" si="3"/>
        <v>0.8936170212765957</v>
      </c>
      <c r="M36" s="24"/>
      <c r="N36" s="24"/>
      <c r="O36" s="24"/>
      <c r="P36" s="24"/>
      <c r="Q36" s="25"/>
      <c r="R36" s="25"/>
      <c r="S36" s="25"/>
    </row>
    <row r="37" spans="2:19" x14ac:dyDescent="0.25">
      <c r="B37">
        <f t="shared" si="4"/>
        <v>87</v>
      </c>
      <c r="C37" s="20">
        <f t="shared" si="0"/>
        <v>2345</v>
      </c>
      <c r="D37" s="20">
        <f t="shared" si="1"/>
        <v>1844</v>
      </c>
      <c r="E37" s="20">
        <f t="shared" si="2"/>
        <v>0.7</v>
      </c>
      <c r="F37" s="20">
        <f t="shared" si="3"/>
        <v>0.89018438177874182</v>
      </c>
      <c r="M37" s="24"/>
      <c r="N37" s="24"/>
      <c r="O37" s="24"/>
      <c r="P37" s="24"/>
      <c r="Q37" s="25"/>
      <c r="R37" s="25"/>
      <c r="S37" s="25"/>
    </row>
    <row r="38" spans="2:19" x14ac:dyDescent="0.25">
      <c r="B38">
        <f t="shared" si="4"/>
        <v>88</v>
      </c>
      <c r="C38" s="20">
        <f t="shared" si="0"/>
        <v>2376</v>
      </c>
      <c r="D38" s="20">
        <f t="shared" si="1"/>
        <v>1855</v>
      </c>
      <c r="E38" s="20">
        <f t="shared" si="2"/>
        <v>0.7</v>
      </c>
      <c r="F38" s="20">
        <f t="shared" si="3"/>
        <v>0.89660377358490562</v>
      </c>
      <c r="M38" s="24"/>
      <c r="N38" s="24"/>
      <c r="O38" s="24"/>
      <c r="P38" s="24"/>
      <c r="Q38" s="25"/>
      <c r="R38" s="25"/>
      <c r="S38" s="25"/>
    </row>
    <row r="39" spans="2:19" x14ac:dyDescent="0.25">
      <c r="B39">
        <f t="shared" si="4"/>
        <v>89</v>
      </c>
      <c r="C39" s="20">
        <f t="shared" si="0"/>
        <v>2366</v>
      </c>
      <c r="D39" s="20">
        <f t="shared" si="1"/>
        <v>1867</v>
      </c>
      <c r="E39" s="20">
        <f t="shared" si="2"/>
        <v>0.7</v>
      </c>
      <c r="F39" s="20">
        <f t="shared" si="3"/>
        <v>0.88709159078735933</v>
      </c>
      <c r="M39" s="24"/>
      <c r="N39" s="24"/>
      <c r="O39" s="24"/>
      <c r="P39" s="24"/>
      <c r="Q39" s="25"/>
      <c r="R39" s="25"/>
      <c r="S39" s="25"/>
    </row>
    <row r="40" spans="2:19" x14ac:dyDescent="0.25">
      <c r="B40">
        <f t="shared" si="4"/>
        <v>90</v>
      </c>
      <c r="C40" s="20">
        <f t="shared" si="0"/>
        <v>2376</v>
      </c>
      <c r="D40" s="20">
        <f t="shared" si="1"/>
        <v>1880</v>
      </c>
      <c r="E40" s="20">
        <f t="shared" si="2"/>
        <v>0.7</v>
      </c>
      <c r="F40" s="20">
        <f t="shared" si="3"/>
        <v>0.88468085106382965</v>
      </c>
      <c r="M40" s="24"/>
      <c r="N40" s="24"/>
      <c r="O40" s="24"/>
      <c r="P40" s="24"/>
      <c r="Q40" s="25"/>
      <c r="R40" s="25"/>
      <c r="S40" s="25"/>
    </row>
    <row r="41" spans="2:19" x14ac:dyDescent="0.25">
      <c r="B41">
        <f t="shared" si="4"/>
        <v>91</v>
      </c>
      <c r="C41" s="20">
        <f t="shared" si="0"/>
        <v>2402</v>
      </c>
      <c r="D41" s="20">
        <f t="shared" si="1"/>
        <v>1892</v>
      </c>
      <c r="E41" s="20">
        <f t="shared" si="2"/>
        <v>0.7</v>
      </c>
      <c r="F41" s="20">
        <f t="shared" si="3"/>
        <v>0.88868921775898513</v>
      </c>
      <c r="M41" s="24"/>
      <c r="N41" s="24"/>
      <c r="O41" s="24"/>
      <c r="P41" s="24"/>
      <c r="Q41" s="25"/>
      <c r="R41" s="25"/>
      <c r="S41" s="25"/>
    </row>
    <row r="42" spans="2:19" x14ac:dyDescent="0.25">
      <c r="B42">
        <f t="shared" si="4"/>
        <v>92</v>
      </c>
      <c r="C42" s="20">
        <f t="shared" si="0"/>
        <v>2407</v>
      </c>
      <c r="D42" s="20">
        <f t="shared" si="1"/>
        <v>1905</v>
      </c>
      <c r="E42" s="20">
        <f t="shared" si="2"/>
        <v>0.7</v>
      </c>
      <c r="F42" s="20">
        <f t="shared" si="3"/>
        <v>0.88446194225721775</v>
      </c>
      <c r="M42" s="24"/>
      <c r="N42" s="24"/>
      <c r="O42" s="24"/>
      <c r="P42" s="24"/>
      <c r="Q42" s="25"/>
      <c r="R42" s="25"/>
      <c r="S42" s="25"/>
    </row>
    <row r="43" spans="2:19" x14ac:dyDescent="0.25">
      <c r="B43">
        <f t="shared" si="4"/>
        <v>93</v>
      </c>
      <c r="C43" s="20">
        <f t="shared" si="0"/>
        <v>2418</v>
      </c>
      <c r="D43" s="20">
        <f t="shared" si="1"/>
        <v>1918</v>
      </c>
      <c r="E43" s="20">
        <f t="shared" si="2"/>
        <v>0.7</v>
      </c>
      <c r="F43" s="20">
        <f t="shared" si="3"/>
        <v>0.88248175182481747</v>
      </c>
      <c r="M43" s="24"/>
      <c r="N43" s="24"/>
      <c r="O43" s="24"/>
      <c r="P43" s="24"/>
      <c r="Q43" s="25"/>
      <c r="R43" s="25"/>
      <c r="S43" s="25"/>
    </row>
    <row r="44" spans="2:19" x14ac:dyDescent="0.25">
      <c r="B44">
        <f t="shared" si="4"/>
        <v>94</v>
      </c>
      <c r="C44" s="20">
        <f t="shared" si="0"/>
        <v>2433</v>
      </c>
      <c r="D44" s="20">
        <f t="shared" si="1"/>
        <v>1931</v>
      </c>
      <c r="E44" s="20">
        <f t="shared" si="2"/>
        <v>0.7</v>
      </c>
      <c r="F44" s="20">
        <f t="shared" si="3"/>
        <v>0.88197824961160021</v>
      </c>
      <c r="M44" s="24"/>
      <c r="N44" s="24"/>
      <c r="O44" s="24"/>
      <c r="P44" s="24"/>
      <c r="Q44" s="25"/>
      <c r="R44" s="25"/>
      <c r="S44" s="25"/>
    </row>
    <row r="45" spans="2:19" x14ac:dyDescent="0.25">
      <c r="B45">
        <f t="shared" si="4"/>
        <v>95</v>
      </c>
      <c r="C45" s="20">
        <f t="shared" si="0"/>
        <v>2454</v>
      </c>
      <c r="D45" s="20">
        <f t="shared" si="1"/>
        <v>1943</v>
      </c>
      <c r="E45" s="20">
        <f t="shared" si="2"/>
        <v>0.7</v>
      </c>
      <c r="F45" s="20">
        <f t="shared" si="3"/>
        <v>0.88409675759135353</v>
      </c>
      <c r="M45" s="24"/>
      <c r="N45" s="24"/>
      <c r="O45" s="24"/>
      <c r="P45" s="24"/>
      <c r="Q45" s="25"/>
      <c r="R45" s="25"/>
      <c r="S45" s="25"/>
    </row>
    <row r="46" spans="2:19" x14ac:dyDescent="0.25">
      <c r="B46">
        <f t="shared" si="4"/>
        <v>96</v>
      </c>
      <c r="C46" s="20">
        <f t="shared" si="0"/>
        <v>2412</v>
      </c>
      <c r="D46" s="20">
        <f t="shared" si="1"/>
        <v>1956</v>
      </c>
      <c r="E46" s="20">
        <f t="shared" si="2"/>
        <v>0.7</v>
      </c>
      <c r="F46" s="20">
        <f t="shared" si="3"/>
        <v>0.86319018404907966</v>
      </c>
      <c r="M46" s="24"/>
      <c r="N46" s="24"/>
      <c r="O46" s="24"/>
      <c r="P46" s="24"/>
      <c r="Q46" s="25"/>
      <c r="R46" s="25"/>
      <c r="S46" s="25"/>
    </row>
    <row r="47" spans="2:19" x14ac:dyDescent="0.25">
      <c r="B47">
        <f t="shared" si="4"/>
        <v>97</v>
      </c>
      <c r="C47" s="20">
        <f t="shared" si="0"/>
        <v>2454</v>
      </c>
      <c r="D47" s="20">
        <f t="shared" si="1"/>
        <v>1967</v>
      </c>
      <c r="E47" s="20">
        <f t="shared" si="2"/>
        <v>0.7</v>
      </c>
      <c r="F47" s="20">
        <f t="shared" si="3"/>
        <v>0.87330960854092521</v>
      </c>
      <c r="M47" s="24"/>
      <c r="N47" s="24"/>
      <c r="O47" s="24"/>
      <c r="P47" s="24"/>
      <c r="Q47" s="25"/>
      <c r="R47" s="25"/>
      <c r="S47" s="25"/>
    </row>
    <row r="48" spans="2:19" x14ac:dyDescent="0.25">
      <c r="B48">
        <f t="shared" si="4"/>
        <v>98</v>
      </c>
      <c r="C48" s="20">
        <f t="shared" si="0"/>
        <v>2459</v>
      </c>
      <c r="D48" s="20">
        <f t="shared" si="1"/>
        <v>1979</v>
      </c>
      <c r="E48" s="20">
        <f t="shared" si="2"/>
        <v>0.7</v>
      </c>
      <c r="F48" s="20">
        <f t="shared" si="3"/>
        <v>0.86978271854471956</v>
      </c>
      <c r="M48" s="24"/>
      <c r="N48" s="24"/>
      <c r="O48" s="24"/>
      <c r="P48" s="24"/>
      <c r="Q48" s="25"/>
      <c r="R48" s="25"/>
      <c r="S48" s="25"/>
    </row>
    <row r="49" spans="2:19" x14ac:dyDescent="0.25">
      <c r="B49">
        <f t="shared" si="4"/>
        <v>99</v>
      </c>
      <c r="C49" s="20">
        <f t="shared" si="0"/>
        <v>2469</v>
      </c>
      <c r="D49" s="20">
        <f t="shared" si="1"/>
        <v>1990</v>
      </c>
      <c r="E49" s="20">
        <f t="shared" si="2"/>
        <v>0.7</v>
      </c>
      <c r="F49" s="20">
        <f t="shared" si="3"/>
        <v>0.86849246231155774</v>
      </c>
      <c r="M49" s="24"/>
      <c r="N49" s="24"/>
      <c r="O49" s="24"/>
      <c r="P49" s="24"/>
      <c r="Q49" s="25"/>
      <c r="R49" s="25"/>
      <c r="S49" s="25"/>
    </row>
    <row r="50" spans="2:19" x14ac:dyDescent="0.25">
      <c r="B50">
        <f t="shared" si="4"/>
        <v>100</v>
      </c>
      <c r="C50" s="20">
        <f t="shared" si="0"/>
        <v>2500</v>
      </c>
      <c r="D50" s="20">
        <f t="shared" si="1"/>
        <v>2002</v>
      </c>
      <c r="E50" s="20">
        <f t="shared" si="2"/>
        <v>0.7</v>
      </c>
      <c r="F50" s="20">
        <f t="shared" si="3"/>
        <v>0.87412587412587417</v>
      </c>
      <c r="M50" s="24"/>
      <c r="N50" s="24"/>
      <c r="O50" s="24"/>
      <c r="P50" s="24"/>
      <c r="Q50" s="25"/>
      <c r="R50" s="25"/>
      <c r="S50" s="25"/>
    </row>
    <row r="51" spans="2:19" x14ac:dyDescent="0.25">
      <c r="B51">
        <f t="shared" si="4"/>
        <v>101</v>
      </c>
      <c r="C51" s="20">
        <f t="shared" si="0"/>
        <v>2505</v>
      </c>
      <c r="D51" s="20">
        <f t="shared" si="1"/>
        <v>2016</v>
      </c>
      <c r="E51" s="20">
        <f t="shared" si="2"/>
        <v>0.7</v>
      </c>
      <c r="F51" s="20">
        <f t="shared" si="3"/>
        <v>0.86979166666666663</v>
      </c>
      <c r="M51" s="24"/>
      <c r="N51" s="24"/>
      <c r="O51" s="24"/>
      <c r="P51" s="24"/>
      <c r="Q51" s="25"/>
      <c r="R51" s="25"/>
      <c r="S51" s="25"/>
    </row>
    <row r="52" spans="2:19" x14ac:dyDescent="0.25">
      <c r="B52">
        <f t="shared" si="4"/>
        <v>102</v>
      </c>
      <c r="C52" s="20">
        <f t="shared" si="0"/>
        <v>2526</v>
      </c>
      <c r="D52" s="20">
        <f t="shared" si="1"/>
        <v>2031</v>
      </c>
      <c r="E52" s="20">
        <f t="shared" si="2"/>
        <v>0.7</v>
      </c>
      <c r="F52" s="20">
        <f t="shared" si="3"/>
        <v>0.87060561299852279</v>
      </c>
      <c r="M52" s="24"/>
      <c r="N52" s="24"/>
      <c r="O52" s="24"/>
      <c r="P52" s="24"/>
      <c r="Q52" s="25"/>
      <c r="R52" s="25"/>
      <c r="S52" s="25"/>
    </row>
    <row r="53" spans="2:19" x14ac:dyDescent="0.25">
      <c r="B53">
        <f t="shared" si="4"/>
        <v>103</v>
      </c>
      <c r="C53" s="20">
        <f t="shared" si="0"/>
        <v>2593</v>
      </c>
      <c r="D53" s="20">
        <f t="shared" si="1"/>
        <v>2045</v>
      </c>
      <c r="E53" s="20">
        <f t="shared" si="2"/>
        <v>0.7</v>
      </c>
      <c r="F53" s="20">
        <f t="shared" si="3"/>
        <v>0.88757946210268945</v>
      </c>
      <c r="M53" s="24"/>
      <c r="N53" s="24"/>
      <c r="O53" s="24"/>
      <c r="P53" s="24"/>
      <c r="Q53" s="25"/>
      <c r="R53" s="25"/>
      <c r="S53" s="25"/>
    </row>
    <row r="54" spans="2:19" x14ac:dyDescent="0.25">
      <c r="B54">
        <f t="shared" si="4"/>
        <v>104</v>
      </c>
      <c r="C54" s="20">
        <f t="shared" si="0"/>
        <v>2562</v>
      </c>
      <c r="D54" s="20">
        <f t="shared" si="1"/>
        <v>2058</v>
      </c>
      <c r="E54" s="20">
        <f t="shared" si="2"/>
        <v>0.7</v>
      </c>
      <c r="F54" s="20">
        <f t="shared" si="3"/>
        <v>0.87142857142857133</v>
      </c>
      <c r="M54" s="24"/>
      <c r="N54" s="24"/>
      <c r="O54" s="24"/>
      <c r="P54" s="24"/>
      <c r="Q54" s="25"/>
      <c r="R54" s="25"/>
      <c r="S54" s="25"/>
    </row>
    <row r="55" spans="2:19" x14ac:dyDescent="0.25">
      <c r="B55">
        <f t="shared" si="4"/>
        <v>105</v>
      </c>
      <c r="C55" s="20">
        <f t="shared" si="0"/>
        <v>2567</v>
      </c>
      <c r="D55" s="20">
        <f t="shared" si="1"/>
        <v>2071</v>
      </c>
      <c r="E55" s="20">
        <f t="shared" si="2"/>
        <v>0.7</v>
      </c>
      <c r="F55" s="20">
        <f t="shared" si="3"/>
        <v>0.86764847899565423</v>
      </c>
      <c r="M55" s="24"/>
      <c r="N55" s="24"/>
      <c r="O55" s="24"/>
      <c r="P55" s="24"/>
      <c r="Q55" s="25"/>
      <c r="R55" s="25"/>
      <c r="S55" s="25"/>
    </row>
    <row r="56" spans="2:19" x14ac:dyDescent="0.25">
      <c r="B56">
        <f t="shared" si="4"/>
        <v>106</v>
      </c>
      <c r="C56" s="20">
        <f t="shared" si="0"/>
        <v>2603</v>
      </c>
      <c r="D56" s="20">
        <f t="shared" si="1"/>
        <v>2085</v>
      </c>
      <c r="E56" s="20">
        <f t="shared" si="2"/>
        <v>0.7</v>
      </c>
      <c r="F56" s="20">
        <f t="shared" si="3"/>
        <v>0.87390887290167862</v>
      </c>
      <c r="M56" s="24"/>
      <c r="N56" s="24"/>
      <c r="O56" s="24"/>
      <c r="P56" s="24"/>
      <c r="Q56" s="25"/>
      <c r="R56" s="25"/>
      <c r="S56" s="25"/>
    </row>
    <row r="57" spans="2:19" x14ac:dyDescent="0.25">
      <c r="B57">
        <f t="shared" si="4"/>
        <v>107</v>
      </c>
      <c r="C57" s="20">
        <f t="shared" si="0"/>
        <v>2619</v>
      </c>
      <c r="D57" s="20">
        <f t="shared" si="1"/>
        <v>2098</v>
      </c>
      <c r="E57" s="20">
        <f t="shared" si="2"/>
        <v>0.7</v>
      </c>
      <c r="F57" s="20">
        <f t="shared" si="3"/>
        <v>0.8738322211630124</v>
      </c>
      <c r="M57" s="24"/>
      <c r="N57" s="24"/>
      <c r="O57" s="24"/>
      <c r="P57" s="24"/>
      <c r="Q57" s="25"/>
      <c r="R57" s="25"/>
      <c r="S57" s="25"/>
    </row>
    <row r="58" spans="2:19" x14ac:dyDescent="0.25">
      <c r="B58">
        <f t="shared" si="4"/>
        <v>108</v>
      </c>
      <c r="C58" s="20">
        <f t="shared" si="0"/>
        <v>2624</v>
      </c>
      <c r="D58" s="20">
        <f t="shared" si="1"/>
        <v>2113</v>
      </c>
      <c r="E58" s="20">
        <f t="shared" si="2"/>
        <v>0.7</v>
      </c>
      <c r="F58" s="20">
        <f t="shared" si="3"/>
        <v>0.8692853762423095</v>
      </c>
      <c r="M58" s="24"/>
      <c r="N58" s="24"/>
      <c r="O58" s="24"/>
      <c r="P58" s="24"/>
      <c r="Q58" s="25"/>
      <c r="R58" s="25"/>
      <c r="S58" s="25"/>
    </row>
    <row r="59" spans="2:19" x14ac:dyDescent="0.25">
      <c r="B59">
        <f t="shared" si="4"/>
        <v>109</v>
      </c>
      <c r="C59" s="20">
        <f t="shared" si="0"/>
        <v>2680</v>
      </c>
      <c r="D59" s="20">
        <f t="shared" si="1"/>
        <v>2128</v>
      </c>
      <c r="E59" s="20">
        <f t="shared" si="2"/>
        <v>0.7</v>
      </c>
      <c r="F59" s="20">
        <f t="shared" si="3"/>
        <v>0.88157894736842091</v>
      </c>
      <c r="M59" s="24"/>
      <c r="N59" s="24"/>
      <c r="O59" s="24"/>
      <c r="P59" s="24"/>
      <c r="Q59" s="25"/>
      <c r="R59" s="25"/>
      <c r="S59" s="25"/>
    </row>
    <row r="60" spans="2:19" x14ac:dyDescent="0.25">
      <c r="B60">
        <f t="shared" si="4"/>
        <v>110</v>
      </c>
      <c r="C60" s="20">
        <f t="shared" si="0"/>
        <v>2670</v>
      </c>
      <c r="D60" s="20">
        <f t="shared" si="1"/>
        <v>2143</v>
      </c>
      <c r="E60" s="20">
        <f t="shared" si="2"/>
        <v>0.7</v>
      </c>
      <c r="F60" s="20">
        <f t="shared" si="3"/>
        <v>0.87214185720951931</v>
      </c>
      <c r="M60" s="24"/>
      <c r="N60" s="24"/>
      <c r="O60" s="24"/>
      <c r="P60" s="24"/>
      <c r="Q60" s="25"/>
      <c r="R60" s="25"/>
      <c r="S60" s="25"/>
    </row>
    <row r="61" spans="2:19" x14ac:dyDescent="0.25">
      <c r="B61">
        <f t="shared" si="4"/>
        <v>111</v>
      </c>
      <c r="C61" s="20">
        <f t="shared" si="0"/>
        <v>2691</v>
      </c>
      <c r="D61" s="20">
        <f t="shared" si="1"/>
        <v>2158</v>
      </c>
      <c r="E61" s="20">
        <f t="shared" si="2"/>
        <v>0.7</v>
      </c>
      <c r="F61" s="20">
        <f t="shared" si="3"/>
        <v>0.87289156626506015</v>
      </c>
      <c r="M61" s="24"/>
      <c r="N61" s="24"/>
      <c r="O61" s="24"/>
      <c r="P61" s="24"/>
      <c r="Q61" s="25"/>
      <c r="R61" s="25"/>
      <c r="S61" s="25"/>
    </row>
    <row r="62" spans="2:19" x14ac:dyDescent="0.25">
      <c r="B62">
        <f t="shared" si="4"/>
        <v>112</v>
      </c>
      <c r="C62" s="20">
        <f t="shared" si="0"/>
        <v>2722</v>
      </c>
      <c r="D62" s="20">
        <f t="shared" si="1"/>
        <v>2174</v>
      </c>
      <c r="E62" s="20">
        <f t="shared" si="2"/>
        <v>0.7</v>
      </c>
      <c r="F62" s="20">
        <f t="shared" si="3"/>
        <v>0.87644894204231827</v>
      </c>
      <c r="M62" s="24"/>
      <c r="N62" s="24"/>
      <c r="O62" s="24"/>
      <c r="P62" s="24"/>
      <c r="Q62" s="25"/>
      <c r="R62" s="25"/>
      <c r="S62" s="25"/>
    </row>
    <row r="63" spans="2:19" x14ac:dyDescent="0.25">
      <c r="B63">
        <f t="shared" si="4"/>
        <v>113</v>
      </c>
      <c r="C63" s="20">
        <f t="shared" si="0"/>
        <v>2727</v>
      </c>
      <c r="D63" s="20">
        <f t="shared" si="1"/>
        <v>2189</v>
      </c>
      <c r="E63" s="20">
        <f t="shared" si="2"/>
        <v>0.7</v>
      </c>
      <c r="F63" s="20">
        <f t="shared" si="3"/>
        <v>0.87204202832343525</v>
      </c>
      <c r="M63" s="24"/>
      <c r="N63" s="24"/>
      <c r="O63" s="24"/>
      <c r="P63" s="24"/>
      <c r="Q63" s="25"/>
      <c r="R63" s="25"/>
      <c r="S63" s="25"/>
    </row>
    <row r="64" spans="2:19" x14ac:dyDescent="0.25">
      <c r="B64">
        <f t="shared" si="4"/>
        <v>114</v>
      </c>
      <c r="C64" s="20">
        <f t="shared" si="0"/>
        <v>2778</v>
      </c>
      <c r="D64" s="20">
        <f t="shared" si="1"/>
        <v>2204</v>
      </c>
      <c r="E64" s="20">
        <f t="shared" si="2"/>
        <v>0.7</v>
      </c>
      <c r="F64" s="20">
        <f t="shared" si="3"/>
        <v>0.88230490018148822</v>
      </c>
      <c r="M64" s="24"/>
      <c r="N64" s="24"/>
      <c r="O64" s="24"/>
      <c r="P64" s="24"/>
      <c r="Q64" s="25"/>
      <c r="R64" s="25"/>
      <c r="S64" s="25"/>
    </row>
    <row r="65" spans="2:19" x14ac:dyDescent="0.25">
      <c r="B65">
        <f t="shared" si="4"/>
        <v>115</v>
      </c>
      <c r="C65" s="20">
        <f t="shared" si="0"/>
        <v>2753</v>
      </c>
      <c r="D65" s="20">
        <f t="shared" si="1"/>
        <v>2219</v>
      </c>
      <c r="E65" s="20">
        <f t="shared" si="2"/>
        <v>0.7</v>
      </c>
      <c r="F65" s="20">
        <f t="shared" si="3"/>
        <v>0.86845425867507886</v>
      </c>
      <c r="M65" s="24"/>
      <c r="N65" s="24"/>
      <c r="O65" s="24"/>
      <c r="P65" s="24"/>
      <c r="Q65" s="25"/>
      <c r="R65" s="25"/>
      <c r="S65" s="25"/>
    </row>
    <row r="66" spans="2:19" x14ac:dyDescent="0.25">
      <c r="B66">
        <f t="shared" si="4"/>
        <v>116</v>
      </c>
      <c r="C66" s="20">
        <f t="shared" si="0"/>
        <v>2778</v>
      </c>
      <c r="D66" s="20">
        <f t="shared" si="1"/>
        <v>2232</v>
      </c>
      <c r="E66" s="20">
        <f t="shared" si="2"/>
        <v>0.7</v>
      </c>
      <c r="F66" s="20">
        <f t="shared" si="3"/>
        <v>0.87123655913978493</v>
      </c>
      <c r="M66" s="24"/>
      <c r="N66" s="24"/>
      <c r="O66" s="24"/>
      <c r="P66" s="24"/>
      <c r="Q66" s="25"/>
      <c r="R66" s="25"/>
      <c r="S66" s="25"/>
    </row>
    <row r="67" spans="2:19" x14ac:dyDescent="0.25">
      <c r="B67">
        <f t="shared" si="4"/>
        <v>117</v>
      </c>
      <c r="C67" s="20">
        <f t="shared" si="0"/>
        <v>2794</v>
      </c>
      <c r="D67" s="20">
        <f t="shared" si="1"/>
        <v>2247</v>
      </c>
      <c r="E67" s="20">
        <f t="shared" si="2"/>
        <v>0.7</v>
      </c>
      <c r="F67" s="20">
        <f t="shared" si="3"/>
        <v>0.87040498442367598</v>
      </c>
      <c r="M67" s="24"/>
      <c r="N67" s="24"/>
      <c r="O67" s="24"/>
      <c r="P67" s="24"/>
      <c r="Q67" s="25"/>
      <c r="R67" s="25"/>
      <c r="S67" s="25"/>
    </row>
    <row r="68" spans="2:19" x14ac:dyDescent="0.25">
      <c r="B68">
        <f t="shared" si="4"/>
        <v>118</v>
      </c>
      <c r="C68" s="20">
        <f t="shared" si="0"/>
        <v>2820</v>
      </c>
      <c r="D68" s="20">
        <f t="shared" si="1"/>
        <v>2261</v>
      </c>
      <c r="E68" s="20">
        <f t="shared" si="2"/>
        <v>0.7</v>
      </c>
      <c r="F68" s="20">
        <f t="shared" si="3"/>
        <v>0.87306501547987603</v>
      </c>
      <c r="M68" s="24"/>
      <c r="N68" s="24"/>
      <c r="O68" s="24"/>
      <c r="P68" s="24"/>
      <c r="Q68" s="25"/>
      <c r="R68" s="25"/>
      <c r="S68" s="25"/>
    </row>
    <row r="69" spans="2:19" x14ac:dyDescent="0.25">
      <c r="B69">
        <f t="shared" si="4"/>
        <v>119</v>
      </c>
      <c r="C69" s="20">
        <f t="shared" si="0"/>
        <v>2835</v>
      </c>
      <c r="D69" s="20">
        <f t="shared" si="1"/>
        <v>2274</v>
      </c>
      <c r="E69" s="20">
        <f t="shared" si="2"/>
        <v>0.7</v>
      </c>
      <c r="F69" s="20">
        <f t="shared" si="3"/>
        <v>0.87269129287598934</v>
      </c>
      <c r="M69" s="24"/>
      <c r="N69" s="24"/>
      <c r="O69" s="24"/>
      <c r="P69" s="24"/>
      <c r="Q69" s="25"/>
      <c r="R69" s="25"/>
      <c r="S69" s="25"/>
    </row>
    <row r="70" spans="2:19" x14ac:dyDescent="0.25">
      <c r="B70">
        <f t="shared" si="4"/>
        <v>120</v>
      </c>
      <c r="C70" s="20">
        <f t="shared" si="0"/>
        <v>2845</v>
      </c>
      <c r="D70" s="20">
        <f t="shared" si="1"/>
        <v>2289</v>
      </c>
      <c r="E70" s="20">
        <f t="shared" si="2"/>
        <v>0.7</v>
      </c>
      <c r="F70" s="20">
        <f t="shared" si="3"/>
        <v>0.87003058103975528</v>
      </c>
      <c r="M70" s="24"/>
      <c r="N70" s="24"/>
      <c r="O70" s="24"/>
      <c r="P70" s="24"/>
      <c r="Q70" s="25"/>
      <c r="R70" s="25"/>
      <c r="S70" s="25"/>
    </row>
    <row r="71" spans="2:19" x14ac:dyDescent="0.25">
      <c r="B71">
        <f t="shared" si="4"/>
        <v>121</v>
      </c>
      <c r="C71" s="20">
        <f t="shared" si="0"/>
        <v>2907</v>
      </c>
      <c r="D71" s="20">
        <f t="shared" si="1"/>
        <v>2303</v>
      </c>
      <c r="E71" s="20">
        <f t="shared" si="2"/>
        <v>0.71</v>
      </c>
      <c r="F71" s="20">
        <f t="shared" si="3"/>
        <v>0.89620929222752921</v>
      </c>
      <c r="M71" s="24"/>
      <c r="N71" s="24"/>
      <c r="O71" s="24"/>
      <c r="P71" s="24"/>
      <c r="Q71" s="25"/>
      <c r="R71" s="25"/>
      <c r="S71" s="25"/>
    </row>
    <row r="72" spans="2:19" x14ac:dyDescent="0.25">
      <c r="B72">
        <f t="shared" si="4"/>
        <v>122</v>
      </c>
      <c r="C72" s="20">
        <f t="shared" si="0"/>
        <v>2871</v>
      </c>
      <c r="D72" s="20">
        <f t="shared" si="1"/>
        <v>2318</v>
      </c>
      <c r="E72" s="20">
        <f t="shared" si="2"/>
        <v>0.71</v>
      </c>
      <c r="F72" s="20">
        <f t="shared" si="3"/>
        <v>0.87938308886971517</v>
      </c>
      <c r="M72" s="24"/>
      <c r="N72" s="24"/>
      <c r="O72" s="24"/>
      <c r="P72" s="24"/>
      <c r="Q72" s="25"/>
      <c r="R72" s="25"/>
      <c r="S72" s="25"/>
    </row>
    <row r="73" spans="2:19" x14ac:dyDescent="0.25">
      <c r="B73">
        <f t="shared" si="4"/>
        <v>123</v>
      </c>
      <c r="C73" s="20">
        <f t="shared" si="0"/>
        <v>2907</v>
      </c>
      <c r="D73" s="20">
        <f t="shared" si="1"/>
        <v>2333</v>
      </c>
      <c r="E73" s="20">
        <f t="shared" si="2"/>
        <v>0.71</v>
      </c>
      <c r="F73" s="20">
        <f t="shared" si="3"/>
        <v>0.88468495499357047</v>
      </c>
      <c r="M73" s="24"/>
      <c r="N73" s="24"/>
      <c r="O73" s="24"/>
      <c r="P73" s="24"/>
      <c r="Q73" s="25"/>
      <c r="R73" s="25"/>
      <c r="S73" s="25"/>
    </row>
    <row r="74" spans="2:19" x14ac:dyDescent="0.25">
      <c r="B74">
        <f t="shared" si="4"/>
        <v>124</v>
      </c>
      <c r="C74" s="20">
        <f t="shared" si="0"/>
        <v>2943</v>
      </c>
      <c r="D74" s="20">
        <f t="shared" si="1"/>
        <v>2348</v>
      </c>
      <c r="E74" s="20">
        <f t="shared" si="2"/>
        <v>0.71</v>
      </c>
      <c r="F74" s="20">
        <f t="shared" si="3"/>
        <v>0.88991908006814302</v>
      </c>
      <c r="M74" s="24"/>
      <c r="N74" s="24"/>
      <c r="O74" s="24"/>
      <c r="P74" s="24"/>
      <c r="Q74" s="25"/>
      <c r="R74" s="25"/>
      <c r="S74" s="25"/>
    </row>
    <row r="75" spans="2:19" x14ac:dyDescent="0.25">
      <c r="B75">
        <f t="shared" si="4"/>
        <v>125</v>
      </c>
      <c r="C75" s="20">
        <f t="shared" si="0"/>
        <v>2948</v>
      </c>
      <c r="D75" s="20">
        <f t="shared" si="1"/>
        <v>2363</v>
      </c>
      <c r="E75" s="20">
        <f t="shared" si="2"/>
        <v>0.71</v>
      </c>
      <c r="F75" s="20">
        <f t="shared" si="3"/>
        <v>0.8857723233178163</v>
      </c>
      <c r="M75" s="24"/>
      <c r="N75" s="24"/>
      <c r="O75" s="24"/>
      <c r="P75" s="24"/>
      <c r="Q75" s="25"/>
      <c r="R75" s="25"/>
      <c r="S75" s="25"/>
    </row>
    <row r="76" spans="2:19" x14ac:dyDescent="0.25">
      <c r="B76">
        <f t="shared" si="4"/>
        <v>126</v>
      </c>
      <c r="C76" s="20">
        <f t="shared" si="0"/>
        <v>2954</v>
      </c>
      <c r="D76" s="20">
        <f t="shared" si="1"/>
        <v>2377</v>
      </c>
      <c r="E76" s="20">
        <f t="shared" si="2"/>
        <v>0.71</v>
      </c>
      <c r="F76" s="20">
        <f t="shared" si="3"/>
        <v>0.88234749684476221</v>
      </c>
      <c r="M76" s="24"/>
      <c r="N76" s="24"/>
      <c r="O76" s="24"/>
      <c r="P76" s="24"/>
      <c r="Q76" s="25"/>
      <c r="R76" s="25"/>
      <c r="S76" s="25"/>
    </row>
    <row r="77" spans="2:19" x14ac:dyDescent="0.25">
      <c r="B77">
        <f t="shared" si="4"/>
        <v>127</v>
      </c>
      <c r="C77" s="20">
        <f t="shared" si="0"/>
        <v>2979</v>
      </c>
      <c r="D77" s="20">
        <f t="shared" si="1"/>
        <v>2393</v>
      </c>
      <c r="E77" s="20">
        <f t="shared" si="2"/>
        <v>0.71</v>
      </c>
      <c r="F77" s="20">
        <f t="shared" si="3"/>
        <v>0.88386544086920171</v>
      </c>
      <c r="M77" s="24"/>
      <c r="N77" s="24"/>
      <c r="O77" s="24"/>
      <c r="P77" s="24"/>
      <c r="Q77" s="25"/>
      <c r="R77" s="25"/>
      <c r="S77" s="25"/>
    </row>
    <row r="78" spans="2:19" x14ac:dyDescent="0.25">
      <c r="B78">
        <f t="shared" si="4"/>
        <v>128</v>
      </c>
      <c r="C78" s="20">
        <f t="shared" si="0"/>
        <v>3010</v>
      </c>
      <c r="D78" s="20">
        <f t="shared" si="1"/>
        <v>2409</v>
      </c>
      <c r="E78" s="20">
        <f t="shared" si="2"/>
        <v>0.71</v>
      </c>
      <c r="F78" s="20">
        <f t="shared" si="3"/>
        <v>0.88713158987131591</v>
      </c>
      <c r="M78" s="24"/>
      <c r="N78" s="24"/>
      <c r="O78" s="24"/>
      <c r="P78" s="24"/>
      <c r="Q78" s="25"/>
      <c r="R78" s="25"/>
      <c r="S78" s="25"/>
    </row>
    <row r="79" spans="2:19" x14ac:dyDescent="0.25">
      <c r="B79">
        <f t="shared" si="4"/>
        <v>129</v>
      </c>
      <c r="C79" s="20">
        <f t="shared" si="0"/>
        <v>3005</v>
      </c>
      <c r="D79" s="20">
        <f t="shared" si="1"/>
        <v>2426</v>
      </c>
      <c r="E79" s="20">
        <f t="shared" si="2"/>
        <v>0.71</v>
      </c>
      <c r="F79" s="20">
        <f t="shared" si="3"/>
        <v>0.87945177246496276</v>
      </c>
      <c r="M79" s="24"/>
      <c r="N79" s="24"/>
      <c r="O79" s="24"/>
      <c r="P79" s="24"/>
      <c r="Q79" s="25"/>
      <c r="R79" s="25"/>
      <c r="S79" s="25"/>
    </row>
    <row r="80" spans="2:19" x14ac:dyDescent="0.25">
      <c r="B80">
        <f t="shared" si="4"/>
        <v>130</v>
      </c>
      <c r="C80" s="20">
        <f t="shared" si="0"/>
        <v>3031</v>
      </c>
      <c r="D80" s="20">
        <f t="shared" si="1"/>
        <v>2443</v>
      </c>
      <c r="E80" s="20">
        <f t="shared" si="2"/>
        <v>0.71</v>
      </c>
      <c r="F80" s="20">
        <f t="shared" si="3"/>
        <v>0.88088825214899702</v>
      </c>
      <c r="M80" s="24"/>
      <c r="N80" s="24"/>
      <c r="O80" s="24"/>
      <c r="P80" s="24"/>
      <c r="Q80" s="25"/>
      <c r="R80" s="25"/>
      <c r="S80" s="25"/>
    </row>
    <row r="81" spans="2:19" x14ac:dyDescent="0.25">
      <c r="B81">
        <f t="shared" si="4"/>
        <v>131</v>
      </c>
      <c r="C81" s="20">
        <f t="shared" si="0"/>
        <v>3052</v>
      </c>
      <c r="D81" s="20">
        <f t="shared" si="1"/>
        <v>2459</v>
      </c>
      <c r="E81" s="20">
        <f t="shared" si="2"/>
        <v>0.71</v>
      </c>
      <c r="F81" s="20">
        <f t="shared" si="3"/>
        <v>0.88122000813338763</v>
      </c>
      <c r="M81" s="24"/>
      <c r="N81" s="24"/>
      <c r="O81" s="24"/>
      <c r="P81" s="24"/>
      <c r="Q81" s="25"/>
      <c r="R81" s="25"/>
      <c r="S81" s="25"/>
    </row>
    <row r="82" spans="2:19" x14ac:dyDescent="0.25">
      <c r="B82">
        <f t="shared" si="4"/>
        <v>132</v>
      </c>
      <c r="C82" s="20">
        <f t="shared" si="0"/>
        <v>3036</v>
      </c>
      <c r="D82" s="20">
        <f t="shared" si="1"/>
        <v>2476</v>
      </c>
      <c r="E82" s="20">
        <f t="shared" si="2"/>
        <v>0.71</v>
      </c>
      <c r="F82" s="20">
        <f t="shared" si="3"/>
        <v>0.8705815831987076</v>
      </c>
      <c r="M82" s="24"/>
      <c r="N82" s="24"/>
      <c r="O82" s="24"/>
      <c r="P82" s="24"/>
      <c r="Q82" s="25"/>
      <c r="R82" s="25"/>
      <c r="S82" s="25"/>
    </row>
    <row r="83" spans="2:19" x14ac:dyDescent="0.25">
      <c r="B83">
        <f t="shared" si="4"/>
        <v>133</v>
      </c>
      <c r="C83" s="20">
        <f t="shared" si="0"/>
        <v>3093</v>
      </c>
      <c r="D83" s="20">
        <f t="shared" si="1"/>
        <v>2494</v>
      </c>
      <c r="E83" s="20">
        <f t="shared" si="2"/>
        <v>0.73</v>
      </c>
      <c r="F83" s="20">
        <f t="shared" si="3"/>
        <v>0.90532878909382508</v>
      </c>
      <c r="M83" s="24"/>
      <c r="N83" s="24"/>
      <c r="O83" s="24"/>
      <c r="P83" s="24"/>
      <c r="Q83" s="25"/>
      <c r="R83" s="25"/>
      <c r="S83" s="25"/>
    </row>
    <row r="84" spans="2:19" x14ac:dyDescent="0.25">
      <c r="B84">
        <f t="shared" si="4"/>
        <v>134</v>
      </c>
      <c r="C84" s="20">
        <f t="shared" ref="C84:C147" si="5">VLOOKUP(B84,tab,2,FALSE)</f>
        <v>3119</v>
      </c>
      <c r="D84" s="20">
        <f t="shared" ref="D84:D147" si="6">VLOOKUP(B84,tab,3,FALSE)</f>
        <v>2508</v>
      </c>
      <c r="E84" s="20">
        <f t="shared" ref="E84:E147" si="7">VLOOKUP(B84,tab,4,FALSE)</f>
        <v>0.73</v>
      </c>
      <c r="F84" s="20">
        <f t="shared" ref="F84:F147" si="8">C84*E84/D84</f>
        <v>0.90784290271132373</v>
      </c>
      <c r="M84" s="24"/>
      <c r="N84" s="24"/>
      <c r="O84" s="24"/>
      <c r="P84" s="24"/>
      <c r="Q84" s="25"/>
      <c r="R84" s="25"/>
      <c r="S84" s="25"/>
    </row>
    <row r="85" spans="2:19" x14ac:dyDescent="0.25">
      <c r="B85">
        <f t="shared" ref="B85:B148" si="9">IF(B84=0,0,IF(B84=$D$7-1,0,B84+1))</f>
        <v>135</v>
      </c>
      <c r="C85" s="20">
        <f t="shared" si="5"/>
        <v>3129</v>
      </c>
      <c r="D85" s="20">
        <f t="shared" si="6"/>
        <v>2522</v>
      </c>
      <c r="E85" s="20">
        <f t="shared" si="7"/>
        <v>0.73</v>
      </c>
      <c r="F85" s="20">
        <f t="shared" si="8"/>
        <v>0.90569785884218879</v>
      </c>
      <c r="M85" s="24"/>
      <c r="N85" s="24"/>
      <c r="O85" s="24"/>
      <c r="P85" s="24"/>
      <c r="Q85" s="25"/>
      <c r="R85" s="25"/>
      <c r="S85" s="25"/>
    </row>
    <row r="86" spans="2:19" x14ac:dyDescent="0.25">
      <c r="B86">
        <f t="shared" si="9"/>
        <v>136</v>
      </c>
      <c r="C86" s="20">
        <f t="shared" si="5"/>
        <v>3175</v>
      </c>
      <c r="D86" s="20">
        <f t="shared" si="6"/>
        <v>2536</v>
      </c>
      <c r="E86" s="20">
        <f t="shared" si="7"/>
        <v>0.73</v>
      </c>
      <c r="F86" s="20">
        <f t="shared" si="8"/>
        <v>0.91393927444794953</v>
      </c>
      <c r="M86" s="24"/>
      <c r="N86" s="24"/>
      <c r="O86" s="24"/>
      <c r="P86" s="24"/>
      <c r="Q86" s="25"/>
      <c r="R86" s="25"/>
      <c r="S86" s="25"/>
    </row>
    <row r="87" spans="2:19" x14ac:dyDescent="0.25">
      <c r="B87">
        <f t="shared" si="9"/>
        <v>137</v>
      </c>
      <c r="C87" s="20">
        <f t="shared" si="5"/>
        <v>3170</v>
      </c>
      <c r="D87" s="20">
        <f t="shared" si="6"/>
        <v>2551</v>
      </c>
      <c r="E87" s="20">
        <f t="shared" si="7"/>
        <v>0.73</v>
      </c>
      <c r="F87" s="20">
        <f t="shared" si="8"/>
        <v>0.90713445707565654</v>
      </c>
      <c r="M87" s="24"/>
      <c r="N87" s="24"/>
      <c r="O87" s="24"/>
      <c r="P87" s="24"/>
      <c r="Q87" s="25"/>
      <c r="R87" s="25"/>
      <c r="S87" s="25"/>
    </row>
    <row r="88" spans="2:19" x14ac:dyDescent="0.25">
      <c r="B88">
        <f t="shared" si="9"/>
        <v>138</v>
      </c>
      <c r="C88" s="20">
        <f t="shared" si="5"/>
        <v>3186</v>
      </c>
      <c r="D88" s="20">
        <f t="shared" si="6"/>
        <v>2565</v>
      </c>
      <c r="E88" s="20">
        <f t="shared" si="7"/>
        <v>0.73</v>
      </c>
      <c r="F88" s="20">
        <f t="shared" si="8"/>
        <v>0.90673684210526306</v>
      </c>
      <c r="M88" s="24"/>
      <c r="N88" s="24"/>
      <c r="O88" s="24"/>
      <c r="P88" s="24"/>
      <c r="Q88" s="25"/>
      <c r="R88" s="25"/>
      <c r="S88" s="25"/>
    </row>
    <row r="89" spans="2:19" x14ac:dyDescent="0.25">
      <c r="B89">
        <f t="shared" si="9"/>
        <v>139</v>
      </c>
      <c r="C89" s="20">
        <f t="shared" si="5"/>
        <v>3222</v>
      </c>
      <c r="D89" s="20">
        <f t="shared" si="6"/>
        <v>2580</v>
      </c>
      <c r="E89" s="20">
        <f t="shared" si="7"/>
        <v>0.73</v>
      </c>
      <c r="F89" s="20">
        <f t="shared" si="8"/>
        <v>0.91165116279069769</v>
      </c>
      <c r="M89" s="24"/>
      <c r="N89" s="24"/>
      <c r="O89" s="24"/>
      <c r="P89" s="24"/>
      <c r="Q89" s="25"/>
      <c r="R89" s="25"/>
      <c r="S89" s="25"/>
    </row>
    <row r="90" spans="2:19" x14ac:dyDescent="0.25">
      <c r="B90">
        <f t="shared" si="9"/>
        <v>140</v>
      </c>
      <c r="C90" s="20">
        <f t="shared" si="5"/>
        <v>3263</v>
      </c>
      <c r="D90" s="20">
        <f t="shared" si="6"/>
        <v>2594</v>
      </c>
      <c r="E90" s="20">
        <f t="shared" si="7"/>
        <v>0.73</v>
      </c>
      <c r="F90" s="20">
        <f t="shared" si="8"/>
        <v>0.91826908249807238</v>
      </c>
      <c r="M90" s="24"/>
      <c r="N90" s="24"/>
      <c r="O90" s="24"/>
      <c r="P90" s="24"/>
      <c r="Q90" s="25"/>
      <c r="R90" s="25"/>
      <c r="S90" s="25"/>
    </row>
    <row r="91" spans="2:19" x14ac:dyDescent="0.25">
      <c r="B91">
        <f t="shared" si="9"/>
        <v>141</v>
      </c>
      <c r="C91" s="20">
        <f t="shared" si="5"/>
        <v>3268</v>
      </c>
      <c r="D91" s="20">
        <f t="shared" si="6"/>
        <v>2609</v>
      </c>
      <c r="E91" s="20">
        <f t="shared" si="7"/>
        <v>0.73</v>
      </c>
      <c r="F91" s="20">
        <f t="shared" si="8"/>
        <v>0.91438865465695662</v>
      </c>
      <c r="M91" s="24"/>
      <c r="N91" s="24"/>
      <c r="O91" s="24"/>
      <c r="P91" s="24"/>
      <c r="Q91" s="25"/>
      <c r="R91" s="25"/>
      <c r="S91" s="25"/>
    </row>
    <row r="92" spans="2:19" x14ac:dyDescent="0.25">
      <c r="B92">
        <f t="shared" si="9"/>
        <v>142</v>
      </c>
      <c r="C92" s="20">
        <f t="shared" si="5"/>
        <v>3284</v>
      </c>
      <c r="D92" s="20">
        <f t="shared" si="6"/>
        <v>2624</v>
      </c>
      <c r="E92" s="20">
        <f t="shared" si="7"/>
        <v>0.73</v>
      </c>
      <c r="F92" s="20">
        <f t="shared" si="8"/>
        <v>0.91361280487804886</v>
      </c>
      <c r="M92" s="24"/>
      <c r="N92" s="24"/>
      <c r="O92" s="24"/>
      <c r="P92" s="24"/>
      <c r="Q92" s="25"/>
      <c r="R92" s="25"/>
      <c r="S92" s="25"/>
    </row>
    <row r="93" spans="2:19" x14ac:dyDescent="0.25">
      <c r="B93">
        <f t="shared" si="9"/>
        <v>143</v>
      </c>
      <c r="C93" s="20">
        <f t="shared" si="5"/>
        <v>3304</v>
      </c>
      <c r="D93" s="20">
        <f t="shared" si="6"/>
        <v>2639</v>
      </c>
      <c r="E93" s="20">
        <f t="shared" si="7"/>
        <v>0.73</v>
      </c>
      <c r="F93" s="20">
        <f t="shared" si="8"/>
        <v>0.91395225464190988</v>
      </c>
      <c r="M93" s="24"/>
      <c r="N93" s="24"/>
      <c r="O93" s="24"/>
      <c r="P93" s="24"/>
      <c r="Q93" s="25"/>
      <c r="R93" s="25"/>
      <c r="S93" s="25"/>
    </row>
    <row r="94" spans="2:19" x14ac:dyDescent="0.25">
      <c r="B94">
        <f t="shared" si="9"/>
        <v>144</v>
      </c>
      <c r="C94" s="20">
        <f t="shared" si="5"/>
        <v>3299</v>
      </c>
      <c r="D94" s="20">
        <f t="shared" si="6"/>
        <v>2654</v>
      </c>
      <c r="E94" s="20">
        <f t="shared" si="7"/>
        <v>0.73</v>
      </c>
      <c r="F94" s="20">
        <f t="shared" si="8"/>
        <v>0.90741145440844007</v>
      </c>
      <c r="M94" s="24"/>
      <c r="N94" s="24"/>
      <c r="O94" s="24"/>
      <c r="P94" s="24"/>
      <c r="Q94" s="25"/>
      <c r="R94" s="25"/>
      <c r="S94" s="25"/>
    </row>
    <row r="95" spans="2:19" x14ac:dyDescent="0.25">
      <c r="B95">
        <f t="shared" si="9"/>
        <v>145</v>
      </c>
      <c r="C95" s="20">
        <f t="shared" si="5"/>
        <v>3345</v>
      </c>
      <c r="D95" s="20">
        <f t="shared" si="6"/>
        <v>2668</v>
      </c>
      <c r="E95" s="20">
        <f t="shared" si="7"/>
        <v>0.75</v>
      </c>
      <c r="F95" s="20">
        <f t="shared" si="8"/>
        <v>0.94031109445277361</v>
      </c>
      <c r="M95" s="24"/>
      <c r="N95" s="24"/>
      <c r="O95" s="24"/>
      <c r="P95" s="24"/>
      <c r="Q95" s="25"/>
      <c r="R95" s="25"/>
      <c r="S95" s="25"/>
    </row>
    <row r="96" spans="2:19" x14ac:dyDescent="0.25">
      <c r="B96">
        <f t="shared" si="9"/>
        <v>146</v>
      </c>
      <c r="C96" s="20">
        <f t="shared" si="5"/>
        <v>3371</v>
      </c>
      <c r="D96" s="20">
        <f t="shared" si="6"/>
        <v>2684</v>
      </c>
      <c r="E96" s="20">
        <f t="shared" si="7"/>
        <v>0.75</v>
      </c>
      <c r="F96" s="20">
        <f t="shared" si="8"/>
        <v>0.94197093889716843</v>
      </c>
      <c r="M96" s="24"/>
      <c r="N96" s="24"/>
      <c r="O96" s="24"/>
      <c r="P96" s="24"/>
      <c r="Q96" s="25"/>
      <c r="R96" s="25"/>
      <c r="S96" s="25"/>
    </row>
    <row r="97" spans="2:19" x14ac:dyDescent="0.25">
      <c r="B97">
        <f t="shared" si="9"/>
        <v>147</v>
      </c>
      <c r="C97" s="20">
        <f t="shared" si="5"/>
        <v>3397</v>
      </c>
      <c r="D97" s="20">
        <f t="shared" si="6"/>
        <v>2699</v>
      </c>
      <c r="E97" s="20">
        <f t="shared" si="7"/>
        <v>0.75</v>
      </c>
      <c r="F97" s="20">
        <f t="shared" si="8"/>
        <v>0.94396072619488702</v>
      </c>
      <c r="M97" s="24"/>
      <c r="N97" s="24"/>
      <c r="O97" s="24"/>
      <c r="P97" s="24"/>
      <c r="Q97" s="25"/>
      <c r="R97" s="25"/>
      <c r="S97" s="25"/>
    </row>
    <row r="98" spans="2:19" x14ac:dyDescent="0.25">
      <c r="B98">
        <f t="shared" si="9"/>
        <v>148</v>
      </c>
      <c r="C98" s="20">
        <f t="shared" si="5"/>
        <v>3443</v>
      </c>
      <c r="D98" s="20">
        <f t="shared" si="6"/>
        <v>2715</v>
      </c>
      <c r="E98" s="20">
        <f t="shared" si="7"/>
        <v>0.75</v>
      </c>
      <c r="F98" s="20">
        <f t="shared" si="8"/>
        <v>0.95110497237569058</v>
      </c>
      <c r="M98" s="24"/>
      <c r="N98" s="24"/>
      <c r="O98" s="24"/>
      <c r="P98" s="24"/>
      <c r="Q98" s="25"/>
      <c r="R98" s="25"/>
      <c r="S98" s="25"/>
    </row>
    <row r="99" spans="2:19" x14ac:dyDescent="0.25">
      <c r="B99">
        <f t="shared" si="9"/>
        <v>149</v>
      </c>
      <c r="C99" s="20">
        <f t="shared" si="5"/>
        <v>3448</v>
      </c>
      <c r="D99" s="20">
        <f t="shared" si="6"/>
        <v>2731</v>
      </c>
      <c r="E99" s="20">
        <f t="shared" si="7"/>
        <v>0.75</v>
      </c>
      <c r="F99" s="20">
        <f t="shared" si="8"/>
        <v>0.94690589527645552</v>
      </c>
      <c r="M99" s="24"/>
      <c r="N99" s="24"/>
      <c r="O99" s="24"/>
      <c r="P99" s="24"/>
      <c r="Q99" s="25"/>
      <c r="R99" s="25"/>
      <c r="S99" s="25"/>
    </row>
    <row r="100" spans="2:19" x14ac:dyDescent="0.25">
      <c r="B100">
        <f t="shared" si="9"/>
        <v>150</v>
      </c>
      <c r="C100" s="20">
        <f t="shared" si="5"/>
        <v>3485</v>
      </c>
      <c r="D100" s="20">
        <f t="shared" si="6"/>
        <v>2748</v>
      </c>
      <c r="E100" s="20">
        <f t="shared" si="7"/>
        <v>0.75</v>
      </c>
      <c r="F100" s="20">
        <f t="shared" si="8"/>
        <v>0.951146288209607</v>
      </c>
      <c r="M100" s="24"/>
      <c r="N100" s="24"/>
      <c r="O100" s="24"/>
      <c r="P100" s="24"/>
      <c r="Q100" s="25"/>
      <c r="R100" s="25"/>
      <c r="S100" s="25"/>
    </row>
    <row r="101" spans="2:19" x14ac:dyDescent="0.25">
      <c r="B101">
        <f t="shared" si="9"/>
        <v>151</v>
      </c>
      <c r="C101" s="20">
        <f t="shared" si="5"/>
        <v>3515</v>
      </c>
      <c r="D101" s="20">
        <f t="shared" si="6"/>
        <v>2765</v>
      </c>
      <c r="E101" s="20">
        <f t="shared" si="7"/>
        <v>0.75</v>
      </c>
      <c r="F101" s="20">
        <f t="shared" si="8"/>
        <v>0.95343580470162748</v>
      </c>
      <c r="M101" s="24"/>
      <c r="N101" s="24"/>
      <c r="O101" s="24"/>
      <c r="P101" s="24"/>
      <c r="Q101" s="25"/>
      <c r="R101" s="25"/>
      <c r="S101" s="25"/>
    </row>
    <row r="102" spans="2:19" x14ac:dyDescent="0.25">
      <c r="B102">
        <f t="shared" si="9"/>
        <v>152</v>
      </c>
      <c r="C102" s="20">
        <f t="shared" si="5"/>
        <v>3546</v>
      </c>
      <c r="D102" s="20">
        <f t="shared" si="6"/>
        <v>2781</v>
      </c>
      <c r="E102" s="20">
        <f t="shared" si="7"/>
        <v>0.75</v>
      </c>
      <c r="F102" s="20">
        <f t="shared" si="8"/>
        <v>0.9563106796116505</v>
      </c>
      <c r="M102" s="24"/>
      <c r="N102" s="24"/>
      <c r="O102" s="24"/>
      <c r="P102" s="24"/>
      <c r="Q102" s="25"/>
      <c r="R102" s="25"/>
      <c r="S102" s="25"/>
    </row>
    <row r="103" spans="2:19" x14ac:dyDescent="0.25">
      <c r="B103">
        <f t="shared" si="9"/>
        <v>153</v>
      </c>
      <c r="C103" s="20">
        <f t="shared" si="5"/>
        <v>3608</v>
      </c>
      <c r="D103" s="20">
        <f t="shared" si="6"/>
        <v>2798</v>
      </c>
      <c r="E103" s="20">
        <f t="shared" si="7"/>
        <v>0.75</v>
      </c>
      <c r="F103" s="20">
        <f t="shared" si="8"/>
        <v>0.96711937097927092</v>
      </c>
      <c r="M103" s="24"/>
      <c r="N103" s="24"/>
      <c r="O103" s="24"/>
      <c r="P103" s="24"/>
      <c r="Q103" s="25"/>
      <c r="R103" s="25"/>
      <c r="S103" s="25"/>
    </row>
    <row r="104" spans="2:19" x14ac:dyDescent="0.25">
      <c r="B104">
        <f t="shared" si="9"/>
        <v>154</v>
      </c>
      <c r="C104" s="20">
        <f t="shared" si="5"/>
        <v>3588</v>
      </c>
      <c r="D104" s="20">
        <f t="shared" si="6"/>
        <v>2815</v>
      </c>
      <c r="E104" s="20">
        <f t="shared" si="7"/>
        <v>0.75</v>
      </c>
      <c r="F104" s="20">
        <f t="shared" si="8"/>
        <v>0.95595026642984016</v>
      </c>
      <c r="M104" s="24"/>
      <c r="N104" s="24"/>
      <c r="O104" s="24"/>
      <c r="P104" s="24"/>
      <c r="Q104" s="25"/>
      <c r="R104" s="25"/>
      <c r="S104" s="25"/>
    </row>
    <row r="105" spans="2:19" x14ac:dyDescent="0.25">
      <c r="B105">
        <f t="shared" si="9"/>
        <v>155</v>
      </c>
      <c r="C105" s="20">
        <f t="shared" si="5"/>
        <v>3619</v>
      </c>
      <c r="D105" s="20">
        <f t="shared" si="6"/>
        <v>2831</v>
      </c>
      <c r="E105" s="20">
        <f t="shared" si="7"/>
        <v>0.75</v>
      </c>
      <c r="F105" s="20">
        <f t="shared" si="8"/>
        <v>0.95876015542211235</v>
      </c>
      <c r="M105" s="24"/>
      <c r="N105" s="24"/>
      <c r="O105" s="24"/>
      <c r="P105" s="24"/>
      <c r="Q105" s="25"/>
      <c r="R105" s="25"/>
      <c r="S105" s="25"/>
    </row>
    <row r="106" spans="2:19" x14ac:dyDescent="0.25">
      <c r="B106">
        <f t="shared" si="9"/>
        <v>156</v>
      </c>
      <c r="C106" s="20">
        <f t="shared" si="5"/>
        <v>3603</v>
      </c>
      <c r="D106" s="20">
        <f t="shared" si="6"/>
        <v>2849</v>
      </c>
      <c r="E106" s="20">
        <f t="shared" si="7"/>
        <v>0.75</v>
      </c>
      <c r="F106" s="20">
        <f t="shared" si="8"/>
        <v>0.94849069849069845</v>
      </c>
      <c r="M106" s="24"/>
      <c r="N106" s="24"/>
      <c r="O106" s="24"/>
      <c r="P106" s="24"/>
      <c r="Q106" s="25"/>
      <c r="R106" s="25"/>
      <c r="S106" s="25"/>
    </row>
    <row r="107" spans="2:19" x14ac:dyDescent="0.25">
      <c r="B107">
        <f t="shared" si="9"/>
        <v>157</v>
      </c>
      <c r="C107" s="20">
        <f t="shared" si="5"/>
        <v>3670</v>
      </c>
      <c r="D107" s="20">
        <f t="shared" si="6"/>
        <v>2865</v>
      </c>
      <c r="E107" s="20">
        <f t="shared" si="7"/>
        <v>0.75</v>
      </c>
      <c r="F107" s="20">
        <f t="shared" si="8"/>
        <v>0.96073298429319376</v>
      </c>
      <c r="M107" s="24"/>
      <c r="N107" s="24"/>
      <c r="O107" s="24"/>
      <c r="P107" s="24"/>
      <c r="Q107" s="25"/>
      <c r="R107" s="25"/>
      <c r="S107" s="25"/>
    </row>
    <row r="108" spans="2:19" x14ac:dyDescent="0.25">
      <c r="B108">
        <f t="shared" si="9"/>
        <v>158</v>
      </c>
      <c r="C108" s="20">
        <f t="shared" si="5"/>
        <v>3675</v>
      </c>
      <c r="D108" s="20">
        <f t="shared" si="6"/>
        <v>2883</v>
      </c>
      <c r="E108" s="20">
        <f t="shared" si="7"/>
        <v>0.75</v>
      </c>
      <c r="F108" s="20">
        <f t="shared" si="8"/>
        <v>0.95603537981269515</v>
      </c>
      <c r="M108" s="24"/>
      <c r="N108" s="24"/>
      <c r="O108" s="24"/>
      <c r="P108" s="24"/>
      <c r="Q108" s="25"/>
      <c r="R108" s="25"/>
      <c r="S108" s="25"/>
    </row>
    <row r="109" spans="2:19" x14ac:dyDescent="0.25">
      <c r="B109">
        <f t="shared" si="9"/>
        <v>159</v>
      </c>
      <c r="C109" s="20">
        <f t="shared" si="5"/>
        <v>3711</v>
      </c>
      <c r="D109" s="20">
        <f t="shared" si="6"/>
        <v>2900</v>
      </c>
      <c r="E109" s="20">
        <f t="shared" si="7"/>
        <v>0.75</v>
      </c>
      <c r="F109" s="20">
        <f t="shared" si="8"/>
        <v>0.95974137931034487</v>
      </c>
      <c r="M109" s="24"/>
      <c r="N109" s="24"/>
      <c r="O109" s="24"/>
      <c r="P109" s="24"/>
      <c r="Q109" s="25"/>
      <c r="R109" s="25"/>
      <c r="S109" s="25"/>
    </row>
    <row r="110" spans="2:19" x14ac:dyDescent="0.25">
      <c r="B110">
        <f t="shared" si="9"/>
        <v>160</v>
      </c>
      <c r="C110" s="20">
        <f t="shared" si="5"/>
        <v>3753</v>
      </c>
      <c r="D110" s="20">
        <f t="shared" si="6"/>
        <v>2918</v>
      </c>
      <c r="E110" s="20">
        <f t="shared" si="7"/>
        <v>0.75</v>
      </c>
      <c r="F110" s="20">
        <f t="shared" si="8"/>
        <v>0.96461617546264566</v>
      </c>
      <c r="M110" s="24"/>
      <c r="N110" s="24"/>
      <c r="O110" s="24"/>
      <c r="P110" s="24"/>
      <c r="Q110" s="25"/>
      <c r="R110" s="25"/>
      <c r="S110" s="25"/>
    </row>
    <row r="111" spans="2:19" x14ac:dyDescent="0.25">
      <c r="B111">
        <f t="shared" si="9"/>
        <v>161</v>
      </c>
      <c r="C111" s="20">
        <f t="shared" si="5"/>
        <v>3747</v>
      </c>
      <c r="D111" s="20">
        <f t="shared" si="6"/>
        <v>2936</v>
      </c>
      <c r="E111" s="20">
        <f t="shared" si="7"/>
        <v>0.75</v>
      </c>
      <c r="F111" s="20">
        <f t="shared" si="8"/>
        <v>0.95716961852861038</v>
      </c>
      <c r="M111" s="24"/>
      <c r="N111" s="24"/>
      <c r="O111" s="24"/>
      <c r="P111" s="24"/>
      <c r="Q111" s="25"/>
      <c r="R111" s="25"/>
      <c r="S111" s="25"/>
    </row>
    <row r="112" spans="2:19" x14ac:dyDescent="0.25">
      <c r="B112">
        <f t="shared" si="9"/>
        <v>162</v>
      </c>
      <c r="C112" s="20">
        <f t="shared" si="5"/>
        <v>3820</v>
      </c>
      <c r="D112" s="20">
        <f t="shared" si="6"/>
        <v>2954</v>
      </c>
      <c r="E112" s="20">
        <f t="shared" si="7"/>
        <v>0.75</v>
      </c>
      <c r="F112" s="20">
        <f t="shared" si="8"/>
        <v>0.96987136086662151</v>
      </c>
      <c r="M112" s="24"/>
      <c r="N112" s="24"/>
      <c r="O112" s="24"/>
      <c r="P112" s="24"/>
      <c r="Q112" s="25"/>
      <c r="R112" s="25"/>
      <c r="S112" s="25"/>
    </row>
    <row r="113" spans="2:19" x14ac:dyDescent="0.25">
      <c r="B113">
        <f t="shared" si="9"/>
        <v>163</v>
      </c>
      <c r="C113" s="20">
        <f t="shared" si="5"/>
        <v>3861</v>
      </c>
      <c r="D113" s="20">
        <f t="shared" si="6"/>
        <v>2972</v>
      </c>
      <c r="E113" s="20">
        <f t="shared" si="7"/>
        <v>0.75</v>
      </c>
      <c r="F113" s="20">
        <f t="shared" si="8"/>
        <v>0.97434387617765816</v>
      </c>
      <c r="M113" s="24"/>
      <c r="N113" s="24"/>
      <c r="O113" s="24"/>
      <c r="P113" s="24"/>
      <c r="Q113" s="25"/>
      <c r="R113" s="25"/>
      <c r="S113" s="25"/>
    </row>
    <row r="114" spans="2:19" x14ac:dyDescent="0.25">
      <c r="B114">
        <f t="shared" si="9"/>
        <v>164</v>
      </c>
      <c r="C114" s="20">
        <f t="shared" si="5"/>
        <v>3876</v>
      </c>
      <c r="D114" s="20">
        <f t="shared" si="6"/>
        <v>2990</v>
      </c>
      <c r="E114" s="20">
        <f t="shared" si="7"/>
        <v>0.75</v>
      </c>
      <c r="F114" s="20">
        <f t="shared" si="8"/>
        <v>0.97224080267558532</v>
      </c>
      <c r="M114" s="24"/>
      <c r="N114" s="24"/>
      <c r="O114" s="24"/>
      <c r="P114" s="24"/>
      <c r="Q114" s="25"/>
      <c r="R114" s="25"/>
      <c r="S114" s="25"/>
    </row>
    <row r="115" spans="2:19" x14ac:dyDescent="0.25">
      <c r="B115">
        <f t="shared" si="9"/>
        <v>165</v>
      </c>
      <c r="C115" s="20">
        <f t="shared" si="5"/>
        <v>3871</v>
      </c>
      <c r="D115" s="20">
        <f t="shared" si="6"/>
        <v>3008</v>
      </c>
      <c r="E115" s="20">
        <f t="shared" si="7"/>
        <v>0.75</v>
      </c>
      <c r="F115" s="20">
        <f t="shared" si="8"/>
        <v>0.96517619680851063</v>
      </c>
      <c r="M115" s="24"/>
      <c r="N115" s="24"/>
      <c r="O115" s="24"/>
      <c r="P115" s="24"/>
      <c r="Q115" s="25"/>
      <c r="R115" s="25"/>
      <c r="S115" s="25"/>
    </row>
    <row r="116" spans="2:19" x14ac:dyDescent="0.25">
      <c r="B116">
        <f t="shared" si="9"/>
        <v>166</v>
      </c>
      <c r="C116" s="20">
        <f t="shared" si="5"/>
        <v>3912</v>
      </c>
      <c r="D116" s="20">
        <f t="shared" si="6"/>
        <v>3026</v>
      </c>
      <c r="E116" s="20">
        <f t="shared" si="7"/>
        <v>0.75</v>
      </c>
      <c r="F116" s="20">
        <f t="shared" si="8"/>
        <v>0.96959682749504295</v>
      </c>
      <c r="M116" s="24"/>
      <c r="N116" s="24"/>
      <c r="O116" s="24"/>
      <c r="P116" s="24"/>
      <c r="Q116" s="25"/>
      <c r="R116" s="25"/>
      <c r="S116" s="25"/>
    </row>
    <row r="117" spans="2:19" x14ac:dyDescent="0.25">
      <c r="B117">
        <f t="shared" si="9"/>
        <v>167</v>
      </c>
      <c r="C117" s="20">
        <f t="shared" si="5"/>
        <v>3938</v>
      </c>
      <c r="D117" s="20">
        <f t="shared" si="6"/>
        <v>3043</v>
      </c>
      <c r="E117" s="20">
        <f t="shared" si="7"/>
        <v>0.75</v>
      </c>
      <c r="F117" s="20">
        <f t="shared" si="8"/>
        <v>0.97058823529411764</v>
      </c>
      <c r="M117" s="24"/>
      <c r="N117" s="24"/>
      <c r="O117" s="24"/>
      <c r="P117" s="24"/>
      <c r="Q117" s="25"/>
      <c r="R117" s="25"/>
      <c r="S117" s="25"/>
    </row>
    <row r="118" spans="2:19" x14ac:dyDescent="0.25">
      <c r="B118">
        <f t="shared" si="9"/>
        <v>168</v>
      </c>
      <c r="C118" s="20">
        <f t="shared" si="5"/>
        <v>3938</v>
      </c>
      <c r="D118" s="20">
        <f t="shared" si="6"/>
        <v>3062</v>
      </c>
      <c r="E118" s="20">
        <f t="shared" si="7"/>
        <v>0.75</v>
      </c>
      <c r="F118" s="20">
        <f t="shared" si="8"/>
        <v>0.96456564337034623</v>
      </c>
      <c r="M118" s="24"/>
      <c r="N118" s="24"/>
      <c r="O118" s="24"/>
      <c r="P118" s="24"/>
      <c r="Q118" s="25"/>
      <c r="R118" s="25"/>
      <c r="S118" s="25"/>
    </row>
    <row r="119" spans="2:19" x14ac:dyDescent="0.25">
      <c r="B119">
        <f t="shared" si="9"/>
        <v>169</v>
      </c>
      <c r="C119" s="20">
        <f t="shared" si="5"/>
        <v>4015</v>
      </c>
      <c r="D119" s="20">
        <f t="shared" si="6"/>
        <v>3080</v>
      </c>
      <c r="E119" s="20">
        <f t="shared" si="7"/>
        <v>0.75</v>
      </c>
      <c r="F119" s="20">
        <f t="shared" si="8"/>
        <v>0.9776785714285714</v>
      </c>
      <c r="M119" s="24"/>
      <c r="N119" s="24"/>
      <c r="O119" s="24"/>
      <c r="P119" s="24"/>
      <c r="Q119" s="25"/>
      <c r="R119" s="25"/>
      <c r="S119" s="25"/>
    </row>
    <row r="120" spans="2:19" x14ac:dyDescent="0.25">
      <c r="B120">
        <f t="shared" si="9"/>
        <v>170</v>
      </c>
      <c r="C120" s="20">
        <f t="shared" si="5"/>
        <v>4052</v>
      </c>
      <c r="D120" s="20">
        <f t="shared" si="6"/>
        <v>3099</v>
      </c>
      <c r="E120" s="20">
        <f t="shared" si="7"/>
        <v>0.75</v>
      </c>
      <c r="F120" s="20">
        <f t="shared" si="8"/>
        <v>0.98063891577928364</v>
      </c>
      <c r="M120" s="24"/>
      <c r="N120" s="24"/>
      <c r="O120" s="24"/>
      <c r="P120" s="24"/>
      <c r="Q120" s="25"/>
      <c r="R120" s="25"/>
      <c r="S120" s="25"/>
    </row>
    <row r="121" spans="2:19" x14ac:dyDescent="0.25">
      <c r="B121">
        <f t="shared" si="9"/>
        <v>171</v>
      </c>
      <c r="C121" s="20">
        <f t="shared" si="5"/>
        <v>4103</v>
      </c>
      <c r="D121" s="20">
        <f t="shared" si="6"/>
        <v>3120</v>
      </c>
      <c r="E121" s="20">
        <f t="shared" si="7"/>
        <v>0.75</v>
      </c>
      <c r="F121" s="20">
        <f t="shared" si="8"/>
        <v>0.98629807692307692</v>
      </c>
      <c r="M121" s="24"/>
      <c r="N121" s="24"/>
      <c r="O121" s="24"/>
      <c r="P121" s="24"/>
      <c r="Q121" s="25"/>
      <c r="R121" s="25"/>
      <c r="S121" s="25"/>
    </row>
    <row r="122" spans="2:19" x14ac:dyDescent="0.25">
      <c r="B122">
        <f t="shared" si="9"/>
        <v>172</v>
      </c>
      <c r="C122" s="20">
        <f t="shared" si="5"/>
        <v>4129</v>
      </c>
      <c r="D122" s="20">
        <f t="shared" si="6"/>
        <v>3144</v>
      </c>
      <c r="E122" s="20">
        <f t="shared" si="7"/>
        <v>0.75</v>
      </c>
      <c r="F122" s="20">
        <f t="shared" si="8"/>
        <v>0.98497137404580148</v>
      </c>
      <c r="M122" s="24"/>
      <c r="N122" s="24"/>
      <c r="O122" s="24"/>
      <c r="P122" s="24"/>
      <c r="Q122" s="25"/>
      <c r="R122" s="25"/>
      <c r="S122" s="25"/>
    </row>
    <row r="123" spans="2:19" x14ac:dyDescent="0.25">
      <c r="B123">
        <f t="shared" si="9"/>
        <v>173</v>
      </c>
      <c r="C123" s="20">
        <f t="shared" si="5"/>
        <v>4149</v>
      </c>
      <c r="D123" s="20">
        <f t="shared" si="6"/>
        <v>3168</v>
      </c>
      <c r="E123" s="20">
        <f t="shared" si="7"/>
        <v>0.75</v>
      </c>
      <c r="F123" s="20">
        <f t="shared" si="8"/>
        <v>0.98224431818181823</v>
      </c>
      <c r="M123" s="24"/>
      <c r="N123" s="24"/>
      <c r="O123" s="24"/>
      <c r="P123" s="24"/>
      <c r="Q123" s="25"/>
      <c r="R123" s="25"/>
      <c r="S123" s="25"/>
    </row>
    <row r="124" spans="2:19" x14ac:dyDescent="0.25">
      <c r="B124">
        <f t="shared" si="9"/>
        <v>174</v>
      </c>
      <c r="C124" s="20">
        <f t="shared" si="5"/>
        <v>4186</v>
      </c>
      <c r="D124" s="20">
        <f t="shared" si="6"/>
        <v>3192</v>
      </c>
      <c r="E124" s="20">
        <f t="shared" si="7"/>
        <v>0.75</v>
      </c>
      <c r="F124" s="20">
        <f t="shared" si="8"/>
        <v>0.98355263157894735</v>
      </c>
      <c r="M124" s="24"/>
      <c r="N124" s="24"/>
      <c r="O124" s="24"/>
      <c r="P124" s="24"/>
      <c r="Q124" s="25"/>
      <c r="R124" s="25"/>
      <c r="S124" s="25"/>
    </row>
    <row r="125" spans="2:19" x14ac:dyDescent="0.25">
      <c r="B125">
        <f t="shared" si="9"/>
        <v>175</v>
      </c>
      <c r="C125" s="20">
        <f t="shared" si="5"/>
        <v>4206</v>
      </c>
      <c r="D125" s="20">
        <f t="shared" si="6"/>
        <v>3217</v>
      </c>
      <c r="E125" s="20">
        <f t="shared" si="7"/>
        <v>0.75</v>
      </c>
      <c r="F125" s="20">
        <f t="shared" si="8"/>
        <v>0.98057196145477155</v>
      </c>
      <c r="M125" s="24"/>
      <c r="N125" s="24"/>
      <c r="O125" s="24"/>
      <c r="P125" s="24"/>
      <c r="Q125" s="25"/>
      <c r="R125" s="25"/>
      <c r="S125" s="25"/>
    </row>
    <row r="126" spans="2:19" x14ac:dyDescent="0.25">
      <c r="B126">
        <f t="shared" si="9"/>
        <v>176</v>
      </c>
      <c r="C126" s="20">
        <f t="shared" si="5"/>
        <v>4247</v>
      </c>
      <c r="D126" s="20">
        <f t="shared" si="6"/>
        <v>3241</v>
      </c>
      <c r="E126" s="20">
        <f t="shared" si="7"/>
        <v>0.75</v>
      </c>
      <c r="F126" s="20">
        <f t="shared" si="8"/>
        <v>0.98279851897562476</v>
      </c>
      <c r="M126" s="24"/>
      <c r="N126" s="24"/>
      <c r="O126" s="24"/>
      <c r="P126" s="24"/>
      <c r="Q126" s="25"/>
      <c r="R126" s="25"/>
      <c r="S126" s="25"/>
    </row>
    <row r="127" spans="2:19" x14ac:dyDescent="0.25">
      <c r="B127">
        <f t="shared" si="9"/>
        <v>177</v>
      </c>
      <c r="C127" s="20">
        <f t="shared" si="5"/>
        <v>4273</v>
      </c>
      <c r="D127" s="20">
        <f t="shared" si="6"/>
        <v>3266</v>
      </c>
      <c r="E127" s="20">
        <f t="shared" si="7"/>
        <v>0.75</v>
      </c>
      <c r="F127" s="20">
        <f t="shared" si="8"/>
        <v>0.98124617268830372</v>
      </c>
      <c r="M127" s="24"/>
      <c r="N127" s="24"/>
      <c r="O127" s="24"/>
      <c r="P127" s="24"/>
      <c r="Q127" s="25"/>
      <c r="R127" s="25"/>
      <c r="S127" s="25"/>
    </row>
    <row r="128" spans="2:19" x14ac:dyDescent="0.25">
      <c r="B128">
        <f t="shared" si="9"/>
        <v>0</v>
      </c>
      <c r="C128" s="20">
        <f t="shared" si="5"/>
        <v>0</v>
      </c>
      <c r="D128" s="20">
        <f t="shared" si="6"/>
        <v>1</v>
      </c>
      <c r="E128" s="20">
        <f t="shared" si="7"/>
        <v>1</v>
      </c>
      <c r="F128" s="20">
        <f t="shared" si="8"/>
        <v>0</v>
      </c>
      <c r="M128" s="24"/>
      <c r="N128" s="24"/>
      <c r="O128" s="24"/>
      <c r="P128" s="24"/>
      <c r="Q128" s="25"/>
      <c r="R128" s="25"/>
      <c r="S128" s="25"/>
    </row>
    <row r="129" spans="2:19" x14ac:dyDescent="0.25">
      <c r="B129">
        <f t="shared" si="9"/>
        <v>0</v>
      </c>
      <c r="C129" s="20">
        <f t="shared" si="5"/>
        <v>0</v>
      </c>
      <c r="D129" s="20">
        <f t="shared" si="6"/>
        <v>1</v>
      </c>
      <c r="E129" s="20">
        <f t="shared" si="7"/>
        <v>1</v>
      </c>
      <c r="F129" s="20">
        <f t="shared" si="8"/>
        <v>0</v>
      </c>
      <c r="M129" s="24"/>
      <c r="N129" s="24"/>
      <c r="O129" s="24"/>
      <c r="P129" s="24"/>
      <c r="Q129" s="25"/>
      <c r="R129" s="25"/>
      <c r="S129" s="25"/>
    </row>
    <row r="130" spans="2:19" x14ac:dyDescent="0.25">
      <c r="B130">
        <f t="shared" si="9"/>
        <v>0</v>
      </c>
      <c r="C130" s="20">
        <f t="shared" si="5"/>
        <v>0</v>
      </c>
      <c r="D130" s="20">
        <f t="shared" si="6"/>
        <v>1</v>
      </c>
      <c r="E130" s="20">
        <f t="shared" si="7"/>
        <v>1</v>
      </c>
      <c r="F130" s="20">
        <f t="shared" si="8"/>
        <v>0</v>
      </c>
      <c r="M130" s="24"/>
      <c r="N130" s="24"/>
      <c r="O130" s="24"/>
      <c r="P130" s="24"/>
      <c r="Q130" s="25"/>
      <c r="R130" s="25"/>
      <c r="S130" s="25"/>
    </row>
    <row r="131" spans="2:19" x14ac:dyDescent="0.25">
      <c r="B131">
        <f t="shared" si="9"/>
        <v>0</v>
      </c>
      <c r="C131" s="20">
        <f t="shared" si="5"/>
        <v>0</v>
      </c>
      <c r="D131" s="20">
        <f t="shared" si="6"/>
        <v>1</v>
      </c>
      <c r="E131" s="20">
        <f t="shared" si="7"/>
        <v>1</v>
      </c>
      <c r="F131" s="20">
        <f t="shared" si="8"/>
        <v>0</v>
      </c>
      <c r="M131" s="24"/>
      <c r="N131" s="24"/>
      <c r="O131" s="24"/>
      <c r="P131" s="24"/>
      <c r="Q131" s="25"/>
      <c r="R131" s="25"/>
      <c r="S131" s="25"/>
    </row>
    <row r="132" spans="2:19" x14ac:dyDescent="0.25">
      <c r="B132">
        <f t="shared" si="9"/>
        <v>0</v>
      </c>
      <c r="C132" s="20">
        <f t="shared" si="5"/>
        <v>0</v>
      </c>
      <c r="D132" s="20">
        <f t="shared" si="6"/>
        <v>1</v>
      </c>
      <c r="E132" s="20">
        <f t="shared" si="7"/>
        <v>1</v>
      </c>
      <c r="F132" s="20">
        <f t="shared" si="8"/>
        <v>0</v>
      </c>
      <c r="M132" s="24"/>
      <c r="N132" s="24"/>
      <c r="O132" s="24"/>
      <c r="P132" s="24"/>
      <c r="Q132" s="25"/>
      <c r="R132" s="25"/>
      <c r="S132" s="25"/>
    </row>
    <row r="133" spans="2:19" x14ac:dyDescent="0.25">
      <c r="B133">
        <f t="shared" si="9"/>
        <v>0</v>
      </c>
      <c r="C133" s="20">
        <f t="shared" si="5"/>
        <v>0</v>
      </c>
      <c r="D133" s="20">
        <f t="shared" si="6"/>
        <v>1</v>
      </c>
      <c r="E133" s="20">
        <f t="shared" si="7"/>
        <v>1</v>
      </c>
      <c r="F133" s="20">
        <f t="shared" si="8"/>
        <v>0</v>
      </c>
      <c r="M133" s="24"/>
      <c r="N133" s="24"/>
      <c r="O133" s="24"/>
      <c r="P133" s="24"/>
      <c r="Q133" s="25"/>
      <c r="R133" s="25"/>
      <c r="S133" s="25"/>
    </row>
    <row r="134" spans="2:19" x14ac:dyDescent="0.25">
      <c r="B134">
        <f t="shared" si="9"/>
        <v>0</v>
      </c>
      <c r="C134" s="20">
        <f t="shared" si="5"/>
        <v>0</v>
      </c>
      <c r="D134" s="20">
        <f t="shared" si="6"/>
        <v>1</v>
      </c>
      <c r="E134" s="20">
        <f t="shared" si="7"/>
        <v>1</v>
      </c>
      <c r="F134" s="20">
        <f t="shared" si="8"/>
        <v>0</v>
      </c>
      <c r="M134" s="24"/>
      <c r="N134" s="24"/>
      <c r="O134" s="24"/>
      <c r="P134" s="24"/>
      <c r="Q134" s="25"/>
      <c r="R134" s="25"/>
      <c r="S134" s="25"/>
    </row>
    <row r="135" spans="2:19" x14ac:dyDescent="0.25">
      <c r="B135">
        <f t="shared" si="9"/>
        <v>0</v>
      </c>
      <c r="C135" s="20">
        <f t="shared" si="5"/>
        <v>0</v>
      </c>
      <c r="D135" s="20">
        <f t="shared" si="6"/>
        <v>1</v>
      </c>
      <c r="E135" s="20">
        <f t="shared" si="7"/>
        <v>1</v>
      </c>
      <c r="F135" s="20">
        <f t="shared" si="8"/>
        <v>0</v>
      </c>
      <c r="M135" s="24"/>
      <c r="N135" s="24"/>
      <c r="O135" s="24"/>
      <c r="P135" s="24"/>
      <c r="Q135" s="25"/>
      <c r="R135" s="25"/>
      <c r="S135" s="25"/>
    </row>
    <row r="136" spans="2:19" x14ac:dyDescent="0.25">
      <c r="B136">
        <f t="shared" si="9"/>
        <v>0</v>
      </c>
      <c r="C136" s="20">
        <f t="shared" si="5"/>
        <v>0</v>
      </c>
      <c r="D136" s="20">
        <f t="shared" si="6"/>
        <v>1</v>
      </c>
      <c r="E136" s="20">
        <f t="shared" si="7"/>
        <v>1</v>
      </c>
      <c r="F136" s="20">
        <f t="shared" si="8"/>
        <v>0</v>
      </c>
      <c r="M136" s="24"/>
      <c r="N136" s="24"/>
      <c r="O136" s="24"/>
      <c r="P136" s="24"/>
      <c r="Q136" s="25"/>
      <c r="R136" s="25"/>
      <c r="S136" s="25"/>
    </row>
    <row r="137" spans="2:19" x14ac:dyDescent="0.25">
      <c r="B137">
        <f t="shared" si="9"/>
        <v>0</v>
      </c>
      <c r="C137" s="20">
        <f t="shared" si="5"/>
        <v>0</v>
      </c>
      <c r="D137" s="20">
        <f t="shared" si="6"/>
        <v>1</v>
      </c>
      <c r="E137" s="20">
        <f t="shared" si="7"/>
        <v>1</v>
      </c>
      <c r="F137" s="20">
        <f t="shared" si="8"/>
        <v>0</v>
      </c>
      <c r="M137" s="24"/>
      <c r="N137" s="24"/>
      <c r="O137" s="24"/>
      <c r="P137" s="24"/>
      <c r="Q137" s="25"/>
      <c r="R137" s="25"/>
      <c r="S137" s="25"/>
    </row>
    <row r="138" spans="2:19" x14ac:dyDescent="0.25">
      <c r="B138">
        <f t="shared" si="9"/>
        <v>0</v>
      </c>
      <c r="C138" s="20">
        <f t="shared" si="5"/>
        <v>0</v>
      </c>
      <c r="D138" s="20">
        <f t="shared" si="6"/>
        <v>1</v>
      </c>
      <c r="E138" s="20">
        <f t="shared" si="7"/>
        <v>1</v>
      </c>
      <c r="F138" s="20">
        <f t="shared" si="8"/>
        <v>0</v>
      </c>
      <c r="M138" s="24"/>
      <c r="N138" s="24"/>
      <c r="O138" s="24"/>
      <c r="P138" s="24"/>
      <c r="Q138" s="25"/>
      <c r="R138" s="25"/>
      <c r="S138" s="25"/>
    </row>
    <row r="139" spans="2:19" x14ac:dyDescent="0.25">
      <c r="B139">
        <f t="shared" si="9"/>
        <v>0</v>
      </c>
      <c r="C139" s="20">
        <f t="shared" si="5"/>
        <v>0</v>
      </c>
      <c r="D139" s="20">
        <f t="shared" si="6"/>
        <v>1</v>
      </c>
      <c r="E139" s="20">
        <f t="shared" si="7"/>
        <v>1</v>
      </c>
      <c r="F139" s="20">
        <f t="shared" si="8"/>
        <v>0</v>
      </c>
      <c r="M139" s="24"/>
      <c r="N139" s="24"/>
      <c r="O139" s="24"/>
      <c r="P139" s="24"/>
      <c r="Q139" s="25"/>
      <c r="R139" s="25"/>
      <c r="S139" s="25"/>
    </row>
    <row r="140" spans="2:19" x14ac:dyDescent="0.25">
      <c r="B140">
        <f t="shared" si="9"/>
        <v>0</v>
      </c>
      <c r="C140" s="20">
        <f t="shared" si="5"/>
        <v>0</v>
      </c>
      <c r="D140" s="20">
        <f t="shared" si="6"/>
        <v>1</v>
      </c>
      <c r="E140" s="20">
        <f t="shared" si="7"/>
        <v>1</v>
      </c>
      <c r="F140" s="20">
        <f t="shared" si="8"/>
        <v>0</v>
      </c>
      <c r="M140" s="24"/>
      <c r="N140" s="24"/>
      <c r="O140" s="24"/>
      <c r="P140" s="24"/>
      <c r="Q140" s="25"/>
      <c r="R140" s="25"/>
      <c r="S140" s="25"/>
    </row>
    <row r="141" spans="2:19" x14ac:dyDescent="0.25">
      <c r="B141">
        <f t="shared" si="9"/>
        <v>0</v>
      </c>
      <c r="C141" s="20">
        <f t="shared" si="5"/>
        <v>0</v>
      </c>
      <c r="D141" s="20">
        <f t="shared" si="6"/>
        <v>1</v>
      </c>
      <c r="E141" s="20">
        <f t="shared" si="7"/>
        <v>1</v>
      </c>
      <c r="F141" s="20">
        <f t="shared" si="8"/>
        <v>0</v>
      </c>
      <c r="M141" s="24"/>
      <c r="N141" s="24"/>
      <c r="O141" s="24"/>
      <c r="P141" s="24"/>
      <c r="Q141" s="25"/>
      <c r="R141" s="25"/>
      <c r="S141" s="25"/>
    </row>
    <row r="142" spans="2:19" x14ac:dyDescent="0.25">
      <c r="B142">
        <f t="shared" si="9"/>
        <v>0</v>
      </c>
      <c r="C142" s="20">
        <f t="shared" si="5"/>
        <v>0</v>
      </c>
      <c r="D142" s="20">
        <f t="shared" si="6"/>
        <v>1</v>
      </c>
      <c r="E142" s="20">
        <f t="shared" si="7"/>
        <v>1</v>
      </c>
      <c r="F142" s="20">
        <f t="shared" si="8"/>
        <v>0</v>
      </c>
      <c r="M142" s="24"/>
      <c r="N142" s="24"/>
      <c r="O142" s="24"/>
      <c r="P142" s="24"/>
      <c r="Q142" s="25"/>
      <c r="R142" s="25"/>
      <c r="S142" s="25"/>
    </row>
    <row r="143" spans="2:19" x14ac:dyDescent="0.25">
      <c r="B143">
        <f t="shared" si="9"/>
        <v>0</v>
      </c>
      <c r="C143" s="20">
        <f t="shared" si="5"/>
        <v>0</v>
      </c>
      <c r="D143" s="20">
        <f t="shared" si="6"/>
        <v>1</v>
      </c>
      <c r="E143" s="20">
        <f t="shared" si="7"/>
        <v>1</v>
      </c>
      <c r="F143" s="20">
        <f t="shared" si="8"/>
        <v>0</v>
      </c>
      <c r="M143" s="24"/>
      <c r="N143" s="24"/>
      <c r="O143" s="24"/>
      <c r="P143" s="24"/>
      <c r="Q143" s="25"/>
      <c r="R143" s="25"/>
      <c r="S143" s="25"/>
    </row>
    <row r="144" spans="2:19" x14ac:dyDescent="0.25">
      <c r="B144">
        <f t="shared" si="9"/>
        <v>0</v>
      </c>
      <c r="C144" s="20">
        <f t="shared" si="5"/>
        <v>0</v>
      </c>
      <c r="D144" s="20">
        <f t="shared" si="6"/>
        <v>1</v>
      </c>
      <c r="E144" s="20">
        <f t="shared" si="7"/>
        <v>1</v>
      </c>
      <c r="F144" s="20">
        <f t="shared" si="8"/>
        <v>0</v>
      </c>
      <c r="M144" s="24"/>
      <c r="N144" s="24"/>
      <c r="O144" s="24"/>
      <c r="P144" s="24"/>
      <c r="Q144" s="25"/>
      <c r="R144" s="25"/>
      <c r="S144" s="25"/>
    </row>
    <row r="145" spans="2:19" x14ac:dyDescent="0.25">
      <c r="B145">
        <f t="shared" si="9"/>
        <v>0</v>
      </c>
      <c r="C145" s="20">
        <f t="shared" si="5"/>
        <v>0</v>
      </c>
      <c r="D145" s="20">
        <f t="shared" si="6"/>
        <v>1</v>
      </c>
      <c r="E145" s="20">
        <f t="shared" si="7"/>
        <v>1</v>
      </c>
      <c r="F145" s="20">
        <f t="shared" si="8"/>
        <v>0</v>
      </c>
      <c r="M145" s="24"/>
      <c r="N145" s="24"/>
      <c r="O145" s="24"/>
      <c r="P145" s="24"/>
      <c r="Q145" s="25"/>
      <c r="R145" s="25"/>
      <c r="S145" s="25"/>
    </row>
    <row r="146" spans="2:19" x14ac:dyDescent="0.25">
      <c r="B146">
        <f t="shared" si="9"/>
        <v>0</v>
      </c>
      <c r="C146" s="20">
        <f t="shared" si="5"/>
        <v>0</v>
      </c>
      <c r="D146" s="20">
        <f t="shared" si="6"/>
        <v>1</v>
      </c>
      <c r="E146" s="20">
        <f t="shared" si="7"/>
        <v>1</v>
      </c>
      <c r="F146" s="20">
        <f t="shared" si="8"/>
        <v>0</v>
      </c>
      <c r="M146" s="24"/>
      <c r="N146" s="24"/>
      <c r="O146" s="24"/>
      <c r="P146" s="24"/>
      <c r="Q146" s="25"/>
      <c r="R146" s="25"/>
      <c r="S146" s="25"/>
    </row>
    <row r="147" spans="2:19" x14ac:dyDescent="0.25">
      <c r="B147">
        <f t="shared" si="9"/>
        <v>0</v>
      </c>
      <c r="C147" s="20">
        <f t="shared" si="5"/>
        <v>0</v>
      </c>
      <c r="D147" s="20">
        <f t="shared" si="6"/>
        <v>1</v>
      </c>
      <c r="E147" s="20">
        <f t="shared" si="7"/>
        <v>1</v>
      </c>
      <c r="F147" s="20">
        <f t="shared" si="8"/>
        <v>0</v>
      </c>
      <c r="M147" s="24"/>
      <c r="N147" s="24"/>
      <c r="O147" s="24"/>
      <c r="P147" s="24"/>
      <c r="Q147" s="25"/>
      <c r="R147" s="25"/>
      <c r="S147" s="25"/>
    </row>
    <row r="148" spans="2:19" x14ac:dyDescent="0.25">
      <c r="B148">
        <f t="shared" si="9"/>
        <v>0</v>
      </c>
      <c r="C148" s="20">
        <f t="shared" ref="C148:C211" si="10">VLOOKUP(B148,tab,2,FALSE)</f>
        <v>0</v>
      </c>
      <c r="D148" s="20">
        <f t="shared" ref="D148:D211" si="11">VLOOKUP(B148,tab,3,FALSE)</f>
        <v>1</v>
      </c>
      <c r="E148" s="20">
        <f t="shared" ref="E148:E211" si="12">VLOOKUP(B148,tab,4,FALSE)</f>
        <v>1</v>
      </c>
      <c r="F148" s="20">
        <f t="shared" ref="F148:F211" si="13">C148*E148/D148</f>
        <v>0</v>
      </c>
      <c r="M148" s="24"/>
      <c r="N148" s="24"/>
      <c r="O148" s="24"/>
      <c r="P148" s="24"/>
      <c r="Q148" s="25"/>
      <c r="R148" s="25"/>
      <c r="S148" s="25"/>
    </row>
    <row r="149" spans="2:19" x14ac:dyDescent="0.25">
      <c r="B149">
        <f t="shared" ref="B149:B212" si="14">IF(B148=0,0,IF(B148=$D$7-1,0,B148+1))</f>
        <v>0</v>
      </c>
      <c r="C149" s="20">
        <f t="shared" si="10"/>
        <v>0</v>
      </c>
      <c r="D149" s="20">
        <f t="shared" si="11"/>
        <v>1</v>
      </c>
      <c r="E149" s="20">
        <f t="shared" si="12"/>
        <v>1</v>
      </c>
      <c r="F149" s="20">
        <f t="shared" si="13"/>
        <v>0</v>
      </c>
      <c r="M149" s="24"/>
      <c r="N149" s="24"/>
      <c r="O149" s="24"/>
      <c r="P149" s="24"/>
      <c r="Q149" s="25"/>
      <c r="R149" s="25"/>
      <c r="S149" s="25"/>
    </row>
    <row r="150" spans="2:19" x14ac:dyDescent="0.25">
      <c r="B150">
        <f t="shared" si="14"/>
        <v>0</v>
      </c>
      <c r="C150" s="20">
        <f t="shared" si="10"/>
        <v>0</v>
      </c>
      <c r="D150" s="20">
        <f t="shared" si="11"/>
        <v>1</v>
      </c>
      <c r="E150" s="20">
        <f t="shared" si="12"/>
        <v>1</v>
      </c>
      <c r="F150" s="20">
        <f t="shared" si="13"/>
        <v>0</v>
      </c>
      <c r="M150" s="24"/>
      <c r="N150" s="24"/>
      <c r="O150" s="24"/>
      <c r="P150" s="24"/>
      <c r="Q150" s="25"/>
      <c r="R150" s="25"/>
      <c r="S150" s="25"/>
    </row>
    <row r="151" spans="2:19" x14ac:dyDescent="0.25">
      <c r="B151">
        <f t="shared" si="14"/>
        <v>0</v>
      </c>
      <c r="C151" s="20">
        <f t="shared" si="10"/>
        <v>0</v>
      </c>
      <c r="D151" s="20">
        <f t="shared" si="11"/>
        <v>1</v>
      </c>
      <c r="E151" s="20">
        <f t="shared" si="12"/>
        <v>1</v>
      </c>
      <c r="F151" s="20">
        <f t="shared" si="13"/>
        <v>0</v>
      </c>
      <c r="M151" s="24"/>
      <c r="N151" s="24"/>
      <c r="O151" s="24"/>
      <c r="P151" s="24"/>
      <c r="Q151" s="25"/>
      <c r="R151" s="25"/>
      <c r="S151" s="25"/>
    </row>
    <row r="152" spans="2:19" x14ac:dyDescent="0.25">
      <c r="B152">
        <f t="shared" si="14"/>
        <v>0</v>
      </c>
      <c r="C152" s="20">
        <f t="shared" si="10"/>
        <v>0</v>
      </c>
      <c r="D152" s="20">
        <f t="shared" si="11"/>
        <v>1</v>
      </c>
      <c r="E152" s="20">
        <f t="shared" si="12"/>
        <v>1</v>
      </c>
      <c r="F152" s="20">
        <f t="shared" si="13"/>
        <v>0</v>
      </c>
      <c r="M152" s="24"/>
      <c r="N152" s="24"/>
      <c r="O152" s="24"/>
      <c r="P152" s="24"/>
      <c r="Q152" s="25"/>
      <c r="R152" s="25"/>
      <c r="S152" s="25"/>
    </row>
    <row r="153" spans="2:19" x14ac:dyDescent="0.25">
      <c r="B153">
        <f t="shared" si="14"/>
        <v>0</v>
      </c>
      <c r="C153" s="20">
        <f t="shared" si="10"/>
        <v>0</v>
      </c>
      <c r="D153" s="20">
        <f t="shared" si="11"/>
        <v>1</v>
      </c>
      <c r="E153" s="20">
        <f t="shared" si="12"/>
        <v>1</v>
      </c>
      <c r="F153" s="20">
        <f t="shared" si="13"/>
        <v>0</v>
      </c>
      <c r="M153" s="24"/>
      <c r="N153" s="24"/>
      <c r="O153" s="24"/>
      <c r="P153" s="24"/>
      <c r="Q153" s="25"/>
      <c r="R153" s="25"/>
      <c r="S153" s="25"/>
    </row>
    <row r="154" spans="2:19" x14ac:dyDescent="0.25">
      <c r="B154">
        <f t="shared" si="14"/>
        <v>0</v>
      </c>
      <c r="C154" s="20">
        <f t="shared" si="10"/>
        <v>0</v>
      </c>
      <c r="D154" s="20">
        <f t="shared" si="11"/>
        <v>1</v>
      </c>
      <c r="E154" s="20">
        <f t="shared" si="12"/>
        <v>1</v>
      </c>
      <c r="F154" s="20">
        <f t="shared" si="13"/>
        <v>0</v>
      </c>
      <c r="M154" s="24"/>
      <c r="N154" s="24"/>
      <c r="O154" s="24"/>
      <c r="P154" s="24"/>
      <c r="Q154" s="25"/>
      <c r="R154" s="25"/>
      <c r="S154" s="25"/>
    </row>
    <row r="155" spans="2:19" x14ac:dyDescent="0.25">
      <c r="B155">
        <f t="shared" si="14"/>
        <v>0</v>
      </c>
      <c r="C155" s="20">
        <f t="shared" si="10"/>
        <v>0</v>
      </c>
      <c r="D155" s="20">
        <f t="shared" si="11"/>
        <v>1</v>
      </c>
      <c r="E155" s="20">
        <f t="shared" si="12"/>
        <v>1</v>
      </c>
      <c r="F155" s="20">
        <f t="shared" si="13"/>
        <v>0</v>
      </c>
      <c r="M155" s="24"/>
      <c r="N155" s="24"/>
      <c r="O155" s="24"/>
      <c r="P155" s="24"/>
      <c r="Q155" s="25"/>
      <c r="R155" s="25"/>
      <c r="S155" s="25"/>
    </row>
    <row r="156" spans="2:19" x14ac:dyDescent="0.25">
      <c r="B156">
        <f t="shared" si="14"/>
        <v>0</v>
      </c>
      <c r="C156" s="20">
        <f t="shared" si="10"/>
        <v>0</v>
      </c>
      <c r="D156" s="20">
        <f t="shared" si="11"/>
        <v>1</v>
      </c>
      <c r="E156" s="20">
        <f t="shared" si="12"/>
        <v>1</v>
      </c>
      <c r="F156" s="20">
        <f t="shared" si="13"/>
        <v>0</v>
      </c>
      <c r="M156" s="24"/>
      <c r="N156" s="24"/>
      <c r="O156" s="24"/>
      <c r="P156" s="24"/>
      <c r="Q156" s="25"/>
      <c r="R156" s="25"/>
      <c r="S156" s="25"/>
    </row>
    <row r="157" spans="2:19" x14ac:dyDescent="0.25">
      <c r="B157">
        <f t="shared" si="14"/>
        <v>0</v>
      </c>
      <c r="C157" s="20">
        <f t="shared" si="10"/>
        <v>0</v>
      </c>
      <c r="D157" s="20">
        <f t="shared" si="11"/>
        <v>1</v>
      </c>
      <c r="E157" s="20">
        <f t="shared" si="12"/>
        <v>1</v>
      </c>
      <c r="F157" s="20">
        <f t="shared" si="13"/>
        <v>0</v>
      </c>
      <c r="M157" s="24"/>
      <c r="N157" s="24"/>
      <c r="O157" s="24"/>
      <c r="P157" s="24"/>
      <c r="Q157" s="25"/>
      <c r="R157" s="25"/>
      <c r="S157" s="25"/>
    </row>
    <row r="158" spans="2:19" x14ac:dyDescent="0.25">
      <c r="B158">
        <f t="shared" si="14"/>
        <v>0</v>
      </c>
      <c r="C158" s="20">
        <f t="shared" si="10"/>
        <v>0</v>
      </c>
      <c r="D158" s="20">
        <f t="shared" si="11"/>
        <v>1</v>
      </c>
      <c r="E158" s="20">
        <f t="shared" si="12"/>
        <v>1</v>
      </c>
      <c r="F158" s="20">
        <f t="shared" si="13"/>
        <v>0</v>
      </c>
      <c r="M158" s="24"/>
      <c r="N158" s="24"/>
      <c r="O158" s="24"/>
      <c r="P158" s="24"/>
      <c r="Q158" s="25"/>
      <c r="R158" s="25"/>
      <c r="S158" s="25"/>
    </row>
    <row r="159" spans="2:19" x14ac:dyDescent="0.25">
      <c r="B159">
        <f t="shared" si="14"/>
        <v>0</v>
      </c>
      <c r="C159" s="20">
        <f t="shared" si="10"/>
        <v>0</v>
      </c>
      <c r="D159" s="20">
        <f t="shared" si="11"/>
        <v>1</v>
      </c>
      <c r="E159" s="20">
        <f t="shared" si="12"/>
        <v>1</v>
      </c>
      <c r="F159" s="20">
        <f t="shared" si="13"/>
        <v>0</v>
      </c>
      <c r="M159" s="24"/>
      <c r="N159" s="24"/>
      <c r="O159" s="24"/>
      <c r="P159" s="24"/>
      <c r="Q159" s="25"/>
      <c r="R159" s="25"/>
      <c r="S159" s="25"/>
    </row>
    <row r="160" spans="2:19" x14ac:dyDescent="0.25">
      <c r="B160">
        <f t="shared" si="14"/>
        <v>0</v>
      </c>
      <c r="C160" s="20">
        <f t="shared" si="10"/>
        <v>0</v>
      </c>
      <c r="D160" s="20">
        <f t="shared" si="11"/>
        <v>1</v>
      </c>
      <c r="E160" s="20">
        <f t="shared" si="12"/>
        <v>1</v>
      </c>
      <c r="F160" s="20">
        <f t="shared" si="13"/>
        <v>0</v>
      </c>
      <c r="M160" s="24"/>
      <c r="N160" s="24"/>
      <c r="O160" s="24"/>
      <c r="P160" s="24"/>
      <c r="Q160" s="25"/>
      <c r="R160" s="25"/>
      <c r="S160" s="25"/>
    </row>
    <row r="161" spans="2:19" x14ac:dyDescent="0.25">
      <c r="B161">
        <f t="shared" si="14"/>
        <v>0</v>
      </c>
      <c r="C161" s="20">
        <f t="shared" si="10"/>
        <v>0</v>
      </c>
      <c r="D161" s="20">
        <f t="shared" si="11"/>
        <v>1</v>
      </c>
      <c r="E161" s="20">
        <f t="shared" si="12"/>
        <v>1</v>
      </c>
      <c r="F161" s="20">
        <f t="shared" si="13"/>
        <v>0</v>
      </c>
      <c r="M161" s="24"/>
      <c r="N161" s="24"/>
      <c r="O161" s="24"/>
      <c r="P161" s="24"/>
      <c r="Q161" s="25"/>
      <c r="R161" s="25"/>
      <c r="S161" s="25"/>
    </row>
    <row r="162" spans="2:19" x14ac:dyDescent="0.25">
      <c r="B162">
        <f t="shared" si="14"/>
        <v>0</v>
      </c>
      <c r="C162" s="20">
        <f t="shared" si="10"/>
        <v>0</v>
      </c>
      <c r="D162" s="20">
        <f t="shared" si="11"/>
        <v>1</v>
      </c>
      <c r="E162" s="20">
        <f t="shared" si="12"/>
        <v>1</v>
      </c>
      <c r="F162" s="20">
        <f t="shared" si="13"/>
        <v>0</v>
      </c>
      <c r="M162" s="24"/>
      <c r="N162" s="24"/>
      <c r="O162" s="24"/>
      <c r="P162" s="24"/>
      <c r="Q162" s="25"/>
      <c r="R162" s="25"/>
      <c r="S162" s="25"/>
    </row>
    <row r="163" spans="2:19" x14ac:dyDescent="0.25">
      <c r="B163">
        <f t="shared" si="14"/>
        <v>0</v>
      </c>
      <c r="C163" s="20">
        <f t="shared" si="10"/>
        <v>0</v>
      </c>
      <c r="D163" s="20">
        <f t="shared" si="11"/>
        <v>1</v>
      </c>
      <c r="E163" s="20">
        <f t="shared" si="12"/>
        <v>1</v>
      </c>
      <c r="F163" s="20">
        <f t="shared" si="13"/>
        <v>0</v>
      </c>
      <c r="M163" s="24"/>
      <c r="N163" s="24"/>
      <c r="O163" s="24"/>
      <c r="P163" s="24"/>
      <c r="Q163" s="25"/>
      <c r="R163" s="25"/>
      <c r="S163" s="25"/>
    </row>
    <row r="164" spans="2:19" x14ac:dyDescent="0.25">
      <c r="B164">
        <f t="shared" si="14"/>
        <v>0</v>
      </c>
      <c r="C164" s="20">
        <f t="shared" si="10"/>
        <v>0</v>
      </c>
      <c r="D164" s="20">
        <f t="shared" si="11"/>
        <v>1</v>
      </c>
      <c r="E164" s="20">
        <f t="shared" si="12"/>
        <v>1</v>
      </c>
      <c r="F164" s="20">
        <f t="shared" si="13"/>
        <v>0</v>
      </c>
      <c r="M164" s="24"/>
      <c r="N164" s="24"/>
      <c r="O164" s="24"/>
      <c r="P164" s="24"/>
      <c r="Q164" s="25"/>
      <c r="R164" s="25"/>
      <c r="S164" s="25"/>
    </row>
    <row r="165" spans="2:19" x14ac:dyDescent="0.25">
      <c r="B165">
        <f t="shared" si="14"/>
        <v>0</v>
      </c>
      <c r="C165" s="20">
        <f t="shared" si="10"/>
        <v>0</v>
      </c>
      <c r="D165" s="20">
        <f t="shared" si="11"/>
        <v>1</v>
      </c>
      <c r="E165" s="20">
        <f t="shared" si="12"/>
        <v>1</v>
      </c>
      <c r="F165" s="20">
        <f t="shared" si="13"/>
        <v>0</v>
      </c>
      <c r="M165" s="24"/>
      <c r="N165" s="24"/>
      <c r="O165" s="24"/>
      <c r="P165" s="24"/>
      <c r="Q165" s="25"/>
      <c r="R165" s="25"/>
      <c r="S165" s="25"/>
    </row>
    <row r="166" spans="2:19" x14ac:dyDescent="0.25">
      <c r="B166">
        <f t="shared" si="14"/>
        <v>0</v>
      </c>
      <c r="C166" s="20">
        <f t="shared" si="10"/>
        <v>0</v>
      </c>
      <c r="D166" s="20">
        <f t="shared" si="11"/>
        <v>1</v>
      </c>
      <c r="E166" s="20">
        <f t="shared" si="12"/>
        <v>1</v>
      </c>
      <c r="F166" s="20">
        <f t="shared" si="13"/>
        <v>0</v>
      </c>
      <c r="M166" s="24"/>
      <c r="N166" s="24"/>
      <c r="O166" s="24"/>
      <c r="P166" s="24"/>
      <c r="Q166" s="25"/>
      <c r="R166" s="25"/>
      <c r="S166" s="25"/>
    </row>
    <row r="167" spans="2:19" x14ac:dyDescent="0.25">
      <c r="B167">
        <f t="shared" si="14"/>
        <v>0</v>
      </c>
      <c r="C167" s="20">
        <f t="shared" si="10"/>
        <v>0</v>
      </c>
      <c r="D167" s="20">
        <f t="shared" si="11"/>
        <v>1</v>
      </c>
      <c r="E167" s="20">
        <f t="shared" si="12"/>
        <v>1</v>
      </c>
      <c r="F167" s="20">
        <f t="shared" si="13"/>
        <v>0</v>
      </c>
      <c r="M167" s="24"/>
      <c r="N167" s="24"/>
      <c r="O167" s="24"/>
      <c r="P167" s="24"/>
      <c r="Q167" s="25"/>
      <c r="R167" s="25"/>
      <c r="S167" s="25"/>
    </row>
    <row r="168" spans="2:19" x14ac:dyDescent="0.25">
      <c r="B168">
        <f t="shared" si="14"/>
        <v>0</v>
      </c>
      <c r="C168" s="20">
        <f t="shared" si="10"/>
        <v>0</v>
      </c>
      <c r="D168" s="20">
        <f t="shared" si="11"/>
        <v>1</v>
      </c>
      <c r="E168" s="20">
        <f t="shared" si="12"/>
        <v>1</v>
      </c>
      <c r="F168" s="20">
        <f t="shared" si="13"/>
        <v>0</v>
      </c>
      <c r="M168" s="24"/>
      <c r="N168" s="24"/>
      <c r="O168" s="24"/>
      <c r="P168" s="24"/>
      <c r="Q168" s="25"/>
      <c r="R168" s="25"/>
      <c r="S168" s="25"/>
    </row>
    <row r="169" spans="2:19" x14ac:dyDescent="0.25">
      <c r="B169">
        <f t="shared" si="14"/>
        <v>0</v>
      </c>
      <c r="C169" s="20">
        <f t="shared" si="10"/>
        <v>0</v>
      </c>
      <c r="D169" s="20">
        <f t="shared" si="11"/>
        <v>1</v>
      </c>
      <c r="E169" s="20">
        <f t="shared" si="12"/>
        <v>1</v>
      </c>
      <c r="F169" s="20">
        <f t="shared" si="13"/>
        <v>0</v>
      </c>
      <c r="M169" s="24"/>
      <c r="N169" s="24"/>
      <c r="O169" s="24"/>
      <c r="P169" s="24"/>
      <c r="Q169" s="25"/>
      <c r="R169" s="25"/>
      <c r="S169" s="25"/>
    </row>
    <row r="170" spans="2:19" x14ac:dyDescent="0.25">
      <c r="B170">
        <f t="shared" si="14"/>
        <v>0</v>
      </c>
      <c r="C170" s="20">
        <f t="shared" si="10"/>
        <v>0</v>
      </c>
      <c r="D170" s="20">
        <f t="shared" si="11"/>
        <v>1</v>
      </c>
      <c r="E170" s="20">
        <f t="shared" si="12"/>
        <v>1</v>
      </c>
      <c r="F170" s="20">
        <f t="shared" si="13"/>
        <v>0</v>
      </c>
      <c r="M170" s="24"/>
      <c r="N170" s="24"/>
      <c r="O170" s="24"/>
      <c r="P170" s="24"/>
      <c r="Q170" s="25"/>
      <c r="R170" s="25"/>
      <c r="S170" s="25"/>
    </row>
    <row r="171" spans="2:19" x14ac:dyDescent="0.25">
      <c r="B171">
        <f t="shared" si="14"/>
        <v>0</v>
      </c>
      <c r="C171" s="20">
        <f t="shared" si="10"/>
        <v>0</v>
      </c>
      <c r="D171" s="20">
        <f t="shared" si="11"/>
        <v>1</v>
      </c>
      <c r="E171" s="20">
        <f t="shared" si="12"/>
        <v>1</v>
      </c>
      <c r="F171" s="20">
        <f t="shared" si="13"/>
        <v>0</v>
      </c>
      <c r="M171" s="24"/>
      <c r="N171" s="24"/>
      <c r="O171" s="24"/>
      <c r="P171" s="24"/>
      <c r="Q171" s="25"/>
      <c r="R171" s="25"/>
      <c r="S171" s="25"/>
    </row>
    <row r="172" spans="2:19" x14ac:dyDescent="0.25">
      <c r="B172">
        <f t="shared" si="14"/>
        <v>0</v>
      </c>
      <c r="C172" s="20">
        <f t="shared" si="10"/>
        <v>0</v>
      </c>
      <c r="D172" s="20">
        <f t="shared" si="11"/>
        <v>1</v>
      </c>
      <c r="E172" s="20">
        <f t="shared" si="12"/>
        <v>1</v>
      </c>
      <c r="F172" s="20">
        <f t="shared" si="13"/>
        <v>0</v>
      </c>
      <c r="M172" s="24"/>
      <c r="N172" s="24"/>
      <c r="O172" s="24"/>
      <c r="P172" s="24"/>
      <c r="Q172" s="25"/>
      <c r="R172" s="25"/>
      <c r="S172" s="25"/>
    </row>
    <row r="173" spans="2:19" x14ac:dyDescent="0.25">
      <c r="B173">
        <f t="shared" si="14"/>
        <v>0</v>
      </c>
      <c r="C173" s="20">
        <f t="shared" si="10"/>
        <v>0</v>
      </c>
      <c r="D173" s="20">
        <f t="shared" si="11"/>
        <v>1</v>
      </c>
      <c r="E173" s="20">
        <f t="shared" si="12"/>
        <v>1</v>
      </c>
      <c r="F173" s="20">
        <f t="shared" si="13"/>
        <v>0</v>
      </c>
      <c r="M173" s="24"/>
      <c r="N173" s="24"/>
      <c r="O173" s="24"/>
      <c r="P173" s="24"/>
      <c r="Q173" s="25"/>
      <c r="R173" s="25"/>
      <c r="S173" s="25"/>
    </row>
    <row r="174" spans="2:19" x14ac:dyDescent="0.25">
      <c r="B174">
        <f t="shared" si="14"/>
        <v>0</v>
      </c>
      <c r="C174" s="20">
        <f t="shared" si="10"/>
        <v>0</v>
      </c>
      <c r="D174" s="20">
        <f t="shared" si="11"/>
        <v>1</v>
      </c>
      <c r="E174" s="20">
        <f t="shared" si="12"/>
        <v>1</v>
      </c>
      <c r="F174" s="20">
        <f t="shared" si="13"/>
        <v>0</v>
      </c>
      <c r="M174" s="24"/>
      <c r="N174" s="24"/>
      <c r="O174" s="24"/>
      <c r="P174" s="24"/>
      <c r="Q174" s="25"/>
      <c r="R174" s="25"/>
      <c r="S174" s="25"/>
    </row>
    <row r="175" spans="2:19" x14ac:dyDescent="0.25">
      <c r="B175">
        <f t="shared" si="14"/>
        <v>0</v>
      </c>
      <c r="C175" s="20">
        <f t="shared" si="10"/>
        <v>0</v>
      </c>
      <c r="D175" s="20">
        <f t="shared" si="11"/>
        <v>1</v>
      </c>
      <c r="E175" s="20">
        <f t="shared" si="12"/>
        <v>1</v>
      </c>
      <c r="F175" s="20">
        <f t="shared" si="13"/>
        <v>0</v>
      </c>
      <c r="M175" s="24"/>
      <c r="N175" s="24"/>
      <c r="O175" s="24"/>
      <c r="P175" s="24"/>
      <c r="Q175" s="25"/>
      <c r="R175" s="25"/>
      <c r="S175" s="25"/>
    </row>
    <row r="176" spans="2:19" x14ac:dyDescent="0.25">
      <c r="B176">
        <f t="shared" si="14"/>
        <v>0</v>
      </c>
      <c r="C176" s="20">
        <f t="shared" si="10"/>
        <v>0</v>
      </c>
      <c r="D176" s="20">
        <f t="shared" si="11"/>
        <v>1</v>
      </c>
      <c r="E176" s="20">
        <f t="shared" si="12"/>
        <v>1</v>
      </c>
      <c r="F176" s="20">
        <f t="shared" si="13"/>
        <v>0</v>
      </c>
      <c r="M176" s="24"/>
      <c r="N176" s="24"/>
      <c r="O176" s="24"/>
      <c r="P176" s="24"/>
      <c r="Q176" s="25"/>
      <c r="R176" s="25"/>
      <c r="S176" s="25"/>
    </row>
    <row r="177" spans="2:19" x14ac:dyDescent="0.25">
      <c r="B177">
        <f t="shared" si="14"/>
        <v>0</v>
      </c>
      <c r="C177" s="20">
        <f t="shared" si="10"/>
        <v>0</v>
      </c>
      <c r="D177" s="20">
        <f t="shared" si="11"/>
        <v>1</v>
      </c>
      <c r="E177" s="20">
        <f t="shared" si="12"/>
        <v>1</v>
      </c>
      <c r="F177" s="20">
        <f t="shared" si="13"/>
        <v>0</v>
      </c>
      <c r="M177" s="24"/>
      <c r="N177" s="24"/>
      <c r="O177" s="24"/>
      <c r="P177" s="24"/>
      <c r="Q177" s="25"/>
      <c r="R177" s="25"/>
      <c r="S177" s="25"/>
    </row>
    <row r="178" spans="2:19" x14ac:dyDescent="0.25">
      <c r="B178">
        <f t="shared" si="14"/>
        <v>0</v>
      </c>
      <c r="C178" s="20">
        <f t="shared" si="10"/>
        <v>0</v>
      </c>
      <c r="D178" s="20">
        <f t="shared" si="11"/>
        <v>1</v>
      </c>
      <c r="E178" s="20">
        <f t="shared" si="12"/>
        <v>1</v>
      </c>
      <c r="F178" s="20">
        <f t="shared" si="13"/>
        <v>0</v>
      </c>
      <c r="M178" s="24"/>
      <c r="N178" s="24"/>
      <c r="O178" s="24"/>
      <c r="P178" s="24"/>
      <c r="Q178" s="25"/>
      <c r="R178" s="25"/>
      <c r="S178" s="25"/>
    </row>
    <row r="179" spans="2:19" x14ac:dyDescent="0.25">
      <c r="B179">
        <f t="shared" si="14"/>
        <v>0</v>
      </c>
      <c r="C179" s="20">
        <f t="shared" si="10"/>
        <v>0</v>
      </c>
      <c r="D179" s="20">
        <f t="shared" si="11"/>
        <v>1</v>
      </c>
      <c r="E179" s="20">
        <f t="shared" si="12"/>
        <v>1</v>
      </c>
      <c r="F179" s="20">
        <f t="shared" si="13"/>
        <v>0</v>
      </c>
      <c r="M179" s="24"/>
      <c r="N179" s="24"/>
      <c r="O179" s="24"/>
      <c r="P179" s="24"/>
      <c r="Q179" s="25"/>
      <c r="R179" s="25"/>
      <c r="S179" s="25"/>
    </row>
    <row r="180" spans="2:19" x14ac:dyDescent="0.25">
      <c r="B180">
        <f t="shared" si="14"/>
        <v>0</v>
      </c>
      <c r="C180" s="20">
        <f t="shared" si="10"/>
        <v>0</v>
      </c>
      <c r="D180" s="20">
        <f t="shared" si="11"/>
        <v>1</v>
      </c>
      <c r="E180" s="20">
        <f t="shared" si="12"/>
        <v>1</v>
      </c>
      <c r="F180" s="20">
        <f t="shared" si="13"/>
        <v>0</v>
      </c>
      <c r="M180" s="24"/>
      <c r="N180" s="24"/>
      <c r="O180" s="24"/>
      <c r="P180" s="24"/>
      <c r="Q180" s="25"/>
      <c r="R180" s="25"/>
      <c r="S180" s="25"/>
    </row>
    <row r="181" spans="2:19" x14ac:dyDescent="0.25">
      <c r="B181">
        <f t="shared" si="14"/>
        <v>0</v>
      </c>
      <c r="C181" s="20">
        <f t="shared" si="10"/>
        <v>0</v>
      </c>
      <c r="D181" s="20">
        <f t="shared" si="11"/>
        <v>1</v>
      </c>
      <c r="E181" s="20">
        <f t="shared" si="12"/>
        <v>1</v>
      </c>
      <c r="F181" s="20">
        <f t="shared" si="13"/>
        <v>0</v>
      </c>
      <c r="M181" s="24"/>
      <c r="N181" s="24"/>
      <c r="O181" s="24"/>
      <c r="P181" s="24"/>
      <c r="Q181" s="25"/>
      <c r="R181" s="25"/>
      <c r="S181" s="25"/>
    </row>
    <row r="182" spans="2:19" x14ac:dyDescent="0.25">
      <c r="B182">
        <f t="shared" si="14"/>
        <v>0</v>
      </c>
      <c r="C182" s="20">
        <f t="shared" si="10"/>
        <v>0</v>
      </c>
      <c r="D182" s="20">
        <f t="shared" si="11"/>
        <v>1</v>
      </c>
      <c r="E182" s="20">
        <f t="shared" si="12"/>
        <v>1</v>
      </c>
      <c r="F182" s="20">
        <f t="shared" si="13"/>
        <v>0</v>
      </c>
      <c r="M182" s="24"/>
      <c r="N182" s="24"/>
      <c r="O182" s="24"/>
      <c r="P182" s="24"/>
      <c r="Q182" s="25"/>
      <c r="R182" s="25"/>
      <c r="S182" s="25"/>
    </row>
    <row r="183" spans="2:19" x14ac:dyDescent="0.25">
      <c r="B183">
        <f t="shared" si="14"/>
        <v>0</v>
      </c>
      <c r="C183" s="20">
        <f t="shared" si="10"/>
        <v>0</v>
      </c>
      <c r="D183" s="20">
        <f t="shared" si="11"/>
        <v>1</v>
      </c>
      <c r="E183" s="20">
        <f t="shared" si="12"/>
        <v>1</v>
      </c>
      <c r="F183" s="20">
        <f t="shared" si="13"/>
        <v>0</v>
      </c>
      <c r="M183" s="24"/>
      <c r="N183" s="24"/>
      <c r="O183" s="24"/>
      <c r="P183" s="24"/>
      <c r="Q183" s="25"/>
      <c r="R183" s="25"/>
      <c r="S183" s="25"/>
    </row>
    <row r="184" spans="2:19" x14ac:dyDescent="0.25">
      <c r="B184">
        <f t="shared" si="14"/>
        <v>0</v>
      </c>
      <c r="C184" s="20">
        <f t="shared" si="10"/>
        <v>0</v>
      </c>
      <c r="D184" s="20">
        <f t="shared" si="11"/>
        <v>1</v>
      </c>
      <c r="E184" s="20">
        <f t="shared" si="12"/>
        <v>1</v>
      </c>
      <c r="F184" s="20">
        <f t="shared" si="13"/>
        <v>0</v>
      </c>
      <c r="M184" s="24"/>
      <c r="N184" s="24"/>
      <c r="O184" s="24"/>
      <c r="P184" s="24"/>
      <c r="Q184" s="25"/>
      <c r="R184" s="25"/>
      <c r="S184" s="25"/>
    </row>
    <row r="185" spans="2:19" x14ac:dyDescent="0.25">
      <c r="B185">
        <f t="shared" si="14"/>
        <v>0</v>
      </c>
      <c r="C185" s="20">
        <f t="shared" si="10"/>
        <v>0</v>
      </c>
      <c r="D185" s="20">
        <f t="shared" si="11"/>
        <v>1</v>
      </c>
      <c r="E185" s="20">
        <f t="shared" si="12"/>
        <v>1</v>
      </c>
      <c r="F185" s="20">
        <f t="shared" si="13"/>
        <v>0</v>
      </c>
      <c r="M185" s="24"/>
      <c r="N185" s="24"/>
      <c r="O185" s="24"/>
      <c r="P185" s="24"/>
      <c r="Q185" s="25"/>
      <c r="R185" s="25"/>
      <c r="S185" s="25"/>
    </row>
    <row r="186" spans="2:19" x14ac:dyDescent="0.25">
      <c r="B186">
        <f t="shared" si="14"/>
        <v>0</v>
      </c>
      <c r="C186" s="20">
        <f t="shared" si="10"/>
        <v>0</v>
      </c>
      <c r="D186" s="20">
        <f t="shared" si="11"/>
        <v>1</v>
      </c>
      <c r="E186" s="20">
        <f t="shared" si="12"/>
        <v>1</v>
      </c>
      <c r="F186" s="20">
        <f t="shared" si="13"/>
        <v>0</v>
      </c>
      <c r="M186" s="24"/>
      <c r="N186" s="24"/>
      <c r="O186" s="24"/>
      <c r="P186" s="24"/>
      <c r="Q186" s="25"/>
      <c r="R186" s="25"/>
      <c r="S186" s="25"/>
    </row>
    <row r="187" spans="2:19" x14ac:dyDescent="0.25">
      <c r="B187">
        <f t="shared" si="14"/>
        <v>0</v>
      </c>
      <c r="C187" s="20">
        <f t="shared" si="10"/>
        <v>0</v>
      </c>
      <c r="D187" s="20">
        <f t="shared" si="11"/>
        <v>1</v>
      </c>
      <c r="E187" s="20">
        <f t="shared" si="12"/>
        <v>1</v>
      </c>
      <c r="F187" s="20">
        <f t="shared" si="13"/>
        <v>0</v>
      </c>
      <c r="M187" s="24"/>
      <c r="N187" s="24"/>
      <c r="O187" s="24"/>
      <c r="P187" s="24"/>
      <c r="Q187" s="25"/>
      <c r="R187" s="25"/>
      <c r="S187" s="25"/>
    </row>
    <row r="188" spans="2:19" x14ac:dyDescent="0.25">
      <c r="B188">
        <f t="shared" si="14"/>
        <v>0</v>
      </c>
      <c r="C188" s="20">
        <f t="shared" si="10"/>
        <v>0</v>
      </c>
      <c r="D188" s="20">
        <f t="shared" si="11"/>
        <v>1</v>
      </c>
      <c r="E188" s="20">
        <f t="shared" si="12"/>
        <v>1</v>
      </c>
      <c r="F188" s="20">
        <f t="shared" si="13"/>
        <v>0</v>
      </c>
      <c r="M188" s="24"/>
      <c r="N188" s="24"/>
      <c r="O188" s="24"/>
      <c r="P188" s="24"/>
      <c r="Q188" s="25"/>
      <c r="R188" s="25"/>
      <c r="S188" s="25"/>
    </row>
    <row r="189" spans="2:19" x14ac:dyDescent="0.25">
      <c r="B189">
        <f t="shared" si="14"/>
        <v>0</v>
      </c>
      <c r="C189" s="20">
        <f t="shared" si="10"/>
        <v>0</v>
      </c>
      <c r="D189" s="20">
        <f t="shared" si="11"/>
        <v>1</v>
      </c>
      <c r="E189" s="20">
        <f t="shared" si="12"/>
        <v>1</v>
      </c>
      <c r="F189" s="20">
        <f t="shared" si="13"/>
        <v>0</v>
      </c>
      <c r="M189" s="24"/>
      <c r="N189" s="24"/>
      <c r="O189" s="24"/>
      <c r="P189" s="24"/>
      <c r="Q189" s="25"/>
      <c r="R189" s="25"/>
      <c r="S189" s="25"/>
    </row>
    <row r="190" spans="2:19" x14ac:dyDescent="0.25">
      <c r="B190">
        <f t="shared" si="14"/>
        <v>0</v>
      </c>
      <c r="C190" s="20">
        <f t="shared" si="10"/>
        <v>0</v>
      </c>
      <c r="D190" s="20">
        <f t="shared" si="11"/>
        <v>1</v>
      </c>
      <c r="E190" s="20">
        <f t="shared" si="12"/>
        <v>1</v>
      </c>
      <c r="F190" s="20">
        <f t="shared" si="13"/>
        <v>0</v>
      </c>
      <c r="M190" s="24"/>
      <c r="N190" s="24"/>
      <c r="O190" s="24"/>
      <c r="P190" s="24"/>
      <c r="Q190" s="25"/>
      <c r="R190" s="25"/>
      <c r="S190" s="25"/>
    </row>
    <row r="191" spans="2:19" x14ac:dyDescent="0.25">
      <c r="B191">
        <f t="shared" si="14"/>
        <v>0</v>
      </c>
      <c r="C191" s="20">
        <f t="shared" si="10"/>
        <v>0</v>
      </c>
      <c r="D191" s="20">
        <f t="shared" si="11"/>
        <v>1</v>
      </c>
      <c r="E191" s="20">
        <f t="shared" si="12"/>
        <v>1</v>
      </c>
      <c r="F191" s="20">
        <f t="shared" si="13"/>
        <v>0</v>
      </c>
      <c r="M191" s="24"/>
      <c r="N191" s="24"/>
      <c r="O191" s="24"/>
      <c r="P191" s="24"/>
      <c r="Q191" s="25"/>
      <c r="R191" s="25"/>
      <c r="S191" s="25"/>
    </row>
    <row r="192" spans="2:19" x14ac:dyDescent="0.25">
      <c r="B192">
        <f t="shared" si="14"/>
        <v>0</v>
      </c>
      <c r="C192" s="20">
        <f t="shared" si="10"/>
        <v>0</v>
      </c>
      <c r="D192" s="20">
        <f t="shared" si="11"/>
        <v>1</v>
      </c>
      <c r="E192" s="20">
        <f t="shared" si="12"/>
        <v>1</v>
      </c>
      <c r="F192" s="20">
        <f t="shared" si="13"/>
        <v>0</v>
      </c>
      <c r="M192" s="24"/>
      <c r="N192" s="24"/>
      <c r="O192" s="24"/>
      <c r="P192" s="24"/>
      <c r="Q192" s="25"/>
      <c r="R192" s="25"/>
      <c r="S192" s="25"/>
    </row>
    <row r="193" spans="2:19" x14ac:dyDescent="0.25">
      <c r="B193">
        <f t="shared" si="14"/>
        <v>0</v>
      </c>
      <c r="C193" s="20">
        <f t="shared" si="10"/>
        <v>0</v>
      </c>
      <c r="D193" s="20">
        <f t="shared" si="11"/>
        <v>1</v>
      </c>
      <c r="E193" s="20">
        <f t="shared" si="12"/>
        <v>1</v>
      </c>
      <c r="F193" s="20">
        <f t="shared" si="13"/>
        <v>0</v>
      </c>
      <c r="M193" s="24"/>
      <c r="N193" s="24"/>
      <c r="O193" s="24"/>
      <c r="P193" s="24"/>
      <c r="Q193" s="25"/>
      <c r="R193" s="25"/>
      <c r="S193" s="25"/>
    </row>
    <row r="194" spans="2:19" x14ac:dyDescent="0.25">
      <c r="B194">
        <f t="shared" si="14"/>
        <v>0</v>
      </c>
      <c r="C194" s="20">
        <f t="shared" si="10"/>
        <v>0</v>
      </c>
      <c r="D194" s="20">
        <f t="shared" si="11"/>
        <v>1</v>
      </c>
      <c r="E194" s="20">
        <f t="shared" si="12"/>
        <v>1</v>
      </c>
      <c r="F194" s="20">
        <f t="shared" si="13"/>
        <v>0</v>
      </c>
      <c r="M194" s="24"/>
      <c r="N194" s="24"/>
      <c r="O194" s="24"/>
      <c r="P194" s="24"/>
      <c r="Q194" s="25"/>
      <c r="R194" s="25"/>
      <c r="S194" s="25"/>
    </row>
    <row r="195" spans="2:19" x14ac:dyDescent="0.25">
      <c r="B195">
        <f t="shared" si="14"/>
        <v>0</v>
      </c>
      <c r="C195" s="20">
        <f t="shared" si="10"/>
        <v>0</v>
      </c>
      <c r="D195" s="20">
        <f t="shared" si="11"/>
        <v>1</v>
      </c>
      <c r="E195" s="20">
        <f t="shared" si="12"/>
        <v>1</v>
      </c>
      <c r="F195" s="20">
        <f t="shared" si="13"/>
        <v>0</v>
      </c>
      <c r="M195" s="24"/>
      <c r="N195" s="24"/>
      <c r="O195" s="24"/>
      <c r="P195" s="24"/>
      <c r="Q195" s="25"/>
      <c r="R195" s="25"/>
      <c r="S195" s="25"/>
    </row>
    <row r="196" spans="2:19" x14ac:dyDescent="0.25">
      <c r="B196">
        <f t="shared" si="14"/>
        <v>0</v>
      </c>
      <c r="C196" s="20">
        <f t="shared" si="10"/>
        <v>0</v>
      </c>
      <c r="D196" s="20">
        <f t="shared" si="11"/>
        <v>1</v>
      </c>
      <c r="E196" s="20">
        <f t="shared" si="12"/>
        <v>1</v>
      </c>
      <c r="F196" s="20">
        <f t="shared" si="13"/>
        <v>0</v>
      </c>
      <c r="M196" s="24"/>
      <c r="N196" s="24"/>
      <c r="O196" s="24"/>
      <c r="P196" s="24"/>
      <c r="Q196" s="25"/>
      <c r="R196" s="25"/>
      <c r="S196" s="25"/>
    </row>
    <row r="197" spans="2:19" x14ac:dyDescent="0.25">
      <c r="B197">
        <f t="shared" si="14"/>
        <v>0</v>
      </c>
      <c r="C197" s="20">
        <f t="shared" si="10"/>
        <v>0</v>
      </c>
      <c r="D197" s="20">
        <f t="shared" si="11"/>
        <v>1</v>
      </c>
      <c r="E197" s="20">
        <f t="shared" si="12"/>
        <v>1</v>
      </c>
      <c r="F197" s="20">
        <f t="shared" si="13"/>
        <v>0</v>
      </c>
      <c r="M197" s="24"/>
      <c r="N197" s="24"/>
      <c r="O197" s="24"/>
      <c r="P197" s="24"/>
      <c r="Q197" s="25"/>
      <c r="R197" s="25"/>
      <c r="S197" s="25"/>
    </row>
    <row r="198" spans="2:19" x14ac:dyDescent="0.25">
      <c r="B198">
        <f t="shared" si="14"/>
        <v>0</v>
      </c>
      <c r="C198" s="20">
        <f t="shared" si="10"/>
        <v>0</v>
      </c>
      <c r="D198" s="20">
        <f t="shared" si="11"/>
        <v>1</v>
      </c>
      <c r="E198" s="20">
        <f t="shared" si="12"/>
        <v>1</v>
      </c>
      <c r="F198" s="20">
        <f t="shared" si="13"/>
        <v>0</v>
      </c>
      <c r="M198" s="24"/>
      <c r="N198" s="24"/>
      <c r="O198" s="24"/>
      <c r="P198" s="24"/>
      <c r="Q198" s="25"/>
      <c r="R198" s="25"/>
      <c r="S198" s="25"/>
    </row>
    <row r="199" spans="2:19" x14ac:dyDescent="0.25">
      <c r="B199">
        <f t="shared" si="14"/>
        <v>0</v>
      </c>
      <c r="C199" s="20">
        <f t="shared" si="10"/>
        <v>0</v>
      </c>
      <c r="D199" s="20">
        <f t="shared" si="11"/>
        <v>1</v>
      </c>
      <c r="E199" s="20">
        <f t="shared" si="12"/>
        <v>1</v>
      </c>
      <c r="F199" s="20">
        <f t="shared" si="13"/>
        <v>0</v>
      </c>
      <c r="M199" s="24"/>
      <c r="N199" s="24"/>
      <c r="O199" s="24"/>
      <c r="P199" s="24"/>
      <c r="Q199" s="25"/>
      <c r="R199" s="25"/>
      <c r="S199" s="25"/>
    </row>
    <row r="200" spans="2:19" x14ac:dyDescent="0.25">
      <c r="B200">
        <f t="shared" si="14"/>
        <v>0</v>
      </c>
      <c r="C200" s="20">
        <f t="shared" si="10"/>
        <v>0</v>
      </c>
      <c r="D200" s="20">
        <f t="shared" si="11"/>
        <v>1</v>
      </c>
      <c r="E200" s="20">
        <f t="shared" si="12"/>
        <v>1</v>
      </c>
      <c r="F200" s="20">
        <f t="shared" si="13"/>
        <v>0</v>
      </c>
      <c r="M200" s="24"/>
      <c r="N200" s="24"/>
      <c r="O200" s="24"/>
      <c r="P200" s="24"/>
      <c r="Q200" s="25"/>
      <c r="R200" s="25"/>
      <c r="S200" s="25"/>
    </row>
    <row r="201" spans="2:19" x14ac:dyDescent="0.25">
      <c r="B201">
        <f t="shared" si="14"/>
        <v>0</v>
      </c>
      <c r="C201" s="20">
        <f t="shared" si="10"/>
        <v>0</v>
      </c>
      <c r="D201" s="20">
        <f t="shared" si="11"/>
        <v>1</v>
      </c>
      <c r="E201" s="20">
        <f t="shared" si="12"/>
        <v>1</v>
      </c>
      <c r="F201" s="20">
        <f t="shared" si="13"/>
        <v>0</v>
      </c>
      <c r="M201" s="24"/>
      <c r="N201" s="24"/>
      <c r="O201" s="24"/>
      <c r="P201" s="24"/>
      <c r="Q201" s="25"/>
      <c r="R201" s="25"/>
      <c r="S201" s="25"/>
    </row>
    <row r="202" spans="2:19" x14ac:dyDescent="0.25">
      <c r="B202">
        <f t="shared" si="14"/>
        <v>0</v>
      </c>
      <c r="C202" s="20">
        <f t="shared" si="10"/>
        <v>0</v>
      </c>
      <c r="D202" s="20">
        <f t="shared" si="11"/>
        <v>1</v>
      </c>
      <c r="E202" s="20">
        <f t="shared" si="12"/>
        <v>1</v>
      </c>
      <c r="F202" s="20">
        <f t="shared" si="13"/>
        <v>0</v>
      </c>
      <c r="M202" s="24"/>
      <c r="N202" s="24"/>
      <c r="O202" s="24"/>
      <c r="P202" s="24"/>
      <c r="Q202" s="25"/>
      <c r="R202" s="25"/>
      <c r="S202" s="25"/>
    </row>
    <row r="203" spans="2:19" x14ac:dyDescent="0.25">
      <c r="B203">
        <f t="shared" si="14"/>
        <v>0</v>
      </c>
      <c r="C203" s="20">
        <f t="shared" si="10"/>
        <v>0</v>
      </c>
      <c r="D203" s="20">
        <f t="shared" si="11"/>
        <v>1</v>
      </c>
      <c r="E203" s="20">
        <f t="shared" si="12"/>
        <v>1</v>
      </c>
      <c r="F203" s="20">
        <f t="shared" si="13"/>
        <v>0</v>
      </c>
      <c r="M203" s="24"/>
      <c r="N203" s="24"/>
      <c r="O203" s="24"/>
      <c r="P203" s="24"/>
      <c r="Q203" s="25"/>
      <c r="R203" s="25"/>
      <c r="S203" s="25"/>
    </row>
    <row r="204" spans="2:19" x14ac:dyDescent="0.25">
      <c r="B204">
        <f t="shared" si="14"/>
        <v>0</v>
      </c>
      <c r="C204" s="20">
        <f t="shared" si="10"/>
        <v>0</v>
      </c>
      <c r="D204" s="20">
        <f t="shared" si="11"/>
        <v>1</v>
      </c>
      <c r="E204" s="20">
        <f t="shared" si="12"/>
        <v>1</v>
      </c>
      <c r="F204" s="20">
        <f t="shared" si="13"/>
        <v>0</v>
      </c>
      <c r="M204" s="24"/>
      <c r="N204" s="24"/>
      <c r="O204" s="24"/>
      <c r="P204" s="24"/>
      <c r="Q204" s="25"/>
      <c r="R204" s="25"/>
      <c r="S204" s="25"/>
    </row>
    <row r="205" spans="2:19" x14ac:dyDescent="0.25">
      <c r="B205">
        <f t="shared" si="14"/>
        <v>0</v>
      </c>
      <c r="C205" s="20">
        <f t="shared" si="10"/>
        <v>0</v>
      </c>
      <c r="D205" s="20">
        <f t="shared" si="11"/>
        <v>1</v>
      </c>
      <c r="E205" s="20">
        <f t="shared" si="12"/>
        <v>1</v>
      </c>
      <c r="F205" s="20">
        <f t="shared" si="13"/>
        <v>0</v>
      </c>
      <c r="M205" s="24"/>
      <c r="N205" s="24"/>
      <c r="O205" s="24"/>
      <c r="P205" s="24"/>
      <c r="Q205" s="25"/>
      <c r="R205" s="25"/>
      <c r="S205" s="25"/>
    </row>
    <row r="206" spans="2:19" x14ac:dyDescent="0.25">
      <c r="B206">
        <f t="shared" si="14"/>
        <v>0</v>
      </c>
      <c r="C206" s="20">
        <f t="shared" si="10"/>
        <v>0</v>
      </c>
      <c r="D206" s="20">
        <f t="shared" si="11"/>
        <v>1</v>
      </c>
      <c r="E206" s="20">
        <f t="shared" si="12"/>
        <v>1</v>
      </c>
      <c r="F206" s="20">
        <f t="shared" si="13"/>
        <v>0</v>
      </c>
      <c r="M206" s="24"/>
      <c r="N206" s="24"/>
      <c r="O206" s="24"/>
      <c r="P206" s="24"/>
      <c r="Q206" s="25"/>
      <c r="R206" s="25"/>
      <c r="S206" s="25"/>
    </row>
    <row r="207" spans="2:19" x14ac:dyDescent="0.25">
      <c r="B207">
        <f t="shared" si="14"/>
        <v>0</v>
      </c>
      <c r="C207" s="20">
        <f t="shared" si="10"/>
        <v>0</v>
      </c>
      <c r="D207" s="20">
        <f t="shared" si="11"/>
        <v>1</v>
      </c>
      <c r="E207" s="20">
        <f t="shared" si="12"/>
        <v>1</v>
      </c>
      <c r="F207" s="20">
        <f t="shared" si="13"/>
        <v>0</v>
      </c>
      <c r="M207" s="24"/>
      <c r="N207" s="24"/>
      <c r="O207" s="24"/>
      <c r="P207" s="24"/>
      <c r="Q207" s="25"/>
      <c r="R207" s="25"/>
      <c r="S207" s="25"/>
    </row>
    <row r="208" spans="2:19" x14ac:dyDescent="0.25">
      <c r="B208">
        <f t="shared" si="14"/>
        <v>0</v>
      </c>
      <c r="C208" s="20">
        <f t="shared" si="10"/>
        <v>0</v>
      </c>
      <c r="D208" s="20">
        <f t="shared" si="11"/>
        <v>1</v>
      </c>
      <c r="E208" s="20">
        <f t="shared" si="12"/>
        <v>1</v>
      </c>
      <c r="F208" s="20">
        <f t="shared" si="13"/>
        <v>0</v>
      </c>
      <c r="M208" s="24"/>
      <c r="N208" s="24"/>
      <c r="O208" s="24"/>
      <c r="P208" s="24"/>
      <c r="Q208" s="25"/>
      <c r="R208" s="25"/>
      <c r="S208" s="25"/>
    </row>
    <row r="209" spans="2:19" x14ac:dyDescent="0.25">
      <c r="B209">
        <f t="shared" si="14"/>
        <v>0</v>
      </c>
      <c r="C209" s="20">
        <f t="shared" si="10"/>
        <v>0</v>
      </c>
      <c r="D209" s="20">
        <f t="shared" si="11"/>
        <v>1</v>
      </c>
      <c r="E209" s="20">
        <f t="shared" si="12"/>
        <v>1</v>
      </c>
      <c r="F209" s="20">
        <f t="shared" si="13"/>
        <v>0</v>
      </c>
      <c r="M209" s="24"/>
      <c r="N209" s="24"/>
      <c r="O209" s="24"/>
      <c r="P209" s="24"/>
      <c r="Q209" s="25"/>
      <c r="R209" s="25"/>
      <c r="S209" s="25"/>
    </row>
    <row r="210" spans="2:19" x14ac:dyDescent="0.25">
      <c r="B210">
        <f t="shared" si="14"/>
        <v>0</v>
      </c>
      <c r="C210" s="20">
        <f t="shared" si="10"/>
        <v>0</v>
      </c>
      <c r="D210" s="20">
        <f t="shared" si="11"/>
        <v>1</v>
      </c>
      <c r="E210" s="20">
        <f t="shared" si="12"/>
        <v>1</v>
      </c>
      <c r="F210" s="20">
        <f t="shared" si="13"/>
        <v>0</v>
      </c>
      <c r="M210" s="24"/>
      <c r="N210" s="24"/>
      <c r="O210" s="24"/>
      <c r="P210" s="24"/>
      <c r="Q210" s="25"/>
      <c r="R210" s="25"/>
      <c r="S210" s="25"/>
    </row>
    <row r="211" spans="2:19" x14ac:dyDescent="0.25">
      <c r="B211">
        <f t="shared" si="14"/>
        <v>0</v>
      </c>
      <c r="C211" s="20">
        <f t="shared" si="10"/>
        <v>0</v>
      </c>
      <c r="D211" s="20">
        <f t="shared" si="11"/>
        <v>1</v>
      </c>
      <c r="E211" s="20">
        <f t="shared" si="12"/>
        <v>1</v>
      </c>
      <c r="F211" s="20">
        <f t="shared" si="13"/>
        <v>0</v>
      </c>
      <c r="M211" s="24"/>
      <c r="N211" s="24"/>
      <c r="O211" s="24"/>
      <c r="P211" s="24"/>
      <c r="Q211" s="25"/>
      <c r="R211" s="25"/>
      <c r="S211" s="25"/>
    </row>
    <row r="212" spans="2:19" x14ac:dyDescent="0.25">
      <c r="B212">
        <f t="shared" si="14"/>
        <v>0</v>
      </c>
      <c r="C212" s="20">
        <f t="shared" ref="C212:C275" si="15">VLOOKUP(B212,tab,2,FALSE)</f>
        <v>0</v>
      </c>
      <c r="D212" s="20">
        <f t="shared" ref="D212:D275" si="16">VLOOKUP(B212,tab,3,FALSE)</f>
        <v>1</v>
      </c>
      <c r="E212" s="20">
        <f t="shared" ref="E212:E275" si="17">VLOOKUP(B212,tab,4,FALSE)</f>
        <v>1</v>
      </c>
      <c r="F212" s="20">
        <f t="shared" ref="F212:F275" si="18">C212*E212/D212</f>
        <v>0</v>
      </c>
      <c r="M212" s="24"/>
      <c r="N212" s="24"/>
      <c r="O212" s="24"/>
      <c r="P212" s="24"/>
      <c r="Q212" s="25"/>
      <c r="R212" s="25"/>
      <c r="S212" s="25"/>
    </row>
    <row r="213" spans="2:19" x14ac:dyDescent="0.25">
      <c r="B213">
        <f t="shared" ref="B213:B276" si="19">IF(B212=0,0,IF(B212=$D$7-1,0,B212+1))</f>
        <v>0</v>
      </c>
      <c r="C213" s="20">
        <f t="shared" si="15"/>
        <v>0</v>
      </c>
      <c r="D213" s="20">
        <f t="shared" si="16"/>
        <v>1</v>
      </c>
      <c r="E213" s="20">
        <f t="shared" si="17"/>
        <v>1</v>
      </c>
      <c r="F213" s="20">
        <f t="shared" si="18"/>
        <v>0</v>
      </c>
      <c r="M213" s="24"/>
      <c r="N213" s="24"/>
      <c r="O213" s="24"/>
      <c r="P213" s="24"/>
      <c r="Q213" s="25"/>
      <c r="R213" s="25"/>
      <c r="S213" s="25"/>
    </row>
    <row r="214" spans="2:19" x14ac:dyDescent="0.25">
      <c r="B214">
        <f t="shared" si="19"/>
        <v>0</v>
      </c>
      <c r="C214" s="20">
        <f t="shared" si="15"/>
        <v>0</v>
      </c>
      <c r="D214" s="20">
        <f t="shared" si="16"/>
        <v>1</v>
      </c>
      <c r="E214" s="20">
        <f t="shared" si="17"/>
        <v>1</v>
      </c>
      <c r="F214" s="20">
        <f t="shared" si="18"/>
        <v>0</v>
      </c>
      <c r="M214" s="24"/>
      <c r="N214" s="24"/>
      <c r="O214" s="24"/>
      <c r="P214" s="24"/>
      <c r="Q214" s="25"/>
      <c r="R214" s="25"/>
      <c r="S214" s="25"/>
    </row>
    <row r="215" spans="2:19" x14ac:dyDescent="0.25">
      <c r="B215">
        <f t="shared" si="19"/>
        <v>0</v>
      </c>
      <c r="C215" s="20">
        <f t="shared" si="15"/>
        <v>0</v>
      </c>
      <c r="D215" s="20">
        <f t="shared" si="16"/>
        <v>1</v>
      </c>
      <c r="E215" s="20">
        <f t="shared" si="17"/>
        <v>1</v>
      </c>
      <c r="F215" s="20">
        <f t="shared" si="18"/>
        <v>0</v>
      </c>
      <c r="M215" s="24"/>
      <c r="N215" s="24"/>
      <c r="O215" s="24"/>
      <c r="P215" s="24"/>
      <c r="Q215" s="25"/>
      <c r="R215" s="25"/>
      <c r="S215" s="25"/>
    </row>
    <row r="216" spans="2:19" x14ac:dyDescent="0.25">
      <c r="B216">
        <f t="shared" si="19"/>
        <v>0</v>
      </c>
      <c r="C216" s="20">
        <f t="shared" si="15"/>
        <v>0</v>
      </c>
      <c r="D216" s="20">
        <f t="shared" si="16"/>
        <v>1</v>
      </c>
      <c r="E216" s="20">
        <f t="shared" si="17"/>
        <v>1</v>
      </c>
      <c r="F216" s="20">
        <f t="shared" si="18"/>
        <v>0</v>
      </c>
      <c r="M216" s="24"/>
      <c r="N216" s="24"/>
      <c r="O216" s="24"/>
      <c r="P216" s="24"/>
      <c r="Q216" s="25"/>
      <c r="R216" s="25"/>
      <c r="S216" s="25"/>
    </row>
    <row r="217" spans="2:19" x14ac:dyDescent="0.25">
      <c r="B217">
        <f t="shared" si="19"/>
        <v>0</v>
      </c>
      <c r="C217" s="20">
        <f t="shared" si="15"/>
        <v>0</v>
      </c>
      <c r="D217" s="20">
        <f t="shared" si="16"/>
        <v>1</v>
      </c>
      <c r="E217" s="20">
        <f t="shared" si="17"/>
        <v>1</v>
      </c>
      <c r="F217" s="20">
        <f t="shared" si="18"/>
        <v>0</v>
      </c>
      <c r="M217" s="24"/>
      <c r="N217" s="24"/>
      <c r="O217" s="24"/>
      <c r="P217" s="24"/>
      <c r="Q217" s="25"/>
      <c r="R217" s="25"/>
      <c r="S217" s="25"/>
    </row>
    <row r="218" spans="2:19" x14ac:dyDescent="0.25">
      <c r="B218">
        <f t="shared" si="19"/>
        <v>0</v>
      </c>
      <c r="C218" s="20">
        <f t="shared" si="15"/>
        <v>0</v>
      </c>
      <c r="D218" s="20">
        <f t="shared" si="16"/>
        <v>1</v>
      </c>
      <c r="E218" s="20">
        <f t="shared" si="17"/>
        <v>1</v>
      </c>
      <c r="F218" s="20">
        <f t="shared" si="18"/>
        <v>0</v>
      </c>
      <c r="M218" s="24"/>
      <c r="N218" s="24"/>
      <c r="O218" s="24"/>
      <c r="P218" s="24"/>
      <c r="Q218" s="25"/>
      <c r="R218" s="25"/>
      <c r="S218" s="25"/>
    </row>
    <row r="219" spans="2:19" x14ac:dyDescent="0.25">
      <c r="B219">
        <f t="shared" si="19"/>
        <v>0</v>
      </c>
      <c r="C219" s="20">
        <f t="shared" si="15"/>
        <v>0</v>
      </c>
      <c r="D219" s="20">
        <f t="shared" si="16"/>
        <v>1</v>
      </c>
      <c r="E219" s="20">
        <f t="shared" si="17"/>
        <v>1</v>
      </c>
      <c r="F219" s="20">
        <f t="shared" si="18"/>
        <v>0</v>
      </c>
      <c r="M219" s="24"/>
      <c r="N219" s="24"/>
      <c r="O219" s="24"/>
      <c r="P219" s="24"/>
      <c r="Q219" s="25"/>
      <c r="R219" s="25"/>
      <c r="S219" s="25"/>
    </row>
    <row r="220" spans="2:19" x14ac:dyDescent="0.25">
      <c r="B220">
        <f t="shared" si="19"/>
        <v>0</v>
      </c>
      <c r="C220" s="20">
        <f t="shared" si="15"/>
        <v>0</v>
      </c>
      <c r="D220" s="20">
        <f t="shared" si="16"/>
        <v>1</v>
      </c>
      <c r="E220" s="20">
        <f t="shared" si="17"/>
        <v>1</v>
      </c>
      <c r="F220" s="20">
        <f t="shared" si="18"/>
        <v>0</v>
      </c>
      <c r="M220" s="24"/>
      <c r="N220" s="24"/>
      <c r="O220" s="24"/>
      <c r="P220" s="24"/>
      <c r="Q220" s="25"/>
      <c r="R220" s="25"/>
      <c r="S220" s="25"/>
    </row>
    <row r="221" spans="2:19" x14ac:dyDescent="0.25">
      <c r="B221">
        <f t="shared" si="19"/>
        <v>0</v>
      </c>
      <c r="C221" s="20">
        <f t="shared" si="15"/>
        <v>0</v>
      </c>
      <c r="D221" s="20">
        <f t="shared" si="16"/>
        <v>1</v>
      </c>
      <c r="E221" s="20">
        <f t="shared" si="17"/>
        <v>1</v>
      </c>
      <c r="F221" s="20">
        <f t="shared" si="18"/>
        <v>0</v>
      </c>
      <c r="M221" s="24"/>
      <c r="N221" s="24"/>
      <c r="O221" s="24"/>
      <c r="P221" s="24"/>
      <c r="Q221" s="25"/>
      <c r="R221" s="25"/>
      <c r="S221" s="25"/>
    </row>
    <row r="222" spans="2:19" x14ac:dyDescent="0.25">
      <c r="B222">
        <f t="shared" si="19"/>
        <v>0</v>
      </c>
      <c r="C222" s="20">
        <f t="shared" si="15"/>
        <v>0</v>
      </c>
      <c r="D222" s="20">
        <f t="shared" si="16"/>
        <v>1</v>
      </c>
      <c r="E222" s="20">
        <f t="shared" si="17"/>
        <v>1</v>
      </c>
      <c r="F222" s="20">
        <f t="shared" si="18"/>
        <v>0</v>
      </c>
      <c r="M222" s="24"/>
      <c r="N222" s="24"/>
      <c r="O222" s="24"/>
      <c r="P222" s="24"/>
      <c r="Q222" s="25"/>
      <c r="R222" s="25"/>
      <c r="S222" s="25"/>
    </row>
    <row r="223" spans="2:19" x14ac:dyDescent="0.25">
      <c r="B223">
        <f t="shared" si="19"/>
        <v>0</v>
      </c>
      <c r="C223" s="20">
        <f t="shared" si="15"/>
        <v>0</v>
      </c>
      <c r="D223" s="20">
        <f t="shared" si="16"/>
        <v>1</v>
      </c>
      <c r="E223" s="20">
        <f t="shared" si="17"/>
        <v>1</v>
      </c>
      <c r="F223" s="20">
        <f t="shared" si="18"/>
        <v>0</v>
      </c>
      <c r="M223" s="24"/>
      <c r="N223" s="24"/>
      <c r="O223" s="24"/>
      <c r="P223" s="24"/>
      <c r="Q223" s="25"/>
      <c r="R223" s="25"/>
      <c r="S223" s="25"/>
    </row>
    <row r="224" spans="2:19" x14ac:dyDescent="0.25">
      <c r="B224">
        <f t="shared" si="19"/>
        <v>0</v>
      </c>
      <c r="C224" s="20">
        <f t="shared" si="15"/>
        <v>0</v>
      </c>
      <c r="D224" s="20">
        <f t="shared" si="16"/>
        <v>1</v>
      </c>
      <c r="E224" s="20">
        <f t="shared" si="17"/>
        <v>1</v>
      </c>
      <c r="F224" s="20">
        <f t="shared" si="18"/>
        <v>0</v>
      </c>
      <c r="M224" s="24"/>
      <c r="N224" s="24"/>
      <c r="O224" s="24"/>
      <c r="P224" s="24"/>
      <c r="Q224" s="25"/>
      <c r="R224" s="25"/>
      <c r="S224" s="25"/>
    </row>
    <row r="225" spans="2:19" x14ac:dyDescent="0.25">
      <c r="B225">
        <f t="shared" si="19"/>
        <v>0</v>
      </c>
      <c r="C225" s="20">
        <f t="shared" si="15"/>
        <v>0</v>
      </c>
      <c r="D225" s="20">
        <f t="shared" si="16"/>
        <v>1</v>
      </c>
      <c r="E225" s="20">
        <f t="shared" si="17"/>
        <v>1</v>
      </c>
      <c r="F225" s="20">
        <f t="shared" si="18"/>
        <v>0</v>
      </c>
      <c r="M225" s="24"/>
      <c r="N225" s="24"/>
      <c r="O225" s="24"/>
      <c r="P225" s="24"/>
      <c r="Q225" s="25"/>
      <c r="R225" s="25"/>
      <c r="S225" s="25"/>
    </row>
    <row r="226" spans="2:19" x14ac:dyDescent="0.25">
      <c r="B226">
        <f t="shared" si="19"/>
        <v>0</v>
      </c>
      <c r="C226" s="20">
        <f t="shared" si="15"/>
        <v>0</v>
      </c>
      <c r="D226" s="20">
        <f t="shared" si="16"/>
        <v>1</v>
      </c>
      <c r="E226" s="20">
        <f t="shared" si="17"/>
        <v>1</v>
      </c>
      <c r="F226" s="20">
        <f t="shared" si="18"/>
        <v>0</v>
      </c>
      <c r="M226" s="24"/>
      <c r="N226" s="24"/>
      <c r="O226" s="24"/>
      <c r="P226" s="24"/>
      <c r="Q226" s="25"/>
      <c r="R226" s="25"/>
      <c r="S226" s="25"/>
    </row>
    <row r="227" spans="2:19" x14ac:dyDescent="0.25">
      <c r="B227">
        <f t="shared" si="19"/>
        <v>0</v>
      </c>
      <c r="C227" s="20">
        <f t="shared" si="15"/>
        <v>0</v>
      </c>
      <c r="D227" s="20">
        <f t="shared" si="16"/>
        <v>1</v>
      </c>
      <c r="E227" s="20">
        <f t="shared" si="17"/>
        <v>1</v>
      </c>
      <c r="F227" s="20">
        <f t="shared" si="18"/>
        <v>0</v>
      </c>
      <c r="M227" s="24"/>
      <c r="N227" s="24"/>
      <c r="O227" s="24"/>
      <c r="P227" s="24"/>
      <c r="Q227" s="25"/>
      <c r="R227" s="25"/>
      <c r="S227" s="25"/>
    </row>
    <row r="228" spans="2:19" x14ac:dyDescent="0.25">
      <c r="B228">
        <f t="shared" si="19"/>
        <v>0</v>
      </c>
      <c r="C228" s="20">
        <f t="shared" si="15"/>
        <v>0</v>
      </c>
      <c r="D228" s="20">
        <f t="shared" si="16"/>
        <v>1</v>
      </c>
      <c r="E228" s="20">
        <f t="shared" si="17"/>
        <v>1</v>
      </c>
      <c r="F228" s="20">
        <f t="shared" si="18"/>
        <v>0</v>
      </c>
      <c r="M228" s="24"/>
      <c r="N228" s="24"/>
      <c r="O228" s="24"/>
      <c r="P228" s="24"/>
      <c r="Q228" s="25"/>
      <c r="R228" s="25"/>
      <c r="S228" s="25"/>
    </row>
    <row r="229" spans="2:19" x14ac:dyDescent="0.25">
      <c r="B229">
        <f t="shared" si="19"/>
        <v>0</v>
      </c>
      <c r="C229" s="20">
        <f t="shared" si="15"/>
        <v>0</v>
      </c>
      <c r="D229" s="20">
        <f t="shared" si="16"/>
        <v>1</v>
      </c>
      <c r="E229" s="20">
        <f t="shared" si="17"/>
        <v>1</v>
      </c>
      <c r="F229" s="20">
        <f t="shared" si="18"/>
        <v>0</v>
      </c>
      <c r="M229" s="24"/>
      <c r="N229" s="24"/>
      <c r="O229" s="24"/>
      <c r="P229" s="24"/>
      <c r="Q229" s="25"/>
      <c r="R229" s="25"/>
      <c r="S229" s="25"/>
    </row>
    <row r="230" spans="2:19" x14ac:dyDescent="0.25">
      <c r="B230">
        <f t="shared" si="19"/>
        <v>0</v>
      </c>
      <c r="C230" s="20">
        <f t="shared" si="15"/>
        <v>0</v>
      </c>
      <c r="D230" s="20">
        <f t="shared" si="16"/>
        <v>1</v>
      </c>
      <c r="E230" s="20">
        <f t="shared" si="17"/>
        <v>1</v>
      </c>
      <c r="F230" s="20">
        <f t="shared" si="18"/>
        <v>0</v>
      </c>
      <c r="M230" s="24"/>
      <c r="N230" s="24"/>
      <c r="O230" s="24"/>
      <c r="P230" s="24"/>
      <c r="Q230" s="25"/>
      <c r="R230" s="25"/>
      <c r="S230" s="25"/>
    </row>
    <row r="231" spans="2:19" x14ac:dyDescent="0.25">
      <c r="B231">
        <f t="shared" si="19"/>
        <v>0</v>
      </c>
      <c r="C231" s="20">
        <f t="shared" si="15"/>
        <v>0</v>
      </c>
      <c r="D231" s="20">
        <f t="shared" si="16"/>
        <v>1</v>
      </c>
      <c r="E231" s="20">
        <f t="shared" si="17"/>
        <v>1</v>
      </c>
      <c r="F231" s="20">
        <f t="shared" si="18"/>
        <v>0</v>
      </c>
      <c r="M231" s="24"/>
      <c r="N231" s="24"/>
      <c r="O231" s="24"/>
      <c r="P231" s="24"/>
      <c r="Q231" s="25"/>
      <c r="R231" s="25"/>
      <c r="S231" s="25"/>
    </row>
    <row r="232" spans="2:19" x14ac:dyDescent="0.25">
      <c r="B232">
        <f t="shared" si="19"/>
        <v>0</v>
      </c>
      <c r="C232" s="20">
        <f t="shared" si="15"/>
        <v>0</v>
      </c>
      <c r="D232" s="20">
        <f t="shared" si="16"/>
        <v>1</v>
      </c>
      <c r="E232" s="20">
        <f t="shared" si="17"/>
        <v>1</v>
      </c>
      <c r="F232" s="20">
        <f t="shared" si="18"/>
        <v>0</v>
      </c>
      <c r="M232" s="24"/>
      <c r="N232" s="24"/>
      <c r="O232" s="24"/>
      <c r="P232" s="24"/>
      <c r="Q232" s="25"/>
      <c r="R232" s="25"/>
      <c r="S232" s="25"/>
    </row>
    <row r="233" spans="2:19" x14ac:dyDescent="0.25">
      <c r="B233">
        <f t="shared" si="19"/>
        <v>0</v>
      </c>
      <c r="C233" s="20">
        <f t="shared" si="15"/>
        <v>0</v>
      </c>
      <c r="D233" s="20">
        <f t="shared" si="16"/>
        <v>1</v>
      </c>
      <c r="E233" s="20">
        <f t="shared" si="17"/>
        <v>1</v>
      </c>
      <c r="F233" s="20">
        <f t="shared" si="18"/>
        <v>0</v>
      </c>
      <c r="M233" s="24"/>
      <c r="N233" s="24"/>
      <c r="O233" s="24"/>
      <c r="P233" s="24"/>
      <c r="Q233" s="25"/>
      <c r="R233" s="25"/>
      <c r="S233" s="25"/>
    </row>
    <row r="234" spans="2:19" x14ac:dyDescent="0.25">
      <c r="B234">
        <f t="shared" si="19"/>
        <v>0</v>
      </c>
      <c r="C234" s="20">
        <f t="shared" si="15"/>
        <v>0</v>
      </c>
      <c r="D234" s="20">
        <f t="shared" si="16"/>
        <v>1</v>
      </c>
      <c r="E234" s="20">
        <f t="shared" si="17"/>
        <v>1</v>
      </c>
      <c r="F234" s="20">
        <f t="shared" si="18"/>
        <v>0</v>
      </c>
      <c r="M234" s="24"/>
      <c r="N234" s="24"/>
      <c r="O234" s="24"/>
      <c r="P234" s="24"/>
      <c r="Q234" s="25"/>
      <c r="R234" s="25"/>
      <c r="S234" s="25"/>
    </row>
    <row r="235" spans="2:19" x14ac:dyDescent="0.25">
      <c r="B235">
        <f t="shared" si="19"/>
        <v>0</v>
      </c>
      <c r="C235" s="20">
        <f t="shared" si="15"/>
        <v>0</v>
      </c>
      <c r="D235" s="20">
        <f t="shared" si="16"/>
        <v>1</v>
      </c>
      <c r="E235" s="20">
        <f t="shared" si="17"/>
        <v>1</v>
      </c>
      <c r="F235" s="20">
        <f t="shared" si="18"/>
        <v>0</v>
      </c>
      <c r="M235" s="24"/>
      <c r="N235" s="24"/>
      <c r="O235" s="24"/>
      <c r="P235" s="24"/>
      <c r="Q235" s="25"/>
      <c r="R235" s="25"/>
      <c r="S235" s="25"/>
    </row>
    <row r="236" spans="2:19" x14ac:dyDescent="0.25">
      <c r="B236">
        <f t="shared" si="19"/>
        <v>0</v>
      </c>
      <c r="C236" s="20">
        <f t="shared" si="15"/>
        <v>0</v>
      </c>
      <c r="D236" s="20">
        <f t="shared" si="16"/>
        <v>1</v>
      </c>
      <c r="E236" s="20">
        <f t="shared" si="17"/>
        <v>1</v>
      </c>
      <c r="F236" s="20">
        <f t="shared" si="18"/>
        <v>0</v>
      </c>
      <c r="M236" s="24"/>
      <c r="N236" s="24"/>
      <c r="O236" s="24"/>
      <c r="P236" s="24"/>
      <c r="Q236" s="25"/>
      <c r="R236" s="25"/>
      <c r="S236" s="25"/>
    </row>
    <row r="237" spans="2:19" x14ac:dyDescent="0.25">
      <c r="B237">
        <f t="shared" si="19"/>
        <v>0</v>
      </c>
      <c r="C237" s="20">
        <f t="shared" si="15"/>
        <v>0</v>
      </c>
      <c r="D237" s="20">
        <f t="shared" si="16"/>
        <v>1</v>
      </c>
      <c r="E237" s="20">
        <f t="shared" si="17"/>
        <v>1</v>
      </c>
      <c r="F237" s="20">
        <f t="shared" si="18"/>
        <v>0</v>
      </c>
      <c r="M237" s="24"/>
      <c r="N237" s="24"/>
      <c r="O237" s="24"/>
      <c r="P237" s="24"/>
      <c r="Q237" s="25"/>
      <c r="R237" s="25"/>
      <c r="S237" s="25"/>
    </row>
    <row r="238" spans="2:19" x14ac:dyDescent="0.25">
      <c r="B238">
        <f t="shared" si="19"/>
        <v>0</v>
      </c>
      <c r="C238" s="20">
        <f t="shared" si="15"/>
        <v>0</v>
      </c>
      <c r="D238" s="20">
        <f t="shared" si="16"/>
        <v>1</v>
      </c>
      <c r="E238" s="20">
        <f t="shared" si="17"/>
        <v>1</v>
      </c>
      <c r="F238" s="20">
        <f t="shared" si="18"/>
        <v>0</v>
      </c>
      <c r="M238" s="24"/>
      <c r="N238" s="24"/>
      <c r="O238" s="24"/>
      <c r="P238" s="24"/>
      <c r="Q238" s="25"/>
      <c r="R238" s="25"/>
      <c r="S238" s="25"/>
    </row>
    <row r="239" spans="2:19" x14ac:dyDescent="0.25">
      <c r="B239">
        <f t="shared" si="19"/>
        <v>0</v>
      </c>
      <c r="C239" s="20">
        <f t="shared" si="15"/>
        <v>0</v>
      </c>
      <c r="D239" s="20">
        <f t="shared" si="16"/>
        <v>1</v>
      </c>
      <c r="E239" s="20">
        <f t="shared" si="17"/>
        <v>1</v>
      </c>
      <c r="F239" s="20">
        <f t="shared" si="18"/>
        <v>0</v>
      </c>
      <c r="M239" s="24"/>
      <c r="N239" s="24"/>
      <c r="O239" s="24"/>
      <c r="P239" s="24"/>
      <c r="Q239" s="25"/>
      <c r="R239" s="25"/>
      <c r="S239" s="25"/>
    </row>
    <row r="240" spans="2:19" x14ac:dyDescent="0.25">
      <c r="B240">
        <f t="shared" si="19"/>
        <v>0</v>
      </c>
      <c r="C240" s="20">
        <f t="shared" si="15"/>
        <v>0</v>
      </c>
      <c r="D240" s="20">
        <f t="shared" si="16"/>
        <v>1</v>
      </c>
      <c r="E240" s="20">
        <f t="shared" si="17"/>
        <v>1</v>
      </c>
      <c r="F240" s="20">
        <f t="shared" si="18"/>
        <v>0</v>
      </c>
      <c r="M240" s="24"/>
      <c r="N240" s="24"/>
      <c r="O240" s="24"/>
      <c r="P240" s="24"/>
      <c r="Q240" s="25"/>
      <c r="R240" s="25"/>
      <c r="S240" s="25"/>
    </row>
    <row r="241" spans="2:19" x14ac:dyDescent="0.25">
      <c r="B241">
        <f t="shared" si="19"/>
        <v>0</v>
      </c>
      <c r="C241" s="20">
        <f t="shared" si="15"/>
        <v>0</v>
      </c>
      <c r="D241" s="20">
        <f t="shared" si="16"/>
        <v>1</v>
      </c>
      <c r="E241" s="20">
        <f t="shared" si="17"/>
        <v>1</v>
      </c>
      <c r="F241" s="20">
        <f t="shared" si="18"/>
        <v>0</v>
      </c>
      <c r="M241" s="24"/>
      <c r="N241" s="24"/>
      <c r="O241" s="24"/>
      <c r="P241" s="24"/>
      <c r="Q241" s="25"/>
      <c r="R241" s="25"/>
      <c r="S241" s="25"/>
    </row>
    <row r="242" spans="2:19" x14ac:dyDescent="0.25">
      <c r="B242">
        <f t="shared" si="19"/>
        <v>0</v>
      </c>
      <c r="C242" s="20">
        <f t="shared" si="15"/>
        <v>0</v>
      </c>
      <c r="D242" s="20">
        <f t="shared" si="16"/>
        <v>1</v>
      </c>
      <c r="E242" s="20">
        <f t="shared" si="17"/>
        <v>1</v>
      </c>
      <c r="F242" s="20">
        <f t="shared" si="18"/>
        <v>0</v>
      </c>
      <c r="M242" s="24"/>
      <c r="N242" s="24"/>
      <c r="O242" s="24"/>
      <c r="P242" s="24"/>
      <c r="Q242" s="25"/>
      <c r="R242" s="25"/>
      <c r="S242" s="25"/>
    </row>
    <row r="243" spans="2:19" x14ac:dyDescent="0.25">
      <c r="B243">
        <f t="shared" si="19"/>
        <v>0</v>
      </c>
      <c r="C243" s="20">
        <f t="shared" si="15"/>
        <v>0</v>
      </c>
      <c r="D243" s="20">
        <f t="shared" si="16"/>
        <v>1</v>
      </c>
      <c r="E243" s="20">
        <f t="shared" si="17"/>
        <v>1</v>
      </c>
      <c r="F243" s="20">
        <f t="shared" si="18"/>
        <v>0</v>
      </c>
      <c r="M243" s="24"/>
      <c r="N243" s="24"/>
      <c r="O243" s="24"/>
      <c r="P243" s="24"/>
      <c r="Q243" s="25"/>
      <c r="R243" s="25"/>
      <c r="S243" s="25"/>
    </row>
    <row r="244" spans="2:19" x14ac:dyDescent="0.25">
      <c r="B244">
        <f t="shared" si="19"/>
        <v>0</v>
      </c>
      <c r="C244" s="20">
        <f t="shared" si="15"/>
        <v>0</v>
      </c>
      <c r="D244" s="20">
        <f t="shared" si="16"/>
        <v>1</v>
      </c>
      <c r="E244" s="20">
        <f t="shared" si="17"/>
        <v>1</v>
      </c>
      <c r="F244" s="20">
        <f t="shared" si="18"/>
        <v>0</v>
      </c>
      <c r="M244" s="24"/>
      <c r="N244" s="24"/>
      <c r="O244" s="24"/>
      <c r="P244" s="24"/>
      <c r="Q244" s="25"/>
      <c r="R244" s="25"/>
      <c r="S244" s="25"/>
    </row>
    <row r="245" spans="2:19" x14ac:dyDescent="0.25">
      <c r="B245">
        <f t="shared" si="19"/>
        <v>0</v>
      </c>
      <c r="C245" s="20">
        <f t="shared" si="15"/>
        <v>0</v>
      </c>
      <c r="D245" s="20">
        <f t="shared" si="16"/>
        <v>1</v>
      </c>
      <c r="E245" s="20">
        <f t="shared" si="17"/>
        <v>1</v>
      </c>
      <c r="F245" s="20">
        <f t="shared" si="18"/>
        <v>0</v>
      </c>
      <c r="M245" s="24"/>
      <c r="N245" s="24"/>
      <c r="O245" s="24"/>
      <c r="P245" s="24"/>
      <c r="Q245" s="25"/>
      <c r="R245" s="25"/>
      <c r="S245" s="25"/>
    </row>
    <row r="246" spans="2:19" x14ac:dyDescent="0.25">
      <c r="B246">
        <f t="shared" si="19"/>
        <v>0</v>
      </c>
      <c r="C246" s="20">
        <f t="shared" si="15"/>
        <v>0</v>
      </c>
      <c r="D246" s="20">
        <f t="shared" si="16"/>
        <v>1</v>
      </c>
      <c r="E246" s="20">
        <f t="shared" si="17"/>
        <v>1</v>
      </c>
      <c r="F246" s="20">
        <f t="shared" si="18"/>
        <v>0</v>
      </c>
      <c r="M246" s="24"/>
      <c r="N246" s="24"/>
      <c r="O246" s="24"/>
      <c r="P246" s="24"/>
      <c r="Q246" s="25"/>
      <c r="R246" s="25"/>
      <c r="S246" s="25"/>
    </row>
    <row r="247" spans="2:19" x14ac:dyDescent="0.25">
      <c r="B247">
        <f t="shared" si="19"/>
        <v>0</v>
      </c>
      <c r="C247" s="20">
        <f t="shared" si="15"/>
        <v>0</v>
      </c>
      <c r="D247" s="20">
        <f t="shared" si="16"/>
        <v>1</v>
      </c>
      <c r="E247" s="20">
        <f t="shared" si="17"/>
        <v>1</v>
      </c>
      <c r="F247" s="20">
        <f t="shared" si="18"/>
        <v>0</v>
      </c>
      <c r="M247" s="24"/>
      <c r="N247" s="24"/>
      <c r="O247" s="24"/>
      <c r="P247" s="24"/>
      <c r="Q247" s="25"/>
      <c r="R247" s="25"/>
      <c r="S247" s="25"/>
    </row>
    <row r="248" spans="2:19" x14ac:dyDescent="0.25">
      <c r="B248">
        <f t="shared" si="19"/>
        <v>0</v>
      </c>
      <c r="C248" s="20">
        <f t="shared" si="15"/>
        <v>0</v>
      </c>
      <c r="D248" s="20">
        <f t="shared" si="16"/>
        <v>1</v>
      </c>
      <c r="E248" s="20">
        <f t="shared" si="17"/>
        <v>1</v>
      </c>
      <c r="F248" s="20">
        <f t="shared" si="18"/>
        <v>0</v>
      </c>
      <c r="M248" s="24"/>
      <c r="N248" s="24"/>
      <c r="O248" s="24"/>
      <c r="P248" s="24"/>
      <c r="Q248" s="25"/>
      <c r="R248" s="25"/>
      <c r="S248" s="25"/>
    </row>
    <row r="249" spans="2:19" x14ac:dyDescent="0.25">
      <c r="B249">
        <f t="shared" si="19"/>
        <v>0</v>
      </c>
      <c r="C249" s="20">
        <f t="shared" si="15"/>
        <v>0</v>
      </c>
      <c r="D249" s="20">
        <f t="shared" si="16"/>
        <v>1</v>
      </c>
      <c r="E249" s="20">
        <f t="shared" si="17"/>
        <v>1</v>
      </c>
      <c r="F249" s="20">
        <f t="shared" si="18"/>
        <v>0</v>
      </c>
      <c r="M249" s="24"/>
      <c r="N249" s="24"/>
      <c r="O249" s="24"/>
      <c r="P249" s="24"/>
      <c r="Q249" s="25"/>
      <c r="R249" s="25"/>
      <c r="S249" s="25"/>
    </row>
    <row r="250" spans="2:19" x14ac:dyDescent="0.25">
      <c r="B250">
        <f t="shared" si="19"/>
        <v>0</v>
      </c>
      <c r="C250" s="20">
        <f t="shared" si="15"/>
        <v>0</v>
      </c>
      <c r="D250" s="20">
        <f t="shared" si="16"/>
        <v>1</v>
      </c>
      <c r="E250" s="20">
        <f t="shared" si="17"/>
        <v>1</v>
      </c>
      <c r="F250" s="20">
        <f t="shared" si="18"/>
        <v>0</v>
      </c>
      <c r="M250" s="24"/>
      <c r="N250" s="24"/>
      <c r="O250" s="24"/>
      <c r="P250" s="24"/>
      <c r="Q250" s="25"/>
      <c r="R250" s="25"/>
      <c r="S250" s="25"/>
    </row>
    <row r="251" spans="2:19" x14ac:dyDescent="0.25">
      <c r="B251">
        <f t="shared" si="19"/>
        <v>0</v>
      </c>
      <c r="C251" s="20">
        <f t="shared" si="15"/>
        <v>0</v>
      </c>
      <c r="D251" s="20">
        <f t="shared" si="16"/>
        <v>1</v>
      </c>
      <c r="E251" s="20">
        <f t="shared" si="17"/>
        <v>1</v>
      </c>
      <c r="F251" s="20">
        <f t="shared" si="18"/>
        <v>0</v>
      </c>
      <c r="M251" s="24"/>
      <c r="N251" s="24"/>
      <c r="O251" s="24"/>
      <c r="P251" s="24"/>
      <c r="Q251" s="25"/>
      <c r="R251" s="25"/>
      <c r="S251" s="25"/>
    </row>
    <row r="252" spans="2:19" x14ac:dyDescent="0.25">
      <c r="B252">
        <f t="shared" si="19"/>
        <v>0</v>
      </c>
      <c r="C252" s="20">
        <f t="shared" si="15"/>
        <v>0</v>
      </c>
      <c r="D252" s="20">
        <f t="shared" si="16"/>
        <v>1</v>
      </c>
      <c r="E252" s="20">
        <f t="shared" si="17"/>
        <v>1</v>
      </c>
      <c r="F252" s="20">
        <f t="shared" si="18"/>
        <v>0</v>
      </c>
      <c r="M252" s="24"/>
      <c r="N252" s="24"/>
      <c r="O252" s="24"/>
      <c r="P252" s="24"/>
      <c r="Q252" s="25"/>
      <c r="R252" s="25"/>
      <c r="S252" s="25"/>
    </row>
    <row r="253" spans="2:19" x14ac:dyDescent="0.25">
      <c r="B253">
        <f t="shared" si="19"/>
        <v>0</v>
      </c>
      <c r="C253" s="20">
        <f t="shared" si="15"/>
        <v>0</v>
      </c>
      <c r="D253" s="20">
        <f t="shared" si="16"/>
        <v>1</v>
      </c>
      <c r="E253" s="20">
        <f t="shared" si="17"/>
        <v>1</v>
      </c>
      <c r="F253" s="20">
        <f t="shared" si="18"/>
        <v>0</v>
      </c>
      <c r="M253" s="24"/>
      <c r="N253" s="24"/>
      <c r="O253" s="24"/>
      <c r="P253" s="24"/>
      <c r="Q253" s="25"/>
      <c r="R253" s="25"/>
      <c r="S253" s="25"/>
    </row>
    <row r="254" spans="2:19" x14ac:dyDescent="0.25">
      <c r="B254">
        <f t="shared" si="19"/>
        <v>0</v>
      </c>
      <c r="C254" s="20">
        <f t="shared" si="15"/>
        <v>0</v>
      </c>
      <c r="D254" s="20">
        <f t="shared" si="16"/>
        <v>1</v>
      </c>
      <c r="E254" s="20">
        <f t="shared" si="17"/>
        <v>1</v>
      </c>
      <c r="F254" s="20">
        <f t="shared" si="18"/>
        <v>0</v>
      </c>
      <c r="M254" s="24"/>
      <c r="N254" s="24"/>
      <c r="O254" s="24"/>
      <c r="P254" s="24"/>
      <c r="Q254" s="25"/>
      <c r="R254" s="25"/>
      <c r="S254" s="25"/>
    </row>
    <row r="255" spans="2:19" x14ac:dyDescent="0.25">
      <c r="B255">
        <f t="shared" si="19"/>
        <v>0</v>
      </c>
      <c r="C255" s="20">
        <f t="shared" si="15"/>
        <v>0</v>
      </c>
      <c r="D255" s="20">
        <f t="shared" si="16"/>
        <v>1</v>
      </c>
      <c r="E255" s="20">
        <f t="shared" si="17"/>
        <v>1</v>
      </c>
      <c r="F255" s="20">
        <f t="shared" si="18"/>
        <v>0</v>
      </c>
      <c r="M255" s="24"/>
      <c r="N255" s="24"/>
      <c r="O255" s="24"/>
      <c r="P255" s="24"/>
      <c r="Q255" s="25"/>
      <c r="R255" s="25"/>
      <c r="S255" s="25"/>
    </row>
    <row r="256" spans="2:19" x14ac:dyDescent="0.25">
      <c r="B256">
        <f t="shared" si="19"/>
        <v>0</v>
      </c>
      <c r="C256" s="20">
        <f t="shared" si="15"/>
        <v>0</v>
      </c>
      <c r="D256" s="20">
        <f t="shared" si="16"/>
        <v>1</v>
      </c>
      <c r="E256" s="20">
        <f t="shared" si="17"/>
        <v>1</v>
      </c>
      <c r="F256" s="20">
        <f t="shared" si="18"/>
        <v>0</v>
      </c>
      <c r="M256" s="24"/>
      <c r="N256" s="24"/>
      <c r="O256" s="24"/>
      <c r="P256" s="24"/>
      <c r="Q256" s="25"/>
      <c r="R256" s="25"/>
      <c r="S256" s="25"/>
    </row>
    <row r="257" spans="2:19" x14ac:dyDescent="0.25">
      <c r="B257">
        <f t="shared" si="19"/>
        <v>0</v>
      </c>
      <c r="C257" s="20">
        <f t="shared" si="15"/>
        <v>0</v>
      </c>
      <c r="D257" s="20">
        <f t="shared" si="16"/>
        <v>1</v>
      </c>
      <c r="E257" s="20">
        <f t="shared" si="17"/>
        <v>1</v>
      </c>
      <c r="F257" s="20">
        <f t="shared" si="18"/>
        <v>0</v>
      </c>
      <c r="M257" s="24"/>
      <c r="N257" s="24"/>
      <c r="O257" s="24"/>
      <c r="P257" s="24"/>
      <c r="Q257" s="25"/>
      <c r="R257" s="25"/>
      <c r="S257" s="25"/>
    </row>
    <row r="258" spans="2:19" x14ac:dyDescent="0.25">
      <c r="B258">
        <f t="shared" si="19"/>
        <v>0</v>
      </c>
      <c r="C258" s="20">
        <f t="shared" si="15"/>
        <v>0</v>
      </c>
      <c r="D258" s="20">
        <f t="shared" si="16"/>
        <v>1</v>
      </c>
      <c r="E258" s="20">
        <f t="shared" si="17"/>
        <v>1</v>
      </c>
      <c r="F258" s="20">
        <f t="shared" si="18"/>
        <v>0</v>
      </c>
      <c r="M258" s="24"/>
      <c r="N258" s="24"/>
      <c r="O258" s="24"/>
      <c r="P258" s="24"/>
      <c r="Q258" s="25"/>
      <c r="R258" s="25"/>
      <c r="S258" s="25"/>
    </row>
    <row r="259" spans="2:19" x14ac:dyDescent="0.25">
      <c r="B259">
        <f t="shared" si="19"/>
        <v>0</v>
      </c>
      <c r="C259" s="20">
        <f t="shared" si="15"/>
        <v>0</v>
      </c>
      <c r="D259" s="20">
        <f t="shared" si="16"/>
        <v>1</v>
      </c>
      <c r="E259" s="20">
        <f t="shared" si="17"/>
        <v>1</v>
      </c>
      <c r="F259" s="20">
        <f t="shared" si="18"/>
        <v>0</v>
      </c>
      <c r="M259" s="24"/>
      <c r="N259" s="24"/>
      <c r="O259" s="24"/>
      <c r="P259" s="24"/>
      <c r="Q259" s="25"/>
      <c r="R259" s="25"/>
      <c r="S259" s="25"/>
    </row>
    <row r="260" spans="2:19" x14ac:dyDescent="0.25">
      <c r="B260">
        <f t="shared" si="19"/>
        <v>0</v>
      </c>
      <c r="C260" s="20">
        <f t="shared" si="15"/>
        <v>0</v>
      </c>
      <c r="D260" s="20">
        <f t="shared" si="16"/>
        <v>1</v>
      </c>
      <c r="E260" s="20">
        <f t="shared" si="17"/>
        <v>1</v>
      </c>
      <c r="F260" s="20">
        <f t="shared" si="18"/>
        <v>0</v>
      </c>
      <c r="M260" s="24"/>
      <c r="N260" s="24"/>
      <c r="O260" s="24"/>
      <c r="P260" s="24"/>
      <c r="Q260" s="25"/>
      <c r="R260" s="25"/>
      <c r="S260" s="25"/>
    </row>
    <row r="261" spans="2:19" x14ac:dyDescent="0.25">
      <c r="B261">
        <f t="shared" si="19"/>
        <v>0</v>
      </c>
      <c r="C261" s="20">
        <f t="shared" si="15"/>
        <v>0</v>
      </c>
      <c r="D261" s="20">
        <f t="shared" si="16"/>
        <v>1</v>
      </c>
      <c r="E261" s="20">
        <f t="shared" si="17"/>
        <v>1</v>
      </c>
      <c r="F261" s="20">
        <f t="shared" si="18"/>
        <v>0</v>
      </c>
      <c r="M261" s="24"/>
      <c r="N261" s="24"/>
      <c r="O261" s="24"/>
      <c r="P261" s="24"/>
      <c r="Q261" s="25"/>
      <c r="R261" s="25"/>
      <c r="S261" s="25"/>
    </row>
    <row r="262" spans="2:19" x14ac:dyDescent="0.25">
      <c r="B262">
        <f t="shared" si="19"/>
        <v>0</v>
      </c>
      <c r="C262" s="20">
        <f t="shared" si="15"/>
        <v>0</v>
      </c>
      <c r="D262" s="20">
        <f t="shared" si="16"/>
        <v>1</v>
      </c>
      <c r="E262" s="20">
        <f t="shared" si="17"/>
        <v>1</v>
      </c>
      <c r="F262" s="20">
        <f t="shared" si="18"/>
        <v>0</v>
      </c>
      <c r="M262" s="24"/>
      <c r="N262" s="24"/>
      <c r="O262" s="24"/>
      <c r="P262" s="24"/>
      <c r="Q262" s="25"/>
      <c r="R262" s="25"/>
      <c r="S262" s="25"/>
    </row>
    <row r="263" spans="2:19" x14ac:dyDescent="0.25">
      <c r="B263">
        <f t="shared" si="19"/>
        <v>0</v>
      </c>
      <c r="C263" s="20">
        <f t="shared" si="15"/>
        <v>0</v>
      </c>
      <c r="D263" s="20">
        <f t="shared" si="16"/>
        <v>1</v>
      </c>
      <c r="E263" s="20">
        <f t="shared" si="17"/>
        <v>1</v>
      </c>
      <c r="F263" s="20">
        <f t="shared" si="18"/>
        <v>0</v>
      </c>
      <c r="M263" s="24"/>
      <c r="N263" s="24"/>
      <c r="O263" s="24"/>
      <c r="P263" s="24"/>
      <c r="Q263" s="25"/>
      <c r="R263" s="25"/>
      <c r="S263" s="25"/>
    </row>
    <row r="264" spans="2:19" x14ac:dyDescent="0.25">
      <c r="B264">
        <f t="shared" si="19"/>
        <v>0</v>
      </c>
      <c r="C264" s="20">
        <f t="shared" si="15"/>
        <v>0</v>
      </c>
      <c r="D264" s="20">
        <f t="shared" si="16"/>
        <v>1</v>
      </c>
      <c r="E264" s="20">
        <f t="shared" si="17"/>
        <v>1</v>
      </c>
      <c r="F264" s="20">
        <f t="shared" si="18"/>
        <v>0</v>
      </c>
      <c r="M264" s="24"/>
      <c r="N264" s="24"/>
      <c r="O264" s="24"/>
      <c r="P264" s="24"/>
      <c r="Q264" s="25"/>
      <c r="R264" s="25"/>
      <c r="S264" s="25"/>
    </row>
    <row r="265" spans="2:19" x14ac:dyDescent="0.25">
      <c r="B265">
        <f t="shared" si="19"/>
        <v>0</v>
      </c>
      <c r="C265" s="20">
        <f t="shared" si="15"/>
        <v>0</v>
      </c>
      <c r="D265" s="20">
        <f t="shared" si="16"/>
        <v>1</v>
      </c>
      <c r="E265" s="20">
        <f t="shared" si="17"/>
        <v>1</v>
      </c>
      <c r="F265" s="20">
        <f t="shared" si="18"/>
        <v>0</v>
      </c>
      <c r="M265" s="24"/>
      <c r="N265" s="24"/>
      <c r="O265" s="24"/>
      <c r="P265" s="24"/>
      <c r="Q265" s="25"/>
      <c r="R265" s="25"/>
      <c r="S265" s="25"/>
    </row>
    <row r="266" spans="2:19" x14ac:dyDescent="0.25">
      <c r="B266">
        <f t="shared" si="19"/>
        <v>0</v>
      </c>
      <c r="C266" s="20">
        <f t="shared" si="15"/>
        <v>0</v>
      </c>
      <c r="D266" s="20">
        <f t="shared" si="16"/>
        <v>1</v>
      </c>
      <c r="E266" s="20">
        <f t="shared" si="17"/>
        <v>1</v>
      </c>
      <c r="F266" s="20">
        <f t="shared" si="18"/>
        <v>0</v>
      </c>
      <c r="M266" s="24"/>
      <c r="N266" s="24"/>
      <c r="O266" s="24"/>
      <c r="P266" s="24"/>
      <c r="Q266" s="25"/>
      <c r="R266" s="25"/>
      <c r="S266" s="25"/>
    </row>
    <row r="267" spans="2:19" x14ac:dyDescent="0.25">
      <c r="B267">
        <f t="shared" si="19"/>
        <v>0</v>
      </c>
      <c r="C267" s="20">
        <f t="shared" si="15"/>
        <v>0</v>
      </c>
      <c r="D267" s="20">
        <f t="shared" si="16"/>
        <v>1</v>
      </c>
      <c r="E267" s="20">
        <f t="shared" si="17"/>
        <v>1</v>
      </c>
      <c r="F267" s="20">
        <f t="shared" si="18"/>
        <v>0</v>
      </c>
      <c r="M267" s="24"/>
      <c r="N267" s="24"/>
      <c r="O267" s="24"/>
      <c r="P267" s="24"/>
      <c r="Q267" s="25"/>
      <c r="R267" s="25"/>
      <c r="S267" s="25"/>
    </row>
    <row r="268" spans="2:19" x14ac:dyDescent="0.25">
      <c r="B268">
        <f t="shared" si="19"/>
        <v>0</v>
      </c>
      <c r="C268" s="20">
        <f t="shared" si="15"/>
        <v>0</v>
      </c>
      <c r="D268" s="20">
        <f t="shared" si="16"/>
        <v>1</v>
      </c>
      <c r="E268" s="20">
        <f t="shared" si="17"/>
        <v>1</v>
      </c>
      <c r="F268" s="20">
        <f t="shared" si="18"/>
        <v>0</v>
      </c>
      <c r="M268" s="24"/>
      <c r="N268" s="24"/>
      <c r="O268" s="24"/>
      <c r="P268" s="24"/>
      <c r="Q268" s="25"/>
      <c r="R268" s="25"/>
      <c r="S268" s="25"/>
    </row>
    <row r="269" spans="2:19" x14ac:dyDescent="0.25">
      <c r="B269">
        <f t="shared" si="19"/>
        <v>0</v>
      </c>
      <c r="C269" s="20">
        <f t="shared" si="15"/>
        <v>0</v>
      </c>
      <c r="D269" s="20">
        <f t="shared" si="16"/>
        <v>1</v>
      </c>
      <c r="E269" s="20">
        <f t="shared" si="17"/>
        <v>1</v>
      </c>
      <c r="F269" s="20">
        <f t="shared" si="18"/>
        <v>0</v>
      </c>
      <c r="M269" s="24"/>
      <c r="N269" s="24"/>
      <c r="O269" s="24"/>
      <c r="P269" s="24"/>
      <c r="Q269" s="25"/>
      <c r="R269" s="25"/>
      <c r="S269" s="25"/>
    </row>
    <row r="270" spans="2:19" x14ac:dyDescent="0.25">
      <c r="B270">
        <f t="shared" si="19"/>
        <v>0</v>
      </c>
      <c r="C270" s="20">
        <f t="shared" si="15"/>
        <v>0</v>
      </c>
      <c r="D270" s="20">
        <f t="shared" si="16"/>
        <v>1</v>
      </c>
      <c r="E270" s="20">
        <f t="shared" si="17"/>
        <v>1</v>
      </c>
      <c r="F270" s="20">
        <f t="shared" si="18"/>
        <v>0</v>
      </c>
      <c r="M270" s="24"/>
      <c r="N270" s="24"/>
      <c r="O270" s="24"/>
      <c r="P270" s="24"/>
      <c r="Q270" s="25"/>
      <c r="R270" s="25"/>
      <c r="S270" s="25"/>
    </row>
    <row r="271" spans="2:19" x14ac:dyDescent="0.25">
      <c r="B271">
        <f t="shared" si="19"/>
        <v>0</v>
      </c>
      <c r="C271" s="20">
        <f t="shared" si="15"/>
        <v>0</v>
      </c>
      <c r="D271" s="20">
        <f t="shared" si="16"/>
        <v>1</v>
      </c>
      <c r="E271" s="20">
        <f t="shared" si="17"/>
        <v>1</v>
      </c>
      <c r="F271" s="20">
        <f t="shared" si="18"/>
        <v>0</v>
      </c>
      <c r="M271" s="24"/>
      <c r="N271" s="24"/>
      <c r="O271" s="24"/>
      <c r="P271" s="24"/>
      <c r="Q271" s="25"/>
      <c r="R271" s="25"/>
      <c r="S271" s="25"/>
    </row>
    <row r="272" spans="2:19" x14ac:dyDescent="0.25">
      <c r="B272">
        <f t="shared" si="19"/>
        <v>0</v>
      </c>
      <c r="C272" s="20">
        <f t="shared" si="15"/>
        <v>0</v>
      </c>
      <c r="D272" s="20">
        <f t="shared" si="16"/>
        <v>1</v>
      </c>
      <c r="E272" s="20">
        <f t="shared" si="17"/>
        <v>1</v>
      </c>
      <c r="F272" s="20">
        <f t="shared" si="18"/>
        <v>0</v>
      </c>
      <c r="M272" s="24"/>
      <c r="N272" s="24"/>
      <c r="O272" s="24"/>
      <c r="P272" s="24"/>
      <c r="Q272" s="25"/>
      <c r="R272" s="25"/>
      <c r="S272" s="25"/>
    </row>
    <row r="273" spans="2:19" x14ac:dyDescent="0.25">
      <c r="B273">
        <f t="shared" si="19"/>
        <v>0</v>
      </c>
      <c r="C273" s="20">
        <f t="shared" si="15"/>
        <v>0</v>
      </c>
      <c r="D273" s="20">
        <f t="shared" si="16"/>
        <v>1</v>
      </c>
      <c r="E273" s="20">
        <f t="shared" si="17"/>
        <v>1</v>
      </c>
      <c r="F273" s="20">
        <f t="shared" si="18"/>
        <v>0</v>
      </c>
      <c r="M273" s="24"/>
      <c r="N273" s="24"/>
      <c r="O273" s="24"/>
      <c r="P273" s="24"/>
      <c r="Q273" s="25"/>
      <c r="R273" s="25"/>
      <c r="S273" s="25"/>
    </row>
    <row r="274" spans="2:19" x14ac:dyDescent="0.25">
      <c r="B274">
        <f t="shared" si="19"/>
        <v>0</v>
      </c>
      <c r="C274" s="20">
        <f t="shared" si="15"/>
        <v>0</v>
      </c>
      <c r="D274" s="20">
        <f t="shared" si="16"/>
        <v>1</v>
      </c>
      <c r="E274" s="20">
        <f t="shared" si="17"/>
        <v>1</v>
      </c>
      <c r="F274" s="20">
        <f t="shared" si="18"/>
        <v>0</v>
      </c>
      <c r="M274" s="24"/>
      <c r="N274" s="24"/>
      <c r="O274" s="24"/>
      <c r="P274" s="24"/>
      <c r="Q274" s="25"/>
      <c r="R274" s="25"/>
      <c r="S274" s="25"/>
    </row>
    <row r="275" spans="2:19" x14ac:dyDescent="0.25">
      <c r="B275">
        <f t="shared" si="19"/>
        <v>0</v>
      </c>
      <c r="C275" s="20">
        <f t="shared" si="15"/>
        <v>0</v>
      </c>
      <c r="D275" s="20">
        <f t="shared" si="16"/>
        <v>1</v>
      </c>
      <c r="E275" s="20">
        <f t="shared" si="17"/>
        <v>1</v>
      </c>
      <c r="F275" s="20">
        <f t="shared" si="18"/>
        <v>0</v>
      </c>
      <c r="M275" s="24"/>
      <c r="N275" s="24"/>
      <c r="O275" s="24"/>
      <c r="P275" s="24"/>
      <c r="Q275" s="25"/>
      <c r="R275" s="25"/>
      <c r="S275" s="25"/>
    </row>
    <row r="276" spans="2:19" x14ac:dyDescent="0.25">
      <c r="B276">
        <f t="shared" si="19"/>
        <v>0</v>
      </c>
      <c r="C276" s="20">
        <f t="shared" ref="C276:C339" si="20">VLOOKUP(B276,tab,2,FALSE)</f>
        <v>0</v>
      </c>
      <c r="D276" s="20">
        <f t="shared" ref="D276:D339" si="21">VLOOKUP(B276,tab,3,FALSE)</f>
        <v>1</v>
      </c>
      <c r="E276" s="20">
        <f t="shared" ref="E276:E339" si="22">VLOOKUP(B276,tab,4,FALSE)</f>
        <v>1</v>
      </c>
      <c r="F276" s="20">
        <f t="shared" ref="F276:F339" si="23">C276*E276/D276</f>
        <v>0</v>
      </c>
      <c r="M276" s="24"/>
      <c r="N276" s="24"/>
      <c r="O276" s="24"/>
      <c r="P276" s="24"/>
      <c r="Q276" s="25"/>
      <c r="R276" s="25"/>
      <c r="S276" s="25"/>
    </row>
    <row r="277" spans="2:19" x14ac:dyDescent="0.25">
      <c r="B277">
        <f t="shared" ref="B277:B340" si="24">IF(B276=0,0,IF(B276=$D$7-1,0,B276+1))</f>
        <v>0</v>
      </c>
      <c r="C277" s="20">
        <f t="shared" si="20"/>
        <v>0</v>
      </c>
      <c r="D277" s="20">
        <f t="shared" si="21"/>
        <v>1</v>
      </c>
      <c r="E277" s="20">
        <f t="shared" si="22"/>
        <v>1</v>
      </c>
      <c r="F277" s="20">
        <f t="shared" si="23"/>
        <v>0</v>
      </c>
      <c r="M277" s="24"/>
      <c r="N277" s="24"/>
      <c r="O277" s="24"/>
      <c r="P277" s="24"/>
      <c r="Q277" s="25"/>
      <c r="R277" s="25"/>
      <c r="S277" s="25"/>
    </row>
    <row r="278" spans="2:19" x14ac:dyDescent="0.25">
      <c r="B278">
        <f t="shared" si="24"/>
        <v>0</v>
      </c>
      <c r="C278" s="20">
        <f t="shared" si="20"/>
        <v>0</v>
      </c>
      <c r="D278" s="20">
        <f t="shared" si="21"/>
        <v>1</v>
      </c>
      <c r="E278" s="20">
        <f t="shared" si="22"/>
        <v>1</v>
      </c>
      <c r="F278" s="20">
        <f t="shared" si="23"/>
        <v>0</v>
      </c>
      <c r="M278" s="24"/>
      <c r="N278" s="24"/>
      <c r="O278" s="24"/>
      <c r="P278" s="24"/>
      <c r="Q278" s="25"/>
      <c r="R278" s="25"/>
      <c r="S278" s="25"/>
    </row>
    <row r="279" spans="2:19" x14ac:dyDescent="0.25">
      <c r="B279">
        <f t="shared" si="24"/>
        <v>0</v>
      </c>
      <c r="C279" s="20">
        <f t="shared" si="20"/>
        <v>0</v>
      </c>
      <c r="D279" s="20">
        <f t="shared" si="21"/>
        <v>1</v>
      </c>
      <c r="E279" s="20">
        <f t="shared" si="22"/>
        <v>1</v>
      </c>
      <c r="F279" s="20">
        <f t="shared" si="23"/>
        <v>0</v>
      </c>
      <c r="M279" s="24"/>
      <c r="N279" s="24"/>
      <c r="O279" s="24"/>
      <c r="P279" s="24"/>
      <c r="Q279" s="25"/>
      <c r="R279" s="25"/>
      <c r="S279" s="25"/>
    </row>
    <row r="280" spans="2:19" x14ac:dyDescent="0.25">
      <c r="B280">
        <f t="shared" si="24"/>
        <v>0</v>
      </c>
      <c r="C280" s="20">
        <f t="shared" si="20"/>
        <v>0</v>
      </c>
      <c r="D280" s="20">
        <f t="shared" si="21"/>
        <v>1</v>
      </c>
      <c r="E280" s="20">
        <f t="shared" si="22"/>
        <v>1</v>
      </c>
      <c r="F280" s="20">
        <f t="shared" si="23"/>
        <v>0</v>
      </c>
      <c r="M280" s="24"/>
      <c r="N280" s="24"/>
      <c r="O280" s="24"/>
      <c r="P280" s="24"/>
      <c r="Q280" s="25"/>
      <c r="R280" s="25"/>
      <c r="S280" s="25"/>
    </row>
    <row r="281" spans="2:19" x14ac:dyDescent="0.25">
      <c r="B281">
        <f t="shared" si="24"/>
        <v>0</v>
      </c>
      <c r="C281" s="20">
        <f t="shared" si="20"/>
        <v>0</v>
      </c>
      <c r="D281" s="20">
        <f t="shared" si="21"/>
        <v>1</v>
      </c>
      <c r="E281" s="20">
        <f t="shared" si="22"/>
        <v>1</v>
      </c>
      <c r="F281" s="20">
        <f t="shared" si="23"/>
        <v>0</v>
      </c>
      <c r="M281" s="24"/>
      <c r="N281" s="24"/>
      <c r="O281" s="24"/>
      <c r="P281" s="24"/>
      <c r="Q281" s="25"/>
      <c r="R281" s="25"/>
      <c r="S281" s="25"/>
    </row>
    <row r="282" spans="2:19" x14ac:dyDescent="0.25">
      <c r="B282">
        <f t="shared" si="24"/>
        <v>0</v>
      </c>
      <c r="C282" s="20">
        <f t="shared" si="20"/>
        <v>0</v>
      </c>
      <c r="D282" s="20">
        <f t="shared" si="21"/>
        <v>1</v>
      </c>
      <c r="E282" s="20">
        <f t="shared" si="22"/>
        <v>1</v>
      </c>
      <c r="F282" s="20">
        <f t="shared" si="23"/>
        <v>0</v>
      </c>
      <c r="M282" s="24"/>
      <c r="N282" s="24"/>
      <c r="O282" s="24"/>
      <c r="P282" s="24"/>
      <c r="Q282" s="25"/>
      <c r="R282" s="25"/>
      <c r="S282" s="25"/>
    </row>
    <row r="283" spans="2:19" x14ac:dyDescent="0.25">
      <c r="B283">
        <f t="shared" si="24"/>
        <v>0</v>
      </c>
      <c r="C283" s="20">
        <f t="shared" si="20"/>
        <v>0</v>
      </c>
      <c r="D283" s="20">
        <f t="shared" si="21"/>
        <v>1</v>
      </c>
      <c r="E283" s="20">
        <f t="shared" si="22"/>
        <v>1</v>
      </c>
      <c r="F283" s="20">
        <f t="shared" si="23"/>
        <v>0</v>
      </c>
      <c r="M283" s="24"/>
      <c r="N283" s="24"/>
      <c r="O283" s="24"/>
      <c r="P283" s="24"/>
      <c r="Q283" s="25"/>
      <c r="R283" s="25"/>
      <c r="S283" s="25"/>
    </row>
    <row r="284" spans="2:19" x14ac:dyDescent="0.25">
      <c r="B284">
        <f t="shared" si="24"/>
        <v>0</v>
      </c>
      <c r="C284" s="20">
        <f t="shared" si="20"/>
        <v>0</v>
      </c>
      <c r="D284" s="20">
        <f t="shared" si="21"/>
        <v>1</v>
      </c>
      <c r="E284" s="20">
        <f t="shared" si="22"/>
        <v>1</v>
      </c>
      <c r="F284" s="20">
        <f t="shared" si="23"/>
        <v>0</v>
      </c>
      <c r="M284" s="24"/>
      <c r="N284" s="24"/>
      <c r="O284" s="24"/>
      <c r="P284" s="24"/>
      <c r="Q284" s="25"/>
      <c r="R284" s="25"/>
      <c r="S284" s="25"/>
    </row>
    <row r="285" spans="2:19" x14ac:dyDescent="0.25">
      <c r="B285">
        <f t="shared" si="24"/>
        <v>0</v>
      </c>
      <c r="C285" s="20">
        <f t="shared" si="20"/>
        <v>0</v>
      </c>
      <c r="D285" s="20">
        <f t="shared" si="21"/>
        <v>1</v>
      </c>
      <c r="E285" s="20">
        <f t="shared" si="22"/>
        <v>1</v>
      </c>
      <c r="F285" s="20">
        <f t="shared" si="23"/>
        <v>0</v>
      </c>
      <c r="M285" s="24"/>
      <c r="N285" s="24"/>
      <c r="O285" s="24"/>
      <c r="P285" s="24"/>
      <c r="Q285" s="25"/>
      <c r="R285" s="25"/>
      <c r="S285" s="25"/>
    </row>
    <row r="286" spans="2:19" x14ac:dyDescent="0.25">
      <c r="B286">
        <f t="shared" si="24"/>
        <v>0</v>
      </c>
      <c r="C286" s="20">
        <f t="shared" si="20"/>
        <v>0</v>
      </c>
      <c r="D286" s="20">
        <f t="shared" si="21"/>
        <v>1</v>
      </c>
      <c r="E286" s="20">
        <f t="shared" si="22"/>
        <v>1</v>
      </c>
      <c r="F286" s="20">
        <f t="shared" si="23"/>
        <v>0</v>
      </c>
      <c r="M286" s="24"/>
      <c r="N286" s="24"/>
      <c r="O286" s="24"/>
      <c r="P286" s="24"/>
      <c r="Q286" s="25"/>
      <c r="R286" s="25"/>
      <c r="S286" s="25"/>
    </row>
    <row r="287" spans="2:19" x14ac:dyDescent="0.25">
      <c r="B287">
        <f t="shared" si="24"/>
        <v>0</v>
      </c>
      <c r="C287" s="20">
        <f t="shared" si="20"/>
        <v>0</v>
      </c>
      <c r="D287" s="20">
        <f t="shared" si="21"/>
        <v>1</v>
      </c>
      <c r="E287" s="20">
        <f t="shared" si="22"/>
        <v>1</v>
      </c>
      <c r="F287" s="20">
        <f t="shared" si="23"/>
        <v>0</v>
      </c>
      <c r="M287" s="24"/>
      <c r="N287" s="24"/>
      <c r="O287" s="24"/>
      <c r="P287" s="24"/>
      <c r="Q287" s="25"/>
      <c r="R287" s="25"/>
      <c r="S287" s="25"/>
    </row>
    <row r="288" spans="2:19" x14ac:dyDescent="0.25">
      <c r="B288">
        <f t="shared" si="24"/>
        <v>0</v>
      </c>
      <c r="C288" s="20">
        <f t="shared" si="20"/>
        <v>0</v>
      </c>
      <c r="D288" s="20">
        <f t="shared" si="21"/>
        <v>1</v>
      </c>
      <c r="E288" s="20">
        <f t="shared" si="22"/>
        <v>1</v>
      </c>
      <c r="F288" s="20">
        <f t="shared" si="23"/>
        <v>0</v>
      </c>
      <c r="M288" s="24"/>
      <c r="N288" s="24"/>
      <c r="O288" s="24"/>
      <c r="P288" s="24"/>
      <c r="Q288" s="25"/>
      <c r="R288" s="25"/>
      <c r="S288" s="25"/>
    </row>
    <row r="289" spans="2:19" x14ac:dyDescent="0.25">
      <c r="B289">
        <f t="shared" si="24"/>
        <v>0</v>
      </c>
      <c r="C289" s="20">
        <f t="shared" si="20"/>
        <v>0</v>
      </c>
      <c r="D289" s="20">
        <f t="shared" si="21"/>
        <v>1</v>
      </c>
      <c r="E289" s="20">
        <f t="shared" si="22"/>
        <v>1</v>
      </c>
      <c r="F289" s="20">
        <f t="shared" si="23"/>
        <v>0</v>
      </c>
      <c r="M289" s="24"/>
      <c r="N289" s="24"/>
      <c r="O289" s="24"/>
      <c r="P289" s="24"/>
      <c r="Q289" s="25"/>
      <c r="R289" s="25"/>
      <c r="S289" s="25"/>
    </row>
    <row r="290" spans="2:19" x14ac:dyDescent="0.25">
      <c r="B290">
        <f t="shared" si="24"/>
        <v>0</v>
      </c>
      <c r="C290" s="20">
        <f t="shared" si="20"/>
        <v>0</v>
      </c>
      <c r="D290" s="20">
        <f t="shared" si="21"/>
        <v>1</v>
      </c>
      <c r="E290" s="20">
        <f t="shared" si="22"/>
        <v>1</v>
      </c>
      <c r="F290" s="20">
        <f t="shared" si="23"/>
        <v>0</v>
      </c>
      <c r="M290" s="24"/>
      <c r="N290" s="24"/>
      <c r="O290" s="24"/>
      <c r="P290" s="24"/>
      <c r="Q290" s="25"/>
      <c r="R290" s="25"/>
      <c r="S290" s="25"/>
    </row>
    <row r="291" spans="2:19" x14ac:dyDescent="0.25">
      <c r="B291">
        <f t="shared" si="24"/>
        <v>0</v>
      </c>
      <c r="C291" s="20">
        <f t="shared" si="20"/>
        <v>0</v>
      </c>
      <c r="D291" s="20">
        <f t="shared" si="21"/>
        <v>1</v>
      </c>
      <c r="E291" s="20">
        <f t="shared" si="22"/>
        <v>1</v>
      </c>
      <c r="F291" s="20">
        <f t="shared" si="23"/>
        <v>0</v>
      </c>
      <c r="M291" s="24"/>
      <c r="N291" s="24"/>
      <c r="O291" s="24"/>
      <c r="P291" s="24"/>
      <c r="Q291" s="25"/>
      <c r="R291" s="25"/>
      <c r="S291" s="25"/>
    </row>
    <row r="292" spans="2:19" x14ac:dyDescent="0.25">
      <c r="B292">
        <f t="shared" si="24"/>
        <v>0</v>
      </c>
      <c r="C292" s="20">
        <f t="shared" si="20"/>
        <v>0</v>
      </c>
      <c r="D292" s="20">
        <f t="shared" si="21"/>
        <v>1</v>
      </c>
      <c r="E292" s="20">
        <f t="shared" si="22"/>
        <v>1</v>
      </c>
      <c r="F292" s="20">
        <f t="shared" si="23"/>
        <v>0</v>
      </c>
      <c r="M292" s="24"/>
      <c r="N292" s="24"/>
      <c r="O292" s="24"/>
      <c r="P292" s="24"/>
      <c r="Q292" s="25"/>
      <c r="R292" s="25"/>
      <c r="S292" s="25"/>
    </row>
    <row r="293" spans="2:19" x14ac:dyDescent="0.25">
      <c r="B293">
        <f t="shared" si="24"/>
        <v>0</v>
      </c>
      <c r="C293" s="20">
        <f t="shared" si="20"/>
        <v>0</v>
      </c>
      <c r="D293" s="20">
        <f t="shared" si="21"/>
        <v>1</v>
      </c>
      <c r="E293" s="20">
        <f t="shared" si="22"/>
        <v>1</v>
      </c>
      <c r="F293" s="20">
        <f t="shared" si="23"/>
        <v>0</v>
      </c>
      <c r="M293" s="24"/>
      <c r="N293" s="24"/>
      <c r="O293" s="24"/>
      <c r="P293" s="24"/>
      <c r="Q293" s="25"/>
      <c r="R293" s="25"/>
      <c r="S293" s="25"/>
    </row>
    <row r="294" spans="2:19" x14ac:dyDescent="0.25">
      <c r="B294">
        <f t="shared" si="24"/>
        <v>0</v>
      </c>
      <c r="C294" s="20">
        <f t="shared" si="20"/>
        <v>0</v>
      </c>
      <c r="D294" s="20">
        <f t="shared" si="21"/>
        <v>1</v>
      </c>
      <c r="E294" s="20">
        <f t="shared" si="22"/>
        <v>1</v>
      </c>
      <c r="F294" s="20">
        <f t="shared" si="23"/>
        <v>0</v>
      </c>
      <c r="M294" s="24"/>
      <c r="N294" s="24"/>
      <c r="O294" s="24"/>
      <c r="P294" s="24"/>
      <c r="Q294" s="25"/>
      <c r="R294" s="25"/>
      <c r="S294" s="25"/>
    </row>
    <row r="295" spans="2:19" x14ac:dyDescent="0.25">
      <c r="B295">
        <f t="shared" si="24"/>
        <v>0</v>
      </c>
      <c r="C295" s="20">
        <f t="shared" si="20"/>
        <v>0</v>
      </c>
      <c r="D295" s="20">
        <f t="shared" si="21"/>
        <v>1</v>
      </c>
      <c r="E295" s="20">
        <f t="shared" si="22"/>
        <v>1</v>
      </c>
      <c r="F295" s="20">
        <f t="shared" si="23"/>
        <v>0</v>
      </c>
      <c r="M295" s="24"/>
      <c r="N295" s="24"/>
      <c r="O295" s="24"/>
      <c r="P295" s="24"/>
      <c r="Q295" s="25"/>
      <c r="R295" s="25"/>
      <c r="S295" s="25"/>
    </row>
    <row r="296" spans="2:19" x14ac:dyDescent="0.25">
      <c r="B296">
        <f t="shared" si="24"/>
        <v>0</v>
      </c>
      <c r="C296" s="20">
        <f t="shared" si="20"/>
        <v>0</v>
      </c>
      <c r="D296" s="20">
        <f t="shared" si="21"/>
        <v>1</v>
      </c>
      <c r="E296" s="20">
        <f t="shared" si="22"/>
        <v>1</v>
      </c>
      <c r="F296" s="20">
        <f t="shared" si="23"/>
        <v>0</v>
      </c>
      <c r="M296" s="24"/>
      <c r="N296" s="24"/>
      <c r="O296" s="24"/>
      <c r="P296" s="24"/>
      <c r="Q296" s="25"/>
      <c r="R296" s="25"/>
      <c r="S296" s="25"/>
    </row>
    <row r="297" spans="2:19" x14ac:dyDescent="0.25">
      <c r="B297">
        <f t="shared" si="24"/>
        <v>0</v>
      </c>
      <c r="C297" s="20">
        <f t="shared" si="20"/>
        <v>0</v>
      </c>
      <c r="D297" s="20">
        <f t="shared" si="21"/>
        <v>1</v>
      </c>
      <c r="E297" s="20">
        <f t="shared" si="22"/>
        <v>1</v>
      </c>
      <c r="F297" s="20">
        <f t="shared" si="23"/>
        <v>0</v>
      </c>
      <c r="M297" s="24"/>
      <c r="N297" s="24"/>
      <c r="O297" s="24"/>
      <c r="P297" s="24"/>
      <c r="Q297" s="25"/>
      <c r="R297" s="25"/>
      <c r="S297" s="25"/>
    </row>
    <row r="298" spans="2:19" x14ac:dyDescent="0.25">
      <c r="B298">
        <f t="shared" si="24"/>
        <v>0</v>
      </c>
      <c r="C298" s="20">
        <f t="shared" si="20"/>
        <v>0</v>
      </c>
      <c r="D298" s="20">
        <f t="shared" si="21"/>
        <v>1</v>
      </c>
      <c r="E298" s="20">
        <f t="shared" si="22"/>
        <v>1</v>
      </c>
      <c r="F298" s="20">
        <f t="shared" si="23"/>
        <v>0</v>
      </c>
      <c r="M298" s="24"/>
      <c r="N298" s="24"/>
      <c r="O298" s="24"/>
      <c r="P298" s="24"/>
      <c r="Q298" s="25"/>
      <c r="R298" s="25"/>
      <c r="S298" s="25"/>
    </row>
    <row r="299" spans="2:19" x14ac:dyDescent="0.25">
      <c r="B299">
        <f t="shared" si="24"/>
        <v>0</v>
      </c>
      <c r="C299" s="20">
        <f t="shared" si="20"/>
        <v>0</v>
      </c>
      <c r="D299" s="20">
        <f t="shared" si="21"/>
        <v>1</v>
      </c>
      <c r="E299" s="20">
        <f t="shared" si="22"/>
        <v>1</v>
      </c>
      <c r="F299" s="20">
        <f t="shared" si="23"/>
        <v>0</v>
      </c>
      <c r="M299" s="24"/>
      <c r="N299" s="24"/>
      <c r="O299" s="24"/>
      <c r="P299" s="24"/>
      <c r="Q299" s="25"/>
      <c r="R299" s="25"/>
      <c r="S299" s="25"/>
    </row>
    <row r="300" spans="2:19" x14ac:dyDescent="0.25">
      <c r="B300">
        <f t="shared" si="24"/>
        <v>0</v>
      </c>
      <c r="C300" s="20">
        <f t="shared" si="20"/>
        <v>0</v>
      </c>
      <c r="D300" s="20">
        <f t="shared" si="21"/>
        <v>1</v>
      </c>
      <c r="E300" s="20">
        <f t="shared" si="22"/>
        <v>1</v>
      </c>
      <c r="F300" s="20">
        <f t="shared" si="23"/>
        <v>0</v>
      </c>
      <c r="M300" s="24"/>
      <c r="N300" s="24"/>
      <c r="O300" s="24"/>
      <c r="P300" s="24"/>
      <c r="Q300" s="25"/>
      <c r="R300" s="25"/>
      <c r="S300" s="25"/>
    </row>
    <row r="301" spans="2:19" x14ac:dyDescent="0.25">
      <c r="B301">
        <f t="shared" si="24"/>
        <v>0</v>
      </c>
      <c r="C301" s="20">
        <f t="shared" si="20"/>
        <v>0</v>
      </c>
      <c r="D301" s="20">
        <f t="shared" si="21"/>
        <v>1</v>
      </c>
      <c r="E301" s="20">
        <f t="shared" si="22"/>
        <v>1</v>
      </c>
      <c r="F301" s="20">
        <f t="shared" si="23"/>
        <v>0</v>
      </c>
      <c r="M301" s="24"/>
      <c r="N301" s="24"/>
      <c r="O301" s="24"/>
      <c r="P301" s="24"/>
      <c r="Q301" s="25"/>
      <c r="R301" s="25"/>
      <c r="S301" s="25"/>
    </row>
    <row r="302" spans="2:19" x14ac:dyDescent="0.25">
      <c r="B302">
        <f t="shared" si="24"/>
        <v>0</v>
      </c>
      <c r="C302" s="20">
        <f t="shared" si="20"/>
        <v>0</v>
      </c>
      <c r="D302" s="20">
        <f t="shared" si="21"/>
        <v>1</v>
      </c>
      <c r="E302" s="20">
        <f t="shared" si="22"/>
        <v>1</v>
      </c>
      <c r="F302" s="20">
        <f t="shared" si="23"/>
        <v>0</v>
      </c>
      <c r="M302" s="24"/>
      <c r="N302" s="24"/>
      <c r="O302" s="24"/>
      <c r="P302" s="24"/>
      <c r="Q302" s="25"/>
      <c r="R302" s="25"/>
      <c r="S302" s="25"/>
    </row>
    <row r="303" spans="2:19" x14ac:dyDescent="0.25">
      <c r="B303">
        <f t="shared" si="24"/>
        <v>0</v>
      </c>
      <c r="C303" s="20">
        <f t="shared" si="20"/>
        <v>0</v>
      </c>
      <c r="D303" s="20">
        <f t="shared" si="21"/>
        <v>1</v>
      </c>
      <c r="E303" s="20">
        <f t="shared" si="22"/>
        <v>1</v>
      </c>
      <c r="F303" s="20">
        <f t="shared" si="23"/>
        <v>0</v>
      </c>
      <c r="M303" s="24"/>
      <c r="N303" s="24"/>
      <c r="O303" s="24"/>
      <c r="P303" s="24"/>
      <c r="Q303" s="25"/>
      <c r="R303" s="25"/>
      <c r="S303" s="25"/>
    </row>
    <row r="304" spans="2:19" x14ac:dyDescent="0.25">
      <c r="B304">
        <f t="shared" si="24"/>
        <v>0</v>
      </c>
      <c r="C304" s="20">
        <f t="shared" si="20"/>
        <v>0</v>
      </c>
      <c r="D304" s="20">
        <f t="shared" si="21"/>
        <v>1</v>
      </c>
      <c r="E304" s="20">
        <f t="shared" si="22"/>
        <v>1</v>
      </c>
      <c r="F304" s="20">
        <f t="shared" si="23"/>
        <v>0</v>
      </c>
      <c r="M304" s="24"/>
      <c r="N304" s="24"/>
      <c r="O304" s="24"/>
      <c r="P304" s="24"/>
      <c r="Q304" s="25"/>
      <c r="R304" s="25"/>
      <c r="S304" s="25"/>
    </row>
    <row r="305" spans="2:19" x14ac:dyDescent="0.25">
      <c r="B305">
        <f t="shared" si="24"/>
        <v>0</v>
      </c>
      <c r="C305" s="20">
        <f t="shared" si="20"/>
        <v>0</v>
      </c>
      <c r="D305" s="20">
        <f t="shared" si="21"/>
        <v>1</v>
      </c>
      <c r="E305" s="20">
        <f t="shared" si="22"/>
        <v>1</v>
      </c>
      <c r="F305" s="20">
        <f t="shared" si="23"/>
        <v>0</v>
      </c>
      <c r="M305" s="24"/>
      <c r="N305" s="24"/>
      <c r="O305" s="24"/>
      <c r="P305" s="24"/>
      <c r="Q305" s="25"/>
      <c r="R305" s="25"/>
      <c r="S305" s="25"/>
    </row>
    <row r="306" spans="2:19" x14ac:dyDescent="0.25">
      <c r="B306">
        <f t="shared" si="24"/>
        <v>0</v>
      </c>
      <c r="C306" s="20">
        <f t="shared" si="20"/>
        <v>0</v>
      </c>
      <c r="D306" s="20">
        <f t="shared" si="21"/>
        <v>1</v>
      </c>
      <c r="E306" s="20">
        <f t="shared" si="22"/>
        <v>1</v>
      </c>
      <c r="F306" s="20">
        <f t="shared" si="23"/>
        <v>0</v>
      </c>
      <c r="M306" s="24"/>
      <c r="N306" s="24"/>
      <c r="O306" s="24"/>
      <c r="P306" s="24"/>
      <c r="Q306" s="25"/>
      <c r="R306" s="25"/>
      <c r="S306" s="25"/>
    </row>
    <row r="307" spans="2:19" x14ac:dyDescent="0.25">
      <c r="B307">
        <f t="shared" si="24"/>
        <v>0</v>
      </c>
      <c r="C307" s="20">
        <f t="shared" si="20"/>
        <v>0</v>
      </c>
      <c r="D307" s="20">
        <f t="shared" si="21"/>
        <v>1</v>
      </c>
      <c r="E307" s="20">
        <f t="shared" si="22"/>
        <v>1</v>
      </c>
      <c r="F307" s="20">
        <f t="shared" si="23"/>
        <v>0</v>
      </c>
      <c r="M307" s="24"/>
      <c r="N307" s="24"/>
      <c r="O307" s="24"/>
      <c r="P307" s="24"/>
      <c r="Q307" s="25"/>
      <c r="R307" s="25"/>
      <c r="S307" s="25"/>
    </row>
    <row r="308" spans="2:19" x14ac:dyDescent="0.25">
      <c r="B308">
        <f t="shared" si="24"/>
        <v>0</v>
      </c>
      <c r="C308" s="20">
        <f t="shared" si="20"/>
        <v>0</v>
      </c>
      <c r="D308" s="20">
        <f t="shared" si="21"/>
        <v>1</v>
      </c>
      <c r="E308" s="20">
        <f t="shared" si="22"/>
        <v>1</v>
      </c>
      <c r="F308" s="20">
        <f t="shared" si="23"/>
        <v>0</v>
      </c>
      <c r="M308" s="24"/>
      <c r="N308" s="24"/>
      <c r="O308" s="24"/>
      <c r="P308" s="24"/>
      <c r="Q308" s="25"/>
      <c r="R308" s="25"/>
      <c r="S308" s="25"/>
    </row>
    <row r="309" spans="2:19" x14ac:dyDescent="0.25">
      <c r="B309">
        <f t="shared" si="24"/>
        <v>0</v>
      </c>
      <c r="C309" s="20">
        <f t="shared" si="20"/>
        <v>0</v>
      </c>
      <c r="D309" s="20">
        <f t="shared" si="21"/>
        <v>1</v>
      </c>
      <c r="E309" s="20">
        <f t="shared" si="22"/>
        <v>1</v>
      </c>
      <c r="F309" s="20">
        <f t="shared" si="23"/>
        <v>0</v>
      </c>
      <c r="M309" s="24"/>
      <c r="N309" s="24"/>
      <c r="O309" s="24"/>
      <c r="P309" s="24"/>
      <c r="Q309" s="25"/>
      <c r="R309" s="25"/>
      <c r="S309" s="25"/>
    </row>
    <row r="310" spans="2:19" x14ac:dyDescent="0.25">
      <c r="B310">
        <f t="shared" si="24"/>
        <v>0</v>
      </c>
      <c r="C310" s="20">
        <f t="shared" si="20"/>
        <v>0</v>
      </c>
      <c r="D310" s="20">
        <f t="shared" si="21"/>
        <v>1</v>
      </c>
      <c r="E310" s="20">
        <f t="shared" si="22"/>
        <v>1</v>
      </c>
      <c r="F310" s="20">
        <f t="shared" si="23"/>
        <v>0</v>
      </c>
      <c r="M310" s="24"/>
      <c r="N310" s="24"/>
      <c r="O310" s="24"/>
      <c r="P310" s="24"/>
      <c r="Q310" s="25"/>
      <c r="R310" s="25"/>
      <c r="S310" s="25"/>
    </row>
    <row r="311" spans="2:19" x14ac:dyDescent="0.25">
      <c r="B311">
        <f t="shared" si="24"/>
        <v>0</v>
      </c>
      <c r="C311" s="20">
        <f t="shared" si="20"/>
        <v>0</v>
      </c>
      <c r="D311" s="20">
        <f t="shared" si="21"/>
        <v>1</v>
      </c>
      <c r="E311" s="20">
        <f t="shared" si="22"/>
        <v>1</v>
      </c>
      <c r="F311" s="20">
        <f t="shared" si="23"/>
        <v>0</v>
      </c>
      <c r="M311" s="24"/>
      <c r="N311" s="24"/>
      <c r="O311" s="24"/>
      <c r="P311" s="24"/>
      <c r="Q311" s="25"/>
      <c r="R311" s="25"/>
      <c r="S311" s="25"/>
    </row>
    <row r="312" spans="2:19" x14ac:dyDescent="0.25">
      <c r="B312">
        <f t="shared" si="24"/>
        <v>0</v>
      </c>
      <c r="C312" s="20">
        <f t="shared" si="20"/>
        <v>0</v>
      </c>
      <c r="D312" s="20">
        <f t="shared" si="21"/>
        <v>1</v>
      </c>
      <c r="E312" s="20">
        <f t="shared" si="22"/>
        <v>1</v>
      </c>
      <c r="F312" s="20">
        <f t="shared" si="23"/>
        <v>0</v>
      </c>
      <c r="M312" s="24"/>
      <c r="N312" s="24"/>
      <c r="O312" s="24"/>
      <c r="P312" s="24"/>
      <c r="Q312" s="25"/>
      <c r="R312" s="25"/>
      <c r="S312" s="25"/>
    </row>
    <row r="313" spans="2:19" x14ac:dyDescent="0.25">
      <c r="B313">
        <f t="shared" si="24"/>
        <v>0</v>
      </c>
      <c r="C313" s="20">
        <f t="shared" si="20"/>
        <v>0</v>
      </c>
      <c r="D313" s="20">
        <f t="shared" si="21"/>
        <v>1</v>
      </c>
      <c r="E313" s="20">
        <f t="shared" si="22"/>
        <v>1</v>
      </c>
      <c r="F313" s="20">
        <f t="shared" si="23"/>
        <v>0</v>
      </c>
      <c r="M313" s="24"/>
      <c r="N313" s="24"/>
      <c r="O313" s="24"/>
      <c r="P313" s="24"/>
      <c r="Q313" s="25"/>
      <c r="R313" s="25"/>
      <c r="S313" s="25"/>
    </row>
    <row r="314" spans="2:19" x14ac:dyDescent="0.25">
      <c r="B314">
        <f t="shared" si="24"/>
        <v>0</v>
      </c>
      <c r="C314" s="20">
        <f t="shared" si="20"/>
        <v>0</v>
      </c>
      <c r="D314" s="20">
        <f t="shared" si="21"/>
        <v>1</v>
      </c>
      <c r="E314" s="20">
        <f t="shared" si="22"/>
        <v>1</v>
      </c>
      <c r="F314" s="20">
        <f t="shared" si="23"/>
        <v>0</v>
      </c>
      <c r="M314" s="24"/>
      <c r="N314" s="24"/>
      <c r="O314" s="24"/>
      <c r="P314" s="24"/>
      <c r="Q314" s="25"/>
      <c r="R314" s="25"/>
      <c r="S314" s="25"/>
    </row>
    <row r="315" spans="2:19" x14ac:dyDescent="0.25">
      <c r="B315">
        <f t="shared" si="24"/>
        <v>0</v>
      </c>
      <c r="C315" s="20">
        <f t="shared" si="20"/>
        <v>0</v>
      </c>
      <c r="D315" s="20">
        <f t="shared" si="21"/>
        <v>1</v>
      </c>
      <c r="E315" s="20">
        <f t="shared" si="22"/>
        <v>1</v>
      </c>
      <c r="F315" s="20">
        <f t="shared" si="23"/>
        <v>0</v>
      </c>
      <c r="M315" s="24"/>
      <c r="N315" s="24"/>
      <c r="O315" s="24"/>
      <c r="P315" s="24"/>
      <c r="Q315" s="25"/>
      <c r="R315" s="25"/>
      <c r="S315" s="25"/>
    </row>
    <row r="316" spans="2:19" x14ac:dyDescent="0.25">
      <c r="B316">
        <f t="shared" si="24"/>
        <v>0</v>
      </c>
      <c r="C316" s="20">
        <f t="shared" si="20"/>
        <v>0</v>
      </c>
      <c r="D316" s="20">
        <f t="shared" si="21"/>
        <v>1</v>
      </c>
      <c r="E316" s="20">
        <f t="shared" si="22"/>
        <v>1</v>
      </c>
      <c r="F316" s="20">
        <f t="shared" si="23"/>
        <v>0</v>
      </c>
      <c r="M316" s="24"/>
      <c r="N316" s="24"/>
      <c r="O316" s="24"/>
      <c r="P316" s="24"/>
      <c r="Q316" s="25"/>
      <c r="R316" s="25"/>
      <c r="S316" s="25"/>
    </row>
    <row r="317" spans="2:19" x14ac:dyDescent="0.25">
      <c r="B317">
        <f t="shared" si="24"/>
        <v>0</v>
      </c>
      <c r="C317" s="20">
        <f t="shared" si="20"/>
        <v>0</v>
      </c>
      <c r="D317" s="20">
        <f t="shared" si="21"/>
        <v>1</v>
      </c>
      <c r="E317" s="20">
        <f t="shared" si="22"/>
        <v>1</v>
      </c>
      <c r="F317" s="20">
        <f t="shared" si="23"/>
        <v>0</v>
      </c>
      <c r="M317" s="24"/>
      <c r="N317" s="24"/>
      <c r="O317" s="24"/>
      <c r="P317" s="24"/>
      <c r="Q317" s="25"/>
      <c r="R317" s="25"/>
      <c r="S317" s="25"/>
    </row>
    <row r="318" spans="2:19" x14ac:dyDescent="0.25">
      <c r="B318">
        <f t="shared" si="24"/>
        <v>0</v>
      </c>
      <c r="C318" s="20">
        <f t="shared" si="20"/>
        <v>0</v>
      </c>
      <c r="D318" s="20">
        <f t="shared" si="21"/>
        <v>1</v>
      </c>
      <c r="E318" s="20">
        <f t="shared" si="22"/>
        <v>1</v>
      </c>
      <c r="F318" s="20">
        <f t="shared" si="23"/>
        <v>0</v>
      </c>
      <c r="M318" s="24"/>
      <c r="N318" s="24"/>
      <c r="O318" s="24"/>
      <c r="P318" s="24"/>
      <c r="Q318" s="25"/>
      <c r="R318" s="25"/>
      <c r="S318" s="25"/>
    </row>
    <row r="319" spans="2:19" x14ac:dyDescent="0.25">
      <c r="B319">
        <f t="shared" si="24"/>
        <v>0</v>
      </c>
      <c r="C319" s="20">
        <f t="shared" si="20"/>
        <v>0</v>
      </c>
      <c r="D319" s="20">
        <f t="shared" si="21"/>
        <v>1</v>
      </c>
      <c r="E319" s="20">
        <f t="shared" si="22"/>
        <v>1</v>
      </c>
      <c r="F319" s="20">
        <f t="shared" si="23"/>
        <v>0</v>
      </c>
      <c r="M319" s="24"/>
      <c r="N319" s="24"/>
      <c r="O319" s="24"/>
      <c r="P319" s="24"/>
      <c r="Q319" s="25"/>
      <c r="R319" s="25"/>
      <c r="S319" s="25"/>
    </row>
    <row r="320" spans="2:19" x14ac:dyDescent="0.25">
      <c r="B320">
        <f t="shared" si="24"/>
        <v>0</v>
      </c>
      <c r="C320" s="20">
        <f t="shared" si="20"/>
        <v>0</v>
      </c>
      <c r="D320" s="20">
        <f t="shared" si="21"/>
        <v>1</v>
      </c>
      <c r="E320" s="20">
        <f t="shared" si="22"/>
        <v>1</v>
      </c>
      <c r="F320" s="20">
        <f t="shared" si="23"/>
        <v>0</v>
      </c>
      <c r="M320" s="24"/>
      <c r="N320" s="24"/>
      <c r="O320" s="24"/>
      <c r="P320" s="24"/>
      <c r="Q320" s="25"/>
      <c r="R320" s="25"/>
      <c r="S320" s="25"/>
    </row>
    <row r="321" spans="2:19" x14ac:dyDescent="0.25">
      <c r="B321">
        <f t="shared" si="24"/>
        <v>0</v>
      </c>
      <c r="C321" s="20">
        <f t="shared" si="20"/>
        <v>0</v>
      </c>
      <c r="D321" s="20">
        <f t="shared" si="21"/>
        <v>1</v>
      </c>
      <c r="E321" s="20">
        <f t="shared" si="22"/>
        <v>1</v>
      </c>
      <c r="F321" s="20">
        <f t="shared" si="23"/>
        <v>0</v>
      </c>
      <c r="M321" s="24"/>
      <c r="N321" s="24"/>
      <c r="O321" s="24"/>
      <c r="P321" s="24"/>
      <c r="Q321" s="25"/>
      <c r="R321" s="25"/>
      <c r="S321" s="25"/>
    </row>
    <row r="322" spans="2:19" x14ac:dyDescent="0.25">
      <c r="B322">
        <f t="shared" si="24"/>
        <v>0</v>
      </c>
      <c r="C322" s="20">
        <f t="shared" si="20"/>
        <v>0</v>
      </c>
      <c r="D322" s="20">
        <f t="shared" si="21"/>
        <v>1</v>
      </c>
      <c r="E322" s="20">
        <f t="shared" si="22"/>
        <v>1</v>
      </c>
      <c r="F322" s="20">
        <f t="shared" si="23"/>
        <v>0</v>
      </c>
      <c r="M322" s="24"/>
      <c r="N322" s="24"/>
      <c r="O322" s="24"/>
      <c r="P322" s="24"/>
      <c r="Q322" s="25"/>
      <c r="R322" s="25"/>
      <c r="S322" s="25"/>
    </row>
    <row r="323" spans="2:19" x14ac:dyDescent="0.25">
      <c r="B323">
        <f t="shared" si="24"/>
        <v>0</v>
      </c>
      <c r="C323" s="20">
        <f t="shared" si="20"/>
        <v>0</v>
      </c>
      <c r="D323" s="20">
        <f t="shared" si="21"/>
        <v>1</v>
      </c>
      <c r="E323" s="20">
        <f t="shared" si="22"/>
        <v>1</v>
      </c>
      <c r="F323" s="20">
        <f t="shared" si="23"/>
        <v>0</v>
      </c>
      <c r="M323" s="24"/>
      <c r="N323" s="24"/>
      <c r="O323" s="24"/>
      <c r="P323" s="24"/>
      <c r="Q323" s="25"/>
      <c r="R323" s="25"/>
      <c r="S323" s="25"/>
    </row>
    <row r="324" spans="2:19" x14ac:dyDescent="0.25">
      <c r="B324">
        <f t="shared" si="24"/>
        <v>0</v>
      </c>
      <c r="C324" s="20">
        <f t="shared" si="20"/>
        <v>0</v>
      </c>
      <c r="D324" s="20">
        <f t="shared" si="21"/>
        <v>1</v>
      </c>
      <c r="E324" s="20">
        <f t="shared" si="22"/>
        <v>1</v>
      </c>
      <c r="F324" s="20">
        <f t="shared" si="23"/>
        <v>0</v>
      </c>
      <c r="M324" s="24"/>
      <c r="N324" s="24"/>
      <c r="O324" s="24"/>
      <c r="P324" s="24"/>
      <c r="Q324" s="25"/>
      <c r="R324" s="25"/>
      <c r="S324" s="25"/>
    </row>
    <row r="325" spans="2:19" x14ac:dyDescent="0.25">
      <c r="B325">
        <f t="shared" si="24"/>
        <v>0</v>
      </c>
      <c r="C325" s="20">
        <f t="shared" si="20"/>
        <v>0</v>
      </c>
      <c r="D325" s="20">
        <f t="shared" si="21"/>
        <v>1</v>
      </c>
      <c r="E325" s="20">
        <f t="shared" si="22"/>
        <v>1</v>
      </c>
      <c r="F325" s="20">
        <f t="shared" si="23"/>
        <v>0</v>
      </c>
      <c r="M325" s="24"/>
      <c r="N325" s="24"/>
      <c r="O325" s="24"/>
      <c r="P325" s="24"/>
      <c r="Q325" s="25"/>
      <c r="R325" s="25"/>
      <c r="S325" s="25"/>
    </row>
    <row r="326" spans="2:19" x14ac:dyDescent="0.25">
      <c r="B326">
        <f t="shared" si="24"/>
        <v>0</v>
      </c>
      <c r="C326" s="20">
        <f t="shared" si="20"/>
        <v>0</v>
      </c>
      <c r="D326" s="20">
        <f t="shared" si="21"/>
        <v>1</v>
      </c>
      <c r="E326" s="20">
        <f t="shared" si="22"/>
        <v>1</v>
      </c>
      <c r="F326" s="20">
        <f t="shared" si="23"/>
        <v>0</v>
      </c>
      <c r="M326" s="24"/>
      <c r="N326" s="24"/>
      <c r="O326" s="24"/>
      <c r="P326" s="24"/>
      <c r="Q326" s="25"/>
      <c r="R326" s="25"/>
      <c r="S326" s="25"/>
    </row>
    <row r="327" spans="2:19" x14ac:dyDescent="0.25">
      <c r="B327">
        <f t="shared" si="24"/>
        <v>0</v>
      </c>
      <c r="C327" s="20">
        <f t="shared" si="20"/>
        <v>0</v>
      </c>
      <c r="D327" s="20">
        <f t="shared" si="21"/>
        <v>1</v>
      </c>
      <c r="E327" s="20">
        <f t="shared" si="22"/>
        <v>1</v>
      </c>
      <c r="F327" s="20">
        <f t="shared" si="23"/>
        <v>0</v>
      </c>
      <c r="M327" s="24"/>
      <c r="N327" s="24"/>
      <c r="O327" s="24"/>
      <c r="P327" s="24"/>
      <c r="Q327" s="25"/>
      <c r="R327" s="25"/>
      <c r="S327" s="25"/>
    </row>
    <row r="328" spans="2:19" x14ac:dyDescent="0.25">
      <c r="B328">
        <f t="shared" si="24"/>
        <v>0</v>
      </c>
      <c r="C328" s="20">
        <f t="shared" si="20"/>
        <v>0</v>
      </c>
      <c r="D328" s="20">
        <f t="shared" si="21"/>
        <v>1</v>
      </c>
      <c r="E328" s="20">
        <f t="shared" si="22"/>
        <v>1</v>
      </c>
      <c r="F328" s="20">
        <f t="shared" si="23"/>
        <v>0</v>
      </c>
      <c r="M328" s="24"/>
      <c r="N328" s="24"/>
      <c r="O328" s="24"/>
      <c r="P328" s="24"/>
      <c r="Q328" s="25"/>
      <c r="R328" s="25"/>
      <c r="S328" s="25"/>
    </row>
    <row r="329" spans="2:19" x14ac:dyDescent="0.25">
      <c r="B329">
        <f t="shared" si="24"/>
        <v>0</v>
      </c>
      <c r="C329" s="20">
        <f t="shared" si="20"/>
        <v>0</v>
      </c>
      <c r="D329" s="20">
        <f t="shared" si="21"/>
        <v>1</v>
      </c>
      <c r="E329" s="20">
        <f t="shared" si="22"/>
        <v>1</v>
      </c>
      <c r="F329" s="20">
        <f t="shared" si="23"/>
        <v>0</v>
      </c>
      <c r="M329" s="24"/>
      <c r="N329" s="24"/>
      <c r="O329" s="24"/>
      <c r="P329" s="24"/>
      <c r="Q329" s="25"/>
      <c r="R329" s="25"/>
      <c r="S329" s="25"/>
    </row>
    <row r="330" spans="2:19" x14ac:dyDescent="0.25">
      <c r="B330">
        <f t="shared" si="24"/>
        <v>0</v>
      </c>
      <c r="C330" s="20">
        <f t="shared" si="20"/>
        <v>0</v>
      </c>
      <c r="D330" s="20">
        <f t="shared" si="21"/>
        <v>1</v>
      </c>
      <c r="E330" s="20">
        <f t="shared" si="22"/>
        <v>1</v>
      </c>
      <c r="F330" s="20">
        <f t="shared" si="23"/>
        <v>0</v>
      </c>
      <c r="M330" s="24"/>
      <c r="N330" s="24"/>
      <c r="O330" s="24"/>
      <c r="P330" s="24"/>
      <c r="Q330" s="25"/>
      <c r="R330" s="25"/>
      <c r="S330" s="25"/>
    </row>
    <row r="331" spans="2:19" x14ac:dyDescent="0.25">
      <c r="B331">
        <f t="shared" si="24"/>
        <v>0</v>
      </c>
      <c r="C331" s="20">
        <f t="shared" si="20"/>
        <v>0</v>
      </c>
      <c r="D331" s="20">
        <f t="shared" si="21"/>
        <v>1</v>
      </c>
      <c r="E331" s="20">
        <f t="shared" si="22"/>
        <v>1</v>
      </c>
      <c r="F331" s="20">
        <f t="shared" si="23"/>
        <v>0</v>
      </c>
      <c r="M331" s="24"/>
      <c r="N331" s="24"/>
      <c r="O331" s="24"/>
      <c r="P331" s="24"/>
      <c r="Q331" s="25"/>
      <c r="R331" s="25"/>
      <c r="S331" s="25"/>
    </row>
    <row r="332" spans="2:19" x14ac:dyDescent="0.25">
      <c r="B332">
        <f t="shared" si="24"/>
        <v>0</v>
      </c>
      <c r="C332" s="20">
        <f t="shared" si="20"/>
        <v>0</v>
      </c>
      <c r="D332" s="20">
        <f t="shared" si="21"/>
        <v>1</v>
      </c>
      <c r="E332" s="20">
        <f t="shared" si="22"/>
        <v>1</v>
      </c>
      <c r="F332" s="20">
        <f t="shared" si="23"/>
        <v>0</v>
      </c>
      <c r="M332" s="24"/>
      <c r="N332" s="24"/>
      <c r="O332" s="24"/>
      <c r="P332" s="24"/>
      <c r="Q332" s="25"/>
      <c r="R332" s="25"/>
      <c r="S332" s="25"/>
    </row>
    <row r="333" spans="2:19" x14ac:dyDescent="0.25">
      <c r="B333">
        <f t="shared" si="24"/>
        <v>0</v>
      </c>
      <c r="C333" s="20">
        <f t="shared" si="20"/>
        <v>0</v>
      </c>
      <c r="D333" s="20">
        <f t="shared" si="21"/>
        <v>1</v>
      </c>
      <c r="E333" s="20">
        <f t="shared" si="22"/>
        <v>1</v>
      </c>
      <c r="F333" s="20">
        <f t="shared" si="23"/>
        <v>0</v>
      </c>
      <c r="M333" s="24"/>
      <c r="N333" s="24"/>
      <c r="O333" s="24"/>
      <c r="P333" s="24"/>
      <c r="Q333" s="25"/>
      <c r="R333" s="25"/>
      <c r="S333" s="25"/>
    </row>
    <row r="334" spans="2:19" x14ac:dyDescent="0.25">
      <c r="B334">
        <f t="shared" si="24"/>
        <v>0</v>
      </c>
      <c r="C334" s="20">
        <f t="shared" si="20"/>
        <v>0</v>
      </c>
      <c r="D334" s="20">
        <f t="shared" si="21"/>
        <v>1</v>
      </c>
      <c r="E334" s="20">
        <f t="shared" si="22"/>
        <v>1</v>
      </c>
      <c r="F334" s="20">
        <f t="shared" si="23"/>
        <v>0</v>
      </c>
      <c r="M334" s="24"/>
      <c r="N334" s="24"/>
      <c r="O334" s="24"/>
      <c r="P334" s="24"/>
      <c r="Q334" s="25"/>
      <c r="R334" s="25"/>
      <c r="S334" s="25"/>
    </row>
    <row r="335" spans="2:19" x14ac:dyDescent="0.25">
      <c r="B335">
        <f t="shared" si="24"/>
        <v>0</v>
      </c>
      <c r="C335" s="20">
        <f t="shared" si="20"/>
        <v>0</v>
      </c>
      <c r="D335" s="20">
        <f t="shared" si="21"/>
        <v>1</v>
      </c>
      <c r="E335" s="20">
        <f t="shared" si="22"/>
        <v>1</v>
      </c>
      <c r="F335" s="20">
        <f t="shared" si="23"/>
        <v>0</v>
      </c>
      <c r="M335" s="24"/>
      <c r="N335" s="24"/>
      <c r="O335" s="24"/>
      <c r="P335" s="24"/>
      <c r="Q335" s="25"/>
      <c r="R335" s="25"/>
      <c r="S335" s="25"/>
    </row>
    <row r="336" spans="2:19" x14ac:dyDescent="0.25">
      <c r="B336">
        <f t="shared" si="24"/>
        <v>0</v>
      </c>
      <c r="C336" s="20">
        <f t="shared" si="20"/>
        <v>0</v>
      </c>
      <c r="D336" s="20">
        <f t="shared" si="21"/>
        <v>1</v>
      </c>
      <c r="E336" s="20">
        <f t="shared" si="22"/>
        <v>1</v>
      </c>
      <c r="F336" s="20">
        <f t="shared" si="23"/>
        <v>0</v>
      </c>
      <c r="M336" s="24"/>
      <c r="N336" s="24"/>
      <c r="O336" s="24"/>
      <c r="P336" s="24"/>
      <c r="Q336" s="25"/>
      <c r="R336" s="25"/>
      <c r="S336" s="25"/>
    </row>
    <row r="337" spans="2:19" x14ac:dyDescent="0.25">
      <c r="B337">
        <f t="shared" si="24"/>
        <v>0</v>
      </c>
      <c r="C337" s="20">
        <f t="shared" si="20"/>
        <v>0</v>
      </c>
      <c r="D337" s="20">
        <f t="shared" si="21"/>
        <v>1</v>
      </c>
      <c r="E337" s="20">
        <f t="shared" si="22"/>
        <v>1</v>
      </c>
      <c r="F337" s="20">
        <f t="shared" si="23"/>
        <v>0</v>
      </c>
      <c r="M337" s="24"/>
      <c r="N337" s="24"/>
      <c r="O337" s="24"/>
      <c r="P337" s="24"/>
      <c r="Q337" s="25"/>
      <c r="R337" s="25"/>
      <c r="S337" s="25"/>
    </row>
    <row r="338" spans="2:19" x14ac:dyDescent="0.25">
      <c r="B338">
        <f t="shared" si="24"/>
        <v>0</v>
      </c>
      <c r="C338" s="20">
        <f t="shared" si="20"/>
        <v>0</v>
      </c>
      <c r="D338" s="20">
        <f t="shared" si="21"/>
        <v>1</v>
      </c>
      <c r="E338" s="20">
        <f t="shared" si="22"/>
        <v>1</v>
      </c>
      <c r="F338" s="20">
        <f t="shared" si="23"/>
        <v>0</v>
      </c>
      <c r="M338" s="24"/>
      <c r="N338" s="24"/>
      <c r="O338" s="24"/>
      <c r="P338" s="24"/>
      <c r="Q338" s="25"/>
      <c r="R338" s="25"/>
      <c r="S338" s="25"/>
    </row>
    <row r="339" spans="2:19" x14ac:dyDescent="0.25">
      <c r="B339">
        <f t="shared" si="24"/>
        <v>0</v>
      </c>
      <c r="C339" s="20">
        <f t="shared" si="20"/>
        <v>0</v>
      </c>
      <c r="D339" s="20">
        <f t="shared" si="21"/>
        <v>1</v>
      </c>
      <c r="E339" s="20">
        <f t="shared" si="22"/>
        <v>1</v>
      </c>
      <c r="F339" s="20">
        <f t="shared" si="23"/>
        <v>0</v>
      </c>
      <c r="M339" s="24"/>
      <c r="N339" s="24"/>
      <c r="O339" s="24"/>
      <c r="P339" s="24"/>
      <c r="Q339" s="25"/>
      <c r="R339" s="25"/>
      <c r="S339" s="25"/>
    </row>
    <row r="340" spans="2:19" x14ac:dyDescent="0.25">
      <c r="B340">
        <f t="shared" si="24"/>
        <v>0</v>
      </c>
      <c r="C340" s="20">
        <f t="shared" ref="C340:C403" si="25">VLOOKUP(B340,tab,2,FALSE)</f>
        <v>0</v>
      </c>
      <c r="D340" s="20">
        <f t="shared" ref="D340:D403" si="26">VLOOKUP(B340,tab,3,FALSE)</f>
        <v>1</v>
      </c>
      <c r="E340" s="20">
        <f t="shared" ref="E340:E403" si="27">VLOOKUP(B340,tab,4,FALSE)</f>
        <v>1</v>
      </c>
      <c r="F340" s="20">
        <f t="shared" ref="F340:F403" si="28">C340*E340/D340</f>
        <v>0</v>
      </c>
      <c r="M340" s="24"/>
      <c r="N340" s="24"/>
      <c r="O340" s="24"/>
      <c r="P340" s="24"/>
      <c r="Q340" s="25"/>
      <c r="R340" s="25"/>
      <c r="S340" s="25"/>
    </row>
    <row r="341" spans="2:19" x14ac:dyDescent="0.25">
      <c r="B341">
        <f t="shared" ref="B341:B404" si="29">IF(B340=0,0,IF(B340=$D$7-1,0,B340+1))</f>
        <v>0</v>
      </c>
      <c r="C341" s="20">
        <f t="shared" si="25"/>
        <v>0</v>
      </c>
      <c r="D341" s="20">
        <f t="shared" si="26"/>
        <v>1</v>
      </c>
      <c r="E341" s="20">
        <f t="shared" si="27"/>
        <v>1</v>
      </c>
      <c r="F341" s="20">
        <f t="shared" si="28"/>
        <v>0</v>
      </c>
      <c r="M341" s="24"/>
      <c r="N341" s="24"/>
      <c r="O341" s="24"/>
      <c r="P341" s="24"/>
      <c r="Q341" s="25"/>
      <c r="R341" s="25"/>
      <c r="S341" s="25"/>
    </row>
    <row r="342" spans="2:19" x14ac:dyDescent="0.25">
      <c r="B342">
        <f t="shared" si="29"/>
        <v>0</v>
      </c>
      <c r="C342" s="20">
        <f t="shared" si="25"/>
        <v>0</v>
      </c>
      <c r="D342" s="20">
        <f t="shared" si="26"/>
        <v>1</v>
      </c>
      <c r="E342" s="20">
        <f t="shared" si="27"/>
        <v>1</v>
      </c>
      <c r="F342" s="20">
        <f t="shared" si="28"/>
        <v>0</v>
      </c>
      <c r="M342" s="24"/>
      <c r="N342" s="24"/>
      <c r="O342" s="24"/>
      <c r="P342" s="24"/>
      <c r="Q342" s="25"/>
      <c r="R342" s="25"/>
      <c r="S342" s="25"/>
    </row>
    <row r="343" spans="2:19" x14ac:dyDescent="0.25">
      <c r="B343">
        <f t="shared" si="29"/>
        <v>0</v>
      </c>
      <c r="C343" s="20">
        <f t="shared" si="25"/>
        <v>0</v>
      </c>
      <c r="D343" s="20">
        <f t="shared" si="26"/>
        <v>1</v>
      </c>
      <c r="E343" s="20">
        <f t="shared" si="27"/>
        <v>1</v>
      </c>
      <c r="F343" s="20">
        <f t="shared" si="28"/>
        <v>0</v>
      </c>
      <c r="M343" s="24"/>
      <c r="N343" s="24"/>
      <c r="O343" s="24"/>
      <c r="P343" s="24"/>
      <c r="Q343" s="25"/>
      <c r="R343" s="25"/>
      <c r="S343" s="25"/>
    </row>
    <row r="344" spans="2:19" x14ac:dyDescent="0.25">
      <c r="B344">
        <f t="shared" si="29"/>
        <v>0</v>
      </c>
      <c r="C344" s="20">
        <f t="shared" si="25"/>
        <v>0</v>
      </c>
      <c r="D344" s="20">
        <f t="shared" si="26"/>
        <v>1</v>
      </c>
      <c r="E344" s="20">
        <f t="shared" si="27"/>
        <v>1</v>
      </c>
      <c r="F344" s="20">
        <f t="shared" si="28"/>
        <v>0</v>
      </c>
      <c r="M344" s="24"/>
      <c r="N344" s="24"/>
      <c r="O344" s="24"/>
      <c r="P344" s="24"/>
      <c r="Q344" s="25"/>
      <c r="R344" s="25"/>
      <c r="S344" s="25"/>
    </row>
    <row r="345" spans="2:19" x14ac:dyDescent="0.25">
      <c r="B345">
        <f t="shared" si="29"/>
        <v>0</v>
      </c>
      <c r="C345" s="20">
        <f t="shared" si="25"/>
        <v>0</v>
      </c>
      <c r="D345" s="20">
        <f t="shared" si="26"/>
        <v>1</v>
      </c>
      <c r="E345" s="20">
        <f t="shared" si="27"/>
        <v>1</v>
      </c>
      <c r="F345" s="20">
        <f t="shared" si="28"/>
        <v>0</v>
      </c>
      <c r="M345" s="24"/>
      <c r="N345" s="24"/>
      <c r="O345" s="24"/>
      <c r="P345" s="24"/>
      <c r="Q345" s="25"/>
      <c r="R345" s="25"/>
      <c r="S345" s="25"/>
    </row>
    <row r="346" spans="2:19" x14ac:dyDescent="0.25">
      <c r="B346">
        <f t="shared" si="29"/>
        <v>0</v>
      </c>
      <c r="C346" s="20">
        <f t="shared" si="25"/>
        <v>0</v>
      </c>
      <c r="D346" s="20">
        <f t="shared" si="26"/>
        <v>1</v>
      </c>
      <c r="E346" s="20">
        <f t="shared" si="27"/>
        <v>1</v>
      </c>
      <c r="F346" s="20">
        <f t="shared" si="28"/>
        <v>0</v>
      </c>
      <c r="M346" s="24"/>
      <c r="N346" s="24"/>
      <c r="O346" s="24"/>
      <c r="P346" s="24"/>
      <c r="Q346" s="25"/>
      <c r="R346" s="25"/>
      <c r="S346" s="25"/>
    </row>
    <row r="347" spans="2:19" x14ac:dyDescent="0.25">
      <c r="B347">
        <f t="shared" si="29"/>
        <v>0</v>
      </c>
      <c r="C347" s="20">
        <f t="shared" si="25"/>
        <v>0</v>
      </c>
      <c r="D347" s="20">
        <f t="shared" si="26"/>
        <v>1</v>
      </c>
      <c r="E347" s="20">
        <f t="shared" si="27"/>
        <v>1</v>
      </c>
      <c r="F347" s="20">
        <f t="shared" si="28"/>
        <v>0</v>
      </c>
      <c r="M347" s="24"/>
      <c r="N347" s="24"/>
      <c r="O347" s="24"/>
      <c r="P347" s="24"/>
      <c r="Q347" s="25"/>
      <c r="R347" s="25"/>
      <c r="S347" s="25"/>
    </row>
    <row r="348" spans="2:19" x14ac:dyDescent="0.25">
      <c r="B348">
        <f t="shared" si="29"/>
        <v>0</v>
      </c>
      <c r="C348" s="20">
        <f t="shared" si="25"/>
        <v>0</v>
      </c>
      <c r="D348" s="20">
        <f t="shared" si="26"/>
        <v>1</v>
      </c>
      <c r="E348" s="20">
        <f t="shared" si="27"/>
        <v>1</v>
      </c>
      <c r="F348" s="20">
        <f t="shared" si="28"/>
        <v>0</v>
      </c>
      <c r="M348" s="24"/>
      <c r="N348" s="24"/>
      <c r="O348" s="24"/>
      <c r="P348" s="24"/>
      <c r="Q348" s="25"/>
      <c r="R348" s="25"/>
      <c r="S348" s="25"/>
    </row>
    <row r="349" spans="2:19" x14ac:dyDescent="0.25">
      <c r="B349">
        <f t="shared" si="29"/>
        <v>0</v>
      </c>
      <c r="C349" s="20">
        <f t="shared" si="25"/>
        <v>0</v>
      </c>
      <c r="D349" s="20">
        <f t="shared" si="26"/>
        <v>1</v>
      </c>
      <c r="E349" s="20">
        <f t="shared" si="27"/>
        <v>1</v>
      </c>
      <c r="F349" s="20">
        <f t="shared" si="28"/>
        <v>0</v>
      </c>
      <c r="M349" s="24"/>
      <c r="N349" s="24"/>
      <c r="O349" s="24"/>
      <c r="P349" s="24"/>
      <c r="Q349" s="25"/>
      <c r="R349" s="25"/>
      <c r="S349" s="25"/>
    </row>
    <row r="350" spans="2:19" x14ac:dyDescent="0.25">
      <c r="B350">
        <f t="shared" si="29"/>
        <v>0</v>
      </c>
      <c r="C350" s="20">
        <f t="shared" si="25"/>
        <v>0</v>
      </c>
      <c r="D350" s="20">
        <f t="shared" si="26"/>
        <v>1</v>
      </c>
      <c r="E350" s="20">
        <f t="shared" si="27"/>
        <v>1</v>
      </c>
      <c r="F350" s="20">
        <f t="shared" si="28"/>
        <v>0</v>
      </c>
      <c r="M350" s="24"/>
      <c r="N350" s="24"/>
      <c r="O350" s="24"/>
      <c r="P350" s="24"/>
      <c r="Q350" s="25"/>
      <c r="R350" s="25"/>
      <c r="S350" s="25"/>
    </row>
    <row r="351" spans="2:19" x14ac:dyDescent="0.25">
      <c r="B351">
        <f t="shared" si="29"/>
        <v>0</v>
      </c>
      <c r="C351" s="20">
        <f t="shared" si="25"/>
        <v>0</v>
      </c>
      <c r="D351" s="20">
        <f t="shared" si="26"/>
        <v>1</v>
      </c>
      <c r="E351" s="20">
        <f t="shared" si="27"/>
        <v>1</v>
      </c>
      <c r="F351" s="20">
        <f t="shared" si="28"/>
        <v>0</v>
      </c>
      <c r="M351" s="24"/>
      <c r="N351" s="24"/>
      <c r="O351" s="24"/>
      <c r="P351" s="24"/>
      <c r="Q351" s="25"/>
      <c r="R351" s="25"/>
      <c r="S351" s="25"/>
    </row>
    <row r="352" spans="2:19" x14ac:dyDescent="0.25">
      <c r="B352">
        <f t="shared" si="29"/>
        <v>0</v>
      </c>
      <c r="C352" s="20">
        <f t="shared" si="25"/>
        <v>0</v>
      </c>
      <c r="D352" s="20">
        <f t="shared" si="26"/>
        <v>1</v>
      </c>
      <c r="E352" s="20">
        <f t="shared" si="27"/>
        <v>1</v>
      </c>
      <c r="F352" s="20">
        <f t="shared" si="28"/>
        <v>0</v>
      </c>
      <c r="M352" s="24"/>
      <c r="N352" s="24"/>
      <c r="O352" s="24"/>
      <c r="P352" s="24"/>
      <c r="Q352" s="25"/>
      <c r="R352" s="25"/>
      <c r="S352" s="25"/>
    </row>
    <row r="353" spans="2:19" x14ac:dyDescent="0.25">
      <c r="B353">
        <f t="shared" si="29"/>
        <v>0</v>
      </c>
      <c r="C353" s="20">
        <f t="shared" si="25"/>
        <v>0</v>
      </c>
      <c r="D353" s="20">
        <f t="shared" si="26"/>
        <v>1</v>
      </c>
      <c r="E353" s="20">
        <f t="shared" si="27"/>
        <v>1</v>
      </c>
      <c r="F353" s="20">
        <f t="shared" si="28"/>
        <v>0</v>
      </c>
      <c r="M353" s="24"/>
      <c r="N353" s="24"/>
      <c r="O353" s="24"/>
      <c r="P353" s="24"/>
      <c r="Q353" s="25"/>
      <c r="R353" s="25"/>
      <c r="S353" s="25"/>
    </row>
    <row r="354" spans="2:19" x14ac:dyDescent="0.25">
      <c r="B354">
        <f t="shared" si="29"/>
        <v>0</v>
      </c>
      <c r="C354" s="20">
        <f t="shared" si="25"/>
        <v>0</v>
      </c>
      <c r="D354" s="20">
        <f t="shared" si="26"/>
        <v>1</v>
      </c>
      <c r="E354" s="20">
        <f t="shared" si="27"/>
        <v>1</v>
      </c>
      <c r="F354" s="20">
        <f t="shared" si="28"/>
        <v>0</v>
      </c>
      <c r="M354" s="24"/>
      <c r="N354" s="24"/>
      <c r="O354" s="24"/>
      <c r="P354" s="24"/>
      <c r="Q354" s="25"/>
      <c r="R354" s="25"/>
      <c r="S354" s="25"/>
    </row>
    <row r="355" spans="2:19" x14ac:dyDescent="0.25">
      <c r="B355">
        <f t="shared" si="29"/>
        <v>0</v>
      </c>
      <c r="C355" s="20">
        <f t="shared" si="25"/>
        <v>0</v>
      </c>
      <c r="D355" s="20">
        <f t="shared" si="26"/>
        <v>1</v>
      </c>
      <c r="E355" s="20">
        <f t="shared" si="27"/>
        <v>1</v>
      </c>
      <c r="F355" s="20">
        <f t="shared" si="28"/>
        <v>0</v>
      </c>
      <c r="M355" s="24"/>
      <c r="N355" s="24"/>
      <c r="O355" s="24"/>
      <c r="P355" s="24"/>
      <c r="Q355" s="25"/>
      <c r="R355" s="25"/>
      <c r="S355" s="25"/>
    </row>
    <row r="356" spans="2:19" x14ac:dyDescent="0.25">
      <c r="B356">
        <f t="shared" si="29"/>
        <v>0</v>
      </c>
      <c r="C356" s="20">
        <f t="shared" si="25"/>
        <v>0</v>
      </c>
      <c r="D356" s="20">
        <f t="shared" si="26"/>
        <v>1</v>
      </c>
      <c r="E356" s="20">
        <f t="shared" si="27"/>
        <v>1</v>
      </c>
      <c r="F356" s="20">
        <f t="shared" si="28"/>
        <v>0</v>
      </c>
      <c r="M356" s="24"/>
      <c r="N356" s="24"/>
      <c r="O356" s="24"/>
      <c r="P356" s="24"/>
      <c r="Q356" s="25"/>
      <c r="R356" s="25"/>
      <c r="S356" s="25"/>
    </row>
    <row r="357" spans="2:19" x14ac:dyDescent="0.25">
      <c r="B357">
        <f t="shared" si="29"/>
        <v>0</v>
      </c>
      <c r="C357" s="20">
        <f t="shared" si="25"/>
        <v>0</v>
      </c>
      <c r="D357" s="20">
        <f t="shared" si="26"/>
        <v>1</v>
      </c>
      <c r="E357" s="20">
        <f t="shared" si="27"/>
        <v>1</v>
      </c>
      <c r="F357" s="20">
        <f t="shared" si="28"/>
        <v>0</v>
      </c>
      <c r="M357" s="24"/>
      <c r="N357" s="24"/>
      <c r="O357" s="24"/>
      <c r="P357" s="24"/>
      <c r="Q357" s="25"/>
      <c r="R357" s="25"/>
      <c r="S357" s="25"/>
    </row>
    <row r="358" spans="2:19" x14ac:dyDescent="0.25">
      <c r="B358">
        <f t="shared" si="29"/>
        <v>0</v>
      </c>
      <c r="C358" s="20">
        <f t="shared" si="25"/>
        <v>0</v>
      </c>
      <c r="D358" s="20">
        <f t="shared" si="26"/>
        <v>1</v>
      </c>
      <c r="E358" s="20">
        <f t="shared" si="27"/>
        <v>1</v>
      </c>
      <c r="F358" s="20">
        <f t="shared" si="28"/>
        <v>0</v>
      </c>
      <c r="M358" s="24"/>
      <c r="N358" s="24"/>
      <c r="O358" s="24"/>
      <c r="P358" s="24"/>
      <c r="Q358" s="25"/>
      <c r="R358" s="25"/>
      <c r="S358" s="25"/>
    </row>
    <row r="359" spans="2:19" x14ac:dyDescent="0.25">
      <c r="B359">
        <f t="shared" si="29"/>
        <v>0</v>
      </c>
      <c r="C359" s="20">
        <f t="shared" si="25"/>
        <v>0</v>
      </c>
      <c r="D359" s="20">
        <f t="shared" si="26"/>
        <v>1</v>
      </c>
      <c r="E359" s="20">
        <f t="shared" si="27"/>
        <v>1</v>
      </c>
      <c r="F359" s="20">
        <f t="shared" si="28"/>
        <v>0</v>
      </c>
      <c r="M359" s="24"/>
      <c r="N359" s="24"/>
      <c r="O359" s="24"/>
      <c r="P359" s="24"/>
      <c r="Q359" s="25"/>
      <c r="R359" s="25"/>
      <c r="S359" s="25"/>
    </row>
    <row r="360" spans="2:19" x14ac:dyDescent="0.25">
      <c r="B360">
        <f t="shared" si="29"/>
        <v>0</v>
      </c>
      <c r="C360" s="20">
        <f t="shared" si="25"/>
        <v>0</v>
      </c>
      <c r="D360" s="20">
        <f t="shared" si="26"/>
        <v>1</v>
      </c>
      <c r="E360" s="20">
        <f t="shared" si="27"/>
        <v>1</v>
      </c>
      <c r="F360" s="20">
        <f t="shared" si="28"/>
        <v>0</v>
      </c>
      <c r="M360" s="24"/>
      <c r="N360" s="24"/>
      <c r="O360" s="24"/>
      <c r="P360" s="24"/>
      <c r="Q360" s="25"/>
      <c r="R360" s="25"/>
      <c r="S360" s="25"/>
    </row>
    <row r="361" spans="2:19" x14ac:dyDescent="0.25">
      <c r="B361">
        <f t="shared" si="29"/>
        <v>0</v>
      </c>
      <c r="C361" s="20">
        <f t="shared" si="25"/>
        <v>0</v>
      </c>
      <c r="D361" s="20">
        <f t="shared" si="26"/>
        <v>1</v>
      </c>
      <c r="E361" s="20">
        <f t="shared" si="27"/>
        <v>1</v>
      </c>
      <c r="F361" s="20">
        <f t="shared" si="28"/>
        <v>0</v>
      </c>
      <c r="M361" s="24"/>
      <c r="N361" s="24"/>
      <c r="O361" s="24"/>
      <c r="P361" s="24"/>
      <c r="Q361" s="25"/>
      <c r="R361" s="25"/>
      <c r="S361" s="25"/>
    </row>
    <row r="362" spans="2:19" x14ac:dyDescent="0.25">
      <c r="B362">
        <f t="shared" si="29"/>
        <v>0</v>
      </c>
      <c r="C362" s="20">
        <f t="shared" si="25"/>
        <v>0</v>
      </c>
      <c r="D362" s="20">
        <f t="shared" si="26"/>
        <v>1</v>
      </c>
      <c r="E362" s="20">
        <f t="shared" si="27"/>
        <v>1</v>
      </c>
      <c r="F362" s="20">
        <f t="shared" si="28"/>
        <v>0</v>
      </c>
      <c r="M362" s="24"/>
      <c r="N362" s="24"/>
      <c r="O362" s="24"/>
      <c r="P362" s="24"/>
      <c r="Q362" s="25"/>
      <c r="R362" s="25"/>
      <c r="S362" s="25"/>
    </row>
    <row r="363" spans="2:19" x14ac:dyDescent="0.25">
      <c r="B363">
        <f t="shared" si="29"/>
        <v>0</v>
      </c>
      <c r="C363" s="20">
        <f t="shared" si="25"/>
        <v>0</v>
      </c>
      <c r="D363" s="20">
        <f t="shared" si="26"/>
        <v>1</v>
      </c>
      <c r="E363" s="20">
        <f t="shared" si="27"/>
        <v>1</v>
      </c>
      <c r="F363" s="20">
        <f t="shared" si="28"/>
        <v>0</v>
      </c>
      <c r="M363" s="24"/>
      <c r="N363" s="24"/>
      <c r="O363" s="24"/>
      <c r="P363" s="24"/>
      <c r="Q363" s="25"/>
      <c r="R363" s="25"/>
      <c r="S363" s="25"/>
    </row>
    <row r="364" spans="2:19" x14ac:dyDescent="0.25">
      <c r="B364">
        <f t="shared" si="29"/>
        <v>0</v>
      </c>
      <c r="C364" s="20">
        <f t="shared" si="25"/>
        <v>0</v>
      </c>
      <c r="D364" s="20">
        <f t="shared" si="26"/>
        <v>1</v>
      </c>
      <c r="E364" s="20">
        <f t="shared" si="27"/>
        <v>1</v>
      </c>
      <c r="F364" s="20">
        <f t="shared" si="28"/>
        <v>0</v>
      </c>
      <c r="M364" s="24"/>
      <c r="N364" s="24"/>
      <c r="O364" s="24"/>
      <c r="P364" s="24"/>
      <c r="Q364" s="25"/>
      <c r="R364" s="25"/>
      <c r="S364" s="25"/>
    </row>
    <row r="365" spans="2:19" x14ac:dyDescent="0.25">
      <c r="B365">
        <f t="shared" si="29"/>
        <v>0</v>
      </c>
      <c r="C365" s="20">
        <f t="shared" si="25"/>
        <v>0</v>
      </c>
      <c r="D365" s="20">
        <f t="shared" si="26"/>
        <v>1</v>
      </c>
      <c r="E365" s="20">
        <f t="shared" si="27"/>
        <v>1</v>
      </c>
      <c r="F365" s="20">
        <f t="shared" si="28"/>
        <v>0</v>
      </c>
      <c r="M365" s="24"/>
      <c r="N365" s="24"/>
      <c r="O365" s="24"/>
      <c r="P365" s="24"/>
      <c r="Q365" s="25"/>
      <c r="R365" s="25"/>
      <c r="S365" s="25"/>
    </row>
    <row r="366" spans="2:19" x14ac:dyDescent="0.25">
      <c r="B366">
        <f t="shared" si="29"/>
        <v>0</v>
      </c>
      <c r="C366" s="20">
        <f t="shared" si="25"/>
        <v>0</v>
      </c>
      <c r="D366" s="20">
        <f t="shared" si="26"/>
        <v>1</v>
      </c>
      <c r="E366" s="20">
        <f t="shared" si="27"/>
        <v>1</v>
      </c>
      <c r="F366" s="20">
        <f t="shared" si="28"/>
        <v>0</v>
      </c>
      <c r="M366" s="24"/>
      <c r="N366" s="24"/>
      <c r="O366" s="24"/>
      <c r="P366" s="24"/>
      <c r="Q366" s="25"/>
      <c r="R366" s="25"/>
      <c r="S366" s="25"/>
    </row>
    <row r="367" spans="2:19" x14ac:dyDescent="0.25">
      <c r="B367">
        <f t="shared" si="29"/>
        <v>0</v>
      </c>
      <c r="C367" s="20">
        <f t="shared" si="25"/>
        <v>0</v>
      </c>
      <c r="D367" s="20">
        <f t="shared" si="26"/>
        <v>1</v>
      </c>
      <c r="E367" s="20">
        <f t="shared" si="27"/>
        <v>1</v>
      </c>
      <c r="F367" s="20">
        <f t="shared" si="28"/>
        <v>0</v>
      </c>
      <c r="M367" s="24"/>
      <c r="N367" s="24"/>
      <c r="O367" s="24"/>
      <c r="P367" s="24"/>
      <c r="Q367" s="25"/>
      <c r="R367" s="25"/>
      <c r="S367" s="25"/>
    </row>
    <row r="368" spans="2:19" x14ac:dyDescent="0.25">
      <c r="B368">
        <f t="shared" si="29"/>
        <v>0</v>
      </c>
      <c r="C368" s="20">
        <f t="shared" si="25"/>
        <v>0</v>
      </c>
      <c r="D368" s="20">
        <f t="shared" si="26"/>
        <v>1</v>
      </c>
      <c r="E368" s="20">
        <f t="shared" si="27"/>
        <v>1</v>
      </c>
      <c r="F368" s="20">
        <f t="shared" si="28"/>
        <v>0</v>
      </c>
      <c r="M368" s="24"/>
      <c r="N368" s="24"/>
      <c r="O368" s="24"/>
      <c r="P368" s="24"/>
      <c r="Q368" s="25"/>
      <c r="R368" s="25"/>
      <c r="S368" s="25"/>
    </row>
    <row r="369" spans="2:19" x14ac:dyDescent="0.25">
      <c r="B369">
        <f t="shared" si="29"/>
        <v>0</v>
      </c>
      <c r="C369" s="20">
        <f t="shared" si="25"/>
        <v>0</v>
      </c>
      <c r="D369" s="20">
        <f t="shared" si="26"/>
        <v>1</v>
      </c>
      <c r="E369" s="20">
        <f t="shared" si="27"/>
        <v>1</v>
      </c>
      <c r="F369" s="20">
        <f t="shared" si="28"/>
        <v>0</v>
      </c>
      <c r="M369" s="24"/>
      <c r="N369" s="24"/>
      <c r="O369" s="24"/>
      <c r="P369" s="24"/>
      <c r="Q369" s="25"/>
      <c r="R369" s="25"/>
      <c r="S369" s="25"/>
    </row>
    <row r="370" spans="2:19" x14ac:dyDescent="0.25">
      <c r="B370">
        <f t="shared" si="29"/>
        <v>0</v>
      </c>
      <c r="C370" s="20">
        <f t="shared" si="25"/>
        <v>0</v>
      </c>
      <c r="D370" s="20">
        <f t="shared" si="26"/>
        <v>1</v>
      </c>
      <c r="E370" s="20">
        <f t="shared" si="27"/>
        <v>1</v>
      </c>
      <c r="F370" s="20">
        <f t="shared" si="28"/>
        <v>0</v>
      </c>
      <c r="M370" s="24"/>
      <c r="N370" s="24"/>
      <c r="O370" s="24"/>
      <c r="P370" s="24"/>
      <c r="Q370" s="25"/>
      <c r="R370" s="25"/>
      <c r="S370" s="25"/>
    </row>
    <row r="371" spans="2:19" x14ac:dyDescent="0.25">
      <c r="B371">
        <f t="shared" si="29"/>
        <v>0</v>
      </c>
      <c r="C371" s="20">
        <f t="shared" si="25"/>
        <v>0</v>
      </c>
      <c r="D371" s="20">
        <f t="shared" si="26"/>
        <v>1</v>
      </c>
      <c r="E371" s="20">
        <f t="shared" si="27"/>
        <v>1</v>
      </c>
      <c r="F371" s="20">
        <f t="shared" si="28"/>
        <v>0</v>
      </c>
      <c r="M371" s="24"/>
      <c r="N371" s="24"/>
      <c r="O371" s="24"/>
      <c r="P371" s="24"/>
      <c r="Q371" s="25"/>
      <c r="R371" s="25"/>
      <c r="S371" s="25"/>
    </row>
    <row r="372" spans="2:19" x14ac:dyDescent="0.25">
      <c r="B372">
        <f t="shared" si="29"/>
        <v>0</v>
      </c>
      <c r="C372" s="20">
        <f t="shared" si="25"/>
        <v>0</v>
      </c>
      <c r="D372" s="20">
        <f t="shared" si="26"/>
        <v>1</v>
      </c>
      <c r="E372" s="20">
        <f t="shared" si="27"/>
        <v>1</v>
      </c>
      <c r="F372" s="20">
        <f t="shared" si="28"/>
        <v>0</v>
      </c>
      <c r="M372" s="24"/>
      <c r="N372" s="24"/>
      <c r="O372" s="24"/>
      <c r="P372" s="24"/>
      <c r="Q372" s="25"/>
      <c r="R372" s="25"/>
      <c r="S372" s="25"/>
    </row>
    <row r="373" spans="2:19" x14ac:dyDescent="0.25">
      <c r="B373">
        <f t="shared" si="29"/>
        <v>0</v>
      </c>
      <c r="C373" s="20">
        <f t="shared" si="25"/>
        <v>0</v>
      </c>
      <c r="D373" s="20">
        <f t="shared" si="26"/>
        <v>1</v>
      </c>
      <c r="E373" s="20">
        <f t="shared" si="27"/>
        <v>1</v>
      </c>
      <c r="F373" s="20">
        <f t="shared" si="28"/>
        <v>0</v>
      </c>
      <c r="M373" s="24"/>
      <c r="N373" s="24"/>
      <c r="O373" s="24"/>
      <c r="P373" s="24"/>
      <c r="Q373" s="25"/>
      <c r="R373" s="25"/>
      <c r="S373" s="25"/>
    </row>
    <row r="374" spans="2:19" x14ac:dyDescent="0.25">
      <c r="B374">
        <f t="shared" si="29"/>
        <v>0</v>
      </c>
      <c r="C374" s="20">
        <f t="shared" si="25"/>
        <v>0</v>
      </c>
      <c r="D374" s="20">
        <f t="shared" si="26"/>
        <v>1</v>
      </c>
      <c r="E374" s="20">
        <f t="shared" si="27"/>
        <v>1</v>
      </c>
      <c r="F374" s="20">
        <f t="shared" si="28"/>
        <v>0</v>
      </c>
      <c r="M374" s="24"/>
      <c r="N374" s="24"/>
      <c r="O374" s="24"/>
      <c r="P374" s="24"/>
      <c r="Q374" s="25"/>
      <c r="R374" s="25"/>
      <c r="S374" s="25"/>
    </row>
    <row r="375" spans="2:19" x14ac:dyDescent="0.25">
      <c r="B375">
        <f t="shared" si="29"/>
        <v>0</v>
      </c>
      <c r="C375" s="20">
        <f t="shared" si="25"/>
        <v>0</v>
      </c>
      <c r="D375" s="20">
        <f t="shared" si="26"/>
        <v>1</v>
      </c>
      <c r="E375" s="20">
        <f t="shared" si="27"/>
        <v>1</v>
      </c>
      <c r="F375" s="20">
        <f t="shared" si="28"/>
        <v>0</v>
      </c>
      <c r="M375" s="24"/>
      <c r="N375" s="24"/>
      <c r="O375" s="24"/>
      <c r="P375" s="24"/>
      <c r="Q375" s="25"/>
      <c r="R375" s="25"/>
      <c r="S375" s="25"/>
    </row>
    <row r="376" spans="2:19" x14ac:dyDescent="0.25">
      <c r="B376">
        <f t="shared" si="29"/>
        <v>0</v>
      </c>
      <c r="C376" s="20">
        <f t="shared" si="25"/>
        <v>0</v>
      </c>
      <c r="D376" s="20">
        <f t="shared" si="26"/>
        <v>1</v>
      </c>
      <c r="E376" s="20">
        <f t="shared" si="27"/>
        <v>1</v>
      </c>
      <c r="F376" s="20">
        <f t="shared" si="28"/>
        <v>0</v>
      </c>
      <c r="M376" s="24"/>
      <c r="N376" s="24"/>
      <c r="O376" s="24"/>
      <c r="P376" s="24"/>
      <c r="Q376" s="25"/>
      <c r="R376" s="25"/>
      <c r="S376" s="25"/>
    </row>
    <row r="377" spans="2:19" x14ac:dyDescent="0.25">
      <c r="B377">
        <f t="shared" si="29"/>
        <v>0</v>
      </c>
      <c r="C377" s="20">
        <f t="shared" si="25"/>
        <v>0</v>
      </c>
      <c r="D377" s="20">
        <f t="shared" si="26"/>
        <v>1</v>
      </c>
      <c r="E377" s="20">
        <f t="shared" si="27"/>
        <v>1</v>
      </c>
      <c r="F377" s="20">
        <f t="shared" si="28"/>
        <v>0</v>
      </c>
      <c r="M377" s="24"/>
      <c r="N377" s="24"/>
      <c r="O377" s="24"/>
      <c r="P377" s="24"/>
      <c r="Q377" s="25"/>
      <c r="R377" s="25"/>
      <c r="S377" s="25"/>
    </row>
    <row r="378" spans="2:19" x14ac:dyDescent="0.25">
      <c r="B378">
        <f t="shared" si="29"/>
        <v>0</v>
      </c>
      <c r="C378" s="20">
        <f t="shared" si="25"/>
        <v>0</v>
      </c>
      <c r="D378" s="20">
        <f t="shared" si="26"/>
        <v>1</v>
      </c>
      <c r="E378" s="20">
        <f t="shared" si="27"/>
        <v>1</v>
      </c>
      <c r="F378" s="20">
        <f t="shared" si="28"/>
        <v>0</v>
      </c>
      <c r="M378" s="24"/>
      <c r="N378" s="24"/>
      <c r="O378" s="24"/>
      <c r="P378" s="24"/>
      <c r="Q378" s="25"/>
      <c r="R378" s="25"/>
      <c r="S378" s="25"/>
    </row>
    <row r="379" spans="2:19" x14ac:dyDescent="0.25">
      <c r="B379">
        <f t="shared" si="29"/>
        <v>0</v>
      </c>
      <c r="C379" s="20">
        <f t="shared" si="25"/>
        <v>0</v>
      </c>
      <c r="D379" s="20">
        <f t="shared" si="26"/>
        <v>1</v>
      </c>
      <c r="E379" s="20">
        <f t="shared" si="27"/>
        <v>1</v>
      </c>
      <c r="F379" s="20">
        <f t="shared" si="28"/>
        <v>0</v>
      </c>
      <c r="M379" s="24"/>
      <c r="N379" s="24"/>
      <c r="O379" s="24"/>
      <c r="P379" s="24"/>
      <c r="Q379" s="25"/>
      <c r="R379" s="25"/>
      <c r="S379" s="25"/>
    </row>
    <row r="380" spans="2:19" x14ac:dyDescent="0.25">
      <c r="B380">
        <f t="shared" si="29"/>
        <v>0</v>
      </c>
      <c r="C380" s="20">
        <f t="shared" si="25"/>
        <v>0</v>
      </c>
      <c r="D380" s="20">
        <f t="shared" si="26"/>
        <v>1</v>
      </c>
      <c r="E380" s="20">
        <f t="shared" si="27"/>
        <v>1</v>
      </c>
      <c r="F380" s="20">
        <f t="shared" si="28"/>
        <v>0</v>
      </c>
      <c r="M380" s="24"/>
      <c r="N380" s="24"/>
      <c r="O380" s="24"/>
      <c r="P380" s="24"/>
      <c r="Q380" s="25"/>
      <c r="R380" s="25"/>
      <c r="S380" s="25"/>
    </row>
    <row r="381" spans="2:19" x14ac:dyDescent="0.25">
      <c r="B381">
        <f t="shared" si="29"/>
        <v>0</v>
      </c>
      <c r="C381" s="20">
        <f t="shared" si="25"/>
        <v>0</v>
      </c>
      <c r="D381" s="20">
        <f t="shared" si="26"/>
        <v>1</v>
      </c>
      <c r="E381" s="20">
        <f t="shared" si="27"/>
        <v>1</v>
      </c>
      <c r="F381" s="20">
        <f t="shared" si="28"/>
        <v>0</v>
      </c>
      <c r="M381" s="24"/>
      <c r="N381" s="24"/>
      <c r="O381" s="24"/>
      <c r="P381" s="24"/>
      <c r="Q381" s="25"/>
      <c r="R381" s="25"/>
      <c r="S381" s="25"/>
    </row>
    <row r="382" spans="2:19" x14ac:dyDescent="0.25">
      <c r="B382">
        <f t="shared" si="29"/>
        <v>0</v>
      </c>
      <c r="C382" s="20">
        <f t="shared" si="25"/>
        <v>0</v>
      </c>
      <c r="D382" s="20">
        <f t="shared" si="26"/>
        <v>1</v>
      </c>
      <c r="E382" s="20">
        <f t="shared" si="27"/>
        <v>1</v>
      </c>
      <c r="F382" s="20">
        <f t="shared" si="28"/>
        <v>0</v>
      </c>
      <c r="M382" s="24"/>
      <c r="N382" s="24"/>
      <c r="O382" s="24"/>
      <c r="P382" s="24"/>
      <c r="Q382" s="25"/>
      <c r="R382" s="25"/>
      <c r="S382" s="25"/>
    </row>
    <row r="383" spans="2:19" x14ac:dyDescent="0.25">
      <c r="B383">
        <f t="shared" si="29"/>
        <v>0</v>
      </c>
      <c r="C383" s="20">
        <f t="shared" si="25"/>
        <v>0</v>
      </c>
      <c r="D383" s="20">
        <f t="shared" si="26"/>
        <v>1</v>
      </c>
      <c r="E383" s="20">
        <f t="shared" si="27"/>
        <v>1</v>
      </c>
      <c r="F383" s="20">
        <f t="shared" si="28"/>
        <v>0</v>
      </c>
      <c r="M383" s="24"/>
      <c r="N383" s="24"/>
      <c r="O383" s="24"/>
      <c r="P383" s="24"/>
      <c r="Q383" s="25"/>
      <c r="R383" s="25"/>
      <c r="S383" s="25"/>
    </row>
    <row r="384" spans="2:19" x14ac:dyDescent="0.25">
      <c r="B384">
        <f t="shared" si="29"/>
        <v>0</v>
      </c>
      <c r="C384" s="20">
        <f t="shared" si="25"/>
        <v>0</v>
      </c>
      <c r="D384" s="20">
        <f t="shared" si="26"/>
        <v>1</v>
      </c>
      <c r="E384" s="20">
        <f t="shared" si="27"/>
        <v>1</v>
      </c>
      <c r="F384" s="20">
        <f t="shared" si="28"/>
        <v>0</v>
      </c>
      <c r="M384" s="24"/>
      <c r="N384" s="24"/>
      <c r="O384" s="24"/>
      <c r="P384" s="24"/>
      <c r="Q384" s="25"/>
      <c r="R384" s="25"/>
      <c r="S384" s="25"/>
    </row>
    <row r="385" spans="2:19" x14ac:dyDescent="0.25">
      <c r="B385">
        <f t="shared" si="29"/>
        <v>0</v>
      </c>
      <c r="C385" s="20">
        <f t="shared" si="25"/>
        <v>0</v>
      </c>
      <c r="D385" s="20">
        <f t="shared" si="26"/>
        <v>1</v>
      </c>
      <c r="E385" s="20">
        <f t="shared" si="27"/>
        <v>1</v>
      </c>
      <c r="F385" s="20">
        <f t="shared" si="28"/>
        <v>0</v>
      </c>
      <c r="M385" s="24"/>
      <c r="N385" s="24"/>
      <c r="O385" s="24"/>
      <c r="P385" s="24"/>
      <c r="Q385" s="25"/>
      <c r="R385" s="25"/>
      <c r="S385" s="25"/>
    </row>
    <row r="386" spans="2:19" x14ac:dyDescent="0.25">
      <c r="B386">
        <f t="shared" si="29"/>
        <v>0</v>
      </c>
      <c r="C386" s="20">
        <f t="shared" si="25"/>
        <v>0</v>
      </c>
      <c r="D386" s="20">
        <f t="shared" si="26"/>
        <v>1</v>
      </c>
      <c r="E386" s="20">
        <f t="shared" si="27"/>
        <v>1</v>
      </c>
      <c r="F386" s="20">
        <f t="shared" si="28"/>
        <v>0</v>
      </c>
      <c r="M386" s="24"/>
      <c r="N386" s="24"/>
      <c r="O386" s="24"/>
      <c r="P386" s="24"/>
      <c r="Q386" s="25"/>
      <c r="R386" s="25"/>
      <c r="S386" s="25"/>
    </row>
    <row r="387" spans="2:19" x14ac:dyDescent="0.25">
      <c r="B387">
        <f t="shared" si="29"/>
        <v>0</v>
      </c>
      <c r="C387" s="20">
        <f t="shared" si="25"/>
        <v>0</v>
      </c>
      <c r="D387" s="20">
        <f t="shared" si="26"/>
        <v>1</v>
      </c>
      <c r="E387" s="20">
        <f t="shared" si="27"/>
        <v>1</v>
      </c>
      <c r="F387" s="20">
        <f t="shared" si="28"/>
        <v>0</v>
      </c>
      <c r="M387" s="24"/>
      <c r="N387" s="24"/>
      <c r="O387" s="24"/>
      <c r="P387" s="24"/>
      <c r="Q387" s="25"/>
      <c r="R387" s="25"/>
      <c r="S387" s="25"/>
    </row>
    <row r="388" spans="2:19" x14ac:dyDescent="0.25">
      <c r="B388">
        <f t="shared" si="29"/>
        <v>0</v>
      </c>
      <c r="C388" s="20">
        <f t="shared" si="25"/>
        <v>0</v>
      </c>
      <c r="D388" s="20">
        <f t="shared" si="26"/>
        <v>1</v>
      </c>
      <c r="E388" s="20">
        <f t="shared" si="27"/>
        <v>1</v>
      </c>
      <c r="F388" s="20">
        <f t="shared" si="28"/>
        <v>0</v>
      </c>
      <c r="M388" s="24"/>
      <c r="N388" s="24"/>
      <c r="O388" s="24"/>
      <c r="P388" s="24"/>
      <c r="Q388" s="25"/>
      <c r="R388" s="25"/>
      <c r="S388" s="25"/>
    </row>
    <row r="389" spans="2:19" x14ac:dyDescent="0.25">
      <c r="B389">
        <f t="shared" si="29"/>
        <v>0</v>
      </c>
      <c r="C389" s="20">
        <f t="shared" si="25"/>
        <v>0</v>
      </c>
      <c r="D389" s="20">
        <f t="shared" si="26"/>
        <v>1</v>
      </c>
      <c r="E389" s="20">
        <f t="shared" si="27"/>
        <v>1</v>
      </c>
      <c r="F389" s="20">
        <f t="shared" si="28"/>
        <v>0</v>
      </c>
      <c r="M389" s="24"/>
      <c r="N389" s="24"/>
      <c r="O389" s="24"/>
      <c r="P389" s="24"/>
      <c r="Q389" s="25"/>
      <c r="R389" s="25"/>
      <c r="S389" s="25"/>
    </row>
    <row r="390" spans="2:19" x14ac:dyDescent="0.25">
      <c r="B390">
        <f t="shared" si="29"/>
        <v>0</v>
      </c>
      <c r="C390" s="20">
        <f t="shared" si="25"/>
        <v>0</v>
      </c>
      <c r="D390" s="20">
        <f t="shared" si="26"/>
        <v>1</v>
      </c>
      <c r="E390" s="20">
        <f t="shared" si="27"/>
        <v>1</v>
      </c>
      <c r="F390" s="20">
        <f t="shared" si="28"/>
        <v>0</v>
      </c>
      <c r="M390" s="24"/>
      <c r="N390" s="24"/>
      <c r="O390" s="24"/>
      <c r="P390" s="24"/>
      <c r="Q390" s="25"/>
      <c r="R390" s="25"/>
      <c r="S390" s="25"/>
    </row>
    <row r="391" spans="2:19" x14ac:dyDescent="0.25">
      <c r="B391">
        <f t="shared" si="29"/>
        <v>0</v>
      </c>
      <c r="C391" s="20">
        <f t="shared" si="25"/>
        <v>0</v>
      </c>
      <c r="D391" s="20">
        <f t="shared" si="26"/>
        <v>1</v>
      </c>
      <c r="E391" s="20">
        <f t="shared" si="27"/>
        <v>1</v>
      </c>
      <c r="F391" s="20">
        <f t="shared" si="28"/>
        <v>0</v>
      </c>
      <c r="M391" s="24"/>
      <c r="N391" s="24"/>
      <c r="O391" s="24"/>
      <c r="P391" s="24"/>
      <c r="Q391" s="25"/>
      <c r="R391" s="25"/>
      <c r="S391" s="25"/>
    </row>
    <row r="392" spans="2:19" x14ac:dyDescent="0.25">
      <c r="B392">
        <f t="shared" si="29"/>
        <v>0</v>
      </c>
      <c r="C392" s="20">
        <f t="shared" si="25"/>
        <v>0</v>
      </c>
      <c r="D392" s="20">
        <f t="shared" si="26"/>
        <v>1</v>
      </c>
      <c r="E392" s="20">
        <f t="shared" si="27"/>
        <v>1</v>
      </c>
      <c r="F392" s="20">
        <f t="shared" si="28"/>
        <v>0</v>
      </c>
      <c r="M392" s="24"/>
      <c r="N392" s="24"/>
      <c r="O392" s="24"/>
      <c r="P392" s="24"/>
      <c r="Q392" s="25"/>
      <c r="R392" s="25"/>
      <c r="S392" s="25"/>
    </row>
    <row r="393" spans="2:19" x14ac:dyDescent="0.25">
      <c r="B393">
        <f t="shared" si="29"/>
        <v>0</v>
      </c>
      <c r="C393" s="20">
        <f t="shared" si="25"/>
        <v>0</v>
      </c>
      <c r="D393" s="20">
        <f t="shared" si="26"/>
        <v>1</v>
      </c>
      <c r="E393" s="20">
        <f t="shared" si="27"/>
        <v>1</v>
      </c>
      <c r="F393" s="20">
        <f t="shared" si="28"/>
        <v>0</v>
      </c>
      <c r="M393" s="24"/>
      <c r="N393" s="24"/>
      <c r="O393" s="24"/>
      <c r="P393" s="24"/>
      <c r="Q393" s="25"/>
      <c r="R393" s="25"/>
      <c r="S393" s="25"/>
    </row>
    <row r="394" spans="2:19" x14ac:dyDescent="0.25">
      <c r="B394">
        <f t="shared" si="29"/>
        <v>0</v>
      </c>
      <c r="C394" s="20">
        <f t="shared" si="25"/>
        <v>0</v>
      </c>
      <c r="D394" s="20">
        <f t="shared" si="26"/>
        <v>1</v>
      </c>
      <c r="E394" s="20">
        <f t="shared" si="27"/>
        <v>1</v>
      </c>
      <c r="F394" s="20">
        <f t="shared" si="28"/>
        <v>0</v>
      </c>
      <c r="M394" s="24"/>
      <c r="N394" s="24"/>
      <c r="O394" s="24"/>
      <c r="P394" s="24"/>
      <c r="Q394" s="25"/>
      <c r="R394" s="25"/>
      <c r="S394" s="25"/>
    </row>
    <row r="395" spans="2:19" x14ac:dyDescent="0.25">
      <c r="B395">
        <f t="shared" si="29"/>
        <v>0</v>
      </c>
      <c r="C395" s="20">
        <f t="shared" si="25"/>
        <v>0</v>
      </c>
      <c r="D395" s="20">
        <f t="shared" si="26"/>
        <v>1</v>
      </c>
      <c r="E395" s="20">
        <f t="shared" si="27"/>
        <v>1</v>
      </c>
      <c r="F395" s="20">
        <f t="shared" si="28"/>
        <v>0</v>
      </c>
      <c r="M395" s="24"/>
      <c r="N395" s="24"/>
      <c r="O395" s="24"/>
      <c r="P395" s="24"/>
      <c r="Q395" s="25"/>
      <c r="R395" s="25"/>
      <c r="S395" s="25"/>
    </row>
    <row r="396" spans="2:19" x14ac:dyDescent="0.25">
      <c r="B396">
        <f t="shared" si="29"/>
        <v>0</v>
      </c>
      <c r="C396" s="20">
        <f t="shared" si="25"/>
        <v>0</v>
      </c>
      <c r="D396" s="20">
        <f t="shared" si="26"/>
        <v>1</v>
      </c>
      <c r="E396" s="20">
        <f t="shared" si="27"/>
        <v>1</v>
      </c>
      <c r="F396" s="20">
        <f t="shared" si="28"/>
        <v>0</v>
      </c>
      <c r="M396" s="24"/>
      <c r="N396" s="24"/>
      <c r="O396" s="24"/>
      <c r="P396" s="24"/>
      <c r="Q396" s="25"/>
      <c r="R396" s="25"/>
      <c r="S396" s="25"/>
    </row>
    <row r="397" spans="2:19" x14ac:dyDescent="0.25">
      <c r="B397">
        <f t="shared" si="29"/>
        <v>0</v>
      </c>
      <c r="C397" s="20">
        <f t="shared" si="25"/>
        <v>0</v>
      </c>
      <c r="D397" s="20">
        <f t="shared" si="26"/>
        <v>1</v>
      </c>
      <c r="E397" s="20">
        <f t="shared" si="27"/>
        <v>1</v>
      </c>
      <c r="F397" s="20">
        <f t="shared" si="28"/>
        <v>0</v>
      </c>
      <c r="M397" s="24"/>
      <c r="N397" s="24"/>
      <c r="O397" s="24"/>
      <c r="P397" s="24"/>
      <c r="Q397" s="25"/>
      <c r="R397" s="25"/>
      <c r="S397" s="25"/>
    </row>
    <row r="398" spans="2:19" x14ac:dyDescent="0.25">
      <c r="B398">
        <f t="shared" si="29"/>
        <v>0</v>
      </c>
      <c r="C398" s="20">
        <f t="shared" si="25"/>
        <v>0</v>
      </c>
      <c r="D398" s="20">
        <f t="shared" si="26"/>
        <v>1</v>
      </c>
      <c r="E398" s="20">
        <f t="shared" si="27"/>
        <v>1</v>
      </c>
      <c r="F398" s="20">
        <f t="shared" si="28"/>
        <v>0</v>
      </c>
      <c r="M398" s="24"/>
      <c r="N398" s="24"/>
      <c r="O398" s="24"/>
      <c r="P398" s="24"/>
      <c r="Q398" s="25"/>
      <c r="R398" s="25"/>
      <c r="S398" s="25"/>
    </row>
    <row r="399" spans="2:19" x14ac:dyDescent="0.25">
      <c r="B399">
        <f t="shared" si="29"/>
        <v>0</v>
      </c>
      <c r="C399" s="20">
        <f t="shared" si="25"/>
        <v>0</v>
      </c>
      <c r="D399" s="20">
        <f t="shared" si="26"/>
        <v>1</v>
      </c>
      <c r="E399" s="20">
        <f t="shared" si="27"/>
        <v>1</v>
      </c>
      <c r="F399" s="20">
        <f t="shared" si="28"/>
        <v>0</v>
      </c>
      <c r="M399" s="24"/>
      <c r="N399" s="24"/>
      <c r="O399" s="24"/>
      <c r="P399" s="24"/>
      <c r="Q399" s="25"/>
      <c r="R399" s="25"/>
      <c r="S399" s="25"/>
    </row>
    <row r="400" spans="2:19" x14ac:dyDescent="0.25">
      <c r="B400">
        <f t="shared" si="29"/>
        <v>0</v>
      </c>
      <c r="C400" s="20">
        <f t="shared" si="25"/>
        <v>0</v>
      </c>
      <c r="D400" s="20">
        <f t="shared" si="26"/>
        <v>1</v>
      </c>
      <c r="E400" s="20">
        <f t="shared" si="27"/>
        <v>1</v>
      </c>
      <c r="F400" s="20">
        <f t="shared" si="28"/>
        <v>0</v>
      </c>
      <c r="M400" s="24"/>
      <c r="N400" s="24"/>
      <c r="O400" s="24"/>
      <c r="P400" s="24"/>
      <c r="Q400" s="25"/>
      <c r="R400" s="25"/>
      <c r="S400" s="25"/>
    </row>
    <row r="401" spans="2:19" x14ac:dyDescent="0.25">
      <c r="B401">
        <f t="shared" si="29"/>
        <v>0</v>
      </c>
      <c r="C401" s="20">
        <f t="shared" si="25"/>
        <v>0</v>
      </c>
      <c r="D401" s="20">
        <f t="shared" si="26"/>
        <v>1</v>
      </c>
      <c r="E401" s="20">
        <f t="shared" si="27"/>
        <v>1</v>
      </c>
      <c r="F401" s="20">
        <f t="shared" si="28"/>
        <v>0</v>
      </c>
      <c r="M401" s="24"/>
      <c r="N401" s="24"/>
      <c r="O401" s="24"/>
      <c r="P401" s="24"/>
      <c r="Q401" s="25"/>
      <c r="R401" s="25"/>
      <c r="S401" s="25"/>
    </row>
    <row r="402" spans="2:19" x14ac:dyDescent="0.25">
      <c r="B402">
        <f t="shared" si="29"/>
        <v>0</v>
      </c>
      <c r="C402" s="20">
        <f t="shared" si="25"/>
        <v>0</v>
      </c>
      <c r="D402" s="20">
        <f t="shared" si="26"/>
        <v>1</v>
      </c>
      <c r="E402" s="20">
        <f t="shared" si="27"/>
        <v>1</v>
      </c>
      <c r="F402" s="20">
        <f t="shared" si="28"/>
        <v>0</v>
      </c>
      <c r="M402" s="24"/>
      <c r="N402" s="24"/>
      <c r="O402" s="24"/>
      <c r="P402" s="24"/>
      <c r="Q402" s="25"/>
      <c r="R402" s="25"/>
      <c r="S402" s="25"/>
    </row>
    <row r="403" spans="2:19" x14ac:dyDescent="0.25">
      <c r="B403">
        <f t="shared" si="29"/>
        <v>0</v>
      </c>
      <c r="C403" s="20">
        <f t="shared" si="25"/>
        <v>0</v>
      </c>
      <c r="D403" s="20">
        <f t="shared" si="26"/>
        <v>1</v>
      </c>
      <c r="E403" s="20">
        <f t="shared" si="27"/>
        <v>1</v>
      </c>
      <c r="F403" s="20">
        <f t="shared" si="28"/>
        <v>0</v>
      </c>
      <c r="M403" s="24"/>
      <c r="N403" s="24"/>
      <c r="O403" s="24"/>
      <c r="P403" s="24"/>
      <c r="Q403" s="25"/>
      <c r="R403" s="25"/>
      <c r="S403" s="25"/>
    </row>
    <row r="404" spans="2:19" x14ac:dyDescent="0.25">
      <c r="B404">
        <f t="shared" si="29"/>
        <v>0</v>
      </c>
      <c r="C404" s="20">
        <f t="shared" ref="C404:C414" si="30">VLOOKUP(B404,tab,2,FALSE)</f>
        <v>0</v>
      </c>
      <c r="D404" s="20">
        <f t="shared" ref="D404:D414" si="31">VLOOKUP(B404,tab,3,FALSE)</f>
        <v>1</v>
      </c>
      <c r="E404" s="20">
        <f t="shared" ref="E404:E414" si="32">VLOOKUP(B404,tab,4,FALSE)</f>
        <v>1</v>
      </c>
      <c r="F404" s="20">
        <f t="shared" ref="F404:F414" si="33">C404*E404/D404</f>
        <v>0</v>
      </c>
      <c r="M404" s="24"/>
      <c r="N404" s="24"/>
      <c r="O404" s="24"/>
      <c r="P404" s="24"/>
      <c r="Q404" s="25"/>
      <c r="R404" s="25"/>
      <c r="S404" s="25"/>
    </row>
    <row r="405" spans="2:19" x14ac:dyDescent="0.25">
      <c r="B405">
        <f t="shared" ref="B405:B414" si="34">IF(B404=0,0,IF(B404=$D$7-1,0,B404+1))</f>
        <v>0</v>
      </c>
      <c r="C405" s="20">
        <f t="shared" si="30"/>
        <v>0</v>
      </c>
      <c r="D405" s="20">
        <f t="shared" si="31"/>
        <v>1</v>
      </c>
      <c r="E405" s="20">
        <f t="shared" si="32"/>
        <v>1</v>
      </c>
      <c r="F405" s="20">
        <f t="shared" si="33"/>
        <v>0</v>
      </c>
      <c r="M405" s="24"/>
      <c r="N405" s="24"/>
      <c r="O405" s="24"/>
      <c r="P405" s="24"/>
      <c r="Q405" s="25"/>
      <c r="R405" s="25"/>
      <c r="S405" s="25"/>
    </row>
    <row r="406" spans="2:19" x14ac:dyDescent="0.25">
      <c r="B406">
        <f t="shared" si="34"/>
        <v>0</v>
      </c>
      <c r="C406" s="20">
        <f t="shared" si="30"/>
        <v>0</v>
      </c>
      <c r="D406" s="20">
        <f t="shared" si="31"/>
        <v>1</v>
      </c>
      <c r="E406" s="20">
        <f t="shared" si="32"/>
        <v>1</v>
      </c>
      <c r="F406" s="20">
        <f t="shared" si="33"/>
        <v>0</v>
      </c>
      <c r="M406" s="24"/>
      <c r="N406" s="24"/>
      <c r="O406" s="24"/>
      <c r="P406" s="24"/>
      <c r="Q406" s="25"/>
      <c r="R406" s="25"/>
      <c r="S406" s="25"/>
    </row>
    <row r="407" spans="2:19" x14ac:dyDescent="0.25">
      <c r="B407">
        <f t="shared" si="34"/>
        <v>0</v>
      </c>
      <c r="C407" s="20">
        <f t="shared" si="30"/>
        <v>0</v>
      </c>
      <c r="D407" s="20">
        <f t="shared" si="31"/>
        <v>1</v>
      </c>
      <c r="E407" s="20">
        <f t="shared" si="32"/>
        <v>1</v>
      </c>
      <c r="F407" s="20">
        <f t="shared" si="33"/>
        <v>0</v>
      </c>
      <c r="M407" s="24"/>
      <c r="N407" s="24"/>
      <c r="O407" s="24"/>
      <c r="P407" s="24"/>
      <c r="Q407" s="25"/>
      <c r="R407" s="25"/>
      <c r="S407" s="25"/>
    </row>
    <row r="408" spans="2:19" x14ac:dyDescent="0.25">
      <c r="B408">
        <f t="shared" si="34"/>
        <v>0</v>
      </c>
      <c r="C408" s="20">
        <f t="shared" si="30"/>
        <v>0</v>
      </c>
      <c r="D408" s="20">
        <f t="shared" si="31"/>
        <v>1</v>
      </c>
      <c r="E408" s="20">
        <f t="shared" si="32"/>
        <v>1</v>
      </c>
      <c r="F408" s="20">
        <f t="shared" si="33"/>
        <v>0</v>
      </c>
      <c r="M408" s="24"/>
      <c r="N408" s="24"/>
      <c r="O408" s="24"/>
      <c r="P408" s="24"/>
      <c r="Q408" s="25"/>
      <c r="R408" s="25"/>
      <c r="S408" s="25"/>
    </row>
    <row r="409" spans="2:19" x14ac:dyDescent="0.25">
      <c r="B409">
        <f t="shared" si="34"/>
        <v>0</v>
      </c>
      <c r="C409" s="20">
        <f t="shared" si="30"/>
        <v>0</v>
      </c>
      <c r="D409" s="20">
        <f t="shared" si="31"/>
        <v>1</v>
      </c>
      <c r="E409" s="20">
        <f t="shared" si="32"/>
        <v>1</v>
      </c>
      <c r="F409" s="20">
        <f t="shared" si="33"/>
        <v>0</v>
      </c>
      <c r="M409" s="24"/>
      <c r="N409" s="24"/>
      <c r="O409" s="24"/>
      <c r="P409" s="24"/>
      <c r="Q409" s="25"/>
      <c r="R409" s="25"/>
      <c r="S409" s="25"/>
    </row>
    <row r="410" spans="2:19" x14ac:dyDescent="0.25">
      <c r="B410">
        <f t="shared" si="34"/>
        <v>0</v>
      </c>
      <c r="C410" s="20">
        <f t="shared" si="30"/>
        <v>0</v>
      </c>
      <c r="D410" s="20">
        <f t="shared" si="31"/>
        <v>1</v>
      </c>
      <c r="E410" s="20">
        <f t="shared" si="32"/>
        <v>1</v>
      </c>
      <c r="F410" s="20">
        <f t="shared" si="33"/>
        <v>0</v>
      </c>
      <c r="M410" s="24"/>
      <c r="N410" s="24"/>
      <c r="O410" s="24"/>
      <c r="P410" s="24"/>
      <c r="Q410" s="25"/>
      <c r="R410" s="25"/>
      <c r="S410" s="25"/>
    </row>
    <row r="411" spans="2:19" x14ac:dyDescent="0.25">
      <c r="B411">
        <f t="shared" si="34"/>
        <v>0</v>
      </c>
      <c r="C411" s="20">
        <f t="shared" si="30"/>
        <v>0</v>
      </c>
      <c r="D411" s="20">
        <f t="shared" si="31"/>
        <v>1</v>
      </c>
      <c r="E411" s="20">
        <f t="shared" si="32"/>
        <v>1</v>
      </c>
      <c r="F411" s="20">
        <f t="shared" si="33"/>
        <v>0</v>
      </c>
      <c r="M411" s="24"/>
      <c r="N411" s="24"/>
      <c r="O411" s="24"/>
      <c r="P411" s="24"/>
      <c r="Q411" s="25"/>
      <c r="R411" s="25"/>
      <c r="S411" s="25"/>
    </row>
    <row r="412" spans="2:19" x14ac:dyDescent="0.25">
      <c r="B412">
        <f t="shared" si="34"/>
        <v>0</v>
      </c>
      <c r="C412" s="20">
        <f t="shared" si="30"/>
        <v>0</v>
      </c>
      <c r="D412" s="20">
        <f t="shared" si="31"/>
        <v>1</v>
      </c>
      <c r="E412" s="20">
        <f t="shared" si="32"/>
        <v>1</v>
      </c>
      <c r="F412" s="20">
        <f t="shared" si="33"/>
        <v>0</v>
      </c>
      <c r="M412" s="24"/>
      <c r="N412" s="24"/>
      <c r="O412" s="24"/>
      <c r="P412" s="24"/>
      <c r="Q412" s="25"/>
      <c r="R412" s="25"/>
      <c r="S412" s="25"/>
    </row>
    <row r="413" spans="2:19" x14ac:dyDescent="0.25">
      <c r="B413">
        <f t="shared" si="34"/>
        <v>0</v>
      </c>
      <c r="C413" s="20">
        <f t="shared" si="30"/>
        <v>0</v>
      </c>
      <c r="D413" s="20">
        <f t="shared" si="31"/>
        <v>1</v>
      </c>
      <c r="E413" s="20">
        <f t="shared" si="32"/>
        <v>1</v>
      </c>
      <c r="F413" s="20">
        <f t="shared" si="33"/>
        <v>0</v>
      </c>
      <c r="M413" s="24"/>
      <c r="N413" s="24"/>
      <c r="O413" s="24"/>
      <c r="P413" s="24"/>
      <c r="Q413" s="25"/>
      <c r="R413" s="25"/>
      <c r="S413" s="25"/>
    </row>
    <row r="414" spans="2:19" x14ac:dyDescent="0.25">
      <c r="B414">
        <f t="shared" si="34"/>
        <v>0</v>
      </c>
      <c r="C414" s="20">
        <f t="shared" si="30"/>
        <v>0</v>
      </c>
      <c r="D414" s="20">
        <f t="shared" si="31"/>
        <v>1</v>
      </c>
      <c r="E414" s="20">
        <f t="shared" si="32"/>
        <v>1</v>
      </c>
      <c r="F414" s="20">
        <f t="shared" si="33"/>
        <v>0</v>
      </c>
      <c r="M414" s="24"/>
      <c r="N414" s="24"/>
      <c r="O414" s="24"/>
      <c r="P414" s="24"/>
      <c r="Q414" s="25"/>
      <c r="R414" s="25"/>
      <c r="S414" s="25"/>
    </row>
    <row r="415" spans="2:19" x14ac:dyDescent="0.25">
      <c r="C415" s="20"/>
      <c r="D415" s="20"/>
      <c r="E415" s="20"/>
      <c r="F415" s="20"/>
    </row>
    <row r="416" spans="2:19" x14ac:dyDescent="0.25">
      <c r="C416" s="20"/>
      <c r="D416" s="20"/>
      <c r="E416" s="20"/>
      <c r="F416" s="20"/>
    </row>
    <row r="417" spans="3:6" x14ac:dyDescent="0.25">
      <c r="C417" s="20"/>
      <c r="D417" s="20"/>
      <c r="E417" s="20"/>
      <c r="F417" s="20"/>
    </row>
    <row r="418" spans="3:6" x14ac:dyDescent="0.25">
      <c r="C418" s="20"/>
      <c r="D418" s="20"/>
      <c r="E418" s="20"/>
      <c r="F418" s="20"/>
    </row>
    <row r="419" spans="3:6" x14ac:dyDescent="0.25">
      <c r="C419" s="20"/>
      <c r="D419" s="20"/>
      <c r="E419" s="20"/>
      <c r="F419" s="20"/>
    </row>
    <row r="420" spans="3:6" x14ac:dyDescent="0.25">
      <c r="C420" s="20"/>
      <c r="D420" s="20"/>
      <c r="E420" s="20"/>
      <c r="F420" s="20"/>
    </row>
    <row r="421" spans="3:6" x14ac:dyDescent="0.25">
      <c r="C421" s="20"/>
      <c r="D421" s="20"/>
      <c r="E421" s="20"/>
      <c r="F421" s="20"/>
    </row>
    <row r="422" spans="3:6" x14ac:dyDescent="0.25">
      <c r="C422" s="20"/>
      <c r="D422" s="20"/>
      <c r="E422" s="20"/>
      <c r="F422" s="20"/>
    </row>
    <row r="423" spans="3:6" x14ac:dyDescent="0.25">
      <c r="C423" s="20"/>
      <c r="D423" s="20"/>
      <c r="E423" s="20"/>
      <c r="F423" s="20"/>
    </row>
    <row r="424" spans="3:6" x14ac:dyDescent="0.25">
      <c r="C424" s="20"/>
      <c r="D424" s="20"/>
      <c r="E424" s="20"/>
      <c r="F424" s="20"/>
    </row>
    <row r="425" spans="3:6" x14ac:dyDescent="0.25">
      <c r="C425" s="20"/>
      <c r="D425" s="20"/>
      <c r="E425" s="20"/>
      <c r="F425" s="20"/>
    </row>
    <row r="426" spans="3:6" x14ac:dyDescent="0.25">
      <c r="C426" s="20"/>
      <c r="D426" s="20"/>
      <c r="E426" s="20"/>
      <c r="F426" s="20"/>
    </row>
    <row r="427" spans="3:6" x14ac:dyDescent="0.25">
      <c r="C427" s="20"/>
      <c r="D427" s="20"/>
      <c r="E427" s="20"/>
      <c r="F427" s="20"/>
    </row>
    <row r="428" spans="3:6" x14ac:dyDescent="0.25">
      <c r="C428" s="20"/>
      <c r="D428" s="20"/>
      <c r="E428" s="20"/>
      <c r="F428" s="20"/>
    </row>
    <row r="429" spans="3:6" x14ac:dyDescent="0.25">
      <c r="C429" s="20"/>
      <c r="D429" s="20"/>
      <c r="E429" s="20"/>
      <c r="F429" s="20"/>
    </row>
    <row r="430" spans="3:6" x14ac:dyDescent="0.25">
      <c r="C430" s="20"/>
      <c r="D430" s="20"/>
      <c r="E430" s="20"/>
      <c r="F430" s="20"/>
    </row>
    <row r="431" spans="3:6" x14ac:dyDescent="0.25">
      <c r="C431" s="20"/>
      <c r="D431" s="20"/>
      <c r="E431" s="20"/>
      <c r="F431" s="20"/>
    </row>
    <row r="432" spans="3:6" x14ac:dyDescent="0.25">
      <c r="C432" s="20"/>
      <c r="D432" s="20"/>
      <c r="E432" s="20"/>
      <c r="F432" s="20"/>
    </row>
    <row r="433" spans="3:6" x14ac:dyDescent="0.25">
      <c r="C433" s="20"/>
      <c r="D433" s="20"/>
      <c r="E433" s="20"/>
      <c r="F433" s="20"/>
    </row>
    <row r="434" spans="3:6" x14ac:dyDescent="0.25">
      <c r="C434" s="20"/>
      <c r="D434" s="20"/>
      <c r="E434" s="20"/>
      <c r="F434" s="20"/>
    </row>
    <row r="435" spans="3:6" x14ac:dyDescent="0.25">
      <c r="C435" s="20"/>
      <c r="D435" s="20"/>
      <c r="E435" s="20"/>
      <c r="F435" s="20"/>
    </row>
    <row r="436" spans="3:6" x14ac:dyDescent="0.25">
      <c r="C436" s="20"/>
      <c r="D436" s="20"/>
      <c r="E436" s="20"/>
      <c r="F436" s="20"/>
    </row>
    <row r="437" spans="3:6" x14ac:dyDescent="0.25">
      <c r="C437" s="20"/>
      <c r="D437" s="20"/>
      <c r="E437" s="20"/>
      <c r="F437" s="20"/>
    </row>
    <row r="438" spans="3:6" x14ac:dyDescent="0.25">
      <c r="C438" s="20"/>
      <c r="D438" s="20"/>
      <c r="E438" s="20"/>
      <c r="F438" s="20"/>
    </row>
    <row r="439" spans="3:6" x14ac:dyDescent="0.25">
      <c r="C439" s="20"/>
      <c r="D439" s="20"/>
      <c r="E439" s="20"/>
      <c r="F439" s="20"/>
    </row>
    <row r="440" spans="3:6" x14ac:dyDescent="0.25">
      <c r="C440" s="20"/>
      <c r="D440" s="20"/>
      <c r="E440" s="20"/>
      <c r="F440" s="20"/>
    </row>
    <row r="441" spans="3:6" x14ac:dyDescent="0.25">
      <c r="C441" s="20"/>
      <c r="D441" s="20"/>
      <c r="E441" s="20"/>
      <c r="F441" s="20"/>
    </row>
    <row r="442" spans="3:6" x14ac:dyDescent="0.25">
      <c r="C442" s="20"/>
      <c r="D442" s="20"/>
      <c r="E442" s="20"/>
      <c r="F442" s="20"/>
    </row>
    <row r="443" spans="3:6" x14ac:dyDescent="0.25">
      <c r="C443" s="20"/>
      <c r="D443" s="20"/>
      <c r="E443" s="20"/>
      <c r="F443" s="20"/>
    </row>
    <row r="444" spans="3:6" x14ac:dyDescent="0.25">
      <c r="C444" s="20"/>
      <c r="D444" s="20"/>
      <c r="E444" s="20"/>
      <c r="F444" s="20"/>
    </row>
    <row r="445" spans="3:6" x14ac:dyDescent="0.25">
      <c r="C445" s="20"/>
      <c r="D445" s="20"/>
      <c r="E445" s="20"/>
      <c r="F445" s="20"/>
    </row>
    <row r="446" spans="3:6" x14ac:dyDescent="0.25">
      <c r="C446" s="20"/>
      <c r="D446" s="20"/>
      <c r="E446" s="20"/>
      <c r="F446" s="20"/>
    </row>
    <row r="447" spans="3:6" x14ac:dyDescent="0.25">
      <c r="C447" s="20"/>
      <c r="D447" s="20"/>
      <c r="E447" s="20"/>
      <c r="F447" s="20"/>
    </row>
    <row r="448" spans="3:6" x14ac:dyDescent="0.25">
      <c r="C448" s="20"/>
      <c r="D448" s="20"/>
      <c r="E448" s="20"/>
      <c r="F448" s="20"/>
    </row>
    <row r="449" spans="3:6" x14ac:dyDescent="0.25">
      <c r="C449" s="20"/>
      <c r="D449" s="20"/>
      <c r="E449" s="20"/>
      <c r="F449" s="20"/>
    </row>
    <row r="450" spans="3:6" x14ac:dyDescent="0.25">
      <c r="C450" s="20"/>
      <c r="D450" s="20"/>
      <c r="E450" s="20"/>
      <c r="F450" s="20"/>
    </row>
    <row r="451" spans="3:6" x14ac:dyDescent="0.25">
      <c r="C451" s="20"/>
      <c r="D451" s="20"/>
      <c r="E451" s="20"/>
      <c r="F451" s="20"/>
    </row>
    <row r="452" spans="3:6" x14ac:dyDescent="0.25">
      <c r="C452" s="20"/>
      <c r="D452" s="20"/>
      <c r="E452" s="20"/>
      <c r="F452" s="20"/>
    </row>
    <row r="453" spans="3:6" x14ac:dyDescent="0.25">
      <c r="C453" s="20"/>
      <c r="D453" s="20"/>
      <c r="E453" s="20"/>
      <c r="F453" s="20"/>
    </row>
    <row r="454" spans="3:6" x14ac:dyDescent="0.25">
      <c r="C454" s="20"/>
      <c r="D454" s="20"/>
      <c r="E454" s="20"/>
      <c r="F454" s="20"/>
    </row>
    <row r="455" spans="3:6" x14ac:dyDescent="0.25">
      <c r="C455" s="20"/>
      <c r="D455" s="20"/>
      <c r="E455" s="20"/>
      <c r="F455" s="20"/>
    </row>
    <row r="456" spans="3:6" x14ac:dyDescent="0.25">
      <c r="C456" s="20"/>
      <c r="D456" s="20"/>
      <c r="E456" s="20"/>
      <c r="F456" s="20"/>
    </row>
    <row r="457" spans="3:6" x14ac:dyDescent="0.25">
      <c r="C457" s="20"/>
      <c r="D457" s="20"/>
      <c r="E457" s="20"/>
      <c r="F457" s="20"/>
    </row>
    <row r="458" spans="3:6" x14ac:dyDescent="0.25">
      <c r="C458" s="20"/>
      <c r="D458" s="20"/>
      <c r="E458" s="20"/>
      <c r="F458" s="20"/>
    </row>
    <row r="459" spans="3:6" x14ac:dyDescent="0.25">
      <c r="C459" s="20"/>
      <c r="D459" s="20"/>
      <c r="E459" s="20"/>
      <c r="F459" s="20"/>
    </row>
    <row r="460" spans="3:6" x14ac:dyDescent="0.25">
      <c r="C460" s="20"/>
      <c r="D460" s="20"/>
      <c r="E460" s="20"/>
      <c r="F460" s="20"/>
    </row>
    <row r="461" spans="3:6" x14ac:dyDescent="0.25">
      <c r="C461" s="20"/>
      <c r="D461" s="20"/>
      <c r="E461" s="20"/>
      <c r="F461" s="20"/>
    </row>
    <row r="462" spans="3:6" x14ac:dyDescent="0.25">
      <c r="C462" s="20"/>
      <c r="D462" s="20"/>
      <c r="E462" s="20"/>
      <c r="F462" s="20"/>
    </row>
    <row r="463" spans="3:6" x14ac:dyDescent="0.25">
      <c r="C463" s="20"/>
      <c r="D463" s="20"/>
      <c r="E463" s="20"/>
      <c r="F463" s="20"/>
    </row>
    <row r="464" spans="3:6" x14ac:dyDescent="0.25">
      <c r="C464" s="20"/>
      <c r="D464" s="20"/>
      <c r="E464" s="20"/>
      <c r="F464" s="20"/>
    </row>
    <row r="465" spans="3:6" x14ac:dyDescent="0.25">
      <c r="C465" s="20"/>
      <c r="D465" s="20"/>
      <c r="E465" s="20"/>
      <c r="F465" s="20"/>
    </row>
    <row r="466" spans="3:6" x14ac:dyDescent="0.25">
      <c r="C466" s="20"/>
      <c r="D466" s="20"/>
      <c r="E466" s="20"/>
      <c r="F466" s="20"/>
    </row>
    <row r="467" spans="3:6" x14ac:dyDescent="0.25">
      <c r="C467" s="20"/>
      <c r="D467" s="20"/>
      <c r="E467" s="20"/>
      <c r="F467" s="20"/>
    </row>
    <row r="468" spans="3:6" x14ac:dyDescent="0.25">
      <c r="C468" s="20"/>
      <c r="D468" s="20"/>
      <c r="E468" s="20"/>
      <c r="F468" s="20"/>
    </row>
    <row r="469" spans="3:6" x14ac:dyDescent="0.25">
      <c r="C469" s="20"/>
      <c r="D469" s="20"/>
      <c r="E469" s="20"/>
      <c r="F469" s="20"/>
    </row>
    <row r="470" spans="3:6" x14ac:dyDescent="0.25">
      <c r="C470" s="20"/>
      <c r="D470" s="20"/>
      <c r="E470" s="20"/>
      <c r="F470" s="20"/>
    </row>
    <row r="471" spans="3:6" x14ac:dyDescent="0.25">
      <c r="C471" s="20"/>
      <c r="D471" s="20"/>
      <c r="E471" s="20"/>
      <c r="F471" s="20"/>
    </row>
    <row r="472" spans="3:6" x14ac:dyDescent="0.25">
      <c r="C472" s="20"/>
      <c r="D472" s="20"/>
      <c r="E472" s="20"/>
      <c r="F472" s="20"/>
    </row>
    <row r="473" spans="3:6" x14ac:dyDescent="0.25">
      <c r="C473" s="20"/>
      <c r="D473" s="20"/>
      <c r="E473" s="20"/>
      <c r="F473" s="20"/>
    </row>
    <row r="474" spans="3:6" x14ac:dyDescent="0.25">
      <c r="C474" s="20"/>
      <c r="D474" s="20"/>
      <c r="E474" s="20"/>
      <c r="F474" s="20"/>
    </row>
    <row r="475" spans="3:6" x14ac:dyDescent="0.25">
      <c r="C475" s="20"/>
      <c r="D475" s="20"/>
      <c r="E475" s="20"/>
      <c r="F475" s="20"/>
    </row>
    <row r="476" spans="3:6" x14ac:dyDescent="0.25">
      <c r="C476" s="20"/>
      <c r="D476" s="20"/>
      <c r="E476" s="20"/>
      <c r="F476" s="20"/>
    </row>
    <row r="477" spans="3:6" x14ac:dyDescent="0.25">
      <c r="C477" s="20"/>
      <c r="D477" s="20"/>
      <c r="E477" s="20"/>
      <c r="F477" s="20"/>
    </row>
    <row r="478" spans="3:6" x14ac:dyDescent="0.25">
      <c r="C478" s="20"/>
      <c r="D478" s="20"/>
      <c r="E478" s="20"/>
      <c r="F478" s="20"/>
    </row>
    <row r="479" spans="3:6" x14ac:dyDescent="0.25">
      <c r="C479" s="20"/>
      <c r="D479" s="20"/>
      <c r="E479" s="20"/>
      <c r="F479" s="20"/>
    </row>
    <row r="480" spans="3:6" x14ac:dyDescent="0.25">
      <c r="C480" s="20"/>
      <c r="D480" s="20"/>
      <c r="E480" s="20"/>
      <c r="F480" s="20"/>
    </row>
    <row r="481" spans="3:6" x14ac:dyDescent="0.25">
      <c r="C481" s="20"/>
      <c r="D481" s="20"/>
      <c r="E481" s="20"/>
      <c r="F481" s="20"/>
    </row>
    <row r="482" spans="3:6" x14ac:dyDescent="0.25">
      <c r="C482" s="20"/>
      <c r="D482" s="20"/>
      <c r="E482" s="20"/>
      <c r="F482" s="20"/>
    </row>
    <row r="483" spans="3:6" x14ac:dyDescent="0.25">
      <c r="C483" s="20"/>
      <c r="D483" s="20"/>
      <c r="E483" s="20"/>
      <c r="F483" s="20"/>
    </row>
    <row r="484" spans="3:6" x14ac:dyDescent="0.25">
      <c r="C484" s="20"/>
      <c r="D484" s="20"/>
      <c r="E484" s="20"/>
      <c r="F484" s="20"/>
    </row>
    <row r="485" spans="3:6" x14ac:dyDescent="0.25">
      <c r="C485" s="20"/>
      <c r="D485" s="20"/>
      <c r="E485" s="20"/>
      <c r="F485" s="20"/>
    </row>
    <row r="486" spans="3:6" x14ac:dyDescent="0.25">
      <c r="C486" s="20"/>
      <c r="D486" s="20"/>
      <c r="E486" s="20"/>
      <c r="F486" s="20"/>
    </row>
    <row r="487" spans="3:6" x14ac:dyDescent="0.25">
      <c r="C487" s="20"/>
      <c r="D487" s="20"/>
      <c r="E487" s="20"/>
      <c r="F487" s="20"/>
    </row>
    <row r="488" spans="3:6" x14ac:dyDescent="0.25">
      <c r="C488" s="20"/>
      <c r="D488" s="20"/>
      <c r="E488" s="20"/>
      <c r="F488" s="20"/>
    </row>
    <row r="489" spans="3:6" x14ac:dyDescent="0.25">
      <c r="C489" s="20"/>
      <c r="D489" s="20"/>
      <c r="E489" s="20"/>
      <c r="F489" s="20"/>
    </row>
    <row r="490" spans="3:6" x14ac:dyDescent="0.25">
      <c r="C490" s="20"/>
      <c r="D490" s="20"/>
      <c r="E490" s="20"/>
      <c r="F490" s="20"/>
    </row>
    <row r="491" spans="3:6" x14ac:dyDescent="0.25">
      <c r="C491" s="20"/>
      <c r="D491" s="20"/>
      <c r="E491" s="20"/>
      <c r="F491" s="20"/>
    </row>
    <row r="492" spans="3:6" x14ac:dyDescent="0.25">
      <c r="C492" s="20"/>
      <c r="D492" s="20"/>
      <c r="E492" s="20"/>
      <c r="F492" s="20"/>
    </row>
    <row r="493" spans="3:6" x14ac:dyDescent="0.25">
      <c r="C493" s="20"/>
      <c r="D493" s="20"/>
      <c r="E493" s="20"/>
      <c r="F493" s="20"/>
    </row>
    <row r="494" spans="3:6" x14ac:dyDescent="0.25">
      <c r="C494" s="20"/>
      <c r="D494" s="20"/>
      <c r="E494" s="20"/>
      <c r="F494" s="20"/>
    </row>
    <row r="495" spans="3:6" x14ac:dyDescent="0.25">
      <c r="C495" s="20"/>
      <c r="D495" s="20"/>
      <c r="E495" s="20"/>
      <c r="F495" s="20"/>
    </row>
    <row r="496" spans="3:6" x14ac:dyDescent="0.25">
      <c r="C496" s="20"/>
      <c r="D496" s="20"/>
      <c r="E496" s="20"/>
      <c r="F496" s="20"/>
    </row>
    <row r="497" spans="3:6" x14ac:dyDescent="0.25">
      <c r="C497" s="20"/>
      <c r="D497" s="20"/>
      <c r="E497" s="20"/>
      <c r="F497" s="20"/>
    </row>
    <row r="498" spans="3:6" x14ac:dyDescent="0.25">
      <c r="C498" s="20"/>
      <c r="D498" s="20"/>
      <c r="E498" s="20"/>
      <c r="F498" s="20"/>
    </row>
    <row r="499" spans="3:6" x14ac:dyDescent="0.25">
      <c r="C499" s="20"/>
      <c r="D499" s="20"/>
      <c r="E499" s="20"/>
      <c r="F499" s="20"/>
    </row>
    <row r="500" spans="3:6" x14ac:dyDescent="0.25">
      <c r="C500" s="20"/>
      <c r="D500" s="20"/>
      <c r="E500" s="20"/>
      <c r="F500" s="20"/>
    </row>
    <row r="501" spans="3:6" x14ac:dyDescent="0.25">
      <c r="C501" s="20"/>
      <c r="D501" s="20"/>
      <c r="E501" s="20"/>
      <c r="F501" s="20"/>
    </row>
    <row r="502" spans="3:6" x14ac:dyDescent="0.25">
      <c r="C502" s="20"/>
      <c r="D502" s="20"/>
      <c r="E502" s="20"/>
      <c r="F502" s="20"/>
    </row>
    <row r="503" spans="3:6" x14ac:dyDescent="0.25">
      <c r="C503" s="20"/>
      <c r="D503" s="20"/>
      <c r="E503" s="20"/>
      <c r="F503" s="20"/>
    </row>
    <row r="504" spans="3:6" x14ac:dyDescent="0.25">
      <c r="C504" s="20"/>
      <c r="D504" s="20"/>
      <c r="E504" s="20"/>
      <c r="F504" s="20"/>
    </row>
    <row r="505" spans="3:6" x14ac:dyDescent="0.25">
      <c r="C505" s="20"/>
      <c r="D505" s="20"/>
      <c r="E505" s="20"/>
      <c r="F505" s="20"/>
    </row>
    <row r="506" spans="3:6" x14ac:dyDescent="0.25">
      <c r="C506" s="20"/>
      <c r="D506" s="20"/>
      <c r="E506" s="20"/>
      <c r="F506" s="20"/>
    </row>
    <row r="507" spans="3:6" x14ac:dyDescent="0.25">
      <c r="C507" s="20"/>
      <c r="D507" s="20"/>
      <c r="E507" s="20"/>
      <c r="F507" s="20"/>
    </row>
    <row r="508" spans="3:6" x14ac:dyDescent="0.25">
      <c r="C508" s="20"/>
      <c r="D508" s="20"/>
      <c r="E508" s="20"/>
      <c r="F508" s="20"/>
    </row>
    <row r="509" spans="3:6" x14ac:dyDescent="0.25">
      <c r="C509" s="20"/>
      <c r="D509" s="20"/>
      <c r="E509" s="20"/>
      <c r="F509" s="20"/>
    </row>
    <row r="510" spans="3:6" x14ac:dyDescent="0.25">
      <c r="C510" s="20"/>
      <c r="D510" s="20"/>
      <c r="E510" s="20"/>
      <c r="F510" s="20"/>
    </row>
    <row r="511" spans="3:6" x14ac:dyDescent="0.25">
      <c r="C511" s="20"/>
      <c r="D511" s="20"/>
      <c r="E511" s="20"/>
      <c r="F511" s="20"/>
    </row>
    <row r="512" spans="3:6" x14ac:dyDescent="0.25">
      <c r="C512" s="20"/>
      <c r="D512" s="20"/>
      <c r="E512" s="20"/>
      <c r="F512" s="20"/>
    </row>
    <row r="513" spans="3:6" x14ac:dyDescent="0.25">
      <c r="C513" s="20"/>
      <c r="D513" s="20"/>
      <c r="E513" s="20"/>
      <c r="F513" s="20"/>
    </row>
    <row r="514" spans="3:6" x14ac:dyDescent="0.25">
      <c r="C514" s="20"/>
      <c r="D514" s="20"/>
      <c r="E514" s="20"/>
      <c r="F514" s="20"/>
    </row>
    <row r="515" spans="3:6" x14ac:dyDescent="0.25">
      <c r="C515" s="20"/>
      <c r="D515" s="20"/>
      <c r="E515" s="20"/>
      <c r="F515" s="20"/>
    </row>
    <row r="516" spans="3:6" x14ac:dyDescent="0.25">
      <c r="C516" s="20"/>
      <c r="D516" s="20"/>
      <c r="E516" s="20"/>
      <c r="F516" s="20"/>
    </row>
    <row r="517" spans="3:6" x14ac:dyDescent="0.25">
      <c r="C517" s="20"/>
      <c r="D517" s="20"/>
      <c r="E517" s="20"/>
      <c r="F517" s="20"/>
    </row>
    <row r="518" spans="3:6" x14ac:dyDescent="0.25">
      <c r="C518" s="20"/>
      <c r="D518" s="20"/>
      <c r="E518" s="20"/>
      <c r="F518" s="20"/>
    </row>
    <row r="519" spans="3:6" x14ac:dyDescent="0.25">
      <c r="C519" s="20"/>
      <c r="D519" s="20"/>
      <c r="E519" s="20"/>
      <c r="F519" s="20"/>
    </row>
    <row r="520" spans="3:6" x14ac:dyDescent="0.25">
      <c r="C520" s="20"/>
      <c r="D520" s="20"/>
      <c r="E520" s="20"/>
      <c r="F520" s="20"/>
    </row>
    <row r="521" spans="3:6" x14ac:dyDescent="0.25">
      <c r="C521" s="20"/>
      <c r="D521" s="20"/>
      <c r="E521" s="20"/>
      <c r="F521" s="20"/>
    </row>
    <row r="522" spans="3:6" x14ac:dyDescent="0.25">
      <c r="C522" s="20"/>
      <c r="D522" s="20"/>
      <c r="E522" s="20"/>
      <c r="F522" s="20"/>
    </row>
    <row r="523" spans="3:6" x14ac:dyDescent="0.25">
      <c r="C523" s="20"/>
      <c r="D523" s="20"/>
      <c r="E523" s="20"/>
      <c r="F523" s="20"/>
    </row>
    <row r="524" spans="3:6" x14ac:dyDescent="0.25">
      <c r="C524" s="20"/>
      <c r="D524" s="20"/>
      <c r="E524" s="20"/>
      <c r="F524" s="20"/>
    </row>
    <row r="525" spans="3:6" x14ac:dyDescent="0.25">
      <c r="C525" s="20"/>
      <c r="D525" s="20"/>
      <c r="E525" s="20"/>
      <c r="F525" s="20"/>
    </row>
    <row r="526" spans="3:6" x14ac:dyDescent="0.25">
      <c r="C526" s="20"/>
      <c r="D526" s="20"/>
      <c r="E526" s="20"/>
      <c r="F526" s="20"/>
    </row>
    <row r="527" spans="3:6" x14ac:dyDescent="0.25">
      <c r="C527" s="20"/>
      <c r="D527" s="20"/>
      <c r="E527" s="20"/>
      <c r="F527" s="20"/>
    </row>
    <row r="528" spans="3:6" x14ac:dyDescent="0.25">
      <c r="C528" s="20"/>
      <c r="D528" s="20"/>
      <c r="E528" s="20"/>
      <c r="F528" s="20"/>
    </row>
    <row r="529" spans="3:6" x14ac:dyDescent="0.25">
      <c r="C529" s="20"/>
      <c r="D529" s="20"/>
      <c r="E529" s="20"/>
      <c r="F529" s="20"/>
    </row>
    <row r="530" spans="3:6" x14ac:dyDescent="0.25">
      <c r="C530" s="20"/>
      <c r="D530" s="20"/>
      <c r="E530" s="20"/>
      <c r="F530" s="20"/>
    </row>
    <row r="531" spans="3:6" x14ac:dyDescent="0.25">
      <c r="C531" s="20"/>
      <c r="D531" s="20"/>
      <c r="E531" s="20"/>
      <c r="F531" s="20"/>
    </row>
    <row r="532" spans="3:6" x14ac:dyDescent="0.25">
      <c r="C532" s="20"/>
      <c r="D532" s="20"/>
      <c r="E532" s="20"/>
      <c r="F532" s="20"/>
    </row>
    <row r="533" spans="3:6" x14ac:dyDescent="0.25">
      <c r="C533" s="20"/>
      <c r="D533" s="20"/>
      <c r="E533" s="20"/>
      <c r="F533" s="20"/>
    </row>
    <row r="534" spans="3:6" x14ac:dyDescent="0.25">
      <c r="C534" s="20"/>
      <c r="D534" s="20"/>
      <c r="E534" s="20"/>
      <c r="F534" s="20"/>
    </row>
    <row r="535" spans="3:6" x14ac:dyDescent="0.25">
      <c r="C535" s="20"/>
      <c r="D535" s="20"/>
      <c r="E535" s="20"/>
      <c r="F535" s="20"/>
    </row>
    <row r="536" spans="3:6" x14ac:dyDescent="0.25">
      <c r="C536" s="20"/>
      <c r="D536" s="20"/>
      <c r="E536" s="20"/>
      <c r="F536" s="20"/>
    </row>
    <row r="537" spans="3:6" x14ac:dyDescent="0.25">
      <c r="C537" s="20"/>
      <c r="D537" s="20"/>
      <c r="E537" s="20"/>
      <c r="F537" s="20"/>
    </row>
    <row r="538" spans="3:6" x14ac:dyDescent="0.25">
      <c r="C538" s="20"/>
      <c r="D538" s="20"/>
      <c r="E538" s="20"/>
      <c r="F538" s="20"/>
    </row>
    <row r="539" spans="3:6" x14ac:dyDescent="0.25">
      <c r="C539" s="20"/>
      <c r="D539" s="20"/>
      <c r="E539" s="20"/>
      <c r="F539" s="20"/>
    </row>
    <row r="540" spans="3:6" x14ac:dyDescent="0.25">
      <c r="C540" s="20"/>
      <c r="D540" s="20"/>
      <c r="E540" s="20"/>
      <c r="F540" s="20"/>
    </row>
    <row r="541" spans="3:6" x14ac:dyDescent="0.25">
      <c r="C541" s="20"/>
      <c r="D541" s="20"/>
      <c r="E541" s="20"/>
      <c r="F541" s="20"/>
    </row>
    <row r="542" spans="3:6" x14ac:dyDescent="0.25">
      <c r="C542" s="20"/>
      <c r="D542" s="20"/>
      <c r="E542" s="20"/>
      <c r="F542" s="20"/>
    </row>
    <row r="543" spans="3:6" x14ac:dyDescent="0.25">
      <c r="C543" s="20"/>
      <c r="D543" s="20"/>
      <c r="E543" s="20"/>
      <c r="F543" s="20"/>
    </row>
    <row r="544" spans="3:6" x14ac:dyDescent="0.25">
      <c r="C544" s="20"/>
      <c r="D544" s="20"/>
      <c r="E544" s="20"/>
      <c r="F544" s="20"/>
    </row>
    <row r="545" spans="3:6" x14ac:dyDescent="0.25">
      <c r="C545" s="20"/>
      <c r="D545" s="20"/>
      <c r="E545" s="20"/>
      <c r="F545" s="20"/>
    </row>
    <row r="546" spans="3:6" x14ac:dyDescent="0.25">
      <c r="C546" s="20"/>
      <c r="D546" s="20"/>
      <c r="E546" s="20"/>
      <c r="F546" s="20"/>
    </row>
    <row r="547" spans="3:6" x14ac:dyDescent="0.25">
      <c r="C547" s="20"/>
      <c r="D547" s="20"/>
      <c r="E547" s="20"/>
      <c r="F547" s="20"/>
    </row>
    <row r="548" spans="3:6" x14ac:dyDescent="0.25">
      <c r="C548" s="20"/>
      <c r="D548" s="20"/>
      <c r="E548" s="20"/>
      <c r="F548" s="20"/>
    </row>
    <row r="549" spans="3:6" x14ac:dyDescent="0.25">
      <c r="C549" s="20"/>
      <c r="D549" s="20"/>
      <c r="E549" s="20"/>
      <c r="F549" s="20"/>
    </row>
    <row r="550" spans="3:6" x14ac:dyDescent="0.25">
      <c r="C550" s="20"/>
      <c r="D550" s="20"/>
      <c r="E550" s="20"/>
      <c r="F550" s="20"/>
    </row>
    <row r="551" spans="3:6" x14ac:dyDescent="0.25">
      <c r="C551" s="20"/>
      <c r="D551" s="20"/>
      <c r="E551" s="20"/>
      <c r="F551" s="20"/>
    </row>
    <row r="552" spans="3:6" x14ac:dyDescent="0.25">
      <c r="C552" s="20"/>
      <c r="D552" s="20"/>
      <c r="E552" s="20"/>
      <c r="F552" s="20"/>
    </row>
    <row r="553" spans="3:6" x14ac:dyDescent="0.25">
      <c r="C553" s="20"/>
      <c r="D553" s="20"/>
      <c r="E553" s="20"/>
      <c r="F553" s="20"/>
    </row>
    <row r="554" spans="3:6" x14ac:dyDescent="0.25">
      <c r="C554" s="20"/>
      <c r="D554" s="20"/>
      <c r="E554" s="20"/>
      <c r="F554" s="20"/>
    </row>
    <row r="555" spans="3:6" x14ac:dyDescent="0.25">
      <c r="C555" s="20"/>
      <c r="D555" s="20"/>
      <c r="E555" s="20"/>
      <c r="F555" s="20"/>
    </row>
    <row r="556" spans="3:6" x14ac:dyDescent="0.25">
      <c r="C556" s="20"/>
      <c r="D556" s="20"/>
      <c r="E556" s="20"/>
      <c r="F556" s="20"/>
    </row>
    <row r="557" spans="3:6" x14ac:dyDescent="0.25">
      <c r="C557" s="20"/>
      <c r="D557" s="20"/>
      <c r="E557" s="20"/>
      <c r="F557" s="20"/>
    </row>
    <row r="558" spans="3:6" x14ac:dyDescent="0.25">
      <c r="C558" s="20"/>
      <c r="D558" s="20"/>
      <c r="E558" s="20"/>
      <c r="F558" s="20"/>
    </row>
    <row r="559" spans="3:6" x14ac:dyDescent="0.25">
      <c r="C559" s="20"/>
      <c r="D559" s="20"/>
      <c r="E559" s="20"/>
      <c r="F559" s="20"/>
    </row>
    <row r="560" spans="3:6" x14ac:dyDescent="0.25">
      <c r="C560" s="20"/>
      <c r="D560" s="20"/>
      <c r="E560" s="20"/>
      <c r="F560" s="20"/>
    </row>
    <row r="561" spans="3:6" x14ac:dyDescent="0.25">
      <c r="C561" s="20"/>
      <c r="D561" s="20"/>
      <c r="E561" s="20"/>
      <c r="F561" s="20"/>
    </row>
    <row r="562" spans="3:6" x14ac:dyDescent="0.25">
      <c r="C562" s="20"/>
      <c r="D562" s="20"/>
      <c r="E562" s="20"/>
      <c r="F562" s="20"/>
    </row>
    <row r="563" spans="3:6" x14ac:dyDescent="0.25">
      <c r="C563" s="20"/>
      <c r="D563" s="20"/>
      <c r="E563" s="20"/>
      <c r="F563" s="20"/>
    </row>
    <row r="564" spans="3:6" x14ac:dyDescent="0.25">
      <c r="C564" s="20"/>
      <c r="D564" s="20"/>
      <c r="E564" s="20"/>
      <c r="F564" s="20"/>
    </row>
    <row r="565" spans="3:6" x14ac:dyDescent="0.25">
      <c r="C565" s="20"/>
      <c r="D565" s="20"/>
      <c r="E565" s="20"/>
      <c r="F565" s="20"/>
    </row>
    <row r="566" spans="3:6" x14ac:dyDescent="0.25">
      <c r="C566" s="20"/>
      <c r="D566" s="20"/>
      <c r="E566" s="20"/>
      <c r="F566" s="20"/>
    </row>
    <row r="567" spans="3:6" x14ac:dyDescent="0.25">
      <c r="C567" s="20"/>
      <c r="D567" s="20"/>
      <c r="E567" s="20"/>
      <c r="F567" s="20"/>
    </row>
    <row r="568" spans="3:6" x14ac:dyDescent="0.25">
      <c r="C568" s="20"/>
      <c r="D568" s="20"/>
      <c r="E568" s="20"/>
      <c r="F568" s="20"/>
    </row>
    <row r="569" spans="3:6" x14ac:dyDescent="0.25">
      <c r="C569" s="20"/>
      <c r="D569" s="20"/>
      <c r="E569" s="20"/>
      <c r="F569" s="20"/>
    </row>
    <row r="570" spans="3:6" x14ac:dyDescent="0.25">
      <c r="C570" s="20"/>
      <c r="D570" s="20"/>
      <c r="E570" s="20"/>
      <c r="F570" s="20"/>
    </row>
    <row r="571" spans="3:6" x14ac:dyDescent="0.25">
      <c r="C571" s="20"/>
      <c r="D571" s="20"/>
      <c r="E571" s="20"/>
      <c r="F571" s="20"/>
    </row>
    <row r="572" spans="3:6" x14ac:dyDescent="0.25">
      <c r="C572" s="20"/>
      <c r="D572" s="20"/>
      <c r="E572" s="20"/>
      <c r="F572" s="20"/>
    </row>
    <row r="573" spans="3:6" x14ac:dyDescent="0.25">
      <c r="C573" s="20"/>
      <c r="D573" s="20"/>
      <c r="E573" s="20"/>
      <c r="F573" s="20"/>
    </row>
    <row r="574" spans="3:6" x14ac:dyDescent="0.25">
      <c r="C574" s="20"/>
      <c r="D574" s="20"/>
      <c r="E574" s="20"/>
      <c r="F574" s="20"/>
    </row>
    <row r="575" spans="3:6" x14ac:dyDescent="0.25">
      <c r="C575" s="20"/>
      <c r="D575" s="20"/>
      <c r="E575" s="20"/>
      <c r="F575" s="20"/>
    </row>
    <row r="576" spans="3:6" x14ac:dyDescent="0.25">
      <c r="C576" s="20"/>
      <c r="D576" s="20"/>
      <c r="E576" s="20"/>
      <c r="F576" s="20"/>
    </row>
    <row r="577" spans="3:6" x14ac:dyDescent="0.25">
      <c r="C577" s="20"/>
      <c r="D577" s="20"/>
      <c r="E577" s="20"/>
      <c r="F577" s="20"/>
    </row>
    <row r="578" spans="3:6" x14ac:dyDescent="0.25">
      <c r="C578" s="20"/>
      <c r="D578" s="20"/>
      <c r="E578" s="20"/>
      <c r="F578" s="20"/>
    </row>
    <row r="579" spans="3:6" x14ac:dyDescent="0.25">
      <c r="C579" s="20"/>
      <c r="D579" s="20"/>
      <c r="E579" s="20"/>
      <c r="F579" s="20"/>
    </row>
    <row r="580" spans="3:6" x14ac:dyDescent="0.25">
      <c r="C580" s="20"/>
      <c r="D580" s="20"/>
      <c r="E580" s="20"/>
      <c r="F580" s="20"/>
    </row>
    <row r="581" spans="3:6" x14ac:dyDescent="0.25">
      <c r="C581" s="20"/>
      <c r="D581" s="20"/>
      <c r="E581" s="20"/>
      <c r="F581" s="20"/>
    </row>
    <row r="582" spans="3:6" x14ac:dyDescent="0.25">
      <c r="C582" s="20"/>
      <c r="D582" s="20"/>
      <c r="E582" s="20"/>
      <c r="F582" s="20"/>
    </row>
    <row r="583" spans="3:6" x14ac:dyDescent="0.25">
      <c r="C583" s="20"/>
      <c r="D583" s="20"/>
      <c r="E583" s="20"/>
      <c r="F583" s="20"/>
    </row>
    <row r="584" spans="3:6" x14ac:dyDescent="0.25">
      <c r="C584" s="20"/>
      <c r="D584" s="20"/>
      <c r="E584" s="20"/>
      <c r="F584" s="20"/>
    </row>
    <row r="585" spans="3:6" x14ac:dyDescent="0.25">
      <c r="C585" s="20"/>
      <c r="D585" s="20"/>
      <c r="E585" s="20"/>
      <c r="F585" s="20"/>
    </row>
    <row r="586" spans="3:6" x14ac:dyDescent="0.25">
      <c r="C586" s="20"/>
      <c r="D586" s="20"/>
      <c r="E586" s="20"/>
      <c r="F586" s="20"/>
    </row>
    <row r="587" spans="3:6" x14ac:dyDescent="0.25">
      <c r="C587" s="20"/>
      <c r="D587" s="20"/>
      <c r="E587" s="20"/>
      <c r="F587" s="20"/>
    </row>
    <row r="588" spans="3:6" x14ac:dyDescent="0.25">
      <c r="C588" s="20"/>
      <c r="D588" s="20"/>
      <c r="E588" s="20"/>
      <c r="F588" s="20"/>
    </row>
    <row r="589" spans="3:6" x14ac:dyDescent="0.25">
      <c r="C589" s="20"/>
      <c r="D589" s="20"/>
      <c r="E589" s="20"/>
      <c r="F589" s="20"/>
    </row>
    <row r="590" spans="3:6" x14ac:dyDescent="0.25">
      <c r="C590" s="20"/>
      <c r="D590" s="20"/>
      <c r="E590" s="20"/>
      <c r="F590" s="20"/>
    </row>
    <row r="591" spans="3:6" x14ac:dyDescent="0.25">
      <c r="C591" s="20"/>
      <c r="D591" s="20"/>
      <c r="E591" s="20"/>
      <c r="F591" s="20"/>
    </row>
    <row r="592" spans="3:6" x14ac:dyDescent="0.25">
      <c r="C592" s="20"/>
      <c r="D592" s="20"/>
      <c r="E592" s="20"/>
      <c r="F592" s="20"/>
    </row>
    <row r="593" spans="3:6" x14ac:dyDescent="0.25">
      <c r="C593" s="20"/>
      <c r="D593" s="20"/>
      <c r="E593" s="20"/>
      <c r="F593" s="20"/>
    </row>
    <row r="594" spans="3:6" x14ac:dyDescent="0.25">
      <c r="C594" s="20"/>
      <c r="D594" s="20"/>
      <c r="E594" s="20"/>
      <c r="F594" s="20"/>
    </row>
    <row r="595" spans="3:6" x14ac:dyDescent="0.25">
      <c r="C595" s="20"/>
      <c r="D595" s="20"/>
      <c r="E595" s="20"/>
      <c r="F595" s="20"/>
    </row>
    <row r="596" spans="3:6" x14ac:dyDescent="0.25">
      <c r="C596" s="20"/>
      <c r="D596" s="20"/>
      <c r="E596" s="20"/>
      <c r="F596" s="20"/>
    </row>
    <row r="597" spans="3:6" x14ac:dyDescent="0.25">
      <c r="C597" s="20"/>
      <c r="D597" s="20"/>
      <c r="E597" s="20"/>
      <c r="F597" s="20"/>
    </row>
    <row r="598" spans="3:6" x14ac:dyDescent="0.25">
      <c r="C598" s="20"/>
      <c r="D598" s="20"/>
      <c r="E598" s="20"/>
      <c r="F598" s="20"/>
    </row>
    <row r="599" spans="3:6" x14ac:dyDescent="0.25">
      <c r="C599" s="20"/>
      <c r="D599" s="20"/>
      <c r="E599" s="20"/>
      <c r="F599" s="20"/>
    </row>
    <row r="600" spans="3:6" x14ac:dyDescent="0.25">
      <c r="C600" s="20"/>
      <c r="D600" s="20"/>
      <c r="E600" s="20"/>
      <c r="F600" s="20"/>
    </row>
    <row r="601" spans="3:6" x14ac:dyDescent="0.25">
      <c r="C601" s="20"/>
      <c r="D601" s="20"/>
      <c r="E601" s="20"/>
      <c r="F601" s="20"/>
    </row>
    <row r="602" spans="3:6" x14ac:dyDescent="0.25">
      <c r="C602" s="20"/>
      <c r="D602" s="20"/>
      <c r="E602" s="20"/>
      <c r="F602" s="20"/>
    </row>
    <row r="603" spans="3:6" x14ac:dyDescent="0.25">
      <c r="C603" s="20"/>
      <c r="D603" s="20"/>
      <c r="E603" s="20"/>
      <c r="F603" s="20"/>
    </row>
    <row r="604" spans="3:6" x14ac:dyDescent="0.25">
      <c r="C604" s="20"/>
      <c r="D604" s="20"/>
      <c r="E604" s="20"/>
      <c r="F604" s="20"/>
    </row>
    <row r="605" spans="3:6" x14ac:dyDescent="0.25">
      <c r="C605" s="20"/>
      <c r="D605" s="20"/>
      <c r="E605" s="20"/>
      <c r="F605" s="20"/>
    </row>
    <row r="606" spans="3:6" x14ac:dyDescent="0.25">
      <c r="C606" s="20"/>
      <c r="D606" s="20"/>
      <c r="E606" s="20"/>
      <c r="F606" s="20"/>
    </row>
    <row r="607" spans="3:6" x14ac:dyDescent="0.25">
      <c r="C607" s="20"/>
      <c r="D607" s="20"/>
      <c r="E607" s="20"/>
      <c r="F607" s="20"/>
    </row>
    <row r="608" spans="3:6" x14ac:dyDescent="0.25">
      <c r="C608" s="20"/>
      <c r="D608" s="20"/>
      <c r="E608" s="20"/>
      <c r="F608" s="20"/>
    </row>
    <row r="609" spans="3:6" x14ac:dyDescent="0.25">
      <c r="C609" s="20"/>
      <c r="D609" s="20"/>
      <c r="E609" s="20"/>
      <c r="F609" s="20"/>
    </row>
    <row r="610" spans="3:6" x14ac:dyDescent="0.25">
      <c r="C610" s="20"/>
      <c r="D610" s="20"/>
      <c r="E610" s="20"/>
      <c r="F610" s="20"/>
    </row>
    <row r="611" spans="3:6" x14ac:dyDescent="0.25">
      <c r="C611" s="20"/>
      <c r="D611" s="20"/>
      <c r="E611" s="20"/>
      <c r="F611" s="20"/>
    </row>
    <row r="612" spans="3:6" x14ac:dyDescent="0.25">
      <c r="C612" s="20"/>
      <c r="D612" s="20"/>
      <c r="E612" s="20"/>
      <c r="F612" s="20"/>
    </row>
    <row r="613" spans="3:6" x14ac:dyDescent="0.25">
      <c r="C613" s="20"/>
      <c r="D613" s="20"/>
      <c r="E613" s="20"/>
      <c r="F613" s="20"/>
    </row>
    <row r="614" spans="3:6" x14ac:dyDescent="0.25">
      <c r="C614" s="20"/>
      <c r="D614" s="20"/>
      <c r="E614" s="20"/>
      <c r="F614" s="20"/>
    </row>
    <row r="615" spans="3:6" x14ac:dyDescent="0.25">
      <c r="C615" s="20"/>
      <c r="D615" s="20"/>
      <c r="E615" s="20"/>
      <c r="F615" s="20"/>
    </row>
    <row r="616" spans="3:6" x14ac:dyDescent="0.25">
      <c r="C616" s="20"/>
      <c r="D616" s="20"/>
      <c r="E616" s="20"/>
      <c r="F616" s="20"/>
    </row>
    <row r="617" spans="3:6" x14ac:dyDescent="0.25">
      <c r="C617" s="20"/>
      <c r="D617" s="20"/>
      <c r="E617" s="20"/>
      <c r="F617" s="20"/>
    </row>
    <row r="618" spans="3:6" x14ac:dyDescent="0.25">
      <c r="C618" s="20"/>
      <c r="D618" s="20"/>
      <c r="E618" s="20"/>
      <c r="F618" s="20"/>
    </row>
    <row r="619" spans="3:6" x14ac:dyDescent="0.25">
      <c r="C619" s="20"/>
      <c r="D619" s="20"/>
      <c r="E619" s="20"/>
      <c r="F619" s="20"/>
    </row>
    <row r="620" spans="3:6" x14ac:dyDescent="0.25">
      <c r="C620" s="20"/>
      <c r="D620" s="20"/>
      <c r="E620" s="20"/>
      <c r="F620" s="20"/>
    </row>
    <row r="621" spans="3:6" x14ac:dyDescent="0.25">
      <c r="C621" s="20"/>
      <c r="D621" s="20"/>
      <c r="E621" s="20"/>
      <c r="F621" s="20"/>
    </row>
    <row r="622" spans="3:6" x14ac:dyDescent="0.25">
      <c r="C622" s="20"/>
      <c r="D622" s="20"/>
      <c r="E622" s="20"/>
      <c r="F622" s="20"/>
    </row>
    <row r="623" spans="3:6" x14ac:dyDescent="0.25">
      <c r="C623" s="20"/>
      <c r="D623" s="20"/>
      <c r="E623" s="20"/>
      <c r="F623" s="20"/>
    </row>
    <row r="624" spans="3:6" x14ac:dyDescent="0.25">
      <c r="C624" s="20"/>
      <c r="D624" s="20"/>
      <c r="E624" s="20"/>
      <c r="F624" s="20"/>
    </row>
    <row r="625" spans="3:6" x14ac:dyDescent="0.25">
      <c r="C625" s="20"/>
      <c r="D625" s="20"/>
      <c r="E625" s="20"/>
      <c r="F625" s="20"/>
    </row>
    <row r="626" spans="3:6" x14ac:dyDescent="0.25">
      <c r="C626" s="20"/>
      <c r="D626" s="20"/>
      <c r="E626" s="20"/>
      <c r="F626" s="20"/>
    </row>
    <row r="627" spans="3:6" x14ac:dyDescent="0.25">
      <c r="C627" s="20"/>
      <c r="D627" s="20"/>
      <c r="E627" s="20"/>
      <c r="F627" s="20"/>
    </row>
    <row r="628" spans="3:6" x14ac:dyDescent="0.25">
      <c r="C628" s="20"/>
      <c r="D628" s="20"/>
      <c r="E628" s="20"/>
      <c r="F628" s="20"/>
    </row>
    <row r="629" spans="3:6" x14ac:dyDescent="0.25">
      <c r="C629" s="20"/>
      <c r="D629" s="20"/>
      <c r="E629" s="20"/>
      <c r="F629" s="20"/>
    </row>
    <row r="630" spans="3:6" x14ac:dyDescent="0.25">
      <c r="C630" s="20"/>
      <c r="D630" s="20"/>
      <c r="E630" s="20"/>
      <c r="F630" s="20"/>
    </row>
    <row r="631" spans="3:6" x14ac:dyDescent="0.25">
      <c r="C631" s="20"/>
      <c r="D631" s="20"/>
      <c r="E631" s="20"/>
      <c r="F631" s="20"/>
    </row>
    <row r="632" spans="3:6" x14ac:dyDescent="0.25">
      <c r="C632" s="20"/>
      <c r="D632" s="20"/>
      <c r="E632" s="20"/>
      <c r="F632" s="20"/>
    </row>
    <row r="633" spans="3:6" x14ac:dyDescent="0.25">
      <c r="C633" s="20"/>
      <c r="D633" s="20"/>
      <c r="E633" s="20"/>
      <c r="F633" s="20"/>
    </row>
    <row r="634" spans="3:6" x14ac:dyDescent="0.25">
      <c r="C634" s="20"/>
      <c r="D634" s="20"/>
      <c r="E634" s="20"/>
      <c r="F634" s="20"/>
    </row>
    <row r="635" spans="3:6" x14ac:dyDescent="0.25">
      <c r="C635" s="20"/>
      <c r="D635" s="20"/>
      <c r="E635" s="20"/>
      <c r="F635" s="20"/>
    </row>
    <row r="636" spans="3:6" x14ac:dyDescent="0.25">
      <c r="C636" s="20"/>
      <c r="D636" s="20"/>
      <c r="E636" s="20"/>
      <c r="F636" s="20"/>
    </row>
    <row r="637" spans="3:6" x14ac:dyDescent="0.25">
      <c r="C637" s="20"/>
      <c r="D637" s="20"/>
      <c r="E637" s="20"/>
      <c r="F637" s="20"/>
    </row>
    <row r="638" spans="3:6" x14ac:dyDescent="0.25">
      <c r="C638" s="20"/>
      <c r="D638" s="20"/>
      <c r="E638" s="20"/>
      <c r="F638" s="20"/>
    </row>
    <row r="639" spans="3:6" x14ac:dyDescent="0.25">
      <c r="C639" s="20"/>
      <c r="D639" s="20"/>
      <c r="E639" s="20"/>
      <c r="F639" s="20"/>
    </row>
    <row r="640" spans="3:6" x14ac:dyDescent="0.25">
      <c r="C640" s="20"/>
      <c r="D640" s="20"/>
      <c r="E640" s="20"/>
      <c r="F640" s="20"/>
    </row>
    <row r="641" spans="3:6" x14ac:dyDescent="0.25">
      <c r="C641" s="20"/>
      <c r="D641" s="20"/>
      <c r="E641" s="20"/>
      <c r="F641" s="20"/>
    </row>
    <row r="642" spans="3:6" x14ac:dyDescent="0.25">
      <c r="C642" s="20"/>
      <c r="D642" s="20"/>
      <c r="E642" s="20"/>
      <c r="F642" s="20"/>
    </row>
    <row r="643" spans="3:6" x14ac:dyDescent="0.25">
      <c r="C643" s="20"/>
      <c r="D643" s="20"/>
      <c r="E643" s="20"/>
      <c r="F643" s="20"/>
    </row>
    <row r="644" spans="3:6" x14ac:dyDescent="0.25">
      <c r="C644" s="20"/>
      <c r="D644" s="20"/>
      <c r="E644" s="20"/>
      <c r="F644" s="20"/>
    </row>
    <row r="645" spans="3:6" x14ac:dyDescent="0.25">
      <c r="C645" s="20"/>
      <c r="D645" s="20"/>
      <c r="E645" s="20"/>
      <c r="F645" s="20"/>
    </row>
    <row r="646" spans="3:6" x14ac:dyDescent="0.25">
      <c r="C646" s="20"/>
      <c r="D646" s="20"/>
      <c r="E646" s="20"/>
      <c r="F646" s="20"/>
    </row>
    <row r="647" spans="3:6" x14ac:dyDescent="0.25">
      <c r="C647" s="20"/>
      <c r="D647" s="20"/>
      <c r="E647" s="20"/>
      <c r="F647" s="20"/>
    </row>
    <row r="648" spans="3:6" x14ac:dyDescent="0.25">
      <c r="C648" s="20"/>
      <c r="D648" s="20"/>
      <c r="E648" s="20"/>
      <c r="F648" s="20"/>
    </row>
    <row r="649" spans="3:6" x14ac:dyDescent="0.25">
      <c r="C649" s="20"/>
      <c r="D649" s="20"/>
      <c r="E649" s="20"/>
      <c r="F649" s="20"/>
    </row>
    <row r="650" spans="3:6" x14ac:dyDescent="0.25">
      <c r="C650" s="20"/>
      <c r="D650" s="20"/>
      <c r="E650" s="20"/>
      <c r="F650" s="20"/>
    </row>
    <row r="651" spans="3:6" x14ac:dyDescent="0.25">
      <c r="C651" s="20"/>
      <c r="D651" s="20"/>
      <c r="E651" s="20"/>
      <c r="F651" s="20"/>
    </row>
    <row r="652" spans="3:6" x14ac:dyDescent="0.25">
      <c r="C652" s="20"/>
      <c r="D652" s="20"/>
      <c r="E652" s="20"/>
      <c r="F652" s="20"/>
    </row>
    <row r="653" spans="3:6" x14ac:dyDescent="0.25">
      <c r="C653" s="20"/>
      <c r="D653" s="20"/>
      <c r="E653" s="20"/>
      <c r="F653" s="20"/>
    </row>
    <row r="654" spans="3:6" x14ac:dyDescent="0.25">
      <c r="C654" s="20"/>
      <c r="D654" s="20"/>
      <c r="E654" s="20"/>
      <c r="F654" s="20"/>
    </row>
    <row r="655" spans="3:6" x14ac:dyDescent="0.25">
      <c r="C655" s="20"/>
      <c r="D655" s="20"/>
      <c r="E655" s="20"/>
      <c r="F655" s="20"/>
    </row>
    <row r="656" spans="3:6" x14ac:dyDescent="0.25">
      <c r="C656" s="20"/>
      <c r="D656" s="20"/>
      <c r="E656" s="20"/>
      <c r="F656" s="20"/>
    </row>
    <row r="657" spans="3:6" x14ac:dyDescent="0.25">
      <c r="C657" s="20"/>
      <c r="D657" s="20"/>
      <c r="E657" s="20"/>
      <c r="F657" s="20"/>
    </row>
    <row r="658" spans="3:6" x14ac:dyDescent="0.25">
      <c r="C658" s="20"/>
      <c r="D658" s="20"/>
      <c r="E658" s="20"/>
      <c r="F658" s="20"/>
    </row>
    <row r="659" spans="3:6" x14ac:dyDescent="0.25">
      <c r="C659" s="20"/>
      <c r="D659" s="20"/>
      <c r="E659" s="20"/>
      <c r="F659" s="20"/>
    </row>
    <row r="660" spans="3:6" x14ac:dyDescent="0.25">
      <c r="C660" s="20"/>
      <c r="D660" s="20"/>
      <c r="E660" s="20"/>
      <c r="F660" s="20"/>
    </row>
    <row r="661" spans="3:6" x14ac:dyDescent="0.25">
      <c r="C661" s="20"/>
      <c r="D661" s="20"/>
      <c r="E661" s="20"/>
      <c r="F661" s="20"/>
    </row>
    <row r="662" spans="3:6" x14ac:dyDescent="0.25">
      <c r="C662" s="20"/>
      <c r="D662" s="20"/>
      <c r="E662" s="20"/>
      <c r="F662" s="20"/>
    </row>
    <row r="663" spans="3:6" x14ac:dyDescent="0.25">
      <c r="C663" s="20"/>
      <c r="D663" s="20"/>
      <c r="E663" s="20"/>
      <c r="F663" s="20"/>
    </row>
    <row r="664" spans="3:6" x14ac:dyDescent="0.25">
      <c r="C664" s="20"/>
      <c r="D664" s="20"/>
      <c r="E664" s="20"/>
      <c r="F664" s="20"/>
    </row>
    <row r="665" spans="3:6" x14ac:dyDescent="0.25">
      <c r="C665" s="20"/>
      <c r="D665" s="20"/>
      <c r="E665" s="20"/>
      <c r="F665" s="20"/>
    </row>
    <row r="666" spans="3:6" x14ac:dyDescent="0.25">
      <c r="C666" s="20"/>
      <c r="D666" s="20"/>
      <c r="E666" s="20"/>
      <c r="F666" s="20"/>
    </row>
    <row r="667" spans="3:6" x14ac:dyDescent="0.25">
      <c r="C667" s="20"/>
      <c r="D667" s="20"/>
      <c r="E667" s="20"/>
      <c r="F667" s="20"/>
    </row>
    <row r="668" spans="3:6" x14ac:dyDescent="0.25">
      <c r="C668" s="20"/>
      <c r="D668" s="20"/>
      <c r="E668" s="20"/>
      <c r="F668" s="20"/>
    </row>
    <row r="669" spans="3:6" x14ac:dyDescent="0.25">
      <c r="C669" s="20"/>
      <c r="D669" s="20"/>
      <c r="E669" s="20"/>
      <c r="F669" s="20"/>
    </row>
    <row r="670" spans="3:6" x14ac:dyDescent="0.25">
      <c r="C670" s="20"/>
      <c r="D670" s="20"/>
      <c r="E670" s="20"/>
      <c r="F670" s="20"/>
    </row>
    <row r="671" spans="3:6" x14ac:dyDescent="0.25">
      <c r="C671" s="20"/>
      <c r="D671" s="20"/>
      <c r="E671" s="20"/>
      <c r="F671" s="20"/>
    </row>
    <row r="672" spans="3:6" x14ac:dyDescent="0.25">
      <c r="C672" s="20"/>
      <c r="D672" s="20"/>
      <c r="E672" s="20"/>
      <c r="F672" s="20"/>
    </row>
    <row r="673" spans="3:6" x14ac:dyDescent="0.25">
      <c r="C673" s="20"/>
      <c r="D673" s="20"/>
      <c r="E673" s="20"/>
      <c r="F673" s="20"/>
    </row>
    <row r="674" spans="3:6" x14ac:dyDescent="0.25">
      <c r="C674" s="20"/>
      <c r="D674" s="20"/>
      <c r="E674" s="20"/>
      <c r="F674" s="20"/>
    </row>
    <row r="675" spans="3:6" x14ac:dyDescent="0.25">
      <c r="C675" s="20"/>
      <c r="D675" s="20"/>
      <c r="E675" s="20"/>
      <c r="F675" s="20"/>
    </row>
    <row r="676" spans="3:6" x14ac:dyDescent="0.25">
      <c r="C676" s="20"/>
      <c r="D676" s="20"/>
      <c r="E676" s="20"/>
      <c r="F676" s="20"/>
    </row>
    <row r="677" spans="3:6" x14ac:dyDescent="0.25">
      <c r="C677" s="20"/>
      <c r="D677" s="20"/>
      <c r="E677" s="20"/>
      <c r="F677" s="20"/>
    </row>
    <row r="678" spans="3:6" x14ac:dyDescent="0.25">
      <c r="C678" s="20"/>
      <c r="D678" s="20"/>
      <c r="E678" s="20"/>
      <c r="F678" s="20"/>
    </row>
    <row r="679" spans="3:6" x14ac:dyDescent="0.25">
      <c r="C679" s="20"/>
      <c r="D679" s="20"/>
      <c r="E679" s="20"/>
      <c r="F679" s="20"/>
    </row>
    <row r="680" spans="3:6" x14ac:dyDescent="0.25">
      <c r="C680" s="20"/>
      <c r="D680" s="20"/>
      <c r="E680" s="20"/>
      <c r="F680" s="20"/>
    </row>
    <row r="681" spans="3:6" x14ac:dyDescent="0.25">
      <c r="C681" s="20"/>
      <c r="D681" s="20"/>
      <c r="E681" s="20"/>
      <c r="F681" s="20"/>
    </row>
    <row r="682" spans="3:6" x14ac:dyDescent="0.25">
      <c r="C682" s="20"/>
      <c r="D682" s="20"/>
      <c r="E682" s="20"/>
      <c r="F682" s="20"/>
    </row>
    <row r="683" spans="3:6" x14ac:dyDescent="0.25">
      <c r="C683" s="20"/>
      <c r="D683" s="20"/>
      <c r="E683" s="20"/>
      <c r="F683" s="20"/>
    </row>
    <row r="684" spans="3:6" x14ac:dyDescent="0.25">
      <c r="C684" s="20"/>
      <c r="D684" s="20"/>
      <c r="E684" s="20"/>
      <c r="F684" s="20"/>
    </row>
    <row r="685" spans="3:6" x14ac:dyDescent="0.25">
      <c r="C685" s="20"/>
      <c r="D685" s="20"/>
      <c r="E685" s="20"/>
      <c r="F685" s="20"/>
    </row>
    <row r="686" spans="3:6" x14ac:dyDescent="0.25">
      <c r="C686" s="20"/>
      <c r="D686" s="20"/>
      <c r="E686" s="20"/>
      <c r="F686" s="20"/>
    </row>
    <row r="687" spans="3:6" x14ac:dyDescent="0.25">
      <c r="C687" s="20"/>
      <c r="D687" s="20"/>
      <c r="E687" s="20"/>
      <c r="F687" s="20"/>
    </row>
    <row r="688" spans="3:6" x14ac:dyDescent="0.25">
      <c r="C688" s="20"/>
      <c r="D688" s="20"/>
      <c r="E688" s="20"/>
      <c r="F688" s="20"/>
    </row>
    <row r="689" spans="3:6" x14ac:dyDescent="0.25">
      <c r="C689" s="20"/>
      <c r="D689" s="20"/>
      <c r="E689" s="20"/>
      <c r="F689" s="20"/>
    </row>
    <row r="690" spans="3:6" x14ac:dyDescent="0.25">
      <c r="C690" s="20"/>
      <c r="D690" s="20"/>
      <c r="E690" s="20"/>
      <c r="F690" s="20"/>
    </row>
    <row r="691" spans="3:6" x14ac:dyDescent="0.25">
      <c r="C691" s="20"/>
      <c r="D691" s="20"/>
      <c r="E691" s="20"/>
      <c r="F691" s="20"/>
    </row>
    <row r="692" spans="3:6" x14ac:dyDescent="0.25">
      <c r="C692" s="20"/>
      <c r="D692" s="20"/>
      <c r="E692" s="20"/>
      <c r="F692" s="20"/>
    </row>
    <row r="693" spans="3:6" x14ac:dyDescent="0.25">
      <c r="C693" s="20"/>
      <c r="D693" s="20"/>
      <c r="E693" s="20"/>
      <c r="F693" s="20"/>
    </row>
    <row r="694" spans="3:6" x14ac:dyDescent="0.25">
      <c r="C694" s="20"/>
      <c r="D694" s="20"/>
      <c r="E694" s="20"/>
      <c r="F694" s="20"/>
    </row>
    <row r="695" spans="3:6" x14ac:dyDescent="0.25">
      <c r="C695" s="20"/>
      <c r="D695" s="20"/>
      <c r="E695" s="20"/>
      <c r="F695" s="20"/>
    </row>
    <row r="696" spans="3:6" x14ac:dyDescent="0.25">
      <c r="C696" s="20"/>
      <c r="D696" s="20"/>
      <c r="E696" s="20"/>
      <c r="F696" s="20"/>
    </row>
    <row r="697" spans="3:6" x14ac:dyDescent="0.25">
      <c r="C697" s="20"/>
      <c r="D697" s="20"/>
      <c r="E697" s="20"/>
      <c r="F697" s="20"/>
    </row>
    <row r="698" spans="3:6" x14ac:dyDescent="0.25">
      <c r="C698" s="20"/>
      <c r="D698" s="20"/>
      <c r="E698" s="20"/>
      <c r="F698" s="20"/>
    </row>
    <row r="699" spans="3:6" x14ac:dyDescent="0.25">
      <c r="C699" s="20"/>
      <c r="D699" s="20"/>
      <c r="E699" s="20"/>
      <c r="F699" s="20"/>
    </row>
    <row r="700" spans="3:6" x14ac:dyDescent="0.25">
      <c r="C700" s="20"/>
      <c r="D700" s="20"/>
      <c r="E700" s="20"/>
      <c r="F700" s="20"/>
    </row>
    <row r="701" spans="3:6" x14ac:dyDescent="0.25">
      <c r="C701" s="20"/>
      <c r="D701" s="20"/>
      <c r="E701" s="20"/>
      <c r="F701" s="20"/>
    </row>
    <row r="702" spans="3:6" x14ac:dyDescent="0.25">
      <c r="C702" s="20"/>
      <c r="D702" s="20"/>
      <c r="E702" s="20"/>
      <c r="F702" s="20"/>
    </row>
    <row r="703" spans="3:6" x14ac:dyDescent="0.25">
      <c r="C703" s="20"/>
      <c r="D703" s="20"/>
      <c r="E703" s="20"/>
      <c r="F703" s="20"/>
    </row>
    <row r="704" spans="3:6" x14ac:dyDescent="0.25">
      <c r="C704" s="20"/>
      <c r="D704" s="20"/>
      <c r="E704" s="20"/>
      <c r="F704" s="20"/>
    </row>
    <row r="705" spans="3:6" x14ac:dyDescent="0.25">
      <c r="C705" s="20"/>
      <c r="D705" s="20"/>
      <c r="E705" s="20"/>
      <c r="F705" s="20"/>
    </row>
    <row r="706" spans="3:6" x14ac:dyDescent="0.25">
      <c r="C706" s="20"/>
      <c r="D706" s="20"/>
      <c r="E706" s="20"/>
      <c r="F706" s="20"/>
    </row>
    <row r="707" spans="3:6" x14ac:dyDescent="0.25">
      <c r="C707" s="20"/>
      <c r="D707" s="20"/>
      <c r="E707" s="20"/>
      <c r="F707" s="20"/>
    </row>
    <row r="708" spans="3:6" x14ac:dyDescent="0.25">
      <c r="C708" s="20"/>
      <c r="D708" s="20"/>
      <c r="E708" s="20"/>
      <c r="F708" s="20"/>
    </row>
    <row r="709" spans="3:6" x14ac:dyDescent="0.25">
      <c r="C709" s="20"/>
      <c r="D709" s="20"/>
      <c r="E709" s="20"/>
      <c r="F709" s="20"/>
    </row>
    <row r="710" spans="3:6" x14ac:dyDescent="0.25">
      <c r="C710" s="20"/>
      <c r="D710" s="20"/>
      <c r="E710" s="20"/>
      <c r="F710" s="20"/>
    </row>
    <row r="711" spans="3:6" x14ac:dyDescent="0.25">
      <c r="C711" s="20"/>
      <c r="D711" s="20"/>
      <c r="E711" s="20"/>
      <c r="F711" s="20"/>
    </row>
    <row r="712" spans="3:6" x14ac:dyDescent="0.25">
      <c r="C712" s="20"/>
      <c r="D712" s="20"/>
      <c r="E712" s="20"/>
      <c r="F712" s="20"/>
    </row>
    <row r="713" spans="3:6" x14ac:dyDescent="0.25">
      <c r="C713" s="20"/>
      <c r="D713" s="20"/>
      <c r="E713" s="20"/>
      <c r="F713" s="20"/>
    </row>
    <row r="714" spans="3:6" x14ac:dyDescent="0.25">
      <c r="C714" s="20"/>
      <c r="D714" s="20"/>
      <c r="E714" s="20"/>
      <c r="F714" s="20"/>
    </row>
    <row r="715" spans="3:6" x14ac:dyDescent="0.25">
      <c r="C715" s="20"/>
      <c r="D715" s="20"/>
      <c r="E715" s="20"/>
      <c r="F715" s="20"/>
    </row>
    <row r="716" spans="3:6" x14ac:dyDescent="0.25">
      <c r="C716" s="20"/>
      <c r="D716" s="20"/>
      <c r="E716" s="20"/>
      <c r="F716" s="20"/>
    </row>
    <row r="717" spans="3:6" x14ac:dyDescent="0.25">
      <c r="C717" s="20"/>
      <c r="D717" s="20"/>
      <c r="E717" s="20"/>
      <c r="F717" s="20"/>
    </row>
    <row r="718" spans="3:6" x14ac:dyDescent="0.25">
      <c r="C718" s="20"/>
      <c r="D718" s="20"/>
      <c r="E718" s="20"/>
      <c r="F718" s="20"/>
    </row>
    <row r="719" spans="3:6" x14ac:dyDescent="0.25">
      <c r="C719" s="20"/>
      <c r="D719" s="20"/>
      <c r="E719" s="20"/>
      <c r="F719" s="20"/>
    </row>
    <row r="720" spans="3:6" x14ac:dyDescent="0.25">
      <c r="C720" s="20"/>
      <c r="D720" s="20"/>
      <c r="E720" s="20"/>
      <c r="F720" s="20"/>
    </row>
    <row r="721" spans="3:6" x14ac:dyDescent="0.25">
      <c r="C721" s="20"/>
      <c r="D721" s="20"/>
      <c r="E721" s="20"/>
      <c r="F721" s="20"/>
    </row>
    <row r="722" spans="3:6" x14ac:dyDescent="0.25">
      <c r="C722" s="20"/>
      <c r="D722" s="20"/>
      <c r="E722" s="20"/>
      <c r="F722" s="20"/>
    </row>
    <row r="723" spans="3:6" x14ac:dyDescent="0.25">
      <c r="C723" s="20"/>
      <c r="D723" s="20"/>
      <c r="E723" s="20"/>
      <c r="F723" s="20"/>
    </row>
    <row r="724" spans="3:6" x14ac:dyDescent="0.25">
      <c r="C724" s="20"/>
      <c r="D724" s="20"/>
      <c r="E724" s="20"/>
      <c r="F724" s="20"/>
    </row>
    <row r="725" spans="3:6" x14ac:dyDescent="0.25">
      <c r="C725" s="20"/>
      <c r="D725" s="20"/>
      <c r="E725" s="20"/>
      <c r="F725" s="20"/>
    </row>
    <row r="726" spans="3:6" x14ac:dyDescent="0.25">
      <c r="C726" s="20"/>
      <c r="D726" s="20"/>
      <c r="E726" s="20"/>
      <c r="F726" s="20"/>
    </row>
    <row r="727" spans="3:6" x14ac:dyDescent="0.25">
      <c r="C727" s="20"/>
      <c r="D727" s="20"/>
      <c r="E727" s="20"/>
      <c r="F727" s="20"/>
    </row>
    <row r="728" spans="3:6" x14ac:dyDescent="0.25">
      <c r="C728" s="20"/>
      <c r="D728" s="20"/>
      <c r="E728" s="20"/>
      <c r="F728" s="20"/>
    </row>
    <row r="729" spans="3:6" x14ac:dyDescent="0.25">
      <c r="C729" s="20"/>
      <c r="D729" s="20"/>
      <c r="E729" s="20"/>
      <c r="F729" s="20"/>
    </row>
    <row r="730" spans="3:6" x14ac:dyDescent="0.25">
      <c r="C730" s="20"/>
      <c r="D730" s="20"/>
      <c r="E730" s="20"/>
      <c r="F730" s="20"/>
    </row>
    <row r="731" spans="3:6" x14ac:dyDescent="0.25">
      <c r="C731" s="20"/>
      <c r="D731" s="20"/>
      <c r="E731" s="20"/>
      <c r="F731" s="20"/>
    </row>
    <row r="732" spans="3:6" x14ac:dyDescent="0.25">
      <c r="C732" s="20"/>
      <c r="D732" s="20"/>
      <c r="E732" s="20"/>
      <c r="F732" s="20"/>
    </row>
    <row r="733" spans="3:6" x14ac:dyDescent="0.25">
      <c r="C733" s="20"/>
      <c r="D733" s="20"/>
      <c r="E733" s="20"/>
      <c r="F733" s="20"/>
    </row>
    <row r="734" spans="3:6" x14ac:dyDescent="0.25">
      <c r="C734" s="20"/>
      <c r="D734" s="20"/>
      <c r="E734" s="20"/>
      <c r="F734" s="20"/>
    </row>
    <row r="735" spans="3:6" x14ac:dyDescent="0.25">
      <c r="C735" s="20"/>
      <c r="D735" s="20"/>
      <c r="E735" s="20"/>
      <c r="F735" s="20"/>
    </row>
    <row r="736" spans="3:6" x14ac:dyDescent="0.25">
      <c r="C736" s="20"/>
    </row>
    <row r="737" spans="3:3" x14ac:dyDescent="0.25">
      <c r="C737" s="20"/>
    </row>
    <row r="738" spans="3:3" x14ac:dyDescent="0.25">
      <c r="C738" s="20"/>
    </row>
    <row r="739" spans="3:3" x14ac:dyDescent="0.25">
      <c r="C739" s="20"/>
    </row>
    <row r="740" spans="3:3" x14ac:dyDescent="0.25">
      <c r="C740" s="20"/>
    </row>
    <row r="741" spans="3:3" x14ac:dyDescent="0.25">
      <c r="C741" s="20"/>
    </row>
    <row r="742" spans="3:3" x14ac:dyDescent="0.25">
      <c r="C742" s="20"/>
    </row>
    <row r="743" spans="3:3" x14ac:dyDescent="0.25">
      <c r="C743" s="20"/>
    </row>
    <row r="744" spans="3:3" x14ac:dyDescent="0.25">
      <c r="C744" s="20"/>
    </row>
    <row r="745" spans="3:3" x14ac:dyDescent="0.25">
      <c r="C745" s="20"/>
    </row>
    <row r="746" spans="3:3" x14ac:dyDescent="0.25">
      <c r="C746" s="20"/>
    </row>
    <row r="747" spans="3:3" x14ac:dyDescent="0.25">
      <c r="C747" s="20"/>
    </row>
    <row r="748" spans="3:3" x14ac:dyDescent="0.25">
      <c r="C748" s="20"/>
    </row>
    <row r="749" spans="3:3" x14ac:dyDescent="0.25">
      <c r="C749" s="20"/>
    </row>
    <row r="750" spans="3:3" x14ac:dyDescent="0.25">
      <c r="C750" s="20"/>
    </row>
    <row r="751" spans="3:3" x14ac:dyDescent="0.25">
      <c r="C751" s="20"/>
    </row>
    <row r="752" spans="3:3" x14ac:dyDescent="0.25">
      <c r="C752" s="20"/>
    </row>
    <row r="753" spans="3:3" x14ac:dyDescent="0.25">
      <c r="C753" s="20"/>
    </row>
    <row r="754" spans="3:3" x14ac:dyDescent="0.25">
      <c r="C754" s="20"/>
    </row>
    <row r="755" spans="3:3" x14ac:dyDescent="0.25">
      <c r="C755" s="20"/>
    </row>
    <row r="756" spans="3:3" x14ac:dyDescent="0.25">
      <c r="C756" s="20"/>
    </row>
    <row r="757" spans="3:3" x14ac:dyDescent="0.25">
      <c r="C757" s="20"/>
    </row>
    <row r="758" spans="3:3" x14ac:dyDescent="0.25">
      <c r="C758" s="20"/>
    </row>
    <row r="759" spans="3:3" x14ac:dyDescent="0.25">
      <c r="C759" s="20"/>
    </row>
    <row r="760" spans="3:3" x14ac:dyDescent="0.25">
      <c r="C760" s="20"/>
    </row>
    <row r="761" spans="3:3" x14ac:dyDescent="0.25">
      <c r="C761" s="20"/>
    </row>
    <row r="762" spans="3:3" x14ac:dyDescent="0.25">
      <c r="C762" s="20"/>
    </row>
    <row r="763" spans="3:3" x14ac:dyDescent="0.25">
      <c r="C763" s="20"/>
    </row>
    <row r="764" spans="3:3" x14ac:dyDescent="0.25">
      <c r="C764" s="20"/>
    </row>
    <row r="765" spans="3:3" x14ac:dyDescent="0.25">
      <c r="C765" s="20"/>
    </row>
    <row r="766" spans="3:3" x14ac:dyDescent="0.25">
      <c r="C766" s="20"/>
    </row>
    <row r="767" spans="3:3" x14ac:dyDescent="0.25">
      <c r="C767" s="20"/>
    </row>
    <row r="768" spans="3:3" x14ac:dyDescent="0.25">
      <c r="C768" s="20"/>
    </row>
    <row r="769" spans="3:3" x14ac:dyDescent="0.25">
      <c r="C769" s="20"/>
    </row>
    <row r="770" spans="3:3" x14ac:dyDescent="0.25">
      <c r="C770" s="20"/>
    </row>
    <row r="771" spans="3:3" x14ac:dyDescent="0.25">
      <c r="C771" s="20"/>
    </row>
    <row r="772" spans="3:3" x14ac:dyDescent="0.25">
      <c r="C772" s="20"/>
    </row>
    <row r="773" spans="3:3" x14ac:dyDescent="0.25">
      <c r="C773" s="20"/>
    </row>
    <row r="774" spans="3:3" x14ac:dyDescent="0.25">
      <c r="C774" s="20"/>
    </row>
    <row r="775" spans="3:3" x14ac:dyDescent="0.25">
      <c r="C775" s="20"/>
    </row>
    <row r="776" spans="3:3" x14ac:dyDescent="0.25">
      <c r="C776" s="20"/>
    </row>
    <row r="777" spans="3:3" x14ac:dyDescent="0.25">
      <c r="C777" s="20"/>
    </row>
    <row r="778" spans="3:3" x14ac:dyDescent="0.25">
      <c r="C778" s="20"/>
    </row>
    <row r="779" spans="3:3" x14ac:dyDescent="0.25">
      <c r="C779" s="20"/>
    </row>
    <row r="780" spans="3:3" x14ac:dyDescent="0.25">
      <c r="C780" s="20"/>
    </row>
    <row r="781" spans="3:3" x14ac:dyDescent="0.25">
      <c r="C781" s="20"/>
    </row>
    <row r="782" spans="3:3" x14ac:dyDescent="0.25">
      <c r="C782" s="20"/>
    </row>
    <row r="783" spans="3:3" x14ac:dyDescent="0.25">
      <c r="C783" s="20"/>
    </row>
    <row r="784" spans="3:3" x14ac:dyDescent="0.25">
      <c r="C784" s="20"/>
    </row>
    <row r="785" spans="3:3" x14ac:dyDescent="0.25">
      <c r="C785" s="20"/>
    </row>
    <row r="786" spans="3:3" x14ac:dyDescent="0.25">
      <c r="C786" s="20"/>
    </row>
    <row r="787" spans="3:3" x14ac:dyDescent="0.25">
      <c r="C787" s="20"/>
    </row>
    <row r="788" spans="3:3" x14ac:dyDescent="0.25">
      <c r="C788" s="20"/>
    </row>
    <row r="789" spans="3:3" x14ac:dyDescent="0.25">
      <c r="C789" s="20"/>
    </row>
    <row r="790" spans="3:3" x14ac:dyDescent="0.25">
      <c r="C790" s="20"/>
    </row>
    <row r="791" spans="3:3" x14ac:dyDescent="0.25">
      <c r="C791" s="20"/>
    </row>
    <row r="792" spans="3:3" x14ac:dyDescent="0.25">
      <c r="C792" s="20"/>
    </row>
    <row r="793" spans="3:3" x14ac:dyDescent="0.25">
      <c r="C793" s="20"/>
    </row>
    <row r="794" spans="3:3" x14ac:dyDescent="0.25">
      <c r="C794" s="20"/>
    </row>
    <row r="795" spans="3:3" x14ac:dyDescent="0.25">
      <c r="C795" s="20"/>
    </row>
    <row r="796" spans="3:3" x14ac:dyDescent="0.25">
      <c r="C796" s="20"/>
    </row>
    <row r="797" spans="3:3" x14ac:dyDescent="0.25">
      <c r="C797" s="20"/>
    </row>
    <row r="798" spans="3:3" x14ac:dyDescent="0.25">
      <c r="C798" s="20"/>
    </row>
    <row r="799" spans="3:3" x14ac:dyDescent="0.25">
      <c r="C799" s="20"/>
    </row>
    <row r="800" spans="3:3" x14ac:dyDescent="0.25">
      <c r="C800" s="20"/>
    </row>
    <row r="801" spans="3:3" x14ac:dyDescent="0.25">
      <c r="C801" s="20"/>
    </row>
    <row r="802" spans="3:3" x14ac:dyDescent="0.25">
      <c r="C802" s="20"/>
    </row>
    <row r="803" spans="3:3" x14ac:dyDescent="0.25">
      <c r="C803" s="20"/>
    </row>
    <row r="804" spans="3:3" x14ac:dyDescent="0.25">
      <c r="C804" s="20"/>
    </row>
    <row r="805" spans="3:3" x14ac:dyDescent="0.25">
      <c r="C805" s="20"/>
    </row>
    <row r="806" spans="3:3" x14ac:dyDescent="0.25">
      <c r="C806" s="20"/>
    </row>
    <row r="807" spans="3:3" x14ac:dyDescent="0.25">
      <c r="C807" s="20"/>
    </row>
    <row r="808" spans="3:3" x14ac:dyDescent="0.25">
      <c r="C808" s="20"/>
    </row>
    <row r="809" spans="3:3" x14ac:dyDescent="0.25">
      <c r="C809" s="20"/>
    </row>
    <row r="810" spans="3:3" x14ac:dyDescent="0.25">
      <c r="C810" s="20"/>
    </row>
    <row r="811" spans="3:3" x14ac:dyDescent="0.25">
      <c r="C811" s="20"/>
    </row>
    <row r="812" spans="3:3" x14ac:dyDescent="0.25">
      <c r="C812" s="20"/>
    </row>
    <row r="813" spans="3:3" x14ac:dyDescent="0.25">
      <c r="C813" s="20"/>
    </row>
    <row r="814" spans="3:3" x14ac:dyDescent="0.25">
      <c r="C814" s="20"/>
    </row>
    <row r="815" spans="3:3" x14ac:dyDescent="0.25">
      <c r="C815" s="20"/>
    </row>
    <row r="816" spans="3:3" x14ac:dyDescent="0.25">
      <c r="C816" s="20"/>
    </row>
    <row r="817" spans="3:3" x14ac:dyDescent="0.25">
      <c r="C817" s="20"/>
    </row>
    <row r="818" spans="3:3" x14ac:dyDescent="0.25">
      <c r="C818" s="20"/>
    </row>
    <row r="819" spans="3:3" x14ac:dyDescent="0.25">
      <c r="C819" s="20"/>
    </row>
    <row r="820" spans="3:3" x14ac:dyDescent="0.25">
      <c r="C820" s="20"/>
    </row>
    <row r="821" spans="3:3" x14ac:dyDescent="0.25">
      <c r="C821" s="20"/>
    </row>
    <row r="822" spans="3:3" x14ac:dyDescent="0.25">
      <c r="C822" s="20"/>
    </row>
    <row r="823" spans="3:3" x14ac:dyDescent="0.25">
      <c r="C823" s="20"/>
    </row>
    <row r="824" spans="3:3" x14ac:dyDescent="0.25">
      <c r="C824" s="20"/>
    </row>
    <row r="825" spans="3:3" x14ac:dyDescent="0.25">
      <c r="C825" s="20"/>
    </row>
    <row r="826" spans="3:3" x14ac:dyDescent="0.25">
      <c r="C826" s="20"/>
    </row>
    <row r="827" spans="3:3" x14ac:dyDescent="0.25">
      <c r="C827" s="20"/>
    </row>
    <row r="828" spans="3:3" x14ac:dyDescent="0.25">
      <c r="C828" s="20"/>
    </row>
    <row r="829" spans="3:3" x14ac:dyDescent="0.25">
      <c r="C829" s="20"/>
    </row>
    <row r="830" spans="3:3" x14ac:dyDescent="0.25">
      <c r="C830" s="20"/>
    </row>
    <row r="831" spans="3:3" x14ac:dyDescent="0.25">
      <c r="C831" s="20"/>
    </row>
    <row r="832" spans="3:3" x14ac:dyDescent="0.25">
      <c r="C832" s="20"/>
    </row>
    <row r="833" spans="3:3" x14ac:dyDescent="0.25">
      <c r="C833" s="20"/>
    </row>
    <row r="834" spans="3:3" x14ac:dyDescent="0.25">
      <c r="C834" s="20"/>
    </row>
    <row r="835" spans="3:3" x14ac:dyDescent="0.25">
      <c r="C835" s="20"/>
    </row>
    <row r="836" spans="3:3" x14ac:dyDescent="0.25">
      <c r="C836" s="20"/>
    </row>
    <row r="837" spans="3:3" x14ac:dyDescent="0.25">
      <c r="C837" s="20"/>
    </row>
    <row r="838" spans="3:3" x14ac:dyDescent="0.25">
      <c r="C838" s="20"/>
    </row>
    <row r="839" spans="3:3" x14ac:dyDescent="0.25">
      <c r="C839" s="20"/>
    </row>
    <row r="840" spans="3:3" x14ac:dyDescent="0.25">
      <c r="C840" s="20"/>
    </row>
    <row r="841" spans="3:3" x14ac:dyDescent="0.25">
      <c r="C841" s="20"/>
    </row>
    <row r="842" spans="3:3" x14ac:dyDescent="0.25">
      <c r="C842" s="20"/>
    </row>
    <row r="843" spans="3:3" x14ac:dyDescent="0.25">
      <c r="C843" s="20"/>
    </row>
    <row r="844" spans="3:3" x14ac:dyDescent="0.25">
      <c r="C844" s="20"/>
    </row>
    <row r="845" spans="3:3" x14ac:dyDescent="0.25">
      <c r="C845" s="20"/>
    </row>
    <row r="846" spans="3:3" x14ac:dyDescent="0.25">
      <c r="C846" s="20"/>
    </row>
    <row r="847" spans="3:3" x14ac:dyDescent="0.25">
      <c r="C847" s="20"/>
    </row>
    <row r="848" spans="3:3" x14ac:dyDescent="0.25">
      <c r="C848" s="20"/>
    </row>
    <row r="849" spans="3:3" x14ac:dyDescent="0.25">
      <c r="C849" s="20"/>
    </row>
    <row r="850" spans="3:3" x14ac:dyDescent="0.25">
      <c r="C850" s="20"/>
    </row>
    <row r="851" spans="3:3" x14ac:dyDescent="0.25">
      <c r="C851" s="20"/>
    </row>
    <row r="852" spans="3:3" x14ac:dyDescent="0.25">
      <c r="C852" s="20"/>
    </row>
    <row r="853" spans="3:3" x14ac:dyDescent="0.25">
      <c r="C853" s="20"/>
    </row>
    <row r="854" spans="3:3" x14ac:dyDescent="0.25">
      <c r="C854" s="20"/>
    </row>
    <row r="855" spans="3:3" x14ac:dyDescent="0.25">
      <c r="C855" s="20"/>
    </row>
    <row r="856" spans="3:3" x14ac:dyDescent="0.25">
      <c r="C856" s="20"/>
    </row>
    <row r="857" spans="3:3" x14ac:dyDescent="0.25">
      <c r="C857" s="20"/>
    </row>
    <row r="858" spans="3:3" x14ac:dyDescent="0.25">
      <c r="C858" s="20"/>
    </row>
    <row r="859" spans="3:3" x14ac:dyDescent="0.25">
      <c r="C859" s="20"/>
    </row>
    <row r="860" spans="3:3" x14ac:dyDescent="0.25">
      <c r="C860" s="20"/>
    </row>
    <row r="861" spans="3:3" x14ac:dyDescent="0.25">
      <c r="C861" s="20"/>
    </row>
    <row r="862" spans="3:3" x14ac:dyDescent="0.25">
      <c r="C862" s="20"/>
    </row>
    <row r="863" spans="3:3" x14ac:dyDescent="0.25">
      <c r="C863" s="20"/>
    </row>
    <row r="864" spans="3:3" x14ac:dyDescent="0.25">
      <c r="C864" s="20"/>
    </row>
    <row r="865" spans="3:3" x14ac:dyDescent="0.25">
      <c r="C865" s="20"/>
    </row>
    <row r="866" spans="3:3" x14ac:dyDescent="0.25">
      <c r="C866" s="20"/>
    </row>
    <row r="867" spans="3:3" x14ac:dyDescent="0.25">
      <c r="C867" s="20"/>
    </row>
    <row r="868" spans="3:3" x14ac:dyDescent="0.25">
      <c r="C868" s="20"/>
    </row>
    <row r="869" spans="3:3" x14ac:dyDescent="0.25">
      <c r="C869" s="20"/>
    </row>
    <row r="870" spans="3:3" x14ac:dyDescent="0.25">
      <c r="C870" s="20"/>
    </row>
    <row r="871" spans="3:3" x14ac:dyDescent="0.25">
      <c r="C871" s="20"/>
    </row>
    <row r="872" spans="3:3" x14ac:dyDescent="0.25">
      <c r="C872" s="20"/>
    </row>
    <row r="873" spans="3:3" x14ac:dyDescent="0.25">
      <c r="C873" s="20"/>
    </row>
    <row r="874" spans="3:3" x14ac:dyDescent="0.25">
      <c r="C874" s="20"/>
    </row>
    <row r="875" spans="3:3" x14ac:dyDescent="0.25">
      <c r="C875" s="20"/>
    </row>
    <row r="876" spans="3:3" x14ac:dyDescent="0.25">
      <c r="C876" s="20"/>
    </row>
    <row r="877" spans="3:3" x14ac:dyDescent="0.25">
      <c r="C877" s="20"/>
    </row>
    <row r="878" spans="3:3" x14ac:dyDescent="0.25">
      <c r="C878" s="20"/>
    </row>
    <row r="879" spans="3:3" x14ac:dyDescent="0.25">
      <c r="C879" s="20"/>
    </row>
    <row r="880" spans="3:3" x14ac:dyDescent="0.25">
      <c r="C880" s="20"/>
    </row>
    <row r="881" spans="3:3" x14ac:dyDescent="0.25">
      <c r="C881" s="20"/>
    </row>
    <row r="882" spans="3:3" x14ac:dyDescent="0.25">
      <c r="C882" s="20"/>
    </row>
    <row r="883" spans="3:3" x14ac:dyDescent="0.25">
      <c r="C883" s="20"/>
    </row>
    <row r="884" spans="3:3" x14ac:dyDescent="0.25">
      <c r="C884" s="20"/>
    </row>
    <row r="885" spans="3:3" x14ac:dyDescent="0.25">
      <c r="C885" s="20"/>
    </row>
    <row r="886" spans="3:3" x14ac:dyDescent="0.25">
      <c r="C886" s="20"/>
    </row>
    <row r="887" spans="3:3" x14ac:dyDescent="0.25">
      <c r="C887" s="20"/>
    </row>
    <row r="888" spans="3:3" x14ac:dyDescent="0.25">
      <c r="C888" s="20"/>
    </row>
    <row r="889" spans="3:3" x14ac:dyDescent="0.25">
      <c r="C889" s="20"/>
    </row>
    <row r="890" spans="3:3" x14ac:dyDescent="0.25">
      <c r="C890" s="20"/>
    </row>
    <row r="891" spans="3:3" x14ac:dyDescent="0.25">
      <c r="C891" s="20"/>
    </row>
    <row r="892" spans="3:3" x14ac:dyDescent="0.25">
      <c r="C892" s="20"/>
    </row>
    <row r="893" spans="3:3" x14ac:dyDescent="0.25">
      <c r="C893" s="20"/>
    </row>
    <row r="894" spans="3:3" x14ac:dyDescent="0.25">
      <c r="C894" s="20"/>
    </row>
    <row r="895" spans="3:3" x14ac:dyDescent="0.25">
      <c r="C895" s="20"/>
    </row>
    <row r="896" spans="3:3" x14ac:dyDescent="0.25">
      <c r="C896" s="20"/>
    </row>
    <row r="897" spans="3:3" x14ac:dyDescent="0.25">
      <c r="C897" s="20"/>
    </row>
    <row r="898" spans="3:3" x14ac:dyDescent="0.25">
      <c r="C898" s="20"/>
    </row>
    <row r="899" spans="3:3" x14ac:dyDescent="0.25">
      <c r="C899" s="20"/>
    </row>
    <row r="900" spans="3:3" x14ac:dyDescent="0.25">
      <c r="C900" s="20"/>
    </row>
    <row r="901" spans="3:3" x14ac:dyDescent="0.25">
      <c r="C901" s="20"/>
    </row>
    <row r="902" spans="3:3" x14ac:dyDescent="0.25">
      <c r="C902" s="20"/>
    </row>
    <row r="903" spans="3:3" x14ac:dyDescent="0.25">
      <c r="C903" s="20"/>
    </row>
    <row r="904" spans="3:3" x14ac:dyDescent="0.25">
      <c r="C904" s="20"/>
    </row>
    <row r="905" spans="3:3" x14ac:dyDescent="0.25">
      <c r="C905" s="20"/>
    </row>
    <row r="906" spans="3:3" x14ac:dyDescent="0.25">
      <c r="C906" s="20"/>
    </row>
    <row r="907" spans="3:3" x14ac:dyDescent="0.25">
      <c r="C907" s="20"/>
    </row>
    <row r="908" spans="3:3" x14ac:dyDescent="0.25">
      <c r="C908" s="20"/>
    </row>
    <row r="909" spans="3:3" x14ac:dyDescent="0.25">
      <c r="C909" s="20"/>
    </row>
    <row r="910" spans="3:3" x14ac:dyDescent="0.25">
      <c r="C910" s="20"/>
    </row>
    <row r="911" spans="3:3" x14ac:dyDescent="0.25">
      <c r="C911" s="20"/>
    </row>
    <row r="912" spans="3:3" x14ac:dyDescent="0.25">
      <c r="C912" s="20"/>
    </row>
    <row r="913" spans="3:3" x14ac:dyDescent="0.25">
      <c r="C913" s="20"/>
    </row>
    <row r="914" spans="3:3" x14ac:dyDescent="0.25">
      <c r="C914" s="20"/>
    </row>
    <row r="915" spans="3:3" x14ac:dyDescent="0.25">
      <c r="C915" s="20"/>
    </row>
    <row r="916" spans="3:3" x14ac:dyDescent="0.25">
      <c r="C916" s="20"/>
    </row>
    <row r="917" spans="3:3" x14ac:dyDescent="0.25">
      <c r="C917" s="20"/>
    </row>
    <row r="918" spans="3:3" x14ac:dyDescent="0.25">
      <c r="C918" s="20"/>
    </row>
    <row r="919" spans="3:3" x14ac:dyDescent="0.25">
      <c r="C919" s="20"/>
    </row>
    <row r="920" spans="3:3" x14ac:dyDescent="0.25">
      <c r="C920" s="20"/>
    </row>
    <row r="921" spans="3:3" x14ac:dyDescent="0.25">
      <c r="C921" s="20"/>
    </row>
    <row r="922" spans="3:3" x14ac:dyDescent="0.25">
      <c r="C922" s="20"/>
    </row>
    <row r="923" spans="3:3" x14ac:dyDescent="0.25">
      <c r="C923" s="20"/>
    </row>
    <row r="924" spans="3:3" x14ac:dyDescent="0.25">
      <c r="C924" s="20"/>
    </row>
    <row r="925" spans="3:3" x14ac:dyDescent="0.25">
      <c r="C925" s="20"/>
    </row>
    <row r="926" spans="3:3" x14ac:dyDescent="0.25">
      <c r="C926" s="20"/>
    </row>
    <row r="927" spans="3:3" x14ac:dyDescent="0.25">
      <c r="C927" s="20"/>
    </row>
    <row r="928" spans="3:3" x14ac:dyDescent="0.25">
      <c r="C928" s="20"/>
    </row>
    <row r="929" spans="3:3" x14ac:dyDescent="0.25">
      <c r="C929" s="20"/>
    </row>
    <row r="930" spans="3:3" x14ac:dyDescent="0.25">
      <c r="C930" s="20"/>
    </row>
    <row r="931" spans="3:3" x14ac:dyDescent="0.25">
      <c r="C931" s="20"/>
    </row>
    <row r="932" spans="3:3" x14ac:dyDescent="0.25">
      <c r="C932" s="20"/>
    </row>
    <row r="933" spans="3:3" x14ac:dyDescent="0.25">
      <c r="C933" s="20"/>
    </row>
    <row r="934" spans="3:3" x14ac:dyDescent="0.25">
      <c r="C934" s="20"/>
    </row>
    <row r="935" spans="3:3" x14ac:dyDescent="0.25">
      <c r="C935" s="20"/>
    </row>
    <row r="936" spans="3:3" x14ac:dyDescent="0.25">
      <c r="C936" s="20"/>
    </row>
    <row r="937" spans="3:3" x14ac:dyDescent="0.25">
      <c r="C937" s="20"/>
    </row>
    <row r="938" spans="3:3" x14ac:dyDescent="0.25">
      <c r="C938" s="20"/>
    </row>
    <row r="939" spans="3:3" x14ac:dyDescent="0.25">
      <c r="C939" s="20"/>
    </row>
    <row r="940" spans="3:3" x14ac:dyDescent="0.25">
      <c r="C940" s="20"/>
    </row>
    <row r="941" spans="3:3" x14ac:dyDescent="0.25">
      <c r="C941" s="20"/>
    </row>
    <row r="942" spans="3:3" x14ac:dyDescent="0.25">
      <c r="C942" s="20"/>
    </row>
    <row r="943" spans="3:3" x14ac:dyDescent="0.25">
      <c r="C943" s="20"/>
    </row>
    <row r="944" spans="3:3" x14ac:dyDescent="0.25">
      <c r="C944" s="20"/>
    </row>
    <row r="945" spans="3:3" x14ac:dyDescent="0.25">
      <c r="C945" s="20"/>
    </row>
    <row r="946" spans="3:3" x14ac:dyDescent="0.25">
      <c r="C946" s="20"/>
    </row>
    <row r="947" spans="3:3" x14ac:dyDescent="0.25">
      <c r="C947" s="20"/>
    </row>
    <row r="948" spans="3:3" x14ac:dyDescent="0.25">
      <c r="C948" s="20"/>
    </row>
    <row r="949" spans="3:3" x14ac:dyDescent="0.25">
      <c r="C949" s="20"/>
    </row>
    <row r="950" spans="3:3" x14ac:dyDescent="0.25">
      <c r="C950" s="20"/>
    </row>
    <row r="951" spans="3:3" x14ac:dyDescent="0.25">
      <c r="C951" s="20"/>
    </row>
    <row r="952" spans="3:3" x14ac:dyDescent="0.25">
      <c r="C952" s="20"/>
    </row>
    <row r="953" spans="3:3" x14ac:dyDescent="0.25">
      <c r="C953" s="20"/>
    </row>
    <row r="954" spans="3:3" x14ac:dyDescent="0.25">
      <c r="C954" s="20"/>
    </row>
    <row r="955" spans="3:3" x14ac:dyDescent="0.25">
      <c r="C955" s="20"/>
    </row>
    <row r="956" spans="3:3" x14ac:dyDescent="0.25">
      <c r="C956" s="20"/>
    </row>
    <row r="957" spans="3:3" x14ac:dyDescent="0.25">
      <c r="C957" s="20"/>
    </row>
    <row r="958" spans="3:3" x14ac:dyDescent="0.25">
      <c r="C958" s="20"/>
    </row>
    <row r="959" spans="3:3" x14ac:dyDescent="0.25">
      <c r="C959" s="20"/>
    </row>
    <row r="960" spans="3:3" x14ac:dyDescent="0.25">
      <c r="C960" s="20"/>
    </row>
    <row r="961" spans="3:3" x14ac:dyDescent="0.25">
      <c r="C961" s="20"/>
    </row>
    <row r="962" spans="3:3" x14ac:dyDescent="0.25">
      <c r="C962" s="20"/>
    </row>
    <row r="963" spans="3:3" x14ac:dyDescent="0.25">
      <c r="C963" s="20"/>
    </row>
    <row r="964" spans="3:3" x14ac:dyDescent="0.25">
      <c r="C964" s="20"/>
    </row>
    <row r="965" spans="3:3" x14ac:dyDescent="0.25">
      <c r="C965" s="20"/>
    </row>
    <row r="966" spans="3:3" x14ac:dyDescent="0.25">
      <c r="C966" s="20"/>
    </row>
    <row r="967" spans="3:3" x14ac:dyDescent="0.25">
      <c r="C967" s="20"/>
    </row>
    <row r="968" spans="3:3" x14ac:dyDescent="0.25">
      <c r="C968" s="20"/>
    </row>
    <row r="969" spans="3:3" x14ac:dyDescent="0.25">
      <c r="C969" s="20"/>
    </row>
    <row r="970" spans="3:3" x14ac:dyDescent="0.25">
      <c r="C970" s="20"/>
    </row>
    <row r="971" spans="3:3" x14ac:dyDescent="0.25">
      <c r="C971" s="20"/>
    </row>
    <row r="972" spans="3:3" x14ac:dyDescent="0.25">
      <c r="C972" s="20"/>
    </row>
    <row r="973" spans="3:3" x14ac:dyDescent="0.25">
      <c r="C973" s="20"/>
    </row>
    <row r="974" spans="3:3" x14ac:dyDescent="0.25">
      <c r="C974" s="20"/>
    </row>
    <row r="975" spans="3:3" x14ac:dyDescent="0.25">
      <c r="C975" s="20"/>
    </row>
    <row r="976" spans="3:3" x14ac:dyDescent="0.25">
      <c r="C976" s="20"/>
    </row>
    <row r="977" spans="3:3" x14ac:dyDescent="0.25">
      <c r="C977" s="20"/>
    </row>
    <row r="978" spans="3:3" x14ac:dyDescent="0.25">
      <c r="C978" s="20"/>
    </row>
    <row r="979" spans="3:3" x14ac:dyDescent="0.25">
      <c r="C979" s="20"/>
    </row>
    <row r="980" spans="3:3" x14ac:dyDescent="0.25">
      <c r="C980" s="20"/>
    </row>
    <row r="981" spans="3:3" x14ac:dyDescent="0.25">
      <c r="C981" s="20"/>
    </row>
    <row r="982" spans="3:3" x14ac:dyDescent="0.25">
      <c r="C982" s="20"/>
    </row>
    <row r="983" spans="3:3" x14ac:dyDescent="0.25">
      <c r="C983" s="20"/>
    </row>
    <row r="984" spans="3:3" x14ac:dyDescent="0.25">
      <c r="C984" s="20"/>
    </row>
    <row r="985" spans="3:3" x14ac:dyDescent="0.25">
      <c r="C985" s="20"/>
    </row>
    <row r="986" spans="3:3" x14ac:dyDescent="0.25">
      <c r="C986" s="20"/>
    </row>
    <row r="987" spans="3:3" x14ac:dyDescent="0.25">
      <c r="C987" s="20"/>
    </row>
    <row r="988" spans="3:3" x14ac:dyDescent="0.25">
      <c r="C988" s="20"/>
    </row>
    <row r="989" spans="3:3" x14ac:dyDescent="0.25">
      <c r="C989" s="20"/>
    </row>
    <row r="990" spans="3:3" x14ac:dyDescent="0.25">
      <c r="C990" s="20"/>
    </row>
    <row r="991" spans="3:3" x14ac:dyDescent="0.25">
      <c r="C991" s="20"/>
    </row>
    <row r="992" spans="3:3" x14ac:dyDescent="0.25">
      <c r="C992" s="20"/>
    </row>
    <row r="993" spans="3:3" x14ac:dyDescent="0.25">
      <c r="C993" s="20"/>
    </row>
    <row r="994" spans="3:3" x14ac:dyDescent="0.25">
      <c r="C994" s="20"/>
    </row>
    <row r="995" spans="3:3" x14ac:dyDescent="0.25">
      <c r="C995" s="20"/>
    </row>
    <row r="996" spans="3:3" x14ac:dyDescent="0.25">
      <c r="C996" s="20"/>
    </row>
    <row r="997" spans="3:3" x14ac:dyDescent="0.25">
      <c r="C997" s="20"/>
    </row>
    <row r="998" spans="3:3" x14ac:dyDescent="0.25">
      <c r="C998" s="20"/>
    </row>
    <row r="999" spans="3:3" x14ac:dyDescent="0.25">
      <c r="C999" s="20"/>
    </row>
    <row r="1000" spans="3:3" x14ac:dyDescent="0.25">
      <c r="C1000" s="20"/>
    </row>
    <row r="1001" spans="3:3" x14ac:dyDescent="0.25">
      <c r="C1001" s="20"/>
    </row>
    <row r="1002" spans="3:3" x14ac:dyDescent="0.25">
      <c r="C1002" s="20"/>
    </row>
    <row r="1003" spans="3:3" x14ac:dyDescent="0.25">
      <c r="C1003" s="20"/>
    </row>
    <row r="1004" spans="3:3" x14ac:dyDescent="0.25">
      <c r="C1004" s="20"/>
    </row>
    <row r="1005" spans="3:3" x14ac:dyDescent="0.25">
      <c r="C1005" s="20"/>
    </row>
    <row r="1006" spans="3:3" x14ac:dyDescent="0.25">
      <c r="C1006" s="20"/>
    </row>
    <row r="1007" spans="3:3" x14ac:dyDescent="0.25">
      <c r="C1007" s="20"/>
    </row>
    <row r="1008" spans="3:3" x14ac:dyDescent="0.25">
      <c r="C1008" s="20"/>
    </row>
    <row r="1009" spans="3:3" x14ac:dyDescent="0.25">
      <c r="C1009" s="20"/>
    </row>
    <row r="1010" spans="3:3" x14ac:dyDescent="0.25">
      <c r="C1010" s="20"/>
    </row>
    <row r="1011" spans="3:3" x14ac:dyDescent="0.25">
      <c r="C1011" s="20"/>
    </row>
    <row r="1012" spans="3:3" x14ac:dyDescent="0.25">
      <c r="C1012" s="20"/>
    </row>
    <row r="1013" spans="3:3" x14ac:dyDescent="0.25">
      <c r="C1013" s="20"/>
    </row>
    <row r="1014" spans="3:3" x14ac:dyDescent="0.25">
      <c r="C1014" s="20"/>
    </row>
    <row r="1015" spans="3:3" x14ac:dyDescent="0.25">
      <c r="C1015" s="20"/>
    </row>
    <row r="1016" spans="3:3" x14ac:dyDescent="0.25">
      <c r="C1016" s="20"/>
    </row>
    <row r="1017" spans="3:3" x14ac:dyDescent="0.25">
      <c r="C1017" s="20"/>
    </row>
    <row r="1018" spans="3:3" x14ac:dyDescent="0.25">
      <c r="C1018" s="20"/>
    </row>
    <row r="1019" spans="3:3" x14ac:dyDescent="0.25">
      <c r="C1019" s="20"/>
    </row>
    <row r="1020" spans="3:3" x14ac:dyDescent="0.25">
      <c r="C1020" s="20"/>
    </row>
    <row r="1021" spans="3:3" x14ac:dyDescent="0.25">
      <c r="C1021" s="20"/>
    </row>
    <row r="1022" spans="3:3" x14ac:dyDescent="0.25">
      <c r="C1022" s="20"/>
    </row>
    <row r="1023" spans="3:3" x14ac:dyDescent="0.25">
      <c r="C1023" s="20"/>
    </row>
    <row r="1024" spans="3:3" x14ac:dyDescent="0.25">
      <c r="C1024" s="20"/>
    </row>
    <row r="1025" spans="3:3" x14ac:dyDescent="0.25">
      <c r="C1025" s="20"/>
    </row>
    <row r="1026" spans="3:3" x14ac:dyDescent="0.25">
      <c r="C1026" s="20"/>
    </row>
    <row r="1027" spans="3:3" x14ac:dyDescent="0.25">
      <c r="C1027" s="20"/>
    </row>
    <row r="1028" spans="3:3" x14ac:dyDescent="0.25">
      <c r="C1028" s="20"/>
    </row>
    <row r="1029" spans="3:3" x14ac:dyDescent="0.25">
      <c r="C1029" s="20"/>
    </row>
    <row r="1030" spans="3:3" x14ac:dyDescent="0.25">
      <c r="C1030" s="20"/>
    </row>
    <row r="1031" spans="3:3" x14ac:dyDescent="0.25">
      <c r="C1031" s="20"/>
    </row>
    <row r="1032" spans="3:3" x14ac:dyDescent="0.25">
      <c r="C1032" s="20"/>
    </row>
    <row r="1033" spans="3:3" x14ac:dyDescent="0.25">
      <c r="C1033" s="20"/>
    </row>
    <row r="1034" spans="3:3" x14ac:dyDescent="0.25">
      <c r="C1034" s="20"/>
    </row>
    <row r="1035" spans="3:3" x14ac:dyDescent="0.25">
      <c r="C1035" s="20"/>
    </row>
    <row r="1036" spans="3:3" x14ac:dyDescent="0.25">
      <c r="C1036" s="20"/>
    </row>
    <row r="1037" spans="3:3" x14ac:dyDescent="0.25">
      <c r="C1037" s="20"/>
    </row>
    <row r="1038" spans="3:3" x14ac:dyDescent="0.25">
      <c r="C1038" s="20"/>
    </row>
    <row r="1039" spans="3:3" x14ac:dyDescent="0.25">
      <c r="C1039" s="20"/>
    </row>
    <row r="1040" spans="3:3" x14ac:dyDescent="0.25">
      <c r="C1040" s="20"/>
    </row>
    <row r="1041" spans="3:3" x14ac:dyDescent="0.25">
      <c r="C1041" s="20"/>
    </row>
    <row r="1042" spans="3:3" x14ac:dyDescent="0.25">
      <c r="C1042" s="20"/>
    </row>
    <row r="1043" spans="3:3" x14ac:dyDescent="0.25">
      <c r="C1043" s="20"/>
    </row>
    <row r="1044" spans="3:3" x14ac:dyDescent="0.25">
      <c r="C1044" s="20"/>
    </row>
    <row r="1045" spans="3:3" x14ac:dyDescent="0.25">
      <c r="C1045" s="20"/>
    </row>
    <row r="1046" spans="3:3" x14ac:dyDescent="0.25">
      <c r="C1046" s="20"/>
    </row>
    <row r="1047" spans="3:3" x14ac:dyDescent="0.25">
      <c r="C1047" s="20"/>
    </row>
    <row r="1048" spans="3:3" x14ac:dyDescent="0.25">
      <c r="C1048" s="20"/>
    </row>
    <row r="1049" spans="3:3" x14ac:dyDescent="0.25">
      <c r="C1049" s="20"/>
    </row>
    <row r="1050" spans="3:3" x14ac:dyDescent="0.25">
      <c r="C1050" s="20"/>
    </row>
    <row r="1051" spans="3:3" x14ac:dyDescent="0.25">
      <c r="C1051" s="20"/>
    </row>
    <row r="1052" spans="3:3" x14ac:dyDescent="0.25">
      <c r="C1052" s="20"/>
    </row>
    <row r="1053" spans="3:3" x14ac:dyDescent="0.25">
      <c r="C1053" s="20"/>
    </row>
    <row r="1054" spans="3:3" x14ac:dyDescent="0.25">
      <c r="C1054" s="20"/>
    </row>
    <row r="1055" spans="3:3" x14ac:dyDescent="0.25">
      <c r="C1055" s="20"/>
    </row>
    <row r="1056" spans="3:3" x14ac:dyDescent="0.25">
      <c r="C1056" s="20"/>
    </row>
    <row r="1057" spans="3:3" x14ac:dyDescent="0.25">
      <c r="C1057" s="20"/>
    </row>
    <row r="1058" spans="3:3" x14ac:dyDescent="0.25">
      <c r="C1058" s="20"/>
    </row>
    <row r="1059" spans="3:3" x14ac:dyDescent="0.25">
      <c r="C1059" s="20"/>
    </row>
    <row r="1060" spans="3:3" x14ac:dyDescent="0.25">
      <c r="C1060" s="20"/>
    </row>
    <row r="1061" spans="3:3" x14ac:dyDescent="0.25">
      <c r="C1061" s="20"/>
    </row>
    <row r="1062" spans="3:3" x14ac:dyDescent="0.25">
      <c r="C1062" s="20"/>
    </row>
    <row r="1063" spans="3:3" x14ac:dyDescent="0.25">
      <c r="C1063" s="20"/>
    </row>
    <row r="1064" spans="3:3" x14ac:dyDescent="0.25">
      <c r="C1064" s="20"/>
    </row>
    <row r="1065" spans="3:3" x14ac:dyDescent="0.25">
      <c r="C1065" s="20"/>
    </row>
    <row r="1066" spans="3:3" x14ac:dyDescent="0.25">
      <c r="C1066" s="20"/>
    </row>
    <row r="1067" spans="3:3" x14ac:dyDescent="0.25">
      <c r="C1067" s="20"/>
    </row>
    <row r="1068" spans="3:3" x14ac:dyDescent="0.25">
      <c r="C1068" s="20"/>
    </row>
    <row r="1069" spans="3:3" x14ac:dyDescent="0.25">
      <c r="C1069" s="20"/>
    </row>
    <row r="1070" spans="3:3" x14ac:dyDescent="0.25">
      <c r="C1070" s="20"/>
    </row>
    <row r="1071" spans="3:3" x14ac:dyDescent="0.25">
      <c r="C1071" s="20"/>
    </row>
    <row r="1072" spans="3:3" x14ac:dyDescent="0.25">
      <c r="C1072" s="20"/>
    </row>
    <row r="1073" spans="3:3" x14ac:dyDescent="0.25">
      <c r="C1073" s="20"/>
    </row>
    <row r="1074" spans="3:3" x14ac:dyDescent="0.25">
      <c r="C1074" s="20"/>
    </row>
    <row r="1075" spans="3:3" x14ac:dyDescent="0.25">
      <c r="C1075" s="20"/>
    </row>
    <row r="1076" spans="3:3" x14ac:dyDescent="0.25">
      <c r="C1076" s="20"/>
    </row>
    <row r="1077" spans="3:3" x14ac:dyDescent="0.25">
      <c r="C1077" s="20"/>
    </row>
    <row r="1078" spans="3:3" x14ac:dyDescent="0.25">
      <c r="C1078" s="20"/>
    </row>
    <row r="1079" spans="3:3" x14ac:dyDescent="0.25">
      <c r="C1079" s="20"/>
    </row>
    <row r="1080" spans="3:3" x14ac:dyDescent="0.25">
      <c r="C1080" s="20"/>
    </row>
    <row r="1081" spans="3:3" x14ac:dyDescent="0.25">
      <c r="C1081" s="20"/>
    </row>
    <row r="1082" spans="3:3" x14ac:dyDescent="0.25">
      <c r="C1082" s="20"/>
    </row>
    <row r="1083" spans="3:3" x14ac:dyDescent="0.25">
      <c r="C1083" s="20"/>
    </row>
    <row r="1084" spans="3:3" x14ac:dyDescent="0.25">
      <c r="C1084" s="20"/>
    </row>
    <row r="1085" spans="3:3" x14ac:dyDescent="0.25">
      <c r="C1085" s="20"/>
    </row>
    <row r="1086" spans="3:3" x14ac:dyDescent="0.25">
      <c r="C1086" s="20"/>
    </row>
    <row r="1087" spans="3:3" x14ac:dyDescent="0.25">
      <c r="C1087" s="20"/>
    </row>
    <row r="1088" spans="3:3" x14ac:dyDescent="0.25">
      <c r="C1088" s="20"/>
    </row>
    <row r="1089" spans="3:3" x14ac:dyDescent="0.25">
      <c r="C1089" s="20"/>
    </row>
    <row r="1090" spans="3:3" x14ac:dyDescent="0.25">
      <c r="C1090" s="20"/>
    </row>
    <row r="1091" spans="3:3" x14ac:dyDescent="0.25">
      <c r="C1091" s="20"/>
    </row>
    <row r="1092" spans="3:3" x14ac:dyDescent="0.25">
      <c r="C1092" s="20"/>
    </row>
    <row r="1093" spans="3:3" x14ac:dyDescent="0.25">
      <c r="C1093" s="20"/>
    </row>
    <row r="1094" spans="3:3" x14ac:dyDescent="0.25">
      <c r="C1094" s="20"/>
    </row>
    <row r="1095" spans="3:3" x14ac:dyDescent="0.25">
      <c r="C1095" s="20"/>
    </row>
    <row r="1096" spans="3:3" x14ac:dyDescent="0.25">
      <c r="C1096" s="20"/>
    </row>
    <row r="1097" spans="3:3" x14ac:dyDescent="0.25">
      <c r="C1097" s="20"/>
    </row>
    <row r="1098" spans="3:3" x14ac:dyDescent="0.25">
      <c r="C1098" s="20"/>
    </row>
    <row r="1099" spans="3:3" x14ac:dyDescent="0.25">
      <c r="C1099" s="20"/>
    </row>
    <row r="1100" spans="3:3" x14ac:dyDescent="0.25">
      <c r="C1100" s="20"/>
    </row>
    <row r="1101" spans="3:3" x14ac:dyDescent="0.25">
      <c r="C1101" s="20"/>
    </row>
    <row r="1102" spans="3:3" x14ac:dyDescent="0.25">
      <c r="C1102" s="20"/>
    </row>
    <row r="1103" spans="3:3" x14ac:dyDescent="0.25">
      <c r="C1103" s="20"/>
    </row>
    <row r="1104" spans="3:3" x14ac:dyDescent="0.25">
      <c r="C1104" s="20"/>
    </row>
    <row r="1105" spans="3:3" x14ac:dyDescent="0.25">
      <c r="C1105" s="20"/>
    </row>
    <row r="1106" spans="3:3" x14ac:dyDescent="0.25">
      <c r="C1106" s="20"/>
    </row>
    <row r="1107" spans="3:3" x14ac:dyDescent="0.25">
      <c r="C1107" s="20"/>
    </row>
    <row r="1108" spans="3:3" x14ac:dyDescent="0.25">
      <c r="C1108" s="20"/>
    </row>
    <row r="1109" spans="3:3" x14ac:dyDescent="0.25">
      <c r="C1109" s="20"/>
    </row>
    <row r="1110" spans="3:3" x14ac:dyDescent="0.25">
      <c r="C1110" s="20"/>
    </row>
    <row r="1111" spans="3:3" x14ac:dyDescent="0.25">
      <c r="C1111" s="20"/>
    </row>
    <row r="1112" spans="3:3" x14ac:dyDescent="0.25">
      <c r="C1112" s="20"/>
    </row>
    <row r="1113" spans="3:3" x14ac:dyDescent="0.25">
      <c r="C1113" s="20"/>
    </row>
    <row r="1114" spans="3:3" x14ac:dyDescent="0.25">
      <c r="C1114" s="20"/>
    </row>
    <row r="1115" spans="3:3" x14ac:dyDescent="0.25">
      <c r="C1115" s="20"/>
    </row>
    <row r="1116" spans="3:3" x14ac:dyDescent="0.25">
      <c r="C1116" s="20"/>
    </row>
    <row r="1117" spans="3:3" x14ac:dyDescent="0.25">
      <c r="C1117" s="20"/>
    </row>
    <row r="1118" spans="3:3" x14ac:dyDescent="0.25">
      <c r="C1118" s="20"/>
    </row>
    <row r="1119" spans="3:3" x14ac:dyDescent="0.25">
      <c r="C1119" s="20"/>
    </row>
    <row r="1120" spans="3:3" x14ac:dyDescent="0.25">
      <c r="C1120" s="20"/>
    </row>
    <row r="1121" spans="3:3" x14ac:dyDescent="0.25">
      <c r="C1121" s="20"/>
    </row>
    <row r="1122" spans="3:3" x14ac:dyDescent="0.25">
      <c r="C1122" s="20"/>
    </row>
    <row r="1123" spans="3:3" x14ac:dyDescent="0.25">
      <c r="C1123" s="20"/>
    </row>
    <row r="1124" spans="3:3" x14ac:dyDescent="0.25">
      <c r="C1124" s="20"/>
    </row>
    <row r="1125" spans="3:3" x14ac:dyDescent="0.25">
      <c r="C1125" s="20"/>
    </row>
    <row r="1126" spans="3:3" x14ac:dyDescent="0.25">
      <c r="C1126" s="20"/>
    </row>
    <row r="1127" spans="3:3" x14ac:dyDescent="0.25">
      <c r="C1127" s="20"/>
    </row>
    <row r="1128" spans="3:3" x14ac:dyDescent="0.25">
      <c r="C1128" s="20"/>
    </row>
    <row r="1129" spans="3:3" x14ac:dyDescent="0.25">
      <c r="C1129" s="20"/>
    </row>
    <row r="1130" spans="3:3" x14ac:dyDescent="0.25">
      <c r="C1130" s="20"/>
    </row>
    <row r="1131" spans="3:3" x14ac:dyDescent="0.25">
      <c r="C1131" s="20"/>
    </row>
    <row r="1132" spans="3:3" x14ac:dyDescent="0.25">
      <c r="C1132" s="20"/>
    </row>
    <row r="1133" spans="3:3" x14ac:dyDescent="0.25">
      <c r="C1133" s="20"/>
    </row>
    <row r="1134" spans="3:3" x14ac:dyDescent="0.25">
      <c r="C1134" s="20"/>
    </row>
    <row r="1135" spans="3:3" x14ac:dyDescent="0.25">
      <c r="C1135" s="20"/>
    </row>
    <row r="1136" spans="3:3" x14ac:dyDescent="0.25">
      <c r="C1136" s="20"/>
    </row>
    <row r="1137" spans="3:3" x14ac:dyDescent="0.25">
      <c r="C1137" s="20"/>
    </row>
    <row r="1138" spans="3:3" x14ac:dyDescent="0.25">
      <c r="C1138" s="20"/>
    </row>
    <row r="1139" spans="3:3" x14ac:dyDescent="0.25">
      <c r="C1139" s="20"/>
    </row>
    <row r="1140" spans="3:3" x14ac:dyDescent="0.25">
      <c r="C1140" s="20"/>
    </row>
    <row r="1141" spans="3:3" x14ac:dyDescent="0.25">
      <c r="C1141" s="20"/>
    </row>
    <row r="1142" spans="3:3" x14ac:dyDescent="0.25">
      <c r="C1142" s="20"/>
    </row>
    <row r="1143" spans="3:3" x14ac:dyDescent="0.25">
      <c r="C1143" s="20"/>
    </row>
    <row r="1144" spans="3:3" x14ac:dyDescent="0.25">
      <c r="C1144" s="20"/>
    </row>
    <row r="1145" spans="3:3" x14ac:dyDescent="0.25">
      <c r="C1145" s="20"/>
    </row>
    <row r="1146" spans="3:3" x14ac:dyDescent="0.25">
      <c r="C1146" s="20"/>
    </row>
    <row r="1147" spans="3:3" x14ac:dyDescent="0.25">
      <c r="C1147" s="20"/>
    </row>
    <row r="1148" spans="3:3" x14ac:dyDescent="0.25">
      <c r="C1148" s="20"/>
    </row>
    <row r="1149" spans="3:3" x14ac:dyDescent="0.25">
      <c r="C1149" s="20"/>
    </row>
    <row r="1150" spans="3:3" x14ac:dyDescent="0.25">
      <c r="C1150" s="20"/>
    </row>
    <row r="1151" spans="3:3" x14ac:dyDescent="0.25">
      <c r="C1151" s="20"/>
    </row>
    <row r="1152" spans="3:3" x14ac:dyDescent="0.25">
      <c r="C1152" s="20"/>
    </row>
    <row r="1153" spans="3:3" x14ac:dyDescent="0.25">
      <c r="C1153" s="20"/>
    </row>
    <row r="1154" spans="3:3" x14ac:dyDescent="0.25">
      <c r="C1154" s="20"/>
    </row>
    <row r="1155" spans="3:3" x14ac:dyDescent="0.25">
      <c r="C1155" s="20"/>
    </row>
    <row r="1156" spans="3:3" x14ac:dyDescent="0.25">
      <c r="C1156" s="20"/>
    </row>
    <row r="1157" spans="3:3" x14ac:dyDescent="0.25">
      <c r="C1157" s="20"/>
    </row>
    <row r="1158" spans="3:3" x14ac:dyDescent="0.25">
      <c r="C1158" s="20"/>
    </row>
    <row r="1159" spans="3:3" x14ac:dyDescent="0.25">
      <c r="C1159" s="20"/>
    </row>
    <row r="1160" spans="3:3" x14ac:dyDescent="0.25">
      <c r="C1160" s="20"/>
    </row>
    <row r="1161" spans="3:3" x14ac:dyDescent="0.25">
      <c r="C1161" s="20"/>
    </row>
    <row r="1162" spans="3:3" x14ac:dyDescent="0.25">
      <c r="C1162" s="20"/>
    </row>
    <row r="1163" spans="3:3" x14ac:dyDescent="0.25">
      <c r="C1163" s="20"/>
    </row>
    <row r="1164" spans="3:3" x14ac:dyDescent="0.25">
      <c r="C1164" s="20"/>
    </row>
    <row r="1165" spans="3:3" x14ac:dyDescent="0.25">
      <c r="C1165" s="20"/>
    </row>
    <row r="1166" spans="3:3" x14ac:dyDescent="0.25">
      <c r="C1166" s="20"/>
    </row>
    <row r="1167" spans="3:3" x14ac:dyDescent="0.25">
      <c r="C1167" s="20"/>
    </row>
    <row r="1168" spans="3:3" x14ac:dyDescent="0.25">
      <c r="C1168" s="20"/>
    </row>
    <row r="1169" spans="3:3" x14ac:dyDescent="0.25">
      <c r="C1169" s="20"/>
    </row>
    <row r="1170" spans="3:3" x14ac:dyDescent="0.25">
      <c r="C1170" s="20"/>
    </row>
    <row r="1171" spans="3:3" x14ac:dyDescent="0.25">
      <c r="C1171" s="20"/>
    </row>
    <row r="1172" spans="3:3" x14ac:dyDescent="0.25">
      <c r="C1172" s="20"/>
    </row>
    <row r="1173" spans="3:3" x14ac:dyDescent="0.25">
      <c r="C1173" s="20"/>
    </row>
    <row r="1174" spans="3:3" x14ac:dyDescent="0.25">
      <c r="C1174" s="20"/>
    </row>
    <row r="1175" spans="3:3" x14ac:dyDescent="0.25">
      <c r="C1175" s="20"/>
    </row>
    <row r="1176" spans="3:3" x14ac:dyDescent="0.25">
      <c r="C1176" s="20"/>
    </row>
    <row r="1177" spans="3:3" x14ac:dyDescent="0.25">
      <c r="C1177" s="20"/>
    </row>
    <row r="1178" spans="3:3" x14ac:dyDescent="0.25">
      <c r="C1178" s="20"/>
    </row>
    <row r="1179" spans="3:3" x14ac:dyDescent="0.25">
      <c r="C1179" s="20"/>
    </row>
    <row r="1180" spans="3:3" x14ac:dyDescent="0.25">
      <c r="C1180" s="20"/>
    </row>
    <row r="1181" spans="3:3" x14ac:dyDescent="0.25">
      <c r="C1181" s="20"/>
    </row>
    <row r="1182" spans="3:3" x14ac:dyDescent="0.25">
      <c r="C1182" s="20"/>
    </row>
    <row r="1183" spans="3:3" x14ac:dyDescent="0.25">
      <c r="C1183" s="20"/>
    </row>
    <row r="1184" spans="3:3" x14ac:dyDescent="0.25">
      <c r="C1184" s="20"/>
    </row>
    <row r="1185" spans="3:3" x14ac:dyDescent="0.25">
      <c r="C1185" s="20"/>
    </row>
    <row r="1186" spans="3:3" x14ac:dyDescent="0.25">
      <c r="C1186" s="20"/>
    </row>
    <row r="1187" spans="3:3" x14ac:dyDescent="0.25">
      <c r="C1187" s="20"/>
    </row>
    <row r="1188" spans="3:3" x14ac:dyDescent="0.25">
      <c r="C1188" s="20"/>
    </row>
    <row r="1189" spans="3:3" x14ac:dyDescent="0.25">
      <c r="C1189" s="20"/>
    </row>
    <row r="1190" spans="3:3" x14ac:dyDescent="0.25">
      <c r="C1190" s="20"/>
    </row>
    <row r="1191" spans="3:3" x14ac:dyDescent="0.25">
      <c r="C1191" s="20"/>
    </row>
    <row r="1192" spans="3:3" x14ac:dyDescent="0.25">
      <c r="C1192" s="20"/>
    </row>
    <row r="1193" spans="3:3" x14ac:dyDescent="0.25">
      <c r="C1193" s="20"/>
    </row>
    <row r="1194" spans="3:3" x14ac:dyDescent="0.25">
      <c r="C1194" s="20"/>
    </row>
    <row r="1195" spans="3:3" x14ac:dyDescent="0.25">
      <c r="C1195" s="20"/>
    </row>
    <row r="1196" spans="3:3" x14ac:dyDescent="0.25">
      <c r="C1196" s="20"/>
    </row>
    <row r="1197" spans="3:3" x14ac:dyDescent="0.25">
      <c r="C1197" s="20"/>
    </row>
    <row r="1198" spans="3:3" x14ac:dyDescent="0.25">
      <c r="C1198" s="20"/>
    </row>
    <row r="1199" spans="3:3" x14ac:dyDescent="0.25">
      <c r="C1199" s="20"/>
    </row>
    <row r="1200" spans="3:3" x14ac:dyDescent="0.25">
      <c r="C1200" s="20"/>
    </row>
    <row r="1201" spans="3:3" x14ac:dyDescent="0.25">
      <c r="C1201" s="20"/>
    </row>
    <row r="1202" spans="3:3" x14ac:dyDescent="0.25">
      <c r="C1202" s="20"/>
    </row>
    <row r="1203" spans="3:3" x14ac:dyDescent="0.25">
      <c r="C1203" s="20"/>
    </row>
    <row r="1204" spans="3:3" x14ac:dyDescent="0.25">
      <c r="C1204" s="20"/>
    </row>
    <row r="1205" spans="3:3" x14ac:dyDescent="0.25">
      <c r="C1205" s="20"/>
    </row>
    <row r="1206" spans="3:3" x14ac:dyDescent="0.25">
      <c r="C1206" s="20"/>
    </row>
    <row r="1207" spans="3:3" x14ac:dyDescent="0.25">
      <c r="C1207" s="20"/>
    </row>
    <row r="1208" spans="3:3" x14ac:dyDescent="0.25">
      <c r="C1208" s="20"/>
    </row>
    <row r="1209" spans="3:3" x14ac:dyDescent="0.25">
      <c r="C1209" s="20"/>
    </row>
    <row r="1210" spans="3:3" x14ac:dyDescent="0.25">
      <c r="C1210" s="20"/>
    </row>
    <row r="1211" spans="3:3" x14ac:dyDescent="0.25">
      <c r="C1211" s="20"/>
    </row>
    <row r="1212" spans="3:3" x14ac:dyDescent="0.25">
      <c r="C1212" s="20"/>
    </row>
    <row r="1213" spans="3:3" x14ac:dyDescent="0.25">
      <c r="C1213" s="20"/>
    </row>
    <row r="1214" spans="3:3" x14ac:dyDescent="0.25">
      <c r="C1214" s="20"/>
    </row>
    <row r="1215" spans="3:3" x14ac:dyDescent="0.25">
      <c r="C1215" s="20"/>
    </row>
    <row r="1216" spans="3:3" x14ac:dyDescent="0.25">
      <c r="C1216" s="20"/>
    </row>
    <row r="1217" spans="3:3" x14ac:dyDescent="0.25">
      <c r="C1217" s="20"/>
    </row>
    <row r="1218" spans="3:3" x14ac:dyDescent="0.25">
      <c r="C1218" s="20"/>
    </row>
    <row r="1219" spans="3:3" x14ac:dyDescent="0.25">
      <c r="C1219" s="20"/>
    </row>
    <row r="1220" spans="3:3" x14ac:dyDescent="0.25">
      <c r="C1220" s="20"/>
    </row>
    <row r="1221" spans="3:3" x14ac:dyDescent="0.25">
      <c r="C1221" s="20"/>
    </row>
    <row r="1222" spans="3:3" x14ac:dyDescent="0.25">
      <c r="C1222" s="20"/>
    </row>
    <row r="1223" spans="3:3" x14ac:dyDescent="0.25">
      <c r="C1223" s="20"/>
    </row>
    <row r="1224" spans="3:3" x14ac:dyDescent="0.25">
      <c r="C1224" s="20"/>
    </row>
    <row r="1225" spans="3:3" x14ac:dyDescent="0.25">
      <c r="C1225" s="20"/>
    </row>
    <row r="1226" spans="3:3" x14ac:dyDescent="0.25">
      <c r="C1226" s="20"/>
    </row>
    <row r="1227" spans="3:3" x14ac:dyDescent="0.25">
      <c r="C1227" s="20"/>
    </row>
    <row r="1228" spans="3:3" x14ac:dyDescent="0.25">
      <c r="C1228" s="20"/>
    </row>
    <row r="1229" spans="3:3" x14ac:dyDescent="0.25">
      <c r="C1229" s="20"/>
    </row>
    <row r="1230" spans="3:3" x14ac:dyDescent="0.25">
      <c r="C1230" s="20"/>
    </row>
    <row r="1231" spans="3:3" x14ac:dyDescent="0.25">
      <c r="C1231" s="20"/>
    </row>
    <row r="1232" spans="3:3" x14ac:dyDescent="0.25">
      <c r="C1232" s="20"/>
    </row>
    <row r="1233" spans="3:3" x14ac:dyDescent="0.25">
      <c r="C1233" s="20"/>
    </row>
    <row r="1234" spans="3:3" x14ac:dyDescent="0.25">
      <c r="C1234" s="20"/>
    </row>
    <row r="1235" spans="3:3" x14ac:dyDescent="0.25">
      <c r="C1235" s="20"/>
    </row>
    <row r="1236" spans="3:3" x14ac:dyDescent="0.25">
      <c r="C1236" s="20"/>
    </row>
    <row r="1237" spans="3:3" x14ac:dyDescent="0.25">
      <c r="C1237" s="20"/>
    </row>
    <row r="1238" spans="3:3" x14ac:dyDescent="0.25">
      <c r="C1238" s="20"/>
    </row>
    <row r="1239" spans="3:3" x14ac:dyDescent="0.25">
      <c r="C1239" s="20"/>
    </row>
    <row r="1240" spans="3:3" x14ac:dyDescent="0.25">
      <c r="C1240" s="20"/>
    </row>
    <row r="1241" spans="3:3" x14ac:dyDescent="0.25">
      <c r="C1241" s="20"/>
    </row>
    <row r="1242" spans="3:3" x14ac:dyDescent="0.25">
      <c r="C1242" s="20"/>
    </row>
    <row r="1243" spans="3:3" x14ac:dyDescent="0.25">
      <c r="C1243" s="20"/>
    </row>
    <row r="1244" spans="3:3" x14ac:dyDescent="0.25">
      <c r="C1244" s="20"/>
    </row>
    <row r="1245" spans="3:3" x14ac:dyDescent="0.25">
      <c r="C1245" s="20"/>
    </row>
    <row r="1246" spans="3:3" x14ac:dyDescent="0.25">
      <c r="C1246" s="20"/>
    </row>
    <row r="1247" spans="3:3" x14ac:dyDescent="0.25">
      <c r="C1247" s="20"/>
    </row>
    <row r="1248" spans="3:3" x14ac:dyDescent="0.25">
      <c r="C1248" s="20"/>
    </row>
    <row r="1249" spans="3:3" x14ac:dyDescent="0.25">
      <c r="C1249" s="20"/>
    </row>
    <row r="1250" spans="3:3" x14ac:dyDescent="0.25">
      <c r="C1250" s="20"/>
    </row>
    <row r="1251" spans="3:3" x14ac:dyDescent="0.25">
      <c r="C1251" s="20"/>
    </row>
    <row r="1252" spans="3:3" x14ac:dyDescent="0.25">
      <c r="C1252" s="20"/>
    </row>
    <row r="1253" spans="3:3" x14ac:dyDescent="0.25">
      <c r="C1253" s="20"/>
    </row>
    <row r="1254" spans="3:3" x14ac:dyDescent="0.25">
      <c r="C1254" s="20"/>
    </row>
    <row r="1255" spans="3:3" x14ac:dyDescent="0.25">
      <c r="C1255" s="20"/>
    </row>
    <row r="1256" spans="3:3" x14ac:dyDescent="0.25">
      <c r="C1256" s="20"/>
    </row>
    <row r="1257" spans="3:3" x14ac:dyDescent="0.25">
      <c r="C1257" s="20"/>
    </row>
    <row r="1258" spans="3:3" x14ac:dyDescent="0.25">
      <c r="C1258" s="20"/>
    </row>
    <row r="1259" spans="3:3" x14ac:dyDescent="0.25">
      <c r="C1259" s="20"/>
    </row>
    <row r="1260" spans="3:3" x14ac:dyDescent="0.25">
      <c r="C1260" s="20"/>
    </row>
    <row r="1261" spans="3:3" x14ac:dyDescent="0.25">
      <c r="C1261" s="20"/>
    </row>
    <row r="1262" spans="3:3" x14ac:dyDescent="0.25">
      <c r="C1262" s="20"/>
    </row>
    <row r="1263" spans="3:3" x14ac:dyDescent="0.25">
      <c r="C1263" s="20"/>
    </row>
    <row r="1264" spans="3:3" x14ac:dyDescent="0.25">
      <c r="C1264" s="20"/>
    </row>
    <row r="1265" spans="3:3" x14ac:dyDescent="0.25">
      <c r="C1265" s="20"/>
    </row>
    <row r="1266" spans="3:3" x14ac:dyDescent="0.25">
      <c r="C1266" s="20"/>
    </row>
    <row r="1267" spans="3:3" x14ac:dyDescent="0.25">
      <c r="C1267" s="20"/>
    </row>
    <row r="1268" spans="3:3" x14ac:dyDescent="0.25">
      <c r="C1268" s="20"/>
    </row>
    <row r="1269" spans="3:3" x14ac:dyDescent="0.25">
      <c r="C1269" s="20"/>
    </row>
    <row r="1270" spans="3:3" x14ac:dyDescent="0.25">
      <c r="C1270" s="20"/>
    </row>
    <row r="1271" spans="3:3" x14ac:dyDescent="0.25">
      <c r="C1271" s="20"/>
    </row>
    <row r="1272" spans="3:3" x14ac:dyDescent="0.25">
      <c r="C1272" s="20"/>
    </row>
    <row r="1273" spans="3:3" x14ac:dyDescent="0.25">
      <c r="C1273" s="20"/>
    </row>
    <row r="1274" spans="3:3" x14ac:dyDescent="0.25">
      <c r="C1274" s="20"/>
    </row>
    <row r="1275" spans="3:3" x14ac:dyDescent="0.25">
      <c r="C1275" s="20"/>
    </row>
    <row r="1276" spans="3:3" x14ac:dyDescent="0.25">
      <c r="C1276" s="20"/>
    </row>
    <row r="1277" spans="3:3" x14ac:dyDescent="0.25">
      <c r="C1277" s="20"/>
    </row>
    <row r="1278" spans="3:3" x14ac:dyDescent="0.25">
      <c r="C1278" s="20"/>
    </row>
    <row r="1279" spans="3:3" x14ac:dyDescent="0.25">
      <c r="C1279" s="20"/>
    </row>
    <row r="1280" spans="3:3" x14ac:dyDescent="0.25">
      <c r="C1280" s="20"/>
    </row>
    <row r="1281" spans="3:3" x14ac:dyDescent="0.25">
      <c r="C1281" s="20"/>
    </row>
    <row r="1282" spans="3:3" x14ac:dyDescent="0.25">
      <c r="C1282" s="20"/>
    </row>
    <row r="1283" spans="3:3" x14ac:dyDescent="0.25">
      <c r="C1283" s="20"/>
    </row>
    <row r="1284" spans="3:3" x14ac:dyDescent="0.25">
      <c r="C1284" s="20"/>
    </row>
    <row r="1285" spans="3:3" x14ac:dyDescent="0.25">
      <c r="C1285" s="20"/>
    </row>
    <row r="1286" spans="3:3" x14ac:dyDescent="0.25">
      <c r="C1286" s="20"/>
    </row>
    <row r="1287" spans="3:3" x14ac:dyDescent="0.25">
      <c r="C1287" s="20"/>
    </row>
    <row r="1288" spans="3:3" x14ac:dyDescent="0.25">
      <c r="C1288" s="20"/>
    </row>
    <row r="1289" spans="3:3" x14ac:dyDescent="0.25">
      <c r="C1289" s="20"/>
    </row>
    <row r="1290" spans="3:3" x14ac:dyDescent="0.25">
      <c r="C1290" s="20"/>
    </row>
    <row r="1291" spans="3:3" x14ac:dyDescent="0.25">
      <c r="C1291" s="20"/>
    </row>
    <row r="1292" spans="3:3" x14ac:dyDescent="0.25">
      <c r="C1292" s="20"/>
    </row>
    <row r="1293" spans="3:3" x14ac:dyDescent="0.25">
      <c r="C1293" s="20"/>
    </row>
    <row r="1294" spans="3:3" x14ac:dyDescent="0.25">
      <c r="C1294" s="20"/>
    </row>
    <row r="1295" spans="3:3" x14ac:dyDescent="0.25">
      <c r="C1295" s="20"/>
    </row>
    <row r="1296" spans="3:3" x14ac:dyDescent="0.25">
      <c r="C1296" s="20"/>
    </row>
    <row r="1297" spans="3:3" x14ac:dyDescent="0.25">
      <c r="C1297" s="20"/>
    </row>
    <row r="1298" spans="3:3" x14ac:dyDescent="0.25">
      <c r="C1298" s="20"/>
    </row>
    <row r="1299" spans="3:3" x14ac:dyDescent="0.25">
      <c r="C1299" s="20"/>
    </row>
    <row r="1300" spans="3:3" x14ac:dyDescent="0.25">
      <c r="C1300" s="20"/>
    </row>
    <row r="1301" spans="3:3" x14ac:dyDescent="0.25">
      <c r="C1301" s="20"/>
    </row>
    <row r="1302" spans="3:3" x14ac:dyDescent="0.25">
      <c r="C1302" s="20"/>
    </row>
    <row r="1303" spans="3:3" x14ac:dyDescent="0.25">
      <c r="C1303" s="20"/>
    </row>
    <row r="1304" spans="3:3" x14ac:dyDescent="0.25">
      <c r="C1304" s="20"/>
    </row>
    <row r="1305" spans="3:3" x14ac:dyDescent="0.25">
      <c r="C1305" s="20"/>
    </row>
    <row r="1306" spans="3:3" x14ac:dyDescent="0.25">
      <c r="C1306" s="20"/>
    </row>
    <row r="1307" spans="3:3" x14ac:dyDescent="0.25">
      <c r="C1307" s="20"/>
    </row>
    <row r="1308" spans="3:3" x14ac:dyDescent="0.25">
      <c r="C1308" s="20"/>
    </row>
    <row r="1309" spans="3:3" x14ac:dyDescent="0.25">
      <c r="C1309" s="20"/>
    </row>
    <row r="1310" spans="3:3" x14ac:dyDescent="0.25">
      <c r="C1310" s="20"/>
    </row>
    <row r="1311" spans="3:3" x14ac:dyDescent="0.25">
      <c r="C1311" s="20"/>
    </row>
    <row r="1312" spans="3:3" x14ac:dyDescent="0.25">
      <c r="C1312" s="20"/>
    </row>
    <row r="1313" spans="3:3" x14ac:dyDescent="0.25">
      <c r="C1313" s="20"/>
    </row>
    <row r="1314" spans="3:3" x14ac:dyDescent="0.25">
      <c r="C1314" s="20"/>
    </row>
    <row r="1315" spans="3:3" x14ac:dyDescent="0.25">
      <c r="C1315" s="20"/>
    </row>
    <row r="1316" spans="3:3" x14ac:dyDescent="0.25">
      <c r="C1316" s="20"/>
    </row>
    <row r="1317" spans="3:3" x14ac:dyDescent="0.25">
      <c r="C1317" s="20"/>
    </row>
    <row r="1318" spans="3:3" x14ac:dyDescent="0.25">
      <c r="C1318" s="20"/>
    </row>
    <row r="1319" spans="3:3" x14ac:dyDescent="0.25">
      <c r="C1319" s="20"/>
    </row>
    <row r="1320" spans="3:3" x14ac:dyDescent="0.25">
      <c r="C1320" s="20"/>
    </row>
    <row r="1321" spans="3:3" x14ac:dyDescent="0.25">
      <c r="C1321" s="20"/>
    </row>
    <row r="1322" spans="3:3" x14ac:dyDescent="0.25">
      <c r="C1322" s="20"/>
    </row>
    <row r="1323" spans="3:3" x14ac:dyDescent="0.25">
      <c r="C1323" s="20"/>
    </row>
    <row r="1324" spans="3:3" x14ac:dyDescent="0.25">
      <c r="C1324" s="20"/>
    </row>
    <row r="1325" spans="3:3" x14ac:dyDescent="0.25">
      <c r="C1325" s="20"/>
    </row>
    <row r="1326" spans="3:3" x14ac:dyDescent="0.25">
      <c r="C1326" s="20"/>
    </row>
    <row r="1327" spans="3:3" x14ac:dyDescent="0.25">
      <c r="C1327" s="20"/>
    </row>
    <row r="1328" spans="3:3" x14ac:dyDescent="0.25">
      <c r="C1328" s="20"/>
    </row>
    <row r="1329" spans="3:3" x14ac:dyDescent="0.25">
      <c r="C1329" s="20"/>
    </row>
    <row r="1330" spans="3:3" x14ac:dyDescent="0.25">
      <c r="C1330" s="20"/>
    </row>
    <row r="1331" spans="3:3" x14ac:dyDescent="0.25">
      <c r="C1331" s="20"/>
    </row>
    <row r="1332" spans="3:3" x14ac:dyDescent="0.25">
      <c r="C1332" s="20"/>
    </row>
    <row r="1333" spans="3:3" x14ac:dyDescent="0.25">
      <c r="C1333" s="20"/>
    </row>
    <row r="1334" spans="3:3" x14ac:dyDescent="0.25">
      <c r="C1334" s="20"/>
    </row>
    <row r="1335" spans="3:3" x14ac:dyDescent="0.25">
      <c r="C1335" s="20"/>
    </row>
    <row r="1336" spans="3:3" x14ac:dyDescent="0.25">
      <c r="C1336" s="20"/>
    </row>
    <row r="1337" spans="3:3" x14ac:dyDescent="0.25">
      <c r="C1337" s="20"/>
    </row>
    <row r="1338" spans="3:3" x14ac:dyDescent="0.25">
      <c r="C1338" s="20"/>
    </row>
    <row r="1339" spans="3:3" x14ac:dyDescent="0.25">
      <c r="C1339" s="20"/>
    </row>
    <row r="1340" spans="3:3" x14ac:dyDescent="0.25">
      <c r="C1340" s="20"/>
    </row>
    <row r="1341" spans="3:3" x14ac:dyDescent="0.25">
      <c r="C1341" s="20"/>
    </row>
    <row r="1342" spans="3:3" x14ac:dyDescent="0.25">
      <c r="C1342" s="20"/>
    </row>
    <row r="1343" spans="3:3" x14ac:dyDescent="0.25">
      <c r="C1343" s="20"/>
    </row>
    <row r="1344" spans="3:3" x14ac:dyDescent="0.25">
      <c r="C1344" s="20"/>
    </row>
    <row r="1345" spans="3:3" x14ac:dyDescent="0.25">
      <c r="C1345" s="20"/>
    </row>
    <row r="1346" spans="3:3" x14ac:dyDescent="0.25">
      <c r="C1346" s="20"/>
    </row>
    <row r="1347" spans="3:3" x14ac:dyDescent="0.25">
      <c r="C1347" s="20"/>
    </row>
    <row r="1348" spans="3:3" x14ac:dyDescent="0.25">
      <c r="C1348" s="20"/>
    </row>
    <row r="1349" spans="3:3" x14ac:dyDescent="0.25">
      <c r="C1349" s="20"/>
    </row>
    <row r="1350" spans="3:3" x14ac:dyDescent="0.25">
      <c r="C1350" s="20"/>
    </row>
    <row r="1351" spans="3:3" x14ac:dyDescent="0.25">
      <c r="C1351" s="20"/>
    </row>
    <row r="1352" spans="3:3" x14ac:dyDescent="0.25">
      <c r="C1352" s="20"/>
    </row>
    <row r="1353" spans="3:3" x14ac:dyDescent="0.25">
      <c r="C1353" s="20"/>
    </row>
    <row r="1354" spans="3:3" x14ac:dyDescent="0.25">
      <c r="C1354" s="20"/>
    </row>
    <row r="1355" spans="3:3" x14ac:dyDescent="0.25">
      <c r="C1355" s="20"/>
    </row>
    <row r="1356" spans="3:3" x14ac:dyDescent="0.25">
      <c r="C1356" s="20"/>
    </row>
    <row r="1357" spans="3:3" x14ac:dyDescent="0.25">
      <c r="C1357" s="20"/>
    </row>
    <row r="1358" spans="3:3" x14ac:dyDescent="0.25">
      <c r="C1358" s="20"/>
    </row>
    <row r="1359" spans="3:3" x14ac:dyDescent="0.25">
      <c r="C1359" s="20"/>
    </row>
    <row r="1360" spans="3:3" x14ac:dyDescent="0.25">
      <c r="C1360" s="20"/>
    </row>
    <row r="1361" spans="3:3" x14ac:dyDescent="0.25">
      <c r="C1361" s="20"/>
    </row>
    <row r="1362" spans="3:3" x14ac:dyDescent="0.25">
      <c r="C1362" s="20"/>
    </row>
    <row r="1363" spans="3:3" x14ac:dyDescent="0.25">
      <c r="C1363" s="20"/>
    </row>
    <row r="1364" spans="3:3" x14ac:dyDescent="0.25">
      <c r="C1364" s="20"/>
    </row>
    <row r="1365" spans="3:3" x14ac:dyDescent="0.25">
      <c r="C1365" s="20"/>
    </row>
    <row r="1366" spans="3:3" x14ac:dyDescent="0.25">
      <c r="C1366" s="20"/>
    </row>
    <row r="1367" spans="3:3" x14ac:dyDescent="0.25">
      <c r="C1367" s="20"/>
    </row>
    <row r="1368" spans="3:3" x14ac:dyDescent="0.25">
      <c r="C1368" s="20"/>
    </row>
    <row r="1369" spans="3:3" x14ac:dyDescent="0.25">
      <c r="C1369" s="20"/>
    </row>
    <row r="1370" spans="3:3" x14ac:dyDescent="0.25">
      <c r="C1370" s="20"/>
    </row>
    <row r="1371" spans="3:3" x14ac:dyDescent="0.25">
      <c r="C1371" s="20"/>
    </row>
    <row r="1372" spans="3:3" x14ac:dyDescent="0.25">
      <c r="C1372" s="20"/>
    </row>
    <row r="1373" spans="3:3" x14ac:dyDescent="0.25">
      <c r="C1373" s="20"/>
    </row>
    <row r="1374" spans="3:3" x14ac:dyDescent="0.25">
      <c r="C1374" s="20"/>
    </row>
    <row r="1375" spans="3:3" x14ac:dyDescent="0.25">
      <c r="C1375" s="20"/>
    </row>
    <row r="1376" spans="3:3" x14ac:dyDescent="0.25">
      <c r="C1376" s="20"/>
    </row>
    <row r="1377" spans="3:3" x14ac:dyDescent="0.25">
      <c r="C1377" s="20"/>
    </row>
    <row r="1378" spans="3:3" x14ac:dyDescent="0.25">
      <c r="C1378" s="20"/>
    </row>
    <row r="1379" spans="3:3" x14ac:dyDescent="0.25">
      <c r="C1379" s="20"/>
    </row>
    <row r="1380" spans="3:3" x14ac:dyDescent="0.25">
      <c r="C1380" s="20"/>
    </row>
    <row r="1381" spans="3:3" x14ac:dyDescent="0.25">
      <c r="C1381" s="20"/>
    </row>
    <row r="1382" spans="3:3" x14ac:dyDescent="0.25">
      <c r="C1382" s="20"/>
    </row>
    <row r="1383" spans="3:3" x14ac:dyDescent="0.25">
      <c r="C1383" s="20"/>
    </row>
    <row r="1384" spans="3:3" x14ac:dyDescent="0.25">
      <c r="C1384" s="20"/>
    </row>
    <row r="1385" spans="3:3" x14ac:dyDescent="0.25">
      <c r="C1385" s="20"/>
    </row>
    <row r="1386" spans="3:3" x14ac:dyDescent="0.25">
      <c r="C1386" s="20"/>
    </row>
    <row r="1387" spans="3:3" x14ac:dyDescent="0.25">
      <c r="C1387" s="20"/>
    </row>
    <row r="1388" spans="3:3" x14ac:dyDescent="0.25">
      <c r="C1388" s="20"/>
    </row>
    <row r="1389" spans="3:3" x14ac:dyDescent="0.25">
      <c r="C1389" s="20"/>
    </row>
    <row r="1390" spans="3:3" x14ac:dyDescent="0.25">
      <c r="C1390" s="20"/>
    </row>
    <row r="1391" spans="3:3" x14ac:dyDescent="0.25">
      <c r="C1391" s="20"/>
    </row>
    <row r="1392" spans="3:3" x14ac:dyDescent="0.25">
      <c r="C1392" s="20"/>
    </row>
    <row r="1393" spans="3:3" x14ac:dyDescent="0.25">
      <c r="C1393" s="20"/>
    </row>
    <row r="1394" spans="3:3" x14ac:dyDescent="0.25">
      <c r="C1394" s="20"/>
    </row>
    <row r="1395" spans="3:3" x14ac:dyDescent="0.25">
      <c r="C1395" s="20"/>
    </row>
    <row r="1396" spans="3:3" x14ac:dyDescent="0.25">
      <c r="C1396" s="20"/>
    </row>
    <row r="1397" spans="3:3" x14ac:dyDescent="0.25">
      <c r="C1397" s="20"/>
    </row>
    <row r="1398" spans="3:3" x14ac:dyDescent="0.25">
      <c r="C1398" s="20"/>
    </row>
    <row r="1399" spans="3:3" x14ac:dyDescent="0.25">
      <c r="C1399" s="20"/>
    </row>
    <row r="1400" spans="3:3" x14ac:dyDescent="0.25">
      <c r="C1400" s="20"/>
    </row>
    <row r="1401" spans="3:3" x14ac:dyDescent="0.25">
      <c r="C1401" s="20"/>
    </row>
    <row r="1402" spans="3:3" x14ac:dyDescent="0.25">
      <c r="C1402" s="20"/>
    </row>
    <row r="1403" spans="3:3" x14ac:dyDescent="0.25">
      <c r="C1403" s="20"/>
    </row>
    <row r="1404" spans="3:3" x14ac:dyDescent="0.25">
      <c r="C1404" s="20"/>
    </row>
    <row r="1405" spans="3:3" x14ac:dyDescent="0.25">
      <c r="C1405" s="20"/>
    </row>
    <row r="1406" spans="3:3" x14ac:dyDescent="0.25">
      <c r="C1406" s="20"/>
    </row>
    <row r="1407" spans="3:3" x14ac:dyDescent="0.25">
      <c r="C1407" s="20"/>
    </row>
    <row r="1408" spans="3:3" x14ac:dyDescent="0.25">
      <c r="C1408" s="20"/>
    </row>
    <row r="1409" spans="3:3" x14ac:dyDescent="0.25">
      <c r="C1409" s="20"/>
    </row>
    <row r="1410" spans="3:3" x14ac:dyDescent="0.25">
      <c r="C1410" s="20"/>
    </row>
    <row r="1411" spans="3:3" x14ac:dyDescent="0.25">
      <c r="C1411" s="20"/>
    </row>
    <row r="1412" spans="3:3" x14ac:dyDescent="0.25">
      <c r="C1412" s="20"/>
    </row>
    <row r="1413" spans="3:3" x14ac:dyDescent="0.25">
      <c r="C1413" s="20"/>
    </row>
    <row r="1414" spans="3:3" x14ac:dyDescent="0.25">
      <c r="C1414" s="20"/>
    </row>
    <row r="1415" spans="3:3" x14ac:dyDescent="0.25">
      <c r="C1415" s="20"/>
    </row>
    <row r="1416" spans="3:3" x14ac:dyDescent="0.25">
      <c r="C1416" s="20"/>
    </row>
    <row r="1417" spans="3:3" x14ac:dyDescent="0.25">
      <c r="C1417" s="20"/>
    </row>
    <row r="1418" spans="3:3" x14ac:dyDescent="0.25">
      <c r="C1418" s="20"/>
    </row>
    <row r="1419" spans="3:3" x14ac:dyDescent="0.25">
      <c r="C1419" s="20"/>
    </row>
    <row r="1420" spans="3:3" x14ac:dyDescent="0.25">
      <c r="C1420" s="20"/>
    </row>
    <row r="1421" spans="3:3" x14ac:dyDescent="0.25">
      <c r="C1421" s="20"/>
    </row>
    <row r="1422" spans="3:3" x14ac:dyDescent="0.25">
      <c r="C1422" s="20"/>
    </row>
    <row r="1423" spans="3:3" x14ac:dyDescent="0.25">
      <c r="C1423" s="20"/>
    </row>
    <row r="1424" spans="3:3" x14ac:dyDescent="0.25">
      <c r="C1424" s="20"/>
    </row>
    <row r="1425" spans="3:3" x14ac:dyDescent="0.25">
      <c r="C1425" s="20"/>
    </row>
    <row r="1426" spans="3:3" x14ac:dyDescent="0.25">
      <c r="C1426" s="20"/>
    </row>
    <row r="1427" spans="3:3" x14ac:dyDescent="0.25">
      <c r="C1427" s="20"/>
    </row>
    <row r="1428" spans="3:3" x14ac:dyDescent="0.25">
      <c r="C1428" s="20"/>
    </row>
    <row r="1429" spans="3:3" x14ac:dyDescent="0.25">
      <c r="C1429" s="20"/>
    </row>
    <row r="1430" spans="3:3" x14ac:dyDescent="0.25">
      <c r="C1430" s="20"/>
    </row>
    <row r="1431" spans="3:3" x14ac:dyDescent="0.25">
      <c r="C1431" s="20"/>
    </row>
    <row r="1432" spans="3:3" x14ac:dyDescent="0.25">
      <c r="C1432" s="20"/>
    </row>
    <row r="1433" spans="3:3" x14ac:dyDescent="0.25">
      <c r="C1433" s="20"/>
    </row>
    <row r="1434" spans="3:3" x14ac:dyDescent="0.25">
      <c r="C1434" s="20"/>
    </row>
    <row r="1435" spans="3:3" x14ac:dyDescent="0.25">
      <c r="C1435" s="20"/>
    </row>
    <row r="1436" spans="3:3" x14ac:dyDescent="0.25">
      <c r="C1436" s="20"/>
    </row>
    <row r="1437" spans="3:3" x14ac:dyDescent="0.25">
      <c r="C1437" s="20"/>
    </row>
    <row r="1438" spans="3:3" x14ac:dyDescent="0.25">
      <c r="C1438" s="20"/>
    </row>
    <row r="1439" spans="3:3" x14ac:dyDescent="0.25">
      <c r="C1439" s="20"/>
    </row>
    <row r="1440" spans="3:3" x14ac:dyDescent="0.25">
      <c r="C1440" s="20"/>
    </row>
    <row r="1441" spans="3:3" x14ac:dyDescent="0.25">
      <c r="C1441" s="20"/>
    </row>
    <row r="1442" spans="3:3" x14ac:dyDescent="0.25">
      <c r="C1442" s="20"/>
    </row>
    <row r="1443" spans="3:3" x14ac:dyDescent="0.25">
      <c r="C1443" s="20"/>
    </row>
    <row r="1444" spans="3:3" x14ac:dyDescent="0.25">
      <c r="C1444" s="20"/>
    </row>
    <row r="1445" spans="3:3" x14ac:dyDescent="0.25">
      <c r="C1445" s="20"/>
    </row>
    <row r="1446" spans="3:3" x14ac:dyDescent="0.25">
      <c r="C1446" s="20"/>
    </row>
    <row r="1447" spans="3:3" x14ac:dyDescent="0.25">
      <c r="C1447" s="20"/>
    </row>
    <row r="1448" spans="3:3" x14ac:dyDescent="0.25">
      <c r="C1448" s="20"/>
    </row>
    <row r="1449" spans="3:3" x14ac:dyDescent="0.25">
      <c r="C1449" s="20"/>
    </row>
    <row r="1450" spans="3:3" x14ac:dyDescent="0.25">
      <c r="C1450" s="20"/>
    </row>
    <row r="1451" spans="3:3" x14ac:dyDescent="0.25">
      <c r="C1451" s="20"/>
    </row>
    <row r="1452" spans="3:3" x14ac:dyDescent="0.25">
      <c r="C1452" s="20"/>
    </row>
    <row r="1453" spans="3:3" x14ac:dyDescent="0.25">
      <c r="C1453" s="20"/>
    </row>
    <row r="1454" spans="3:3" x14ac:dyDescent="0.25">
      <c r="C1454" s="20"/>
    </row>
    <row r="1455" spans="3:3" x14ac:dyDescent="0.25">
      <c r="C1455" s="20"/>
    </row>
    <row r="1456" spans="3:3" x14ac:dyDescent="0.25">
      <c r="C1456" s="20"/>
    </row>
    <row r="1457" spans="3:3" x14ac:dyDescent="0.25">
      <c r="C1457" s="20"/>
    </row>
    <row r="1458" spans="3:3" x14ac:dyDescent="0.25">
      <c r="C1458" s="20"/>
    </row>
    <row r="1459" spans="3:3" x14ac:dyDescent="0.25">
      <c r="C1459" s="20"/>
    </row>
    <row r="1460" spans="3:3" x14ac:dyDescent="0.25">
      <c r="C1460" s="20"/>
    </row>
    <row r="1461" spans="3:3" x14ac:dyDescent="0.25">
      <c r="C1461" s="20"/>
    </row>
    <row r="1462" spans="3:3" x14ac:dyDescent="0.25">
      <c r="C1462" s="20"/>
    </row>
    <row r="1463" spans="3:3" x14ac:dyDescent="0.25">
      <c r="C1463" s="20"/>
    </row>
    <row r="1464" spans="3:3" x14ac:dyDescent="0.25">
      <c r="C1464" s="20"/>
    </row>
    <row r="1465" spans="3:3" x14ac:dyDescent="0.25">
      <c r="C1465" s="20"/>
    </row>
    <row r="1466" spans="3:3" x14ac:dyDescent="0.25">
      <c r="C1466" s="20"/>
    </row>
    <row r="1467" spans="3:3" x14ac:dyDescent="0.25">
      <c r="C1467" s="20"/>
    </row>
    <row r="1468" spans="3:3" x14ac:dyDescent="0.25">
      <c r="C1468" s="20"/>
    </row>
    <row r="1469" spans="3:3" x14ac:dyDescent="0.25">
      <c r="C1469" s="20"/>
    </row>
    <row r="1470" spans="3:3" x14ac:dyDescent="0.25">
      <c r="C1470" s="20"/>
    </row>
    <row r="1471" spans="3:3" x14ac:dyDescent="0.25">
      <c r="C1471" s="20"/>
    </row>
    <row r="1472" spans="3:3" x14ac:dyDescent="0.25">
      <c r="C1472" s="20"/>
    </row>
    <row r="1473" spans="3:3" x14ac:dyDescent="0.25">
      <c r="C1473" s="20"/>
    </row>
    <row r="1474" spans="3:3" x14ac:dyDescent="0.25">
      <c r="C1474" s="20"/>
    </row>
    <row r="1475" spans="3:3" x14ac:dyDescent="0.25">
      <c r="C1475" s="20"/>
    </row>
    <row r="1476" spans="3:3" x14ac:dyDescent="0.25">
      <c r="C1476" s="20"/>
    </row>
    <row r="1477" spans="3:3" x14ac:dyDescent="0.25">
      <c r="C1477" s="20"/>
    </row>
    <row r="1478" spans="3:3" x14ac:dyDescent="0.25">
      <c r="C1478" s="20"/>
    </row>
    <row r="1479" spans="3:3" x14ac:dyDescent="0.25">
      <c r="C1479" s="20"/>
    </row>
    <row r="1480" spans="3:3" x14ac:dyDescent="0.25">
      <c r="C1480" s="20"/>
    </row>
    <row r="1481" spans="3:3" x14ac:dyDescent="0.25">
      <c r="C1481" s="20"/>
    </row>
    <row r="1482" spans="3:3" x14ac:dyDescent="0.25">
      <c r="C1482" s="20"/>
    </row>
    <row r="1483" spans="3:3" x14ac:dyDescent="0.25">
      <c r="C1483" s="20"/>
    </row>
    <row r="1484" spans="3:3" x14ac:dyDescent="0.25">
      <c r="C1484" s="20"/>
    </row>
    <row r="1485" spans="3:3" x14ac:dyDescent="0.25">
      <c r="C1485" s="20"/>
    </row>
    <row r="1486" spans="3:3" x14ac:dyDescent="0.25">
      <c r="C1486" s="20"/>
    </row>
    <row r="1487" spans="3:3" x14ac:dyDescent="0.25">
      <c r="C1487" s="20"/>
    </row>
    <row r="1488" spans="3:3" x14ac:dyDescent="0.25">
      <c r="C1488" s="20"/>
    </row>
    <row r="1489" spans="3:3" x14ac:dyDescent="0.25">
      <c r="C1489" s="20"/>
    </row>
    <row r="1490" spans="3:3" x14ac:dyDescent="0.25">
      <c r="C1490" s="20"/>
    </row>
    <row r="1491" spans="3:3" x14ac:dyDescent="0.25">
      <c r="C1491" s="20"/>
    </row>
    <row r="1492" spans="3:3" x14ac:dyDescent="0.25">
      <c r="C1492" s="20"/>
    </row>
    <row r="1493" spans="3:3" x14ac:dyDescent="0.25">
      <c r="C1493" s="20"/>
    </row>
    <row r="1494" spans="3:3" x14ac:dyDescent="0.25">
      <c r="C1494" s="20"/>
    </row>
    <row r="1495" spans="3:3" x14ac:dyDescent="0.25">
      <c r="C1495" s="20"/>
    </row>
    <row r="1496" spans="3:3" x14ac:dyDescent="0.25">
      <c r="C1496" s="20"/>
    </row>
    <row r="1497" spans="3:3" x14ac:dyDescent="0.25">
      <c r="C1497" s="20"/>
    </row>
    <row r="1498" spans="3:3" x14ac:dyDescent="0.25">
      <c r="C1498" s="20"/>
    </row>
    <row r="1499" spans="3:3" x14ac:dyDescent="0.25">
      <c r="C1499" s="20"/>
    </row>
    <row r="1500" spans="3:3" x14ac:dyDescent="0.25">
      <c r="C1500" s="20"/>
    </row>
    <row r="1501" spans="3:3" x14ac:dyDescent="0.25">
      <c r="C1501" s="20"/>
    </row>
    <row r="1502" spans="3:3" x14ac:dyDescent="0.25">
      <c r="C1502" s="20"/>
    </row>
    <row r="1503" spans="3:3" x14ac:dyDescent="0.25">
      <c r="C1503" s="20"/>
    </row>
    <row r="1504" spans="3:3" x14ac:dyDescent="0.25">
      <c r="C1504" s="20"/>
    </row>
    <row r="1505" spans="3:3" x14ac:dyDescent="0.25">
      <c r="C1505" s="20"/>
    </row>
    <row r="1506" spans="3:3" x14ac:dyDescent="0.25">
      <c r="C1506" s="20"/>
    </row>
    <row r="1507" spans="3:3" x14ac:dyDescent="0.25">
      <c r="C1507" s="20"/>
    </row>
    <row r="1508" spans="3:3" x14ac:dyDescent="0.25">
      <c r="C1508" s="20"/>
    </row>
    <row r="1509" spans="3:3" x14ac:dyDescent="0.25">
      <c r="C1509" s="20"/>
    </row>
    <row r="1510" spans="3:3" x14ac:dyDescent="0.25">
      <c r="C1510" s="20"/>
    </row>
    <row r="1511" spans="3:3" x14ac:dyDescent="0.25">
      <c r="C1511" s="20"/>
    </row>
    <row r="1512" spans="3:3" x14ac:dyDescent="0.25">
      <c r="C1512" s="20"/>
    </row>
    <row r="1513" spans="3:3" x14ac:dyDescent="0.25">
      <c r="C1513" s="20"/>
    </row>
    <row r="1514" spans="3:3" x14ac:dyDescent="0.25">
      <c r="C1514" s="20"/>
    </row>
    <row r="1515" spans="3:3" x14ac:dyDescent="0.25">
      <c r="C1515" s="20"/>
    </row>
    <row r="1516" spans="3:3" x14ac:dyDescent="0.25">
      <c r="C1516" s="20"/>
    </row>
    <row r="1517" spans="3:3" x14ac:dyDescent="0.25">
      <c r="C1517" s="20"/>
    </row>
    <row r="1518" spans="3:3" x14ac:dyDescent="0.25">
      <c r="C1518" s="20"/>
    </row>
    <row r="1519" spans="3:3" x14ac:dyDescent="0.25">
      <c r="C1519" s="20"/>
    </row>
    <row r="1520" spans="3:3" x14ac:dyDescent="0.25">
      <c r="C1520" s="20"/>
    </row>
    <row r="1521" spans="3:3" x14ac:dyDescent="0.25">
      <c r="C1521" s="20"/>
    </row>
    <row r="1522" spans="3:3" x14ac:dyDescent="0.25">
      <c r="C1522" s="20"/>
    </row>
    <row r="1523" spans="3:3" x14ac:dyDescent="0.25">
      <c r="C1523" s="20"/>
    </row>
    <row r="1524" spans="3:3" x14ac:dyDescent="0.25">
      <c r="C1524" s="20"/>
    </row>
    <row r="1525" spans="3:3" x14ac:dyDescent="0.25">
      <c r="C1525" s="20"/>
    </row>
    <row r="1526" spans="3:3" x14ac:dyDescent="0.25">
      <c r="C1526" s="20"/>
    </row>
    <row r="1527" spans="3:3" x14ac:dyDescent="0.25">
      <c r="C1527" s="20"/>
    </row>
    <row r="1528" spans="3:3" x14ac:dyDescent="0.25">
      <c r="C1528" s="20"/>
    </row>
    <row r="1529" spans="3:3" x14ac:dyDescent="0.25">
      <c r="C1529" s="20"/>
    </row>
    <row r="1530" spans="3:3" x14ac:dyDescent="0.25">
      <c r="C1530" s="20"/>
    </row>
    <row r="1531" spans="3:3" x14ac:dyDescent="0.25">
      <c r="C1531" s="20"/>
    </row>
    <row r="1532" spans="3:3" x14ac:dyDescent="0.25">
      <c r="C1532" s="20"/>
    </row>
    <row r="1533" spans="3:3" x14ac:dyDescent="0.25">
      <c r="C1533" s="20"/>
    </row>
    <row r="1534" spans="3:3" x14ac:dyDescent="0.25">
      <c r="C1534" s="20"/>
    </row>
    <row r="1535" spans="3:3" x14ac:dyDescent="0.25">
      <c r="C1535" s="20"/>
    </row>
    <row r="1536" spans="3:3" x14ac:dyDescent="0.25">
      <c r="C1536" s="20"/>
    </row>
    <row r="1537" spans="3:3" x14ac:dyDescent="0.25">
      <c r="C1537" s="20"/>
    </row>
    <row r="1538" spans="3:3" x14ac:dyDescent="0.25">
      <c r="C1538" s="20"/>
    </row>
    <row r="1539" spans="3:3" x14ac:dyDescent="0.25">
      <c r="C1539" s="20"/>
    </row>
    <row r="1540" spans="3:3" x14ac:dyDescent="0.25">
      <c r="C1540" s="20"/>
    </row>
    <row r="1541" spans="3:3" x14ac:dyDescent="0.25">
      <c r="C1541" s="20"/>
    </row>
    <row r="1542" spans="3:3" x14ac:dyDescent="0.25">
      <c r="C1542" s="20"/>
    </row>
    <row r="1543" spans="3:3" x14ac:dyDescent="0.25">
      <c r="C1543" s="20"/>
    </row>
    <row r="1544" spans="3:3" x14ac:dyDescent="0.25">
      <c r="C1544" s="20"/>
    </row>
    <row r="1545" spans="3:3" x14ac:dyDescent="0.25">
      <c r="C1545" s="20"/>
    </row>
    <row r="1546" spans="3:3" x14ac:dyDescent="0.25">
      <c r="C1546" s="20"/>
    </row>
    <row r="1547" spans="3:3" x14ac:dyDescent="0.25">
      <c r="C1547" s="20"/>
    </row>
    <row r="1548" spans="3:3" x14ac:dyDescent="0.25">
      <c r="C1548" s="20"/>
    </row>
    <row r="1549" spans="3:3" x14ac:dyDescent="0.25">
      <c r="C1549" s="20"/>
    </row>
    <row r="1550" spans="3:3" x14ac:dyDescent="0.25">
      <c r="C1550" s="20"/>
    </row>
    <row r="1551" spans="3:3" x14ac:dyDescent="0.25">
      <c r="C1551" s="20"/>
    </row>
    <row r="1552" spans="3:3" x14ac:dyDescent="0.25">
      <c r="C1552" s="20"/>
    </row>
    <row r="1553" spans="3:3" x14ac:dyDescent="0.25">
      <c r="C1553" s="20"/>
    </row>
    <row r="1554" spans="3:3" x14ac:dyDescent="0.25">
      <c r="C1554" s="20"/>
    </row>
    <row r="1555" spans="3:3" x14ac:dyDescent="0.25">
      <c r="C1555" s="20"/>
    </row>
    <row r="1556" spans="3:3" x14ac:dyDescent="0.25">
      <c r="C1556" s="20"/>
    </row>
    <row r="1557" spans="3:3" x14ac:dyDescent="0.25">
      <c r="C1557" s="20"/>
    </row>
    <row r="1558" spans="3:3" x14ac:dyDescent="0.25">
      <c r="C1558" s="20"/>
    </row>
    <row r="1559" spans="3:3" x14ac:dyDescent="0.25">
      <c r="C1559" s="20"/>
    </row>
    <row r="1560" spans="3:3" x14ac:dyDescent="0.25">
      <c r="C1560" s="20"/>
    </row>
    <row r="1561" spans="3:3" x14ac:dyDescent="0.25">
      <c r="C1561" s="20"/>
    </row>
    <row r="1562" spans="3:3" x14ac:dyDescent="0.25">
      <c r="C1562" s="20"/>
    </row>
    <row r="1563" spans="3:3" x14ac:dyDescent="0.25">
      <c r="C1563" s="20"/>
    </row>
    <row r="1564" spans="3:3" x14ac:dyDescent="0.25">
      <c r="C1564" s="20"/>
    </row>
    <row r="1565" spans="3:3" x14ac:dyDescent="0.25">
      <c r="C1565" s="20"/>
    </row>
    <row r="1566" spans="3:3" x14ac:dyDescent="0.25">
      <c r="C1566" s="20"/>
    </row>
    <row r="1567" spans="3:3" x14ac:dyDescent="0.25">
      <c r="C1567" s="20"/>
    </row>
    <row r="1568" spans="3:3" x14ac:dyDescent="0.25">
      <c r="C1568" s="20"/>
    </row>
    <row r="1569" spans="3:3" x14ac:dyDescent="0.25">
      <c r="C1569" s="20"/>
    </row>
    <row r="1570" spans="3:3" x14ac:dyDescent="0.25">
      <c r="C1570" s="20"/>
    </row>
    <row r="1571" spans="3:3" x14ac:dyDescent="0.25">
      <c r="C1571" s="20"/>
    </row>
    <row r="1572" spans="3:3" x14ac:dyDescent="0.25">
      <c r="C1572" s="20"/>
    </row>
    <row r="1573" spans="3:3" x14ac:dyDescent="0.25">
      <c r="C1573" s="20"/>
    </row>
    <row r="1574" spans="3:3" x14ac:dyDescent="0.25">
      <c r="C1574" s="20"/>
    </row>
    <row r="1575" spans="3:3" x14ac:dyDescent="0.25">
      <c r="C1575" s="20"/>
    </row>
    <row r="1576" spans="3:3" x14ac:dyDescent="0.25">
      <c r="C1576" s="20"/>
    </row>
    <row r="1577" spans="3:3" x14ac:dyDescent="0.25">
      <c r="C1577" s="20"/>
    </row>
    <row r="1578" spans="3:3" x14ac:dyDescent="0.25">
      <c r="C1578" s="20"/>
    </row>
    <row r="1579" spans="3:3" x14ac:dyDescent="0.25">
      <c r="C1579" s="20"/>
    </row>
    <row r="1580" spans="3:3" x14ac:dyDescent="0.25">
      <c r="C1580" s="20"/>
    </row>
    <row r="1581" spans="3:3" x14ac:dyDescent="0.25">
      <c r="C1581" s="20"/>
    </row>
    <row r="1582" spans="3:3" x14ac:dyDescent="0.25">
      <c r="C1582" s="20"/>
    </row>
    <row r="1583" spans="3:3" x14ac:dyDescent="0.25">
      <c r="C1583" s="20"/>
    </row>
    <row r="1584" spans="3:3" x14ac:dyDescent="0.25">
      <c r="C1584" s="20"/>
    </row>
    <row r="1585" spans="3:3" x14ac:dyDescent="0.25">
      <c r="C1585" s="20"/>
    </row>
    <row r="1586" spans="3:3" x14ac:dyDescent="0.25">
      <c r="C1586" s="20"/>
    </row>
    <row r="1587" spans="3:3" x14ac:dyDescent="0.25">
      <c r="C1587" s="20"/>
    </row>
    <row r="1588" spans="3:3" x14ac:dyDescent="0.25">
      <c r="C1588" s="20"/>
    </row>
    <row r="1589" spans="3:3" x14ac:dyDescent="0.25">
      <c r="C1589" s="20"/>
    </row>
    <row r="1590" spans="3:3" x14ac:dyDescent="0.25">
      <c r="C1590" s="20"/>
    </row>
    <row r="1591" spans="3:3" x14ac:dyDescent="0.25">
      <c r="C1591" s="20"/>
    </row>
    <row r="1592" spans="3:3" x14ac:dyDescent="0.25">
      <c r="C1592" s="20"/>
    </row>
    <row r="1593" spans="3:3" x14ac:dyDescent="0.25">
      <c r="C1593" s="20"/>
    </row>
    <row r="1594" spans="3:3" x14ac:dyDescent="0.25">
      <c r="C1594" s="20"/>
    </row>
    <row r="1595" spans="3:3" x14ac:dyDescent="0.25">
      <c r="C1595" s="20"/>
    </row>
    <row r="1596" spans="3:3" x14ac:dyDescent="0.25">
      <c r="C1596" s="20"/>
    </row>
    <row r="1597" spans="3:3" x14ac:dyDescent="0.25">
      <c r="C1597" s="20"/>
    </row>
    <row r="1598" spans="3:3" x14ac:dyDescent="0.25">
      <c r="C1598" s="20"/>
    </row>
    <row r="1599" spans="3:3" x14ac:dyDescent="0.25">
      <c r="C1599" s="20"/>
    </row>
    <row r="1600" spans="3:3" x14ac:dyDescent="0.25">
      <c r="C1600" s="20"/>
    </row>
    <row r="1601" spans="3:3" x14ac:dyDescent="0.25">
      <c r="C1601" s="20"/>
    </row>
    <row r="1602" spans="3:3" x14ac:dyDescent="0.25">
      <c r="C1602" s="20"/>
    </row>
    <row r="1603" spans="3:3" x14ac:dyDescent="0.25">
      <c r="C1603" s="20"/>
    </row>
    <row r="1604" spans="3:3" x14ac:dyDescent="0.25">
      <c r="C1604" s="20"/>
    </row>
    <row r="1605" spans="3:3" x14ac:dyDescent="0.25">
      <c r="C1605" s="20"/>
    </row>
    <row r="1606" spans="3:3" x14ac:dyDescent="0.25">
      <c r="C1606" s="20"/>
    </row>
    <row r="1607" spans="3:3" x14ac:dyDescent="0.25">
      <c r="C1607" s="20"/>
    </row>
    <row r="1608" spans="3:3" x14ac:dyDescent="0.25">
      <c r="C1608" s="20"/>
    </row>
    <row r="1609" spans="3:3" x14ac:dyDescent="0.25">
      <c r="C1609" s="20"/>
    </row>
    <row r="1610" spans="3:3" x14ac:dyDescent="0.25">
      <c r="C1610" s="20"/>
    </row>
    <row r="1611" spans="3:3" x14ac:dyDescent="0.25">
      <c r="C1611" s="20"/>
    </row>
    <row r="1612" spans="3:3" x14ac:dyDescent="0.25">
      <c r="C1612" s="20"/>
    </row>
    <row r="1613" spans="3:3" x14ac:dyDescent="0.25">
      <c r="C1613" s="20"/>
    </row>
    <row r="1614" spans="3:3" x14ac:dyDescent="0.25">
      <c r="C1614" s="20"/>
    </row>
    <row r="1615" spans="3:3" x14ac:dyDescent="0.25">
      <c r="C1615" s="20"/>
    </row>
    <row r="1616" spans="3:3" x14ac:dyDescent="0.25">
      <c r="C1616" s="20"/>
    </row>
    <row r="1617" spans="3:3" x14ac:dyDescent="0.25">
      <c r="C1617" s="20"/>
    </row>
    <row r="1618" spans="3:3" x14ac:dyDescent="0.25">
      <c r="C1618" s="20"/>
    </row>
    <row r="1619" spans="3:3" x14ac:dyDescent="0.25">
      <c r="C1619" s="20"/>
    </row>
    <row r="1620" spans="3:3" x14ac:dyDescent="0.25">
      <c r="C1620" s="20"/>
    </row>
    <row r="1621" spans="3:3" x14ac:dyDescent="0.25">
      <c r="C1621" s="20"/>
    </row>
    <row r="1622" spans="3:3" x14ac:dyDescent="0.25">
      <c r="C1622" s="20"/>
    </row>
    <row r="1623" spans="3:3" x14ac:dyDescent="0.25">
      <c r="C1623" s="20"/>
    </row>
    <row r="1624" spans="3:3" x14ac:dyDescent="0.25">
      <c r="C1624" s="20"/>
    </row>
    <row r="1625" spans="3:3" x14ac:dyDescent="0.25">
      <c r="C1625" s="20"/>
    </row>
    <row r="1626" spans="3:3" x14ac:dyDescent="0.25">
      <c r="C1626" s="20"/>
    </row>
    <row r="1627" spans="3:3" x14ac:dyDescent="0.25">
      <c r="C1627" s="20"/>
    </row>
    <row r="1628" spans="3:3" x14ac:dyDescent="0.25">
      <c r="C1628" s="20"/>
    </row>
    <row r="1629" spans="3:3" x14ac:dyDescent="0.25">
      <c r="C1629" s="20"/>
    </row>
    <row r="1630" spans="3:3" x14ac:dyDescent="0.25">
      <c r="C1630" s="20"/>
    </row>
    <row r="1631" spans="3:3" x14ac:dyDescent="0.25">
      <c r="C1631" s="20"/>
    </row>
    <row r="1632" spans="3:3" x14ac:dyDescent="0.25">
      <c r="C1632" s="20"/>
    </row>
    <row r="1633" spans="3:3" x14ac:dyDescent="0.25">
      <c r="C1633" s="20"/>
    </row>
    <row r="1634" spans="3:3" x14ac:dyDescent="0.25">
      <c r="C1634" s="20"/>
    </row>
    <row r="1635" spans="3:3" x14ac:dyDescent="0.25">
      <c r="C1635" s="20"/>
    </row>
    <row r="1636" spans="3:3" x14ac:dyDescent="0.25">
      <c r="C1636" s="20"/>
    </row>
    <row r="1637" spans="3:3" x14ac:dyDescent="0.25">
      <c r="C1637" s="20"/>
    </row>
    <row r="1638" spans="3:3" x14ac:dyDescent="0.25">
      <c r="C1638" s="20"/>
    </row>
    <row r="1639" spans="3:3" x14ac:dyDescent="0.25">
      <c r="C1639" s="20"/>
    </row>
    <row r="1640" spans="3:3" x14ac:dyDescent="0.25">
      <c r="C1640" s="20"/>
    </row>
    <row r="1641" spans="3:3" x14ac:dyDescent="0.25">
      <c r="C1641" s="20"/>
    </row>
    <row r="1642" spans="3:3" x14ac:dyDescent="0.25">
      <c r="C1642" s="20"/>
    </row>
    <row r="1643" spans="3:3" x14ac:dyDescent="0.25">
      <c r="C1643" s="20"/>
    </row>
    <row r="1644" spans="3:3" x14ac:dyDescent="0.25">
      <c r="C1644" s="20"/>
    </row>
    <row r="1645" spans="3:3" x14ac:dyDescent="0.25">
      <c r="C1645" s="20"/>
    </row>
    <row r="1646" spans="3:3" x14ac:dyDescent="0.25">
      <c r="C1646" s="20"/>
    </row>
    <row r="1647" spans="3:3" x14ac:dyDescent="0.25">
      <c r="C1647" s="20"/>
    </row>
    <row r="1648" spans="3:3" x14ac:dyDescent="0.25">
      <c r="C1648" s="20"/>
    </row>
    <row r="1649" spans="3:3" x14ac:dyDescent="0.25">
      <c r="C1649" s="20"/>
    </row>
    <row r="1650" spans="3:3" x14ac:dyDescent="0.25">
      <c r="C1650" s="20"/>
    </row>
    <row r="1651" spans="3:3" x14ac:dyDescent="0.25">
      <c r="C1651" s="20"/>
    </row>
    <row r="1652" spans="3:3" x14ac:dyDescent="0.25">
      <c r="C1652" s="20"/>
    </row>
    <row r="1653" spans="3:3" x14ac:dyDescent="0.25">
      <c r="C1653" s="20"/>
    </row>
    <row r="1654" spans="3:3" x14ac:dyDescent="0.25">
      <c r="C1654" s="20"/>
    </row>
    <row r="1655" spans="3:3" x14ac:dyDescent="0.25">
      <c r="C1655" s="20"/>
    </row>
    <row r="1656" spans="3:3" x14ac:dyDescent="0.25">
      <c r="C1656" s="20"/>
    </row>
    <row r="1657" spans="3:3" x14ac:dyDescent="0.25">
      <c r="C1657" s="20"/>
    </row>
    <row r="1658" spans="3:3" x14ac:dyDescent="0.25">
      <c r="C1658" s="20"/>
    </row>
    <row r="1659" spans="3:3" x14ac:dyDescent="0.25">
      <c r="C1659" s="20"/>
    </row>
    <row r="1660" spans="3:3" x14ac:dyDescent="0.25">
      <c r="C1660" s="20"/>
    </row>
    <row r="1661" spans="3:3" x14ac:dyDescent="0.25">
      <c r="C1661" s="20"/>
    </row>
    <row r="1662" spans="3:3" x14ac:dyDescent="0.25">
      <c r="C1662" s="20"/>
    </row>
    <row r="1663" spans="3:3" x14ac:dyDescent="0.25">
      <c r="C1663" s="20"/>
    </row>
    <row r="1664" spans="3:3" x14ac:dyDescent="0.25">
      <c r="C1664" s="20"/>
    </row>
    <row r="1665" spans="3:3" x14ac:dyDescent="0.25">
      <c r="C1665" s="20"/>
    </row>
    <row r="1666" spans="3:3" x14ac:dyDescent="0.25">
      <c r="C1666" s="20"/>
    </row>
    <row r="1667" spans="3:3" x14ac:dyDescent="0.25">
      <c r="C1667" s="20"/>
    </row>
    <row r="1668" spans="3:3" x14ac:dyDescent="0.25">
      <c r="C1668" s="20"/>
    </row>
    <row r="1669" spans="3:3" x14ac:dyDescent="0.25">
      <c r="C1669" s="20"/>
    </row>
    <row r="1670" spans="3:3" x14ac:dyDescent="0.25">
      <c r="C1670" s="20"/>
    </row>
    <row r="1671" spans="3:3" x14ac:dyDescent="0.25">
      <c r="C1671" s="20"/>
    </row>
    <row r="1672" spans="3:3" x14ac:dyDescent="0.25">
      <c r="C1672" s="20"/>
    </row>
    <row r="1673" spans="3:3" x14ac:dyDescent="0.25">
      <c r="C1673" s="20"/>
    </row>
    <row r="1674" spans="3:3" x14ac:dyDescent="0.25">
      <c r="C1674" s="20"/>
    </row>
    <row r="1675" spans="3:3" x14ac:dyDescent="0.25">
      <c r="C1675" s="20"/>
    </row>
    <row r="1676" spans="3:3" x14ac:dyDescent="0.25">
      <c r="C1676" s="20"/>
    </row>
    <row r="1677" spans="3:3" x14ac:dyDescent="0.25">
      <c r="C1677" s="20"/>
    </row>
    <row r="1678" spans="3:3" x14ac:dyDescent="0.25">
      <c r="C1678" s="20"/>
    </row>
    <row r="1679" spans="3:3" x14ac:dyDescent="0.25">
      <c r="C1679" s="20"/>
    </row>
    <row r="1680" spans="3:3" x14ac:dyDescent="0.25">
      <c r="C1680" s="20"/>
    </row>
    <row r="1681" spans="3:3" x14ac:dyDescent="0.25">
      <c r="C1681" s="20"/>
    </row>
    <row r="1682" spans="3:3" x14ac:dyDescent="0.25">
      <c r="C1682" s="20"/>
    </row>
    <row r="1683" spans="3:3" x14ac:dyDescent="0.25">
      <c r="C1683" s="20"/>
    </row>
    <row r="1684" spans="3:3" x14ac:dyDescent="0.25">
      <c r="C1684" s="20"/>
    </row>
    <row r="1685" spans="3:3" x14ac:dyDescent="0.25">
      <c r="C1685" s="20"/>
    </row>
    <row r="1686" spans="3:3" x14ac:dyDescent="0.25">
      <c r="C1686" s="20"/>
    </row>
    <row r="1687" spans="3:3" x14ac:dyDescent="0.25">
      <c r="C1687" s="20"/>
    </row>
    <row r="1688" spans="3:3" x14ac:dyDescent="0.25">
      <c r="C1688" s="20"/>
    </row>
    <row r="1689" spans="3:3" x14ac:dyDescent="0.25">
      <c r="C1689" s="20"/>
    </row>
    <row r="1690" spans="3:3" x14ac:dyDescent="0.25">
      <c r="C1690" s="20"/>
    </row>
    <row r="1691" spans="3:3" x14ac:dyDescent="0.25">
      <c r="C1691" s="20"/>
    </row>
    <row r="1692" spans="3:3" x14ac:dyDescent="0.25">
      <c r="C1692" s="20"/>
    </row>
    <row r="1693" spans="3:3" x14ac:dyDescent="0.25">
      <c r="C1693" s="20"/>
    </row>
    <row r="1694" spans="3:3" x14ac:dyDescent="0.25">
      <c r="C1694" s="20"/>
    </row>
    <row r="1695" spans="3:3" x14ac:dyDescent="0.25">
      <c r="C1695" s="20"/>
    </row>
    <row r="1696" spans="3:3" x14ac:dyDescent="0.25">
      <c r="C1696" s="20"/>
    </row>
    <row r="1697" spans="3:3" x14ac:dyDescent="0.25">
      <c r="C1697" s="20"/>
    </row>
    <row r="1698" spans="3:3" x14ac:dyDescent="0.25">
      <c r="C1698" s="20"/>
    </row>
    <row r="1699" spans="3:3" x14ac:dyDescent="0.25">
      <c r="C1699" s="20"/>
    </row>
    <row r="1700" spans="3:3" x14ac:dyDescent="0.25">
      <c r="C1700" s="20"/>
    </row>
    <row r="1701" spans="3:3" x14ac:dyDescent="0.25">
      <c r="C1701" s="20"/>
    </row>
    <row r="1702" spans="3:3" x14ac:dyDescent="0.25">
      <c r="C1702" s="20"/>
    </row>
    <row r="1703" spans="3:3" x14ac:dyDescent="0.25">
      <c r="C1703" s="20"/>
    </row>
    <row r="1704" spans="3:3" x14ac:dyDescent="0.25">
      <c r="C1704" s="20"/>
    </row>
    <row r="1705" spans="3:3" x14ac:dyDescent="0.25">
      <c r="C1705" s="20"/>
    </row>
    <row r="1706" spans="3:3" x14ac:dyDescent="0.25">
      <c r="C1706" s="20"/>
    </row>
    <row r="1707" spans="3:3" x14ac:dyDescent="0.25">
      <c r="C1707" s="20"/>
    </row>
    <row r="1708" spans="3:3" x14ac:dyDescent="0.25">
      <c r="C1708" s="20"/>
    </row>
    <row r="1709" spans="3:3" x14ac:dyDescent="0.25">
      <c r="C1709" s="20"/>
    </row>
    <row r="1710" spans="3:3" x14ac:dyDescent="0.25">
      <c r="C1710" s="20"/>
    </row>
    <row r="1711" spans="3:3" x14ac:dyDescent="0.25">
      <c r="C1711" s="20"/>
    </row>
    <row r="1712" spans="3:3" x14ac:dyDescent="0.25">
      <c r="C1712" s="20"/>
    </row>
    <row r="1713" spans="3:3" x14ac:dyDescent="0.25">
      <c r="C1713" s="20"/>
    </row>
    <row r="1714" spans="3:3" x14ac:dyDescent="0.25">
      <c r="C1714" s="20"/>
    </row>
    <row r="1715" spans="3:3" x14ac:dyDescent="0.25">
      <c r="C1715" s="20"/>
    </row>
    <row r="1716" spans="3:3" x14ac:dyDescent="0.25">
      <c r="C1716" s="20"/>
    </row>
    <row r="1717" spans="3:3" x14ac:dyDescent="0.25">
      <c r="C1717" s="20"/>
    </row>
    <row r="1718" spans="3:3" x14ac:dyDescent="0.25">
      <c r="C1718" s="20"/>
    </row>
    <row r="1719" spans="3:3" x14ac:dyDescent="0.25">
      <c r="C1719" s="20"/>
    </row>
    <row r="1720" spans="3:3" x14ac:dyDescent="0.25">
      <c r="C1720" s="20"/>
    </row>
    <row r="1721" spans="3:3" x14ac:dyDescent="0.25">
      <c r="C1721" s="20"/>
    </row>
    <row r="1722" spans="3:3" x14ac:dyDescent="0.25">
      <c r="C1722" s="20"/>
    </row>
    <row r="1723" spans="3:3" x14ac:dyDescent="0.25">
      <c r="C1723" s="20"/>
    </row>
    <row r="1724" spans="3:3" x14ac:dyDescent="0.25">
      <c r="C1724" s="20"/>
    </row>
    <row r="1725" spans="3:3" x14ac:dyDescent="0.25">
      <c r="C1725" s="20"/>
    </row>
    <row r="1726" spans="3:3" x14ac:dyDescent="0.25">
      <c r="C1726" s="20"/>
    </row>
    <row r="1727" spans="3:3" x14ac:dyDescent="0.25">
      <c r="C1727" s="20"/>
    </row>
    <row r="1728" spans="3:3" x14ac:dyDescent="0.25">
      <c r="C1728" s="20"/>
    </row>
    <row r="1729" spans="3:3" x14ac:dyDescent="0.25">
      <c r="C1729" s="20"/>
    </row>
    <row r="1730" spans="3:3" x14ac:dyDescent="0.25">
      <c r="C1730" s="20"/>
    </row>
    <row r="1731" spans="3:3" x14ac:dyDescent="0.25">
      <c r="C1731" s="20"/>
    </row>
    <row r="1732" spans="3:3" x14ac:dyDescent="0.25">
      <c r="C1732" s="20"/>
    </row>
    <row r="1733" spans="3:3" x14ac:dyDescent="0.25">
      <c r="C1733" s="20"/>
    </row>
    <row r="1734" spans="3:3" x14ac:dyDescent="0.25">
      <c r="C1734" s="20"/>
    </row>
    <row r="1735" spans="3:3" x14ac:dyDescent="0.25">
      <c r="C1735" s="20"/>
    </row>
    <row r="1736" spans="3:3" x14ac:dyDescent="0.25">
      <c r="C1736" s="20"/>
    </row>
    <row r="1737" spans="3:3" x14ac:dyDescent="0.25">
      <c r="C1737" s="20"/>
    </row>
    <row r="1738" spans="3:3" x14ac:dyDescent="0.25">
      <c r="C1738" s="20"/>
    </row>
    <row r="1739" spans="3:3" x14ac:dyDescent="0.25">
      <c r="C1739" s="20"/>
    </row>
    <row r="1740" spans="3:3" x14ac:dyDescent="0.25">
      <c r="C1740" s="20"/>
    </row>
    <row r="1741" spans="3:3" x14ac:dyDescent="0.25">
      <c r="C1741" s="20"/>
    </row>
    <row r="1742" spans="3:3" x14ac:dyDescent="0.25">
      <c r="C1742" s="20"/>
    </row>
    <row r="1743" spans="3:3" x14ac:dyDescent="0.25">
      <c r="C1743" s="20"/>
    </row>
    <row r="1744" spans="3:3" x14ac:dyDescent="0.25">
      <c r="C1744" s="20"/>
    </row>
  </sheetData>
  <pageMargins left="0.75000000000000011" right="0.75000000000000011" top="1" bottom="1" header="0.5" footer="0.5"/>
  <pageSetup paperSize="9" fitToWidth="0" fitToHeight="0" orientation="portrait" horizontalDpi="1200" verticalDpi="1200" r:id="rId1"/>
  <headerFooter alignWithMargins="0">
    <oddHeader>&amp;C&amp;"Calibri"&amp;10&amp;K000000 OFFICIAL - SENSITIVE&amp;1#_x000D_&amp;"Arialri"&amp;10&amp;K000000&amp;"Calibri,Regular"&amp;11UNCLASSIFIED</oddHeader>
    <oddFooter>&amp;C&amp;"Calibri,Regular"&amp;11UNCLASSIFIED_x000D_&amp;1#&amp;"Calibri"&amp;10&amp;K000000 OFFICIAL - SENSITIVE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J1047"/>
  <sheetViews>
    <sheetView tabSelected="1" workbookViewId="0">
      <pane xSplit="3" ySplit="5" topLeftCell="D586" activePane="bottomRight" state="frozen"/>
      <selection pane="topRight" activeCell="D1" sqref="D1"/>
      <selection pane="bottomLeft" activeCell="A6" sqref="A6"/>
      <selection pane="bottomRight" activeCell="A608" sqref="A608"/>
    </sheetView>
  </sheetViews>
  <sheetFormatPr defaultRowHeight="12.5" x14ac:dyDescent="0.25"/>
  <cols>
    <col min="1" max="3" width="9" customWidth="1"/>
    <col min="4" max="4" width="14" customWidth="1"/>
    <col min="5" max="5" width="13.453125" style="21" customWidth="1"/>
    <col min="6" max="6" width="9" customWidth="1"/>
  </cols>
  <sheetData>
    <row r="4" spans="1:6" ht="12" customHeight="1" x14ac:dyDescent="0.25">
      <c r="A4" t="s">
        <v>18</v>
      </c>
      <c r="B4" t="s">
        <v>26</v>
      </c>
      <c r="C4" t="s">
        <v>27</v>
      </c>
      <c r="D4" t="s">
        <v>24</v>
      </c>
      <c r="E4" s="21" t="s">
        <v>25</v>
      </c>
      <c r="F4" s="15" t="s">
        <v>28</v>
      </c>
    </row>
    <row r="5" spans="1:6" x14ac:dyDescent="0.25">
      <c r="C5">
        <v>0</v>
      </c>
      <c r="D5">
        <v>0</v>
      </c>
      <c r="E5" s="21">
        <v>1</v>
      </c>
      <c r="F5" s="21">
        <v>1</v>
      </c>
    </row>
    <row r="6" spans="1:6" x14ac:dyDescent="0.25">
      <c r="A6">
        <f t="shared" ref="A6:A69" si="0">ROUNDDOWN((C6+2)/12,0)+1976</f>
        <v>1976</v>
      </c>
      <c r="B6">
        <f t="shared" ref="B6:B69" si="1">MOD(C6+2,12)+1</f>
        <v>4</v>
      </c>
      <c r="C6">
        <v>1</v>
      </c>
      <c r="D6" s="21">
        <v>1000</v>
      </c>
      <c r="E6" s="21">
        <v>1000</v>
      </c>
      <c r="F6" s="15">
        <v>0.65</v>
      </c>
    </row>
    <row r="7" spans="1:6" x14ac:dyDescent="0.25">
      <c r="A7">
        <f t="shared" si="0"/>
        <v>1976</v>
      </c>
      <c r="B7">
        <f t="shared" si="1"/>
        <v>5</v>
      </c>
      <c r="C7">
        <f t="shared" ref="C7:C70" si="2">C6+1</f>
        <v>2</v>
      </c>
      <c r="D7" s="21">
        <v>1010</v>
      </c>
      <c r="E7" s="21">
        <v>1006</v>
      </c>
      <c r="F7" s="15">
        <f>F6</f>
        <v>0.65</v>
      </c>
    </row>
    <row r="8" spans="1:6" x14ac:dyDescent="0.25">
      <c r="A8">
        <f t="shared" si="0"/>
        <v>1976</v>
      </c>
      <c r="B8">
        <f t="shared" si="1"/>
        <v>6</v>
      </c>
      <c r="C8">
        <f t="shared" si="2"/>
        <v>3</v>
      </c>
      <c r="D8" s="21">
        <v>1026</v>
      </c>
      <c r="E8" s="21">
        <v>1012</v>
      </c>
      <c r="F8" s="15">
        <f>F6</f>
        <v>0.65</v>
      </c>
    </row>
    <row r="9" spans="1:6" x14ac:dyDescent="0.25">
      <c r="A9">
        <f t="shared" si="0"/>
        <v>1976</v>
      </c>
      <c r="B9">
        <f t="shared" si="1"/>
        <v>7</v>
      </c>
      <c r="C9">
        <f t="shared" si="2"/>
        <v>4</v>
      </c>
      <c r="D9" s="21">
        <v>1036</v>
      </c>
      <c r="E9" s="21">
        <v>1019</v>
      </c>
      <c r="F9" s="15">
        <f>F6</f>
        <v>0.65</v>
      </c>
    </row>
    <row r="10" spans="1:6" x14ac:dyDescent="0.25">
      <c r="A10">
        <f t="shared" si="0"/>
        <v>1976</v>
      </c>
      <c r="B10">
        <f t="shared" si="1"/>
        <v>8</v>
      </c>
      <c r="C10">
        <f t="shared" si="2"/>
        <v>5</v>
      </c>
      <c r="D10" s="21">
        <v>1046</v>
      </c>
      <c r="E10" s="21">
        <v>1025</v>
      </c>
      <c r="F10" s="15">
        <f>F6</f>
        <v>0.65</v>
      </c>
    </row>
    <row r="11" spans="1:6" x14ac:dyDescent="0.25">
      <c r="A11">
        <f t="shared" si="0"/>
        <v>1976</v>
      </c>
      <c r="B11">
        <f t="shared" si="1"/>
        <v>9</v>
      </c>
      <c r="C11">
        <f t="shared" si="2"/>
        <v>6</v>
      </c>
      <c r="D11" s="21">
        <v>1052</v>
      </c>
      <c r="E11" s="21">
        <v>1031</v>
      </c>
      <c r="F11" s="15">
        <f>F6</f>
        <v>0.65</v>
      </c>
    </row>
    <row r="12" spans="1:6" x14ac:dyDescent="0.25">
      <c r="A12">
        <f t="shared" si="0"/>
        <v>1976</v>
      </c>
      <c r="B12">
        <f t="shared" si="1"/>
        <v>10</v>
      </c>
      <c r="C12">
        <f t="shared" si="2"/>
        <v>7</v>
      </c>
      <c r="D12" s="21">
        <v>1057</v>
      </c>
      <c r="E12" s="21">
        <v>1038</v>
      </c>
      <c r="F12" s="15">
        <f>F6</f>
        <v>0.65</v>
      </c>
    </row>
    <row r="13" spans="1:6" x14ac:dyDescent="0.25">
      <c r="A13">
        <f t="shared" si="0"/>
        <v>1976</v>
      </c>
      <c r="B13">
        <f t="shared" si="1"/>
        <v>11</v>
      </c>
      <c r="C13">
        <f t="shared" si="2"/>
        <v>8</v>
      </c>
      <c r="D13" s="21">
        <v>1072</v>
      </c>
      <c r="E13" s="21">
        <v>1044</v>
      </c>
      <c r="F13" s="15">
        <f>F6</f>
        <v>0.65</v>
      </c>
    </row>
    <row r="14" spans="1:6" x14ac:dyDescent="0.25">
      <c r="A14">
        <f t="shared" si="0"/>
        <v>1976</v>
      </c>
      <c r="B14">
        <f t="shared" si="1"/>
        <v>12</v>
      </c>
      <c r="C14">
        <f t="shared" si="2"/>
        <v>9</v>
      </c>
      <c r="D14" s="21">
        <v>1072</v>
      </c>
      <c r="E14" s="21">
        <v>1051</v>
      </c>
      <c r="F14" s="15">
        <f>F6</f>
        <v>0.65</v>
      </c>
    </row>
    <row r="15" spans="1:6" x14ac:dyDescent="0.25">
      <c r="A15">
        <f t="shared" si="0"/>
        <v>1977</v>
      </c>
      <c r="B15">
        <f t="shared" si="1"/>
        <v>1</v>
      </c>
      <c r="C15">
        <f t="shared" si="2"/>
        <v>10</v>
      </c>
      <c r="D15" s="21">
        <v>1077</v>
      </c>
      <c r="E15" s="21">
        <v>1058</v>
      </c>
      <c r="F15" s="15">
        <f>F6</f>
        <v>0.65</v>
      </c>
    </row>
    <row r="16" spans="1:6" x14ac:dyDescent="0.25">
      <c r="A16">
        <f t="shared" si="0"/>
        <v>1977</v>
      </c>
      <c r="B16">
        <f t="shared" si="1"/>
        <v>2</v>
      </c>
      <c r="C16">
        <f t="shared" si="2"/>
        <v>11</v>
      </c>
      <c r="D16" s="21">
        <v>1082</v>
      </c>
      <c r="E16" s="21">
        <v>1065</v>
      </c>
      <c r="F16" s="15">
        <f>F6</f>
        <v>0.65</v>
      </c>
    </row>
    <row r="17" spans="1:6" x14ac:dyDescent="0.25">
      <c r="A17">
        <f t="shared" si="0"/>
        <v>1977</v>
      </c>
      <c r="B17">
        <f t="shared" si="1"/>
        <v>3</v>
      </c>
      <c r="C17">
        <f t="shared" si="2"/>
        <v>12</v>
      </c>
      <c r="D17" s="21">
        <v>1088</v>
      </c>
      <c r="E17" s="21">
        <v>1073</v>
      </c>
      <c r="F17" s="15">
        <f>F6</f>
        <v>0.65</v>
      </c>
    </row>
    <row r="18" spans="1:6" x14ac:dyDescent="0.25">
      <c r="A18">
        <f t="shared" si="0"/>
        <v>1977</v>
      </c>
      <c r="B18">
        <f t="shared" si="1"/>
        <v>4</v>
      </c>
      <c r="C18">
        <f t="shared" si="2"/>
        <v>13</v>
      </c>
      <c r="D18" s="21">
        <v>1093</v>
      </c>
      <c r="E18" s="21">
        <v>1080</v>
      </c>
      <c r="F18" s="15">
        <v>0.66</v>
      </c>
    </row>
    <row r="19" spans="1:6" x14ac:dyDescent="0.25">
      <c r="A19">
        <f t="shared" si="0"/>
        <v>1977</v>
      </c>
      <c r="B19">
        <f t="shared" si="1"/>
        <v>5</v>
      </c>
      <c r="C19">
        <f t="shared" si="2"/>
        <v>14</v>
      </c>
      <c r="D19" s="21">
        <v>1098</v>
      </c>
      <c r="E19" s="21">
        <v>1088</v>
      </c>
      <c r="F19" s="15">
        <f>F18</f>
        <v>0.66</v>
      </c>
    </row>
    <row r="20" spans="1:6" x14ac:dyDescent="0.25">
      <c r="A20">
        <f t="shared" si="0"/>
        <v>1977</v>
      </c>
      <c r="B20">
        <f t="shared" si="1"/>
        <v>6</v>
      </c>
      <c r="C20">
        <f t="shared" si="2"/>
        <v>15</v>
      </c>
      <c r="D20" s="21">
        <v>1108</v>
      </c>
      <c r="E20" s="21">
        <v>1095</v>
      </c>
      <c r="F20" s="15">
        <f>F18</f>
        <v>0.66</v>
      </c>
    </row>
    <row r="21" spans="1:6" x14ac:dyDescent="0.25">
      <c r="A21">
        <f t="shared" si="0"/>
        <v>1977</v>
      </c>
      <c r="B21">
        <f t="shared" si="1"/>
        <v>7</v>
      </c>
      <c r="C21">
        <f t="shared" si="2"/>
        <v>16</v>
      </c>
      <c r="D21" s="21">
        <v>1124</v>
      </c>
      <c r="E21" s="21">
        <v>1103</v>
      </c>
      <c r="F21" s="15">
        <f>F18</f>
        <v>0.66</v>
      </c>
    </row>
    <row r="22" spans="1:6" x14ac:dyDescent="0.25">
      <c r="A22">
        <f t="shared" si="0"/>
        <v>1977</v>
      </c>
      <c r="B22">
        <f t="shared" si="1"/>
        <v>8</v>
      </c>
      <c r="C22">
        <f t="shared" si="2"/>
        <v>17</v>
      </c>
      <c r="D22" s="21">
        <v>1124</v>
      </c>
      <c r="E22" s="21">
        <v>1111</v>
      </c>
      <c r="F22" s="15">
        <f>F18</f>
        <v>0.66</v>
      </c>
    </row>
    <row r="23" spans="1:6" x14ac:dyDescent="0.25">
      <c r="A23">
        <f t="shared" si="0"/>
        <v>1977</v>
      </c>
      <c r="B23">
        <f t="shared" si="1"/>
        <v>9</v>
      </c>
      <c r="C23">
        <f t="shared" si="2"/>
        <v>18</v>
      </c>
      <c r="D23" s="21">
        <v>1134</v>
      </c>
      <c r="E23" s="21">
        <v>1119</v>
      </c>
      <c r="F23" s="15">
        <f>F18</f>
        <v>0.66</v>
      </c>
    </row>
    <row r="24" spans="1:6" x14ac:dyDescent="0.25">
      <c r="A24">
        <f t="shared" si="0"/>
        <v>1977</v>
      </c>
      <c r="B24">
        <f t="shared" si="1"/>
        <v>10</v>
      </c>
      <c r="C24">
        <f t="shared" si="2"/>
        <v>19</v>
      </c>
      <c r="D24" s="21">
        <v>1149</v>
      </c>
      <c r="E24" s="21">
        <v>1127</v>
      </c>
      <c r="F24" s="15">
        <f>F18</f>
        <v>0.66</v>
      </c>
    </row>
    <row r="25" spans="1:6" x14ac:dyDescent="0.25">
      <c r="A25">
        <f t="shared" si="0"/>
        <v>1977</v>
      </c>
      <c r="B25">
        <f t="shared" si="1"/>
        <v>11</v>
      </c>
      <c r="C25">
        <f t="shared" si="2"/>
        <v>20</v>
      </c>
      <c r="D25" s="21">
        <v>1160</v>
      </c>
      <c r="E25" s="21">
        <v>1135</v>
      </c>
      <c r="F25" s="15">
        <f>F18</f>
        <v>0.66</v>
      </c>
    </row>
    <row r="26" spans="1:6" x14ac:dyDescent="0.25">
      <c r="A26">
        <f t="shared" si="0"/>
        <v>1977</v>
      </c>
      <c r="B26">
        <f t="shared" si="1"/>
        <v>12</v>
      </c>
      <c r="C26">
        <f t="shared" si="2"/>
        <v>21</v>
      </c>
      <c r="D26" s="21">
        <v>1175</v>
      </c>
      <c r="E26" s="21">
        <v>1143</v>
      </c>
      <c r="F26" s="15">
        <f>F18</f>
        <v>0.66</v>
      </c>
    </row>
    <row r="27" spans="1:6" x14ac:dyDescent="0.25">
      <c r="A27">
        <f t="shared" si="0"/>
        <v>1978</v>
      </c>
      <c r="B27">
        <f t="shared" si="1"/>
        <v>1</v>
      </c>
      <c r="C27">
        <f t="shared" si="2"/>
        <v>22</v>
      </c>
      <c r="D27" s="21">
        <v>1180</v>
      </c>
      <c r="E27" s="21">
        <v>1151</v>
      </c>
      <c r="F27" s="15">
        <f>F18</f>
        <v>0.66</v>
      </c>
    </row>
    <row r="28" spans="1:6" x14ac:dyDescent="0.25">
      <c r="A28">
        <f t="shared" si="0"/>
        <v>1978</v>
      </c>
      <c r="B28">
        <f t="shared" si="1"/>
        <v>2</v>
      </c>
      <c r="C28">
        <f t="shared" si="2"/>
        <v>23</v>
      </c>
      <c r="D28" s="21">
        <v>1201</v>
      </c>
      <c r="E28" s="21">
        <v>1158</v>
      </c>
      <c r="F28" s="15">
        <f>F18</f>
        <v>0.66</v>
      </c>
    </row>
    <row r="29" spans="1:6" x14ac:dyDescent="0.25">
      <c r="A29">
        <f t="shared" si="0"/>
        <v>1978</v>
      </c>
      <c r="B29">
        <f t="shared" si="1"/>
        <v>3</v>
      </c>
      <c r="C29">
        <f t="shared" si="2"/>
        <v>24</v>
      </c>
      <c r="D29" s="21">
        <v>1196</v>
      </c>
      <c r="E29" s="21">
        <v>1167</v>
      </c>
      <c r="F29" s="15">
        <f>F18</f>
        <v>0.66</v>
      </c>
    </row>
    <row r="30" spans="1:6" x14ac:dyDescent="0.25">
      <c r="A30">
        <f t="shared" si="0"/>
        <v>1978</v>
      </c>
      <c r="B30">
        <f t="shared" si="1"/>
        <v>4</v>
      </c>
      <c r="C30">
        <f t="shared" si="2"/>
        <v>25</v>
      </c>
      <c r="D30" s="21">
        <v>1232</v>
      </c>
      <c r="E30" s="21">
        <v>1175</v>
      </c>
      <c r="F30" s="15">
        <v>0.67</v>
      </c>
    </row>
    <row r="31" spans="1:6" x14ac:dyDescent="0.25">
      <c r="A31">
        <f t="shared" si="0"/>
        <v>1978</v>
      </c>
      <c r="B31">
        <f t="shared" si="1"/>
        <v>5</v>
      </c>
      <c r="C31">
        <f t="shared" si="2"/>
        <v>26</v>
      </c>
      <c r="D31" s="21">
        <v>1237</v>
      </c>
      <c r="E31" s="21">
        <v>1183</v>
      </c>
      <c r="F31" s="15">
        <f>F30</f>
        <v>0.67</v>
      </c>
    </row>
    <row r="32" spans="1:6" x14ac:dyDescent="0.25">
      <c r="A32">
        <f t="shared" si="0"/>
        <v>1978</v>
      </c>
      <c r="B32">
        <f t="shared" si="1"/>
        <v>6</v>
      </c>
      <c r="C32">
        <f t="shared" si="2"/>
        <v>27</v>
      </c>
      <c r="D32" s="21">
        <v>1278</v>
      </c>
      <c r="E32" s="21">
        <v>1191</v>
      </c>
      <c r="F32" s="15">
        <f>F30</f>
        <v>0.67</v>
      </c>
    </row>
    <row r="33" spans="1:6" x14ac:dyDescent="0.25">
      <c r="A33">
        <f t="shared" si="0"/>
        <v>1978</v>
      </c>
      <c r="B33">
        <f t="shared" si="1"/>
        <v>7</v>
      </c>
      <c r="C33">
        <f t="shared" si="2"/>
        <v>28</v>
      </c>
      <c r="D33" s="21">
        <v>1284</v>
      </c>
      <c r="E33" s="21">
        <v>1200</v>
      </c>
      <c r="F33" s="15">
        <f>F30</f>
        <v>0.67</v>
      </c>
    </row>
    <row r="34" spans="1:6" x14ac:dyDescent="0.25">
      <c r="A34">
        <f t="shared" si="0"/>
        <v>1978</v>
      </c>
      <c r="B34">
        <f t="shared" si="1"/>
        <v>8</v>
      </c>
      <c r="C34">
        <f t="shared" si="2"/>
        <v>29</v>
      </c>
      <c r="D34" s="21">
        <v>1278</v>
      </c>
      <c r="E34" s="21">
        <v>1208</v>
      </c>
      <c r="F34" s="15">
        <f>F30</f>
        <v>0.67</v>
      </c>
    </row>
    <row r="35" spans="1:6" x14ac:dyDescent="0.25">
      <c r="A35">
        <f t="shared" si="0"/>
        <v>1978</v>
      </c>
      <c r="B35">
        <f t="shared" si="1"/>
        <v>9</v>
      </c>
      <c r="C35">
        <f t="shared" si="2"/>
        <v>30</v>
      </c>
      <c r="D35" s="21">
        <v>1304</v>
      </c>
      <c r="E35" s="21">
        <v>1217</v>
      </c>
      <c r="F35" s="15">
        <f>F30</f>
        <v>0.67</v>
      </c>
    </row>
    <row r="36" spans="1:6" x14ac:dyDescent="0.25">
      <c r="A36">
        <f t="shared" si="0"/>
        <v>1978</v>
      </c>
      <c r="B36">
        <f t="shared" si="1"/>
        <v>10</v>
      </c>
      <c r="C36">
        <f t="shared" si="2"/>
        <v>31</v>
      </c>
      <c r="D36" s="21">
        <v>1320</v>
      </c>
      <c r="E36" s="21">
        <v>1225</v>
      </c>
      <c r="F36" s="15">
        <f>F30</f>
        <v>0.67</v>
      </c>
    </row>
    <row r="37" spans="1:6" x14ac:dyDescent="0.25">
      <c r="A37">
        <f t="shared" si="0"/>
        <v>1978</v>
      </c>
      <c r="B37">
        <f t="shared" si="1"/>
        <v>11</v>
      </c>
      <c r="C37">
        <f t="shared" si="2"/>
        <v>32</v>
      </c>
      <c r="D37" s="21">
        <v>1320</v>
      </c>
      <c r="E37" s="21">
        <v>1234</v>
      </c>
      <c r="F37" s="15">
        <f>F30</f>
        <v>0.67</v>
      </c>
    </row>
    <row r="38" spans="1:6" x14ac:dyDescent="0.25">
      <c r="A38">
        <f t="shared" si="0"/>
        <v>1978</v>
      </c>
      <c r="B38">
        <f t="shared" si="1"/>
        <v>12</v>
      </c>
      <c r="C38">
        <f t="shared" si="2"/>
        <v>33</v>
      </c>
      <c r="D38" s="21">
        <v>1330</v>
      </c>
      <c r="E38" s="21">
        <v>1243</v>
      </c>
      <c r="F38" s="15">
        <f>F30</f>
        <v>0.67</v>
      </c>
    </row>
    <row r="39" spans="1:6" x14ac:dyDescent="0.25">
      <c r="A39">
        <f t="shared" si="0"/>
        <v>1979</v>
      </c>
      <c r="B39">
        <f t="shared" si="1"/>
        <v>1</v>
      </c>
      <c r="C39">
        <f t="shared" si="2"/>
        <v>34</v>
      </c>
      <c r="D39" s="21">
        <v>1320</v>
      </c>
      <c r="E39" s="21">
        <v>1252</v>
      </c>
      <c r="F39" s="15">
        <f>F30</f>
        <v>0.67</v>
      </c>
    </row>
    <row r="40" spans="1:6" x14ac:dyDescent="0.25">
      <c r="A40">
        <f t="shared" si="0"/>
        <v>1979</v>
      </c>
      <c r="B40">
        <f t="shared" si="1"/>
        <v>2</v>
      </c>
      <c r="C40">
        <f t="shared" si="2"/>
        <v>35</v>
      </c>
      <c r="D40" s="21">
        <v>1376</v>
      </c>
      <c r="E40" s="21">
        <v>1259</v>
      </c>
      <c r="F40" s="15">
        <f>F30</f>
        <v>0.67</v>
      </c>
    </row>
    <row r="41" spans="1:6" x14ac:dyDescent="0.25">
      <c r="A41">
        <f t="shared" si="0"/>
        <v>1979</v>
      </c>
      <c r="B41">
        <f t="shared" si="1"/>
        <v>3</v>
      </c>
      <c r="C41">
        <f t="shared" si="2"/>
        <v>36</v>
      </c>
      <c r="D41" s="21">
        <v>1376</v>
      </c>
      <c r="E41" s="21">
        <v>1268</v>
      </c>
      <c r="F41" s="15">
        <f>F30</f>
        <v>0.67</v>
      </c>
    </row>
    <row r="42" spans="1:6" x14ac:dyDescent="0.25">
      <c r="A42">
        <f t="shared" si="0"/>
        <v>1979</v>
      </c>
      <c r="B42">
        <f t="shared" si="1"/>
        <v>4</v>
      </c>
      <c r="C42">
        <f t="shared" si="2"/>
        <v>37</v>
      </c>
      <c r="D42" s="21">
        <v>1397</v>
      </c>
      <c r="E42" s="21">
        <v>1277</v>
      </c>
      <c r="F42" s="15">
        <v>0.7</v>
      </c>
    </row>
    <row r="43" spans="1:6" x14ac:dyDescent="0.25">
      <c r="A43">
        <f t="shared" si="0"/>
        <v>1979</v>
      </c>
      <c r="B43">
        <f t="shared" si="1"/>
        <v>5</v>
      </c>
      <c r="C43">
        <f t="shared" si="2"/>
        <v>38</v>
      </c>
      <c r="D43" s="21">
        <v>1407</v>
      </c>
      <c r="E43" s="21">
        <v>1285</v>
      </c>
      <c r="F43" s="15">
        <f>F42</f>
        <v>0.7</v>
      </c>
    </row>
    <row r="44" spans="1:6" x14ac:dyDescent="0.25">
      <c r="A44">
        <f t="shared" si="0"/>
        <v>1979</v>
      </c>
      <c r="B44">
        <f t="shared" si="1"/>
        <v>6</v>
      </c>
      <c r="C44">
        <f t="shared" si="2"/>
        <v>39</v>
      </c>
      <c r="D44" s="21">
        <v>1448</v>
      </c>
      <c r="E44" s="21">
        <v>1294</v>
      </c>
      <c r="F44" s="15">
        <f>F42</f>
        <v>0.7</v>
      </c>
    </row>
    <row r="45" spans="1:6" x14ac:dyDescent="0.25">
      <c r="A45">
        <f t="shared" si="0"/>
        <v>1979</v>
      </c>
      <c r="B45">
        <f t="shared" si="1"/>
        <v>7</v>
      </c>
      <c r="C45">
        <f t="shared" si="2"/>
        <v>40</v>
      </c>
      <c r="D45" s="21">
        <v>1490</v>
      </c>
      <c r="E45" s="21">
        <v>1303</v>
      </c>
      <c r="F45" s="15">
        <f>F42</f>
        <v>0.7</v>
      </c>
    </row>
    <row r="46" spans="1:6" x14ac:dyDescent="0.25">
      <c r="A46">
        <f t="shared" si="0"/>
        <v>1979</v>
      </c>
      <c r="B46">
        <f t="shared" si="1"/>
        <v>8</v>
      </c>
      <c r="C46">
        <f t="shared" si="2"/>
        <v>41</v>
      </c>
      <c r="D46" s="21">
        <v>1490</v>
      </c>
      <c r="E46" s="21">
        <v>1312</v>
      </c>
      <c r="F46" s="15">
        <f>F42</f>
        <v>0.7</v>
      </c>
    </row>
    <row r="47" spans="1:6" x14ac:dyDescent="0.25">
      <c r="A47">
        <f t="shared" si="0"/>
        <v>1979</v>
      </c>
      <c r="B47">
        <f t="shared" si="1"/>
        <v>9</v>
      </c>
      <c r="C47">
        <f t="shared" si="2"/>
        <v>42</v>
      </c>
      <c r="D47" s="21">
        <v>1490</v>
      </c>
      <c r="E47" s="21">
        <v>1321</v>
      </c>
      <c r="F47" s="15">
        <f>F42</f>
        <v>0.7</v>
      </c>
    </row>
    <row r="48" spans="1:6" x14ac:dyDescent="0.25">
      <c r="A48">
        <f t="shared" si="0"/>
        <v>1979</v>
      </c>
      <c r="B48">
        <f t="shared" si="1"/>
        <v>10</v>
      </c>
      <c r="C48">
        <f t="shared" si="2"/>
        <v>43</v>
      </c>
      <c r="D48" s="21">
        <v>1541</v>
      </c>
      <c r="E48" s="21">
        <v>1330</v>
      </c>
      <c r="F48" s="15">
        <f>F42</f>
        <v>0.7</v>
      </c>
    </row>
    <row r="49" spans="1:6" x14ac:dyDescent="0.25">
      <c r="A49">
        <f t="shared" si="0"/>
        <v>1979</v>
      </c>
      <c r="B49">
        <f t="shared" si="1"/>
        <v>11</v>
      </c>
      <c r="C49">
        <f t="shared" si="2"/>
        <v>44</v>
      </c>
      <c r="D49" s="21">
        <v>1572</v>
      </c>
      <c r="E49" s="21">
        <v>1339</v>
      </c>
      <c r="F49" s="15">
        <f>F42</f>
        <v>0.7</v>
      </c>
    </row>
    <row r="50" spans="1:6" x14ac:dyDescent="0.25">
      <c r="A50">
        <f t="shared" si="0"/>
        <v>1979</v>
      </c>
      <c r="B50">
        <f t="shared" si="1"/>
        <v>12</v>
      </c>
      <c r="C50">
        <f t="shared" si="2"/>
        <v>45</v>
      </c>
      <c r="D50" s="21">
        <v>1588</v>
      </c>
      <c r="E50" s="21">
        <v>1348</v>
      </c>
      <c r="F50" s="15">
        <f>F42</f>
        <v>0.7</v>
      </c>
    </row>
    <row r="51" spans="1:6" x14ac:dyDescent="0.25">
      <c r="A51">
        <f t="shared" si="0"/>
        <v>1980</v>
      </c>
      <c r="B51">
        <f t="shared" si="1"/>
        <v>1</v>
      </c>
      <c r="C51">
        <f t="shared" si="2"/>
        <v>46</v>
      </c>
      <c r="D51" s="21">
        <v>1593</v>
      </c>
      <c r="E51" s="21">
        <v>1357</v>
      </c>
      <c r="F51" s="15">
        <f>F42</f>
        <v>0.7</v>
      </c>
    </row>
    <row r="52" spans="1:6" x14ac:dyDescent="0.25">
      <c r="A52">
        <f t="shared" si="0"/>
        <v>1980</v>
      </c>
      <c r="B52">
        <f t="shared" si="1"/>
        <v>2</v>
      </c>
      <c r="C52">
        <f t="shared" si="2"/>
        <v>47</v>
      </c>
      <c r="D52" s="21">
        <v>1634</v>
      </c>
      <c r="E52" s="21">
        <v>1368</v>
      </c>
      <c r="F52" s="15">
        <f>F42</f>
        <v>0.7</v>
      </c>
    </row>
    <row r="53" spans="1:6" x14ac:dyDescent="0.25">
      <c r="A53">
        <f t="shared" si="0"/>
        <v>1980</v>
      </c>
      <c r="B53">
        <f t="shared" si="1"/>
        <v>3</v>
      </c>
      <c r="C53">
        <f t="shared" si="2"/>
        <v>48</v>
      </c>
      <c r="D53" s="21">
        <v>1655</v>
      </c>
      <c r="E53" s="21">
        <v>1379</v>
      </c>
      <c r="F53" s="15">
        <f>F42</f>
        <v>0.7</v>
      </c>
    </row>
    <row r="54" spans="1:6" x14ac:dyDescent="0.25">
      <c r="A54">
        <f t="shared" si="0"/>
        <v>1980</v>
      </c>
      <c r="B54">
        <f t="shared" si="1"/>
        <v>4</v>
      </c>
      <c r="C54">
        <f t="shared" si="2"/>
        <v>49</v>
      </c>
      <c r="D54" s="21">
        <v>1691</v>
      </c>
      <c r="E54" s="21">
        <v>1390</v>
      </c>
      <c r="F54" s="15">
        <v>0.7</v>
      </c>
    </row>
    <row r="55" spans="1:6" x14ac:dyDescent="0.25">
      <c r="A55">
        <f t="shared" si="0"/>
        <v>1980</v>
      </c>
      <c r="B55">
        <f t="shared" si="1"/>
        <v>5</v>
      </c>
      <c r="C55">
        <f t="shared" si="2"/>
        <v>50</v>
      </c>
      <c r="D55" s="21">
        <v>1706</v>
      </c>
      <c r="E55" s="21">
        <v>1402</v>
      </c>
      <c r="F55" s="15">
        <f>F54</f>
        <v>0.7</v>
      </c>
    </row>
    <row r="56" spans="1:6" x14ac:dyDescent="0.25">
      <c r="A56">
        <f t="shared" si="0"/>
        <v>1980</v>
      </c>
      <c r="B56">
        <f t="shared" si="1"/>
        <v>6</v>
      </c>
      <c r="C56">
        <f t="shared" si="2"/>
        <v>51</v>
      </c>
      <c r="D56" s="21">
        <v>1763</v>
      </c>
      <c r="E56" s="21">
        <v>1413</v>
      </c>
      <c r="F56" s="15">
        <f>F54</f>
        <v>0.7</v>
      </c>
    </row>
    <row r="57" spans="1:6" x14ac:dyDescent="0.25">
      <c r="A57">
        <f t="shared" si="0"/>
        <v>1980</v>
      </c>
      <c r="B57">
        <f t="shared" si="1"/>
        <v>7</v>
      </c>
      <c r="C57">
        <f t="shared" si="2"/>
        <v>52</v>
      </c>
      <c r="D57" s="21">
        <v>1773</v>
      </c>
      <c r="E57" s="21">
        <v>1425</v>
      </c>
      <c r="F57" s="15">
        <f>F54</f>
        <v>0.7</v>
      </c>
    </row>
    <row r="58" spans="1:6" x14ac:dyDescent="0.25">
      <c r="A58">
        <f t="shared" si="0"/>
        <v>1980</v>
      </c>
      <c r="B58">
        <f t="shared" si="1"/>
        <v>8</v>
      </c>
      <c r="C58">
        <f t="shared" si="2"/>
        <v>53</v>
      </c>
      <c r="D58" s="21">
        <v>1809</v>
      </c>
      <c r="E58" s="21">
        <v>1437</v>
      </c>
      <c r="F58" s="15">
        <f>F54</f>
        <v>0.7</v>
      </c>
    </row>
    <row r="59" spans="1:6" x14ac:dyDescent="0.25">
      <c r="A59">
        <f t="shared" si="0"/>
        <v>1980</v>
      </c>
      <c r="B59">
        <f t="shared" si="1"/>
        <v>9</v>
      </c>
      <c r="C59">
        <f t="shared" si="2"/>
        <v>54</v>
      </c>
      <c r="D59" s="21">
        <v>1881</v>
      </c>
      <c r="E59" s="21">
        <v>1449</v>
      </c>
      <c r="F59" s="15">
        <f>F54</f>
        <v>0.7</v>
      </c>
    </row>
    <row r="60" spans="1:6" x14ac:dyDescent="0.25">
      <c r="A60">
        <f t="shared" si="0"/>
        <v>1980</v>
      </c>
      <c r="B60">
        <f t="shared" si="1"/>
        <v>10</v>
      </c>
      <c r="C60">
        <f t="shared" si="2"/>
        <v>55</v>
      </c>
      <c r="D60" s="21">
        <v>1845</v>
      </c>
      <c r="E60" s="21">
        <v>1461</v>
      </c>
      <c r="F60" s="15">
        <f>F54</f>
        <v>0.7</v>
      </c>
    </row>
    <row r="61" spans="1:6" x14ac:dyDescent="0.25">
      <c r="A61">
        <f t="shared" si="0"/>
        <v>1980</v>
      </c>
      <c r="B61">
        <f t="shared" si="1"/>
        <v>11</v>
      </c>
      <c r="C61">
        <f t="shared" si="2"/>
        <v>56</v>
      </c>
      <c r="D61" s="21">
        <v>1866</v>
      </c>
      <c r="E61" s="21">
        <v>1473</v>
      </c>
      <c r="F61" s="15">
        <f>F54</f>
        <v>0.7</v>
      </c>
    </row>
    <row r="62" spans="1:6" x14ac:dyDescent="0.25">
      <c r="A62">
        <f t="shared" si="0"/>
        <v>1980</v>
      </c>
      <c r="B62">
        <f t="shared" si="1"/>
        <v>12</v>
      </c>
      <c r="C62">
        <f t="shared" si="2"/>
        <v>57</v>
      </c>
      <c r="D62" s="21">
        <v>1897</v>
      </c>
      <c r="E62" s="21">
        <v>1485</v>
      </c>
      <c r="F62" s="15">
        <f>F54</f>
        <v>0.7</v>
      </c>
    </row>
    <row r="63" spans="1:6" x14ac:dyDescent="0.25">
      <c r="A63">
        <f t="shared" si="0"/>
        <v>1981</v>
      </c>
      <c r="B63">
        <f t="shared" si="1"/>
        <v>1</v>
      </c>
      <c r="C63">
        <f t="shared" si="2"/>
        <v>58</v>
      </c>
      <c r="D63" s="21">
        <v>1887</v>
      </c>
      <c r="E63" s="21">
        <v>1498</v>
      </c>
      <c r="F63" s="15">
        <f>F54</f>
        <v>0.7</v>
      </c>
    </row>
    <row r="64" spans="1:6" x14ac:dyDescent="0.25">
      <c r="A64">
        <f t="shared" si="0"/>
        <v>1981</v>
      </c>
      <c r="B64">
        <f t="shared" si="1"/>
        <v>2</v>
      </c>
      <c r="C64">
        <f t="shared" si="2"/>
        <v>59</v>
      </c>
      <c r="D64" s="21">
        <v>1902</v>
      </c>
      <c r="E64" s="21">
        <v>1509</v>
      </c>
      <c r="F64" s="15">
        <f>F54</f>
        <v>0.7</v>
      </c>
    </row>
    <row r="65" spans="1:6" x14ac:dyDescent="0.25">
      <c r="A65">
        <f t="shared" si="0"/>
        <v>1981</v>
      </c>
      <c r="B65">
        <f t="shared" si="1"/>
        <v>3</v>
      </c>
      <c r="C65">
        <f t="shared" si="2"/>
        <v>60</v>
      </c>
      <c r="D65" s="21">
        <v>1892</v>
      </c>
      <c r="E65" s="21">
        <v>1521</v>
      </c>
      <c r="F65" s="15">
        <f>F54</f>
        <v>0.7</v>
      </c>
    </row>
    <row r="66" spans="1:6" x14ac:dyDescent="0.25">
      <c r="A66">
        <f t="shared" si="0"/>
        <v>1981</v>
      </c>
      <c r="B66">
        <f t="shared" si="1"/>
        <v>4</v>
      </c>
      <c r="C66">
        <f t="shared" si="2"/>
        <v>61</v>
      </c>
      <c r="D66" s="21">
        <v>1928</v>
      </c>
      <c r="E66" s="21">
        <v>1534</v>
      </c>
      <c r="F66" s="15">
        <v>0.7</v>
      </c>
    </row>
    <row r="67" spans="1:6" x14ac:dyDescent="0.25">
      <c r="A67">
        <f t="shared" si="0"/>
        <v>1981</v>
      </c>
      <c r="B67">
        <f t="shared" si="1"/>
        <v>5</v>
      </c>
      <c r="C67">
        <f t="shared" si="2"/>
        <v>62</v>
      </c>
      <c r="D67" s="21">
        <v>1933</v>
      </c>
      <c r="E67" s="21">
        <v>1546</v>
      </c>
      <c r="F67" s="15">
        <f>F66</f>
        <v>0.7</v>
      </c>
    </row>
    <row r="68" spans="1:6" x14ac:dyDescent="0.25">
      <c r="A68">
        <f t="shared" si="0"/>
        <v>1981</v>
      </c>
      <c r="B68">
        <f t="shared" si="1"/>
        <v>6</v>
      </c>
      <c r="C68">
        <f t="shared" si="2"/>
        <v>63</v>
      </c>
      <c r="D68" s="21">
        <v>1969</v>
      </c>
      <c r="E68" s="21">
        <v>1557</v>
      </c>
      <c r="F68" s="15">
        <f>F66</f>
        <v>0.7</v>
      </c>
    </row>
    <row r="69" spans="1:6" x14ac:dyDescent="0.25">
      <c r="A69">
        <f t="shared" si="0"/>
        <v>1981</v>
      </c>
      <c r="B69">
        <f t="shared" si="1"/>
        <v>7</v>
      </c>
      <c r="C69">
        <f t="shared" si="2"/>
        <v>64</v>
      </c>
      <c r="D69" s="21">
        <v>1990</v>
      </c>
      <c r="E69" s="21">
        <v>1568</v>
      </c>
      <c r="F69" s="15">
        <f>F66</f>
        <v>0.7</v>
      </c>
    </row>
    <row r="70" spans="1:6" x14ac:dyDescent="0.25">
      <c r="A70">
        <f t="shared" ref="A70:A133" si="3">ROUNDDOWN((C70+2)/12,0)+1976</f>
        <v>1981</v>
      </c>
      <c r="B70">
        <f t="shared" ref="B70:B133" si="4">MOD(C70+2,12)+1</f>
        <v>8</v>
      </c>
      <c r="C70">
        <f t="shared" si="2"/>
        <v>65</v>
      </c>
      <c r="D70" s="21">
        <v>2046</v>
      </c>
      <c r="E70" s="21">
        <v>1580</v>
      </c>
      <c r="F70" s="15">
        <f>F66</f>
        <v>0.7</v>
      </c>
    </row>
    <row r="71" spans="1:6" x14ac:dyDescent="0.25">
      <c r="A71">
        <f t="shared" si="3"/>
        <v>1981</v>
      </c>
      <c r="B71">
        <f t="shared" si="4"/>
        <v>9</v>
      </c>
      <c r="C71">
        <f t="shared" ref="C71:C134" si="5">C70+1</f>
        <v>66</v>
      </c>
      <c r="D71" s="21">
        <v>2057</v>
      </c>
      <c r="E71" s="21">
        <v>1591</v>
      </c>
      <c r="F71" s="15">
        <f>F66</f>
        <v>0.7</v>
      </c>
    </row>
    <row r="72" spans="1:6" x14ac:dyDescent="0.25">
      <c r="A72">
        <f t="shared" si="3"/>
        <v>1981</v>
      </c>
      <c r="B72">
        <f t="shared" si="4"/>
        <v>10</v>
      </c>
      <c r="C72">
        <f t="shared" si="5"/>
        <v>67</v>
      </c>
      <c r="D72" s="21">
        <v>2067</v>
      </c>
      <c r="E72" s="21">
        <v>1603</v>
      </c>
      <c r="F72" s="15">
        <f>F66</f>
        <v>0.7</v>
      </c>
    </row>
    <row r="73" spans="1:6" x14ac:dyDescent="0.25">
      <c r="A73">
        <f t="shared" si="3"/>
        <v>1981</v>
      </c>
      <c r="B73">
        <f t="shared" si="4"/>
        <v>11</v>
      </c>
      <c r="C73">
        <f t="shared" si="5"/>
        <v>68</v>
      </c>
      <c r="D73" s="21">
        <v>2077</v>
      </c>
      <c r="E73" s="21">
        <v>1615</v>
      </c>
      <c r="F73" s="15">
        <f>F66</f>
        <v>0.7</v>
      </c>
    </row>
    <row r="74" spans="1:6" x14ac:dyDescent="0.25">
      <c r="A74">
        <f t="shared" si="3"/>
        <v>1981</v>
      </c>
      <c r="B74">
        <f t="shared" si="4"/>
        <v>12</v>
      </c>
      <c r="C74">
        <f t="shared" si="5"/>
        <v>69</v>
      </c>
      <c r="D74" s="21">
        <v>2088</v>
      </c>
      <c r="E74" s="21">
        <v>1629</v>
      </c>
      <c r="F74" s="15">
        <f>F66</f>
        <v>0.7</v>
      </c>
    </row>
    <row r="75" spans="1:6" x14ac:dyDescent="0.25">
      <c r="A75">
        <f t="shared" si="3"/>
        <v>1982</v>
      </c>
      <c r="B75">
        <f t="shared" si="4"/>
        <v>1</v>
      </c>
      <c r="C75">
        <f t="shared" si="5"/>
        <v>70</v>
      </c>
      <c r="D75" s="21">
        <v>2088</v>
      </c>
      <c r="E75" s="21">
        <v>1643</v>
      </c>
      <c r="F75" s="15">
        <f>F66</f>
        <v>0.7</v>
      </c>
    </row>
    <row r="76" spans="1:6" x14ac:dyDescent="0.25">
      <c r="A76">
        <f t="shared" si="3"/>
        <v>1982</v>
      </c>
      <c r="B76">
        <f t="shared" si="4"/>
        <v>2</v>
      </c>
      <c r="C76">
        <f t="shared" si="5"/>
        <v>71</v>
      </c>
      <c r="D76" s="21">
        <v>2119</v>
      </c>
      <c r="E76" s="21">
        <v>1656</v>
      </c>
      <c r="F76" s="15">
        <f>F66</f>
        <v>0.7</v>
      </c>
    </row>
    <row r="77" spans="1:6" x14ac:dyDescent="0.25">
      <c r="A77">
        <f t="shared" si="3"/>
        <v>1982</v>
      </c>
      <c r="B77">
        <f t="shared" si="4"/>
        <v>3</v>
      </c>
      <c r="C77">
        <f t="shared" si="5"/>
        <v>72</v>
      </c>
      <c r="D77" s="21">
        <v>2103</v>
      </c>
      <c r="E77" s="21">
        <v>1670</v>
      </c>
      <c r="F77" s="15">
        <f>F66</f>
        <v>0.7</v>
      </c>
    </row>
    <row r="78" spans="1:6" x14ac:dyDescent="0.25">
      <c r="A78">
        <f t="shared" si="3"/>
        <v>1982</v>
      </c>
      <c r="B78">
        <f t="shared" si="4"/>
        <v>4</v>
      </c>
      <c r="C78">
        <f t="shared" si="5"/>
        <v>73</v>
      </c>
      <c r="D78" s="21">
        <v>2129</v>
      </c>
      <c r="E78" s="21">
        <v>1683</v>
      </c>
      <c r="F78" s="15">
        <v>0.7</v>
      </c>
    </row>
    <row r="79" spans="1:6" x14ac:dyDescent="0.25">
      <c r="A79">
        <f t="shared" si="3"/>
        <v>1982</v>
      </c>
      <c r="B79">
        <f t="shared" si="4"/>
        <v>5</v>
      </c>
      <c r="C79">
        <f t="shared" si="5"/>
        <v>74</v>
      </c>
      <c r="D79" s="21">
        <v>2129</v>
      </c>
      <c r="E79" s="21">
        <v>1695</v>
      </c>
      <c r="F79" s="15">
        <f>F78</f>
        <v>0.7</v>
      </c>
    </row>
    <row r="80" spans="1:6" x14ac:dyDescent="0.25">
      <c r="A80">
        <f t="shared" si="3"/>
        <v>1982</v>
      </c>
      <c r="B80">
        <f t="shared" si="4"/>
        <v>6</v>
      </c>
      <c r="C80">
        <f t="shared" si="5"/>
        <v>75</v>
      </c>
      <c r="D80" s="21">
        <v>2165</v>
      </c>
      <c r="E80" s="21">
        <v>1707</v>
      </c>
      <c r="F80" s="15">
        <f>F78</f>
        <v>0.7</v>
      </c>
    </row>
    <row r="81" spans="1:6" x14ac:dyDescent="0.25">
      <c r="A81">
        <f t="shared" si="3"/>
        <v>1982</v>
      </c>
      <c r="B81">
        <f t="shared" si="4"/>
        <v>7</v>
      </c>
      <c r="C81">
        <f t="shared" si="5"/>
        <v>76</v>
      </c>
      <c r="D81" s="21">
        <v>2211</v>
      </c>
      <c r="E81" s="21">
        <v>1719</v>
      </c>
      <c r="F81" s="15">
        <f>F78</f>
        <v>0.7</v>
      </c>
    </row>
    <row r="82" spans="1:6" x14ac:dyDescent="0.25">
      <c r="A82">
        <f t="shared" si="3"/>
        <v>1982</v>
      </c>
      <c r="B82">
        <f t="shared" si="4"/>
        <v>8</v>
      </c>
      <c r="C82">
        <f t="shared" si="5"/>
        <v>77</v>
      </c>
      <c r="D82" s="21">
        <v>2206</v>
      </c>
      <c r="E82" s="21">
        <v>1732</v>
      </c>
      <c r="F82" s="15">
        <f>F78</f>
        <v>0.7</v>
      </c>
    </row>
    <row r="83" spans="1:6" x14ac:dyDescent="0.25">
      <c r="A83">
        <f t="shared" si="3"/>
        <v>1982</v>
      </c>
      <c r="B83">
        <f t="shared" si="4"/>
        <v>9</v>
      </c>
      <c r="C83">
        <f t="shared" si="5"/>
        <v>78</v>
      </c>
      <c r="D83" s="21">
        <v>2196</v>
      </c>
      <c r="E83" s="21">
        <v>1744</v>
      </c>
      <c r="F83" s="15">
        <f>F78</f>
        <v>0.7</v>
      </c>
    </row>
    <row r="84" spans="1:6" x14ac:dyDescent="0.25">
      <c r="A84">
        <f t="shared" si="3"/>
        <v>1982</v>
      </c>
      <c r="B84">
        <f t="shared" si="4"/>
        <v>10</v>
      </c>
      <c r="C84">
        <f t="shared" si="5"/>
        <v>79</v>
      </c>
      <c r="D84" s="21">
        <v>2222</v>
      </c>
      <c r="E84" s="21">
        <v>1757</v>
      </c>
      <c r="F84" s="15">
        <f>F78</f>
        <v>0.7</v>
      </c>
    </row>
    <row r="85" spans="1:6" x14ac:dyDescent="0.25">
      <c r="A85">
        <f t="shared" si="3"/>
        <v>1982</v>
      </c>
      <c r="B85">
        <f t="shared" si="4"/>
        <v>11</v>
      </c>
      <c r="C85">
        <f t="shared" si="5"/>
        <v>80</v>
      </c>
      <c r="D85" s="21">
        <v>2253</v>
      </c>
      <c r="E85" s="21">
        <v>1768</v>
      </c>
      <c r="F85" s="15">
        <f>F78</f>
        <v>0.7</v>
      </c>
    </row>
    <row r="86" spans="1:6" x14ac:dyDescent="0.25">
      <c r="A86">
        <f t="shared" si="3"/>
        <v>1982</v>
      </c>
      <c r="B86">
        <f t="shared" si="4"/>
        <v>12</v>
      </c>
      <c r="C86">
        <f t="shared" si="5"/>
        <v>81</v>
      </c>
      <c r="D86" s="21">
        <v>2247</v>
      </c>
      <c r="E86" s="21">
        <v>1779</v>
      </c>
      <c r="F86" s="15">
        <f>F78</f>
        <v>0.7</v>
      </c>
    </row>
    <row r="87" spans="1:6" x14ac:dyDescent="0.25">
      <c r="A87">
        <f t="shared" si="3"/>
        <v>1983</v>
      </c>
      <c r="B87">
        <f t="shared" si="4"/>
        <v>1</v>
      </c>
      <c r="C87">
        <f t="shared" si="5"/>
        <v>82</v>
      </c>
      <c r="D87" s="21">
        <v>2273</v>
      </c>
      <c r="E87" s="21">
        <v>1790</v>
      </c>
      <c r="F87" s="15">
        <f>F78</f>
        <v>0.7</v>
      </c>
    </row>
    <row r="88" spans="1:6" x14ac:dyDescent="0.25">
      <c r="A88">
        <f t="shared" si="3"/>
        <v>1983</v>
      </c>
      <c r="B88">
        <f t="shared" si="4"/>
        <v>2</v>
      </c>
      <c r="C88">
        <f t="shared" si="5"/>
        <v>83</v>
      </c>
      <c r="D88" s="21">
        <v>2314</v>
      </c>
      <c r="E88" s="21">
        <v>1800</v>
      </c>
      <c r="F88" s="15">
        <f>F78</f>
        <v>0.7</v>
      </c>
    </row>
    <row r="89" spans="1:6" x14ac:dyDescent="0.25">
      <c r="A89">
        <f t="shared" si="3"/>
        <v>1983</v>
      </c>
      <c r="B89">
        <f t="shared" si="4"/>
        <v>3</v>
      </c>
      <c r="C89">
        <f t="shared" si="5"/>
        <v>84</v>
      </c>
      <c r="D89" s="21">
        <v>2289</v>
      </c>
      <c r="E89" s="21">
        <v>1811</v>
      </c>
      <c r="F89" s="15">
        <f>F78</f>
        <v>0.7</v>
      </c>
    </row>
    <row r="90" spans="1:6" x14ac:dyDescent="0.25">
      <c r="A90">
        <f t="shared" si="3"/>
        <v>1983</v>
      </c>
      <c r="B90">
        <f t="shared" si="4"/>
        <v>4</v>
      </c>
      <c r="C90">
        <f t="shared" si="5"/>
        <v>85</v>
      </c>
      <c r="D90" s="21">
        <v>2325</v>
      </c>
      <c r="E90" s="21">
        <v>1822</v>
      </c>
      <c r="F90" s="15">
        <v>0.7</v>
      </c>
    </row>
    <row r="91" spans="1:6" x14ac:dyDescent="0.25">
      <c r="A91">
        <f t="shared" si="3"/>
        <v>1983</v>
      </c>
      <c r="B91">
        <f t="shared" si="4"/>
        <v>5</v>
      </c>
      <c r="C91">
        <f t="shared" si="5"/>
        <v>86</v>
      </c>
      <c r="D91" s="21">
        <v>2340</v>
      </c>
      <c r="E91" s="21">
        <v>1833</v>
      </c>
      <c r="F91" s="15">
        <f>F90</f>
        <v>0.7</v>
      </c>
    </row>
    <row r="92" spans="1:6" x14ac:dyDescent="0.25">
      <c r="A92">
        <f t="shared" si="3"/>
        <v>1983</v>
      </c>
      <c r="B92">
        <f t="shared" si="4"/>
        <v>6</v>
      </c>
      <c r="C92">
        <f t="shared" si="5"/>
        <v>87</v>
      </c>
      <c r="D92" s="21">
        <v>2345</v>
      </c>
      <c r="E92" s="21">
        <v>1844</v>
      </c>
      <c r="F92" s="15">
        <f>F90</f>
        <v>0.7</v>
      </c>
    </row>
    <row r="93" spans="1:6" x14ac:dyDescent="0.25">
      <c r="A93">
        <f t="shared" si="3"/>
        <v>1983</v>
      </c>
      <c r="B93">
        <f t="shared" si="4"/>
        <v>7</v>
      </c>
      <c r="C93">
        <f t="shared" si="5"/>
        <v>88</v>
      </c>
      <c r="D93" s="21">
        <v>2376</v>
      </c>
      <c r="E93" s="21">
        <v>1855</v>
      </c>
      <c r="F93" s="15">
        <f>F90</f>
        <v>0.7</v>
      </c>
    </row>
    <row r="94" spans="1:6" x14ac:dyDescent="0.25">
      <c r="A94">
        <f t="shared" si="3"/>
        <v>1983</v>
      </c>
      <c r="B94">
        <f t="shared" si="4"/>
        <v>8</v>
      </c>
      <c r="C94">
        <f t="shared" si="5"/>
        <v>89</v>
      </c>
      <c r="D94" s="21">
        <v>2366</v>
      </c>
      <c r="E94" s="21">
        <v>1867</v>
      </c>
      <c r="F94" s="15">
        <f>F90</f>
        <v>0.7</v>
      </c>
    </row>
    <row r="95" spans="1:6" x14ac:dyDescent="0.25">
      <c r="A95">
        <f t="shared" si="3"/>
        <v>1983</v>
      </c>
      <c r="B95">
        <f t="shared" si="4"/>
        <v>9</v>
      </c>
      <c r="C95">
        <f t="shared" si="5"/>
        <v>90</v>
      </c>
      <c r="D95" s="21">
        <v>2376</v>
      </c>
      <c r="E95" s="21">
        <v>1880</v>
      </c>
      <c r="F95" s="15">
        <f>F90</f>
        <v>0.7</v>
      </c>
    </row>
    <row r="96" spans="1:6" x14ac:dyDescent="0.25">
      <c r="A96">
        <f t="shared" si="3"/>
        <v>1983</v>
      </c>
      <c r="B96">
        <f t="shared" si="4"/>
        <v>10</v>
      </c>
      <c r="C96">
        <f t="shared" si="5"/>
        <v>91</v>
      </c>
      <c r="D96" s="21">
        <v>2402</v>
      </c>
      <c r="E96" s="21">
        <v>1892</v>
      </c>
      <c r="F96" s="15">
        <f>F90</f>
        <v>0.7</v>
      </c>
    </row>
    <row r="97" spans="1:6" x14ac:dyDescent="0.25">
      <c r="A97">
        <f t="shared" si="3"/>
        <v>1983</v>
      </c>
      <c r="B97">
        <f t="shared" si="4"/>
        <v>11</v>
      </c>
      <c r="C97">
        <f t="shared" si="5"/>
        <v>92</v>
      </c>
      <c r="D97" s="21">
        <v>2407</v>
      </c>
      <c r="E97" s="21">
        <v>1905</v>
      </c>
      <c r="F97" s="15">
        <f>F90</f>
        <v>0.7</v>
      </c>
    </row>
    <row r="98" spans="1:6" x14ac:dyDescent="0.25">
      <c r="A98">
        <f t="shared" si="3"/>
        <v>1983</v>
      </c>
      <c r="B98">
        <f t="shared" si="4"/>
        <v>12</v>
      </c>
      <c r="C98">
        <f t="shared" si="5"/>
        <v>93</v>
      </c>
      <c r="D98" s="21">
        <v>2418</v>
      </c>
      <c r="E98" s="21">
        <v>1918</v>
      </c>
      <c r="F98" s="15">
        <f>F90</f>
        <v>0.7</v>
      </c>
    </row>
    <row r="99" spans="1:6" x14ac:dyDescent="0.25">
      <c r="A99">
        <f t="shared" si="3"/>
        <v>1984</v>
      </c>
      <c r="B99">
        <f t="shared" si="4"/>
        <v>1</v>
      </c>
      <c r="C99">
        <f t="shared" si="5"/>
        <v>94</v>
      </c>
      <c r="D99" s="21">
        <v>2433</v>
      </c>
      <c r="E99" s="21">
        <v>1931</v>
      </c>
      <c r="F99" s="15">
        <f>F90</f>
        <v>0.7</v>
      </c>
    </row>
    <row r="100" spans="1:6" x14ac:dyDescent="0.25">
      <c r="A100">
        <f t="shared" si="3"/>
        <v>1984</v>
      </c>
      <c r="B100">
        <f t="shared" si="4"/>
        <v>2</v>
      </c>
      <c r="C100">
        <f t="shared" si="5"/>
        <v>95</v>
      </c>
      <c r="D100" s="21">
        <v>2454</v>
      </c>
      <c r="E100" s="21">
        <v>1943</v>
      </c>
      <c r="F100" s="15">
        <f>F90</f>
        <v>0.7</v>
      </c>
    </row>
    <row r="101" spans="1:6" x14ac:dyDescent="0.25">
      <c r="A101">
        <f t="shared" si="3"/>
        <v>1984</v>
      </c>
      <c r="B101">
        <f t="shared" si="4"/>
        <v>3</v>
      </c>
      <c r="C101">
        <f t="shared" si="5"/>
        <v>96</v>
      </c>
      <c r="D101" s="21">
        <v>2412</v>
      </c>
      <c r="E101" s="21">
        <v>1956</v>
      </c>
      <c r="F101" s="15">
        <f>F90</f>
        <v>0.7</v>
      </c>
    </row>
    <row r="102" spans="1:6" x14ac:dyDescent="0.25">
      <c r="A102">
        <f t="shared" si="3"/>
        <v>1984</v>
      </c>
      <c r="B102">
        <f t="shared" si="4"/>
        <v>4</v>
      </c>
      <c r="C102">
        <f t="shared" si="5"/>
        <v>97</v>
      </c>
      <c r="D102" s="21">
        <v>2454</v>
      </c>
      <c r="E102" s="21">
        <v>1967</v>
      </c>
      <c r="F102" s="15">
        <v>0.7</v>
      </c>
    </row>
    <row r="103" spans="1:6" x14ac:dyDescent="0.25">
      <c r="A103">
        <f t="shared" si="3"/>
        <v>1984</v>
      </c>
      <c r="B103">
        <f t="shared" si="4"/>
        <v>5</v>
      </c>
      <c r="C103">
        <f t="shared" si="5"/>
        <v>98</v>
      </c>
      <c r="D103" s="21">
        <v>2459</v>
      </c>
      <c r="E103" s="21">
        <v>1979</v>
      </c>
      <c r="F103" s="15">
        <f>F102</f>
        <v>0.7</v>
      </c>
    </row>
    <row r="104" spans="1:6" x14ac:dyDescent="0.25">
      <c r="A104">
        <f t="shared" si="3"/>
        <v>1984</v>
      </c>
      <c r="B104">
        <f t="shared" si="4"/>
        <v>6</v>
      </c>
      <c r="C104">
        <f t="shared" si="5"/>
        <v>99</v>
      </c>
      <c r="D104" s="21">
        <v>2469</v>
      </c>
      <c r="E104" s="21">
        <v>1990</v>
      </c>
      <c r="F104" s="15">
        <f>F102</f>
        <v>0.7</v>
      </c>
    </row>
    <row r="105" spans="1:6" x14ac:dyDescent="0.25">
      <c r="A105">
        <f t="shared" si="3"/>
        <v>1984</v>
      </c>
      <c r="B105">
        <f t="shared" si="4"/>
        <v>7</v>
      </c>
      <c r="C105">
        <f t="shared" si="5"/>
        <v>100</v>
      </c>
      <c r="D105" s="21">
        <v>2500</v>
      </c>
      <c r="E105" s="21">
        <v>2002</v>
      </c>
      <c r="F105" s="15">
        <f>F102</f>
        <v>0.7</v>
      </c>
    </row>
    <row r="106" spans="1:6" x14ac:dyDescent="0.25">
      <c r="A106">
        <f t="shared" si="3"/>
        <v>1984</v>
      </c>
      <c r="B106">
        <f t="shared" si="4"/>
        <v>8</v>
      </c>
      <c r="C106">
        <f t="shared" si="5"/>
        <v>101</v>
      </c>
      <c r="D106" s="21">
        <v>2505</v>
      </c>
      <c r="E106" s="21">
        <v>2016</v>
      </c>
      <c r="F106" s="15">
        <f>F102</f>
        <v>0.7</v>
      </c>
    </row>
    <row r="107" spans="1:6" x14ac:dyDescent="0.25">
      <c r="A107">
        <f t="shared" si="3"/>
        <v>1984</v>
      </c>
      <c r="B107">
        <f t="shared" si="4"/>
        <v>9</v>
      </c>
      <c r="C107">
        <f t="shared" si="5"/>
        <v>102</v>
      </c>
      <c r="D107" s="21">
        <v>2526</v>
      </c>
      <c r="E107" s="21">
        <v>2031</v>
      </c>
      <c r="F107" s="15">
        <f>F102</f>
        <v>0.7</v>
      </c>
    </row>
    <row r="108" spans="1:6" x14ac:dyDescent="0.25">
      <c r="A108">
        <f t="shared" si="3"/>
        <v>1984</v>
      </c>
      <c r="B108">
        <f t="shared" si="4"/>
        <v>10</v>
      </c>
      <c r="C108">
        <f t="shared" si="5"/>
        <v>103</v>
      </c>
      <c r="D108" s="21">
        <v>2593</v>
      </c>
      <c r="E108" s="21">
        <v>2045</v>
      </c>
      <c r="F108" s="15">
        <f>F102</f>
        <v>0.7</v>
      </c>
    </row>
    <row r="109" spans="1:6" x14ac:dyDescent="0.25">
      <c r="A109">
        <f t="shared" si="3"/>
        <v>1984</v>
      </c>
      <c r="B109">
        <f t="shared" si="4"/>
        <v>11</v>
      </c>
      <c r="C109">
        <f t="shared" si="5"/>
        <v>104</v>
      </c>
      <c r="D109" s="21">
        <v>2562</v>
      </c>
      <c r="E109" s="21">
        <v>2058</v>
      </c>
      <c r="F109" s="15">
        <f>F102</f>
        <v>0.7</v>
      </c>
    </row>
    <row r="110" spans="1:6" x14ac:dyDescent="0.25">
      <c r="A110">
        <f t="shared" si="3"/>
        <v>1984</v>
      </c>
      <c r="B110">
        <f t="shared" si="4"/>
        <v>12</v>
      </c>
      <c r="C110">
        <f t="shared" si="5"/>
        <v>105</v>
      </c>
      <c r="D110" s="21">
        <v>2567</v>
      </c>
      <c r="E110" s="21">
        <v>2071</v>
      </c>
      <c r="F110" s="15">
        <f>F102</f>
        <v>0.7</v>
      </c>
    </row>
    <row r="111" spans="1:6" x14ac:dyDescent="0.25">
      <c r="A111">
        <f t="shared" si="3"/>
        <v>1985</v>
      </c>
      <c r="B111">
        <f t="shared" si="4"/>
        <v>1</v>
      </c>
      <c r="C111">
        <f t="shared" si="5"/>
        <v>106</v>
      </c>
      <c r="D111" s="21">
        <v>2603</v>
      </c>
      <c r="E111" s="21">
        <v>2085</v>
      </c>
      <c r="F111" s="15">
        <f>F102</f>
        <v>0.7</v>
      </c>
    </row>
    <row r="112" spans="1:6" x14ac:dyDescent="0.25">
      <c r="A112">
        <f t="shared" si="3"/>
        <v>1985</v>
      </c>
      <c r="B112">
        <f t="shared" si="4"/>
        <v>2</v>
      </c>
      <c r="C112">
        <f t="shared" si="5"/>
        <v>107</v>
      </c>
      <c r="D112" s="21">
        <v>2619</v>
      </c>
      <c r="E112" s="21">
        <v>2098</v>
      </c>
      <c r="F112" s="15">
        <f>F102</f>
        <v>0.7</v>
      </c>
    </row>
    <row r="113" spans="1:6" x14ac:dyDescent="0.25">
      <c r="A113">
        <f t="shared" si="3"/>
        <v>1985</v>
      </c>
      <c r="B113">
        <f t="shared" si="4"/>
        <v>3</v>
      </c>
      <c r="C113">
        <f t="shared" si="5"/>
        <v>108</v>
      </c>
      <c r="D113" s="21">
        <v>2624</v>
      </c>
      <c r="E113" s="21">
        <v>2113</v>
      </c>
      <c r="F113" s="15">
        <f>F102</f>
        <v>0.7</v>
      </c>
    </row>
    <row r="114" spans="1:6" x14ac:dyDescent="0.25">
      <c r="A114">
        <f t="shared" si="3"/>
        <v>1985</v>
      </c>
      <c r="B114">
        <f t="shared" si="4"/>
        <v>4</v>
      </c>
      <c r="C114">
        <f t="shared" si="5"/>
        <v>109</v>
      </c>
      <c r="D114" s="21">
        <v>2680</v>
      </c>
      <c r="E114" s="21">
        <v>2128</v>
      </c>
      <c r="F114" s="15">
        <v>0.7</v>
      </c>
    </row>
    <row r="115" spans="1:6" x14ac:dyDescent="0.25">
      <c r="A115">
        <f t="shared" si="3"/>
        <v>1985</v>
      </c>
      <c r="B115">
        <f t="shared" si="4"/>
        <v>5</v>
      </c>
      <c r="C115">
        <f t="shared" si="5"/>
        <v>110</v>
      </c>
      <c r="D115" s="21">
        <v>2670</v>
      </c>
      <c r="E115" s="21">
        <v>2143</v>
      </c>
      <c r="F115" s="15">
        <f>F114</f>
        <v>0.7</v>
      </c>
    </row>
    <row r="116" spans="1:6" x14ac:dyDescent="0.25">
      <c r="A116">
        <f t="shared" si="3"/>
        <v>1985</v>
      </c>
      <c r="B116">
        <f t="shared" si="4"/>
        <v>6</v>
      </c>
      <c r="C116">
        <f t="shared" si="5"/>
        <v>111</v>
      </c>
      <c r="D116" s="21">
        <v>2691</v>
      </c>
      <c r="E116" s="21">
        <v>2158</v>
      </c>
      <c r="F116" s="15">
        <f>F114</f>
        <v>0.7</v>
      </c>
    </row>
    <row r="117" spans="1:6" x14ac:dyDescent="0.25">
      <c r="A117">
        <f t="shared" si="3"/>
        <v>1985</v>
      </c>
      <c r="B117">
        <f t="shared" si="4"/>
        <v>7</v>
      </c>
      <c r="C117">
        <f t="shared" si="5"/>
        <v>112</v>
      </c>
      <c r="D117" s="21">
        <v>2722</v>
      </c>
      <c r="E117" s="21">
        <v>2174</v>
      </c>
      <c r="F117" s="15">
        <f>F114</f>
        <v>0.7</v>
      </c>
    </row>
    <row r="118" spans="1:6" x14ac:dyDescent="0.25">
      <c r="A118">
        <f t="shared" si="3"/>
        <v>1985</v>
      </c>
      <c r="B118">
        <f t="shared" si="4"/>
        <v>8</v>
      </c>
      <c r="C118">
        <f t="shared" si="5"/>
        <v>113</v>
      </c>
      <c r="D118" s="21">
        <v>2727</v>
      </c>
      <c r="E118" s="21">
        <v>2189</v>
      </c>
      <c r="F118" s="15">
        <f>F114</f>
        <v>0.7</v>
      </c>
    </row>
    <row r="119" spans="1:6" x14ac:dyDescent="0.25">
      <c r="A119">
        <f t="shared" si="3"/>
        <v>1985</v>
      </c>
      <c r="B119">
        <f t="shared" si="4"/>
        <v>9</v>
      </c>
      <c r="C119">
        <f t="shared" si="5"/>
        <v>114</v>
      </c>
      <c r="D119" s="21">
        <v>2778</v>
      </c>
      <c r="E119" s="21">
        <v>2204</v>
      </c>
      <c r="F119" s="15">
        <f>F114</f>
        <v>0.7</v>
      </c>
    </row>
    <row r="120" spans="1:6" x14ac:dyDescent="0.25">
      <c r="A120">
        <f t="shared" si="3"/>
        <v>1985</v>
      </c>
      <c r="B120">
        <f t="shared" si="4"/>
        <v>10</v>
      </c>
      <c r="C120">
        <f t="shared" si="5"/>
        <v>115</v>
      </c>
      <c r="D120" s="21">
        <v>2753</v>
      </c>
      <c r="E120" s="21">
        <v>2219</v>
      </c>
      <c r="F120" s="15">
        <f>F114</f>
        <v>0.7</v>
      </c>
    </row>
    <row r="121" spans="1:6" x14ac:dyDescent="0.25">
      <c r="A121">
        <f t="shared" si="3"/>
        <v>1985</v>
      </c>
      <c r="B121">
        <f t="shared" si="4"/>
        <v>11</v>
      </c>
      <c r="C121">
        <f t="shared" si="5"/>
        <v>116</v>
      </c>
      <c r="D121" s="21">
        <v>2778</v>
      </c>
      <c r="E121" s="21">
        <v>2232</v>
      </c>
      <c r="F121" s="15">
        <f>F114</f>
        <v>0.7</v>
      </c>
    </row>
    <row r="122" spans="1:6" x14ac:dyDescent="0.25">
      <c r="A122">
        <f t="shared" si="3"/>
        <v>1985</v>
      </c>
      <c r="B122">
        <f t="shared" si="4"/>
        <v>12</v>
      </c>
      <c r="C122">
        <f t="shared" si="5"/>
        <v>117</v>
      </c>
      <c r="D122" s="21">
        <v>2794</v>
      </c>
      <c r="E122" s="21">
        <v>2247</v>
      </c>
      <c r="F122" s="15">
        <f>F114</f>
        <v>0.7</v>
      </c>
    </row>
    <row r="123" spans="1:6" x14ac:dyDescent="0.25">
      <c r="A123">
        <f t="shared" si="3"/>
        <v>1986</v>
      </c>
      <c r="B123">
        <f t="shared" si="4"/>
        <v>1</v>
      </c>
      <c r="C123">
        <f t="shared" si="5"/>
        <v>118</v>
      </c>
      <c r="D123" s="21">
        <v>2820</v>
      </c>
      <c r="E123" s="21">
        <v>2261</v>
      </c>
      <c r="F123" s="15">
        <f>F114</f>
        <v>0.7</v>
      </c>
    </row>
    <row r="124" spans="1:6" x14ac:dyDescent="0.25">
      <c r="A124">
        <f t="shared" si="3"/>
        <v>1986</v>
      </c>
      <c r="B124">
        <f t="shared" si="4"/>
        <v>2</v>
      </c>
      <c r="C124">
        <f t="shared" si="5"/>
        <v>119</v>
      </c>
      <c r="D124" s="21">
        <v>2835</v>
      </c>
      <c r="E124" s="21">
        <v>2274</v>
      </c>
      <c r="F124" s="15">
        <f>F114</f>
        <v>0.7</v>
      </c>
    </row>
    <row r="125" spans="1:6" x14ac:dyDescent="0.25">
      <c r="A125">
        <f t="shared" si="3"/>
        <v>1986</v>
      </c>
      <c r="B125">
        <f t="shared" si="4"/>
        <v>3</v>
      </c>
      <c r="C125">
        <f t="shared" si="5"/>
        <v>120</v>
      </c>
      <c r="D125" s="21">
        <v>2845</v>
      </c>
      <c r="E125" s="21">
        <v>2289</v>
      </c>
      <c r="F125" s="15">
        <f>F114</f>
        <v>0.7</v>
      </c>
    </row>
    <row r="126" spans="1:6" x14ac:dyDescent="0.25">
      <c r="A126">
        <f t="shared" si="3"/>
        <v>1986</v>
      </c>
      <c r="B126">
        <f t="shared" si="4"/>
        <v>4</v>
      </c>
      <c r="C126">
        <f t="shared" si="5"/>
        <v>121</v>
      </c>
      <c r="D126" s="21">
        <v>2907</v>
      </c>
      <c r="E126" s="21">
        <v>2303</v>
      </c>
      <c r="F126" s="15">
        <v>0.71</v>
      </c>
    </row>
    <row r="127" spans="1:6" x14ac:dyDescent="0.25">
      <c r="A127">
        <f t="shared" si="3"/>
        <v>1986</v>
      </c>
      <c r="B127">
        <f t="shared" si="4"/>
        <v>5</v>
      </c>
      <c r="C127">
        <f t="shared" si="5"/>
        <v>122</v>
      </c>
      <c r="D127" s="21">
        <v>2871</v>
      </c>
      <c r="E127" s="21">
        <v>2318</v>
      </c>
      <c r="F127" s="15">
        <f>F126</f>
        <v>0.71</v>
      </c>
    </row>
    <row r="128" spans="1:6" x14ac:dyDescent="0.25">
      <c r="A128">
        <f t="shared" si="3"/>
        <v>1986</v>
      </c>
      <c r="B128">
        <f t="shared" si="4"/>
        <v>6</v>
      </c>
      <c r="C128">
        <f t="shared" si="5"/>
        <v>123</v>
      </c>
      <c r="D128" s="21">
        <v>2907</v>
      </c>
      <c r="E128" s="21">
        <v>2333</v>
      </c>
      <c r="F128" s="15">
        <f>F126</f>
        <v>0.71</v>
      </c>
    </row>
    <row r="129" spans="1:6" x14ac:dyDescent="0.25">
      <c r="A129">
        <f t="shared" si="3"/>
        <v>1986</v>
      </c>
      <c r="B129">
        <f t="shared" si="4"/>
        <v>7</v>
      </c>
      <c r="C129">
        <f t="shared" si="5"/>
        <v>124</v>
      </c>
      <c r="D129" s="21">
        <v>2943</v>
      </c>
      <c r="E129" s="21">
        <v>2348</v>
      </c>
      <c r="F129" s="15">
        <f>F126</f>
        <v>0.71</v>
      </c>
    </row>
    <row r="130" spans="1:6" x14ac:dyDescent="0.25">
      <c r="A130">
        <f t="shared" si="3"/>
        <v>1986</v>
      </c>
      <c r="B130">
        <f t="shared" si="4"/>
        <v>8</v>
      </c>
      <c r="C130">
        <f t="shared" si="5"/>
        <v>125</v>
      </c>
      <c r="D130" s="21">
        <v>2948</v>
      </c>
      <c r="E130" s="21">
        <v>2363</v>
      </c>
      <c r="F130" s="15">
        <f>F126</f>
        <v>0.71</v>
      </c>
    </row>
    <row r="131" spans="1:6" x14ac:dyDescent="0.25">
      <c r="A131">
        <f t="shared" si="3"/>
        <v>1986</v>
      </c>
      <c r="B131">
        <f t="shared" si="4"/>
        <v>9</v>
      </c>
      <c r="C131">
        <f t="shared" si="5"/>
        <v>126</v>
      </c>
      <c r="D131" s="21">
        <v>2954</v>
      </c>
      <c r="E131" s="21">
        <v>2377</v>
      </c>
      <c r="F131" s="15">
        <f>F126</f>
        <v>0.71</v>
      </c>
    </row>
    <row r="132" spans="1:6" x14ac:dyDescent="0.25">
      <c r="A132">
        <f t="shared" si="3"/>
        <v>1986</v>
      </c>
      <c r="B132">
        <f t="shared" si="4"/>
        <v>10</v>
      </c>
      <c r="C132">
        <f t="shared" si="5"/>
        <v>127</v>
      </c>
      <c r="D132" s="21">
        <v>2979</v>
      </c>
      <c r="E132" s="21">
        <v>2393</v>
      </c>
      <c r="F132" s="15">
        <f>F126</f>
        <v>0.71</v>
      </c>
    </row>
    <row r="133" spans="1:6" x14ac:dyDescent="0.25">
      <c r="A133">
        <f t="shared" si="3"/>
        <v>1986</v>
      </c>
      <c r="B133">
        <f t="shared" si="4"/>
        <v>11</v>
      </c>
      <c r="C133">
        <f t="shared" si="5"/>
        <v>128</v>
      </c>
      <c r="D133" s="21">
        <v>3010</v>
      </c>
      <c r="E133" s="21">
        <v>2409</v>
      </c>
      <c r="F133" s="15">
        <f>F126</f>
        <v>0.71</v>
      </c>
    </row>
    <row r="134" spans="1:6" x14ac:dyDescent="0.25">
      <c r="A134">
        <f t="shared" ref="A134:A197" si="6">ROUNDDOWN((C134+2)/12,0)+1976</f>
        <v>1986</v>
      </c>
      <c r="B134">
        <f t="shared" ref="B134:B197" si="7">MOD(C134+2,12)+1</f>
        <v>12</v>
      </c>
      <c r="C134">
        <f t="shared" si="5"/>
        <v>129</v>
      </c>
      <c r="D134" s="21">
        <v>3005</v>
      </c>
      <c r="E134" s="21">
        <v>2426</v>
      </c>
      <c r="F134" s="15">
        <f>F126</f>
        <v>0.71</v>
      </c>
    </row>
    <row r="135" spans="1:6" x14ac:dyDescent="0.25">
      <c r="A135">
        <f t="shared" si="6"/>
        <v>1987</v>
      </c>
      <c r="B135">
        <f t="shared" si="7"/>
        <v>1</v>
      </c>
      <c r="C135">
        <f t="shared" ref="C135:C198" si="8">C134+1</f>
        <v>130</v>
      </c>
      <c r="D135" s="21">
        <v>3031</v>
      </c>
      <c r="E135" s="21">
        <v>2443</v>
      </c>
      <c r="F135" s="15">
        <f>F126</f>
        <v>0.71</v>
      </c>
    </row>
    <row r="136" spans="1:6" x14ac:dyDescent="0.25">
      <c r="A136">
        <f t="shared" si="6"/>
        <v>1987</v>
      </c>
      <c r="B136">
        <f t="shared" si="7"/>
        <v>2</v>
      </c>
      <c r="C136">
        <f t="shared" si="8"/>
        <v>131</v>
      </c>
      <c r="D136" s="21">
        <v>3052</v>
      </c>
      <c r="E136" s="21">
        <v>2459</v>
      </c>
      <c r="F136" s="15">
        <f>F126</f>
        <v>0.71</v>
      </c>
    </row>
    <row r="137" spans="1:6" x14ac:dyDescent="0.25">
      <c r="A137">
        <f t="shared" si="6"/>
        <v>1987</v>
      </c>
      <c r="B137">
        <f t="shared" si="7"/>
        <v>3</v>
      </c>
      <c r="C137">
        <f t="shared" si="8"/>
        <v>132</v>
      </c>
      <c r="D137" s="21">
        <v>3036</v>
      </c>
      <c r="E137" s="21">
        <v>2476</v>
      </c>
      <c r="F137" s="15">
        <f>F126</f>
        <v>0.71</v>
      </c>
    </row>
    <row r="138" spans="1:6" x14ac:dyDescent="0.25">
      <c r="A138">
        <f t="shared" si="6"/>
        <v>1987</v>
      </c>
      <c r="B138">
        <f t="shared" si="7"/>
        <v>4</v>
      </c>
      <c r="C138">
        <f t="shared" si="8"/>
        <v>133</v>
      </c>
      <c r="D138" s="21">
        <v>3093</v>
      </c>
      <c r="E138" s="21">
        <v>2494</v>
      </c>
      <c r="F138" s="15">
        <v>0.73</v>
      </c>
    </row>
    <row r="139" spans="1:6" x14ac:dyDescent="0.25">
      <c r="A139">
        <f t="shared" si="6"/>
        <v>1987</v>
      </c>
      <c r="B139">
        <f t="shared" si="7"/>
        <v>5</v>
      </c>
      <c r="C139">
        <f t="shared" si="8"/>
        <v>134</v>
      </c>
      <c r="D139" s="21">
        <v>3119</v>
      </c>
      <c r="E139" s="21">
        <v>2508</v>
      </c>
      <c r="F139" s="15">
        <f>F138</f>
        <v>0.73</v>
      </c>
    </row>
    <row r="140" spans="1:6" x14ac:dyDescent="0.25">
      <c r="A140">
        <f t="shared" si="6"/>
        <v>1987</v>
      </c>
      <c r="B140">
        <f t="shared" si="7"/>
        <v>6</v>
      </c>
      <c r="C140">
        <f t="shared" si="8"/>
        <v>135</v>
      </c>
      <c r="D140" s="21">
        <v>3129</v>
      </c>
      <c r="E140" s="21">
        <v>2522</v>
      </c>
      <c r="F140" s="15">
        <f>F138</f>
        <v>0.73</v>
      </c>
    </row>
    <row r="141" spans="1:6" x14ac:dyDescent="0.25">
      <c r="A141">
        <f t="shared" si="6"/>
        <v>1987</v>
      </c>
      <c r="B141">
        <f t="shared" si="7"/>
        <v>7</v>
      </c>
      <c r="C141">
        <f t="shared" si="8"/>
        <v>136</v>
      </c>
      <c r="D141" s="21">
        <v>3175</v>
      </c>
      <c r="E141" s="21">
        <v>2536</v>
      </c>
      <c r="F141" s="15">
        <f>F138</f>
        <v>0.73</v>
      </c>
    </row>
    <row r="142" spans="1:6" x14ac:dyDescent="0.25">
      <c r="A142">
        <f t="shared" si="6"/>
        <v>1987</v>
      </c>
      <c r="B142">
        <f t="shared" si="7"/>
        <v>8</v>
      </c>
      <c r="C142">
        <f t="shared" si="8"/>
        <v>137</v>
      </c>
      <c r="D142" s="21">
        <v>3170</v>
      </c>
      <c r="E142" s="21">
        <v>2551</v>
      </c>
      <c r="F142" s="15">
        <f>F138</f>
        <v>0.73</v>
      </c>
    </row>
    <row r="143" spans="1:6" x14ac:dyDescent="0.25">
      <c r="A143">
        <f t="shared" si="6"/>
        <v>1987</v>
      </c>
      <c r="B143">
        <f t="shared" si="7"/>
        <v>9</v>
      </c>
      <c r="C143">
        <f t="shared" si="8"/>
        <v>138</v>
      </c>
      <c r="D143" s="21">
        <v>3186</v>
      </c>
      <c r="E143" s="21">
        <v>2565</v>
      </c>
      <c r="F143" s="15">
        <f>F138</f>
        <v>0.73</v>
      </c>
    </row>
    <row r="144" spans="1:6" x14ac:dyDescent="0.25">
      <c r="A144">
        <f t="shared" si="6"/>
        <v>1987</v>
      </c>
      <c r="B144">
        <f t="shared" si="7"/>
        <v>10</v>
      </c>
      <c r="C144">
        <f t="shared" si="8"/>
        <v>139</v>
      </c>
      <c r="D144" s="21">
        <v>3222</v>
      </c>
      <c r="E144" s="21">
        <v>2580</v>
      </c>
      <c r="F144" s="15">
        <f>F138</f>
        <v>0.73</v>
      </c>
    </row>
    <row r="145" spans="1:6" x14ac:dyDescent="0.25">
      <c r="A145">
        <f t="shared" si="6"/>
        <v>1987</v>
      </c>
      <c r="B145">
        <f t="shared" si="7"/>
        <v>11</v>
      </c>
      <c r="C145">
        <f t="shared" si="8"/>
        <v>140</v>
      </c>
      <c r="D145" s="21">
        <v>3263</v>
      </c>
      <c r="E145" s="21">
        <v>2594</v>
      </c>
      <c r="F145" s="15">
        <f>F138</f>
        <v>0.73</v>
      </c>
    </row>
    <row r="146" spans="1:6" x14ac:dyDescent="0.25">
      <c r="A146">
        <f t="shared" si="6"/>
        <v>1987</v>
      </c>
      <c r="B146">
        <f t="shared" si="7"/>
        <v>12</v>
      </c>
      <c r="C146">
        <f t="shared" si="8"/>
        <v>141</v>
      </c>
      <c r="D146" s="21">
        <v>3268</v>
      </c>
      <c r="E146" s="21">
        <v>2609</v>
      </c>
      <c r="F146" s="15">
        <f>F138</f>
        <v>0.73</v>
      </c>
    </row>
    <row r="147" spans="1:6" x14ac:dyDescent="0.25">
      <c r="A147">
        <f t="shared" si="6"/>
        <v>1988</v>
      </c>
      <c r="B147">
        <f t="shared" si="7"/>
        <v>1</v>
      </c>
      <c r="C147">
        <f t="shared" si="8"/>
        <v>142</v>
      </c>
      <c r="D147" s="21">
        <v>3284</v>
      </c>
      <c r="E147" s="21">
        <v>2624</v>
      </c>
      <c r="F147" s="15">
        <f>F138</f>
        <v>0.73</v>
      </c>
    </row>
    <row r="148" spans="1:6" x14ac:dyDescent="0.25">
      <c r="A148">
        <f t="shared" si="6"/>
        <v>1988</v>
      </c>
      <c r="B148">
        <f t="shared" si="7"/>
        <v>2</v>
      </c>
      <c r="C148">
        <f t="shared" si="8"/>
        <v>143</v>
      </c>
      <c r="D148" s="21">
        <v>3304</v>
      </c>
      <c r="E148" s="21">
        <v>2639</v>
      </c>
      <c r="F148" s="15">
        <f>F138</f>
        <v>0.73</v>
      </c>
    </row>
    <row r="149" spans="1:6" x14ac:dyDescent="0.25">
      <c r="A149">
        <f t="shared" si="6"/>
        <v>1988</v>
      </c>
      <c r="B149">
        <f t="shared" si="7"/>
        <v>3</v>
      </c>
      <c r="C149">
        <f t="shared" si="8"/>
        <v>144</v>
      </c>
      <c r="D149" s="21">
        <v>3299</v>
      </c>
      <c r="E149" s="21">
        <v>2654</v>
      </c>
      <c r="F149" s="15">
        <f>F138</f>
        <v>0.73</v>
      </c>
    </row>
    <row r="150" spans="1:6" x14ac:dyDescent="0.25">
      <c r="A150">
        <f t="shared" si="6"/>
        <v>1988</v>
      </c>
      <c r="B150">
        <f t="shared" si="7"/>
        <v>4</v>
      </c>
      <c r="C150">
        <f t="shared" si="8"/>
        <v>145</v>
      </c>
      <c r="D150" s="21">
        <v>3345</v>
      </c>
      <c r="E150" s="21">
        <v>2668</v>
      </c>
      <c r="F150" s="15">
        <v>0.75</v>
      </c>
    </row>
    <row r="151" spans="1:6" x14ac:dyDescent="0.25">
      <c r="A151">
        <f t="shared" si="6"/>
        <v>1988</v>
      </c>
      <c r="B151">
        <f t="shared" si="7"/>
        <v>5</v>
      </c>
      <c r="C151">
        <f t="shared" si="8"/>
        <v>146</v>
      </c>
      <c r="D151" s="21">
        <v>3371</v>
      </c>
      <c r="E151" s="21">
        <v>2684</v>
      </c>
      <c r="F151" s="15">
        <f>F150</f>
        <v>0.75</v>
      </c>
    </row>
    <row r="152" spans="1:6" x14ac:dyDescent="0.25">
      <c r="A152">
        <f t="shared" si="6"/>
        <v>1988</v>
      </c>
      <c r="B152">
        <f t="shared" si="7"/>
        <v>6</v>
      </c>
      <c r="C152">
        <f t="shared" si="8"/>
        <v>147</v>
      </c>
      <c r="D152" s="21">
        <v>3397</v>
      </c>
      <c r="E152" s="21">
        <v>2699</v>
      </c>
      <c r="F152" s="15">
        <f>F150</f>
        <v>0.75</v>
      </c>
    </row>
    <row r="153" spans="1:6" x14ac:dyDescent="0.25">
      <c r="A153">
        <f t="shared" si="6"/>
        <v>1988</v>
      </c>
      <c r="B153">
        <f t="shared" si="7"/>
        <v>7</v>
      </c>
      <c r="C153">
        <f t="shared" si="8"/>
        <v>148</v>
      </c>
      <c r="D153" s="21">
        <v>3443</v>
      </c>
      <c r="E153" s="21">
        <v>2715</v>
      </c>
      <c r="F153" s="15">
        <f>F150</f>
        <v>0.75</v>
      </c>
    </row>
    <row r="154" spans="1:6" x14ac:dyDescent="0.25">
      <c r="A154">
        <f t="shared" si="6"/>
        <v>1988</v>
      </c>
      <c r="B154">
        <f t="shared" si="7"/>
        <v>8</v>
      </c>
      <c r="C154">
        <f t="shared" si="8"/>
        <v>149</v>
      </c>
      <c r="D154" s="21">
        <v>3448</v>
      </c>
      <c r="E154" s="21">
        <v>2731</v>
      </c>
      <c r="F154" s="15">
        <f>F150</f>
        <v>0.75</v>
      </c>
    </row>
    <row r="155" spans="1:6" x14ac:dyDescent="0.25">
      <c r="A155">
        <f t="shared" si="6"/>
        <v>1988</v>
      </c>
      <c r="B155">
        <f t="shared" si="7"/>
        <v>9</v>
      </c>
      <c r="C155">
        <f t="shared" si="8"/>
        <v>150</v>
      </c>
      <c r="D155" s="21">
        <v>3485</v>
      </c>
      <c r="E155" s="21">
        <v>2748</v>
      </c>
      <c r="F155" s="15">
        <f>F150</f>
        <v>0.75</v>
      </c>
    </row>
    <row r="156" spans="1:6" x14ac:dyDescent="0.25">
      <c r="A156">
        <f t="shared" si="6"/>
        <v>1988</v>
      </c>
      <c r="B156">
        <f t="shared" si="7"/>
        <v>10</v>
      </c>
      <c r="C156">
        <f t="shared" si="8"/>
        <v>151</v>
      </c>
      <c r="D156" s="21">
        <v>3515</v>
      </c>
      <c r="E156" s="21">
        <v>2765</v>
      </c>
      <c r="F156" s="15">
        <f>F150</f>
        <v>0.75</v>
      </c>
    </row>
    <row r="157" spans="1:6" x14ac:dyDescent="0.25">
      <c r="A157">
        <f t="shared" si="6"/>
        <v>1988</v>
      </c>
      <c r="B157">
        <f t="shared" si="7"/>
        <v>11</v>
      </c>
      <c r="C157">
        <f t="shared" si="8"/>
        <v>152</v>
      </c>
      <c r="D157" s="21">
        <v>3546</v>
      </c>
      <c r="E157" s="21">
        <v>2781</v>
      </c>
      <c r="F157" s="15">
        <f>F150</f>
        <v>0.75</v>
      </c>
    </row>
    <row r="158" spans="1:6" x14ac:dyDescent="0.25">
      <c r="A158">
        <f t="shared" si="6"/>
        <v>1988</v>
      </c>
      <c r="B158">
        <f t="shared" si="7"/>
        <v>12</v>
      </c>
      <c r="C158">
        <f t="shared" si="8"/>
        <v>153</v>
      </c>
      <c r="D158" s="21">
        <v>3608</v>
      </c>
      <c r="E158" s="21">
        <v>2798</v>
      </c>
      <c r="F158" s="15">
        <f>F150</f>
        <v>0.75</v>
      </c>
    </row>
    <row r="159" spans="1:6" x14ac:dyDescent="0.25">
      <c r="A159">
        <f t="shared" si="6"/>
        <v>1989</v>
      </c>
      <c r="B159">
        <f t="shared" si="7"/>
        <v>1</v>
      </c>
      <c r="C159">
        <f t="shared" si="8"/>
        <v>154</v>
      </c>
      <c r="D159" s="21">
        <v>3588</v>
      </c>
      <c r="E159" s="21">
        <v>2815</v>
      </c>
      <c r="F159" s="15">
        <f>F150</f>
        <v>0.75</v>
      </c>
    </row>
    <row r="160" spans="1:6" x14ac:dyDescent="0.25">
      <c r="A160">
        <f t="shared" si="6"/>
        <v>1989</v>
      </c>
      <c r="B160">
        <f t="shared" si="7"/>
        <v>2</v>
      </c>
      <c r="C160">
        <f t="shared" si="8"/>
        <v>155</v>
      </c>
      <c r="D160" s="21">
        <v>3619</v>
      </c>
      <c r="E160" s="21">
        <v>2831</v>
      </c>
      <c r="F160" s="15">
        <f>F150</f>
        <v>0.75</v>
      </c>
    </row>
    <row r="161" spans="1:6" x14ac:dyDescent="0.25">
      <c r="A161">
        <f t="shared" si="6"/>
        <v>1989</v>
      </c>
      <c r="B161">
        <f t="shared" si="7"/>
        <v>3</v>
      </c>
      <c r="C161">
        <f t="shared" si="8"/>
        <v>156</v>
      </c>
      <c r="D161" s="21">
        <v>3603</v>
      </c>
      <c r="E161" s="21">
        <v>2849</v>
      </c>
      <c r="F161" s="15">
        <f>F150</f>
        <v>0.75</v>
      </c>
    </row>
    <row r="162" spans="1:6" x14ac:dyDescent="0.25">
      <c r="A162">
        <f t="shared" si="6"/>
        <v>1989</v>
      </c>
      <c r="B162">
        <f t="shared" si="7"/>
        <v>4</v>
      </c>
      <c r="C162">
        <f t="shared" si="8"/>
        <v>157</v>
      </c>
      <c r="D162" s="21">
        <v>3670</v>
      </c>
      <c r="E162" s="21">
        <v>2865</v>
      </c>
      <c r="F162" s="15">
        <v>0.75</v>
      </c>
    </row>
    <row r="163" spans="1:6" x14ac:dyDescent="0.25">
      <c r="A163">
        <f t="shared" si="6"/>
        <v>1989</v>
      </c>
      <c r="B163">
        <f t="shared" si="7"/>
        <v>5</v>
      </c>
      <c r="C163">
        <f t="shared" si="8"/>
        <v>158</v>
      </c>
      <c r="D163" s="21">
        <v>3675</v>
      </c>
      <c r="E163" s="21">
        <v>2883</v>
      </c>
      <c r="F163" s="15">
        <f>F162</f>
        <v>0.75</v>
      </c>
    </row>
    <row r="164" spans="1:6" x14ac:dyDescent="0.25">
      <c r="A164">
        <f t="shared" si="6"/>
        <v>1989</v>
      </c>
      <c r="B164">
        <f t="shared" si="7"/>
        <v>6</v>
      </c>
      <c r="C164">
        <f t="shared" si="8"/>
        <v>159</v>
      </c>
      <c r="D164" s="21">
        <v>3711</v>
      </c>
      <c r="E164" s="21">
        <v>2900</v>
      </c>
      <c r="F164" s="15">
        <f>F162</f>
        <v>0.75</v>
      </c>
    </row>
    <row r="165" spans="1:6" x14ac:dyDescent="0.25">
      <c r="A165">
        <f t="shared" si="6"/>
        <v>1989</v>
      </c>
      <c r="B165">
        <f t="shared" si="7"/>
        <v>7</v>
      </c>
      <c r="C165">
        <f t="shared" si="8"/>
        <v>160</v>
      </c>
      <c r="D165" s="21">
        <v>3753</v>
      </c>
      <c r="E165" s="21">
        <v>2918</v>
      </c>
      <c r="F165" s="15">
        <f>F162</f>
        <v>0.75</v>
      </c>
    </row>
    <row r="166" spans="1:6" x14ac:dyDescent="0.25">
      <c r="A166">
        <f t="shared" si="6"/>
        <v>1989</v>
      </c>
      <c r="B166">
        <f t="shared" si="7"/>
        <v>8</v>
      </c>
      <c r="C166">
        <f t="shared" si="8"/>
        <v>161</v>
      </c>
      <c r="D166" s="21">
        <v>3747</v>
      </c>
      <c r="E166" s="21">
        <v>2936</v>
      </c>
      <c r="F166" s="15">
        <f>F162</f>
        <v>0.75</v>
      </c>
    </row>
    <row r="167" spans="1:6" x14ac:dyDescent="0.25">
      <c r="A167">
        <f t="shared" si="6"/>
        <v>1989</v>
      </c>
      <c r="B167">
        <f t="shared" si="7"/>
        <v>9</v>
      </c>
      <c r="C167">
        <f t="shared" si="8"/>
        <v>162</v>
      </c>
      <c r="D167" s="21">
        <v>3820</v>
      </c>
      <c r="E167" s="21">
        <v>2954</v>
      </c>
      <c r="F167" s="15">
        <f>F162</f>
        <v>0.75</v>
      </c>
    </row>
    <row r="168" spans="1:6" x14ac:dyDescent="0.25">
      <c r="A168">
        <f t="shared" si="6"/>
        <v>1989</v>
      </c>
      <c r="B168">
        <f t="shared" si="7"/>
        <v>10</v>
      </c>
      <c r="C168">
        <f t="shared" si="8"/>
        <v>163</v>
      </c>
      <c r="D168" s="21">
        <v>3861</v>
      </c>
      <c r="E168" s="21">
        <v>2972</v>
      </c>
      <c r="F168" s="15">
        <f>F162</f>
        <v>0.75</v>
      </c>
    </row>
    <row r="169" spans="1:6" x14ac:dyDescent="0.25">
      <c r="A169">
        <f t="shared" si="6"/>
        <v>1989</v>
      </c>
      <c r="B169">
        <f t="shared" si="7"/>
        <v>11</v>
      </c>
      <c r="C169">
        <f t="shared" si="8"/>
        <v>164</v>
      </c>
      <c r="D169" s="21">
        <v>3876</v>
      </c>
      <c r="E169" s="21">
        <v>2990</v>
      </c>
      <c r="F169" s="15">
        <f>F162</f>
        <v>0.75</v>
      </c>
    </row>
    <row r="170" spans="1:6" x14ac:dyDescent="0.25">
      <c r="A170">
        <f t="shared" si="6"/>
        <v>1989</v>
      </c>
      <c r="B170">
        <f t="shared" si="7"/>
        <v>12</v>
      </c>
      <c r="C170">
        <f t="shared" si="8"/>
        <v>165</v>
      </c>
      <c r="D170" s="21">
        <v>3871</v>
      </c>
      <c r="E170" s="21">
        <v>3008</v>
      </c>
      <c r="F170" s="15">
        <f>F162</f>
        <v>0.75</v>
      </c>
    </row>
    <row r="171" spans="1:6" x14ac:dyDescent="0.25">
      <c r="A171">
        <f t="shared" si="6"/>
        <v>1990</v>
      </c>
      <c r="B171">
        <f t="shared" si="7"/>
        <v>1</v>
      </c>
      <c r="C171">
        <f t="shared" si="8"/>
        <v>166</v>
      </c>
      <c r="D171" s="21">
        <v>3912</v>
      </c>
      <c r="E171" s="21">
        <v>3026</v>
      </c>
      <c r="F171" s="15">
        <f>F162</f>
        <v>0.75</v>
      </c>
    </row>
    <row r="172" spans="1:6" x14ac:dyDescent="0.25">
      <c r="A172">
        <f t="shared" si="6"/>
        <v>1990</v>
      </c>
      <c r="B172">
        <f t="shared" si="7"/>
        <v>2</v>
      </c>
      <c r="C172">
        <f t="shared" si="8"/>
        <v>167</v>
      </c>
      <c r="D172" s="21">
        <v>3938</v>
      </c>
      <c r="E172" s="21">
        <v>3043</v>
      </c>
      <c r="F172" s="15">
        <f>F162</f>
        <v>0.75</v>
      </c>
    </row>
    <row r="173" spans="1:6" x14ac:dyDescent="0.25">
      <c r="A173">
        <f t="shared" si="6"/>
        <v>1990</v>
      </c>
      <c r="B173">
        <f t="shared" si="7"/>
        <v>3</v>
      </c>
      <c r="C173">
        <f t="shared" si="8"/>
        <v>168</v>
      </c>
      <c r="D173" s="21">
        <v>3938</v>
      </c>
      <c r="E173" s="21">
        <v>3062</v>
      </c>
      <c r="F173" s="15">
        <f>F162</f>
        <v>0.75</v>
      </c>
    </row>
    <row r="174" spans="1:6" x14ac:dyDescent="0.25">
      <c r="A174">
        <f t="shared" si="6"/>
        <v>1990</v>
      </c>
      <c r="B174">
        <f t="shared" si="7"/>
        <v>4</v>
      </c>
      <c r="C174">
        <f t="shared" si="8"/>
        <v>169</v>
      </c>
      <c r="D174" s="21">
        <v>4015</v>
      </c>
      <c r="E174" s="21">
        <v>3080</v>
      </c>
      <c r="F174" s="15">
        <v>0.75</v>
      </c>
    </row>
    <row r="175" spans="1:6" x14ac:dyDescent="0.25">
      <c r="A175">
        <f t="shared" si="6"/>
        <v>1990</v>
      </c>
      <c r="B175">
        <f t="shared" si="7"/>
        <v>5</v>
      </c>
      <c r="C175">
        <f t="shared" si="8"/>
        <v>170</v>
      </c>
      <c r="D175" s="21">
        <v>4052</v>
      </c>
      <c r="E175" s="21">
        <v>3099</v>
      </c>
      <c r="F175" s="15">
        <f>F174</f>
        <v>0.75</v>
      </c>
    </row>
    <row r="176" spans="1:6" x14ac:dyDescent="0.25">
      <c r="A176">
        <f t="shared" si="6"/>
        <v>1990</v>
      </c>
      <c r="B176">
        <f t="shared" si="7"/>
        <v>6</v>
      </c>
      <c r="C176">
        <f t="shared" si="8"/>
        <v>171</v>
      </c>
      <c r="D176" s="21">
        <v>4103</v>
      </c>
      <c r="E176" s="21">
        <v>3120</v>
      </c>
      <c r="F176" s="15">
        <f>F174</f>
        <v>0.75</v>
      </c>
    </row>
    <row r="177" spans="1:6" x14ac:dyDescent="0.25">
      <c r="A177">
        <f t="shared" si="6"/>
        <v>1990</v>
      </c>
      <c r="B177">
        <f t="shared" si="7"/>
        <v>7</v>
      </c>
      <c r="C177">
        <f t="shared" si="8"/>
        <v>172</v>
      </c>
      <c r="D177" s="21">
        <v>4129</v>
      </c>
      <c r="E177" s="21">
        <v>3144</v>
      </c>
      <c r="F177" s="15">
        <f>F174</f>
        <v>0.75</v>
      </c>
    </row>
    <row r="178" spans="1:6" x14ac:dyDescent="0.25">
      <c r="A178">
        <f t="shared" si="6"/>
        <v>1990</v>
      </c>
      <c r="B178">
        <f t="shared" si="7"/>
        <v>8</v>
      </c>
      <c r="C178">
        <f t="shared" si="8"/>
        <v>173</v>
      </c>
      <c r="D178" s="21">
        <v>4149</v>
      </c>
      <c r="E178" s="21">
        <v>3168</v>
      </c>
      <c r="F178" s="15">
        <f>F174</f>
        <v>0.75</v>
      </c>
    </row>
    <row r="179" spans="1:6" x14ac:dyDescent="0.25">
      <c r="A179">
        <f t="shared" si="6"/>
        <v>1990</v>
      </c>
      <c r="B179">
        <f t="shared" si="7"/>
        <v>9</v>
      </c>
      <c r="C179">
        <f t="shared" si="8"/>
        <v>174</v>
      </c>
      <c r="D179" s="21">
        <v>4186</v>
      </c>
      <c r="E179" s="21">
        <v>3192</v>
      </c>
      <c r="F179" s="15">
        <f>F174</f>
        <v>0.75</v>
      </c>
    </row>
    <row r="180" spans="1:6" x14ac:dyDescent="0.25">
      <c r="A180">
        <f t="shared" si="6"/>
        <v>1990</v>
      </c>
      <c r="B180">
        <f t="shared" si="7"/>
        <v>10</v>
      </c>
      <c r="C180">
        <f t="shared" si="8"/>
        <v>175</v>
      </c>
      <c r="D180" s="21">
        <v>4206</v>
      </c>
      <c r="E180" s="21">
        <v>3217</v>
      </c>
      <c r="F180" s="15">
        <f>F174</f>
        <v>0.75</v>
      </c>
    </row>
    <row r="181" spans="1:6" x14ac:dyDescent="0.25">
      <c r="A181">
        <f t="shared" si="6"/>
        <v>1990</v>
      </c>
      <c r="B181">
        <f t="shared" si="7"/>
        <v>11</v>
      </c>
      <c r="C181">
        <f t="shared" si="8"/>
        <v>176</v>
      </c>
      <c r="D181" s="21">
        <v>4247</v>
      </c>
      <c r="E181" s="21">
        <v>3241</v>
      </c>
      <c r="F181" s="15">
        <f>F174</f>
        <v>0.75</v>
      </c>
    </row>
    <row r="182" spans="1:6" x14ac:dyDescent="0.25">
      <c r="A182">
        <f t="shared" si="6"/>
        <v>1990</v>
      </c>
      <c r="B182">
        <f t="shared" si="7"/>
        <v>12</v>
      </c>
      <c r="C182">
        <f t="shared" si="8"/>
        <v>177</v>
      </c>
      <c r="D182" s="21">
        <v>4273</v>
      </c>
      <c r="E182" s="21">
        <v>3266</v>
      </c>
      <c r="F182" s="15">
        <f>F174</f>
        <v>0.75</v>
      </c>
    </row>
    <row r="183" spans="1:6" x14ac:dyDescent="0.25">
      <c r="A183">
        <f t="shared" si="6"/>
        <v>1991</v>
      </c>
      <c r="B183">
        <f t="shared" si="7"/>
        <v>1</v>
      </c>
      <c r="C183">
        <f t="shared" si="8"/>
        <v>178</v>
      </c>
      <c r="D183" s="21">
        <v>4278</v>
      </c>
      <c r="E183" s="21">
        <v>3291</v>
      </c>
      <c r="F183" s="15">
        <f>F174</f>
        <v>0.75</v>
      </c>
    </row>
    <row r="184" spans="1:6" x14ac:dyDescent="0.25">
      <c r="A184">
        <f t="shared" si="6"/>
        <v>1991</v>
      </c>
      <c r="B184">
        <f t="shared" si="7"/>
        <v>2</v>
      </c>
      <c r="C184">
        <f t="shared" si="8"/>
        <v>179</v>
      </c>
      <c r="D184" s="21">
        <v>4294</v>
      </c>
      <c r="E184" s="21">
        <v>3314</v>
      </c>
      <c r="F184" s="15">
        <f>F174</f>
        <v>0.75</v>
      </c>
    </row>
    <row r="185" spans="1:6" x14ac:dyDescent="0.25">
      <c r="A185">
        <f t="shared" si="6"/>
        <v>1991</v>
      </c>
      <c r="B185">
        <f t="shared" si="7"/>
        <v>3</v>
      </c>
      <c r="C185">
        <f t="shared" si="8"/>
        <v>180</v>
      </c>
      <c r="D185" s="21">
        <v>4278</v>
      </c>
      <c r="E185" s="21">
        <v>3340</v>
      </c>
      <c r="F185" s="15">
        <f>F174</f>
        <v>0.75</v>
      </c>
    </row>
    <row r="186" spans="1:6" x14ac:dyDescent="0.25">
      <c r="A186">
        <f t="shared" si="6"/>
        <v>1991</v>
      </c>
      <c r="B186">
        <f t="shared" si="7"/>
        <v>4</v>
      </c>
      <c r="C186">
        <f t="shared" si="8"/>
        <v>181</v>
      </c>
      <c r="D186" s="21">
        <v>4351</v>
      </c>
      <c r="E186" s="21">
        <v>3362</v>
      </c>
      <c r="F186" s="15">
        <v>0.75</v>
      </c>
    </row>
    <row r="187" spans="1:6" x14ac:dyDescent="0.25">
      <c r="A187">
        <f t="shared" si="6"/>
        <v>1991</v>
      </c>
      <c r="B187">
        <f t="shared" si="7"/>
        <v>5</v>
      </c>
      <c r="C187">
        <f t="shared" si="8"/>
        <v>182</v>
      </c>
      <c r="D187" s="21">
        <v>4387</v>
      </c>
      <c r="E187" s="21">
        <v>3385</v>
      </c>
      <c r="F187" s="15">
        <f>F186</f>
        <v>0.75</v>
      </c>
    </row>
    <row r="188" spans="1:6" x14ac:dyDescent="0.25">
      <c r="A188">
        <f t="shared" si="6"/>
        <v>1991</v>
      </c>
      <c r="B188">
        <f t="shared" si="7"/>
        <v>6</v>
      </c>
      <c r="C188">
        <f t="shared" si="8"/>
        <v>183</v>
      </c>
      <c r="D188" s="21">
        <v>4407</v>
      </c>
      <c r="E188" s="21">
        <v>3408</v>
      </c>
      <c r="F188" s="15">
        <f>F186</f>
        <v>0.75</v>
      </c>
    </row>
    <row r="189" spans="1:6" x14ac:dyDescent="0.25">
      <c r="A189">
        <f t="shared" si="6"/>
        <v>1991</v>
      </c>
      <c r="B189">
        <f t="shared" si="7"/>
        <v>7</v>
      </c>
      <c r="C189">
        <f t="shared" si="8"/>
        <v>184</v>
      </c>
      <c r="D189" s="21">
        <v>4423</v>
      </c>
      <c r="E189" s="21">
        <v>3432</v>
      </c>
      <c r="F189" s="15">
        <f>F186</f>
        <v>0.75</v>
      </c>
    </row>
    <row r="190" spans="1:6" x14ac:dyDescent="0.25">
      <c r="A190">
        <f t="shared" si="6"/>
        <v>1991</v>
      </c>
      <c r="B190">
        <f t="shared" si="7"/>
        <v>8</v>
      </c>
      <c r="C190">
        <f t="shared" si="8"/>
        <v>185</v>
      </c>
      <c r="D190" s="21">
        <v>4469</v>
      </c>
      <c r="E190" s="21">
        <v>3456</v>
      </c>
      <c r="F190" s="15">
        <f>F186</f>
        <v>0.75</v>
      </c>
    </row>
    <row r="191" spans="1:6" x14ac:dyDescent="0.25">
      <c r="A191">
        <f t="shared" si="6"/>
        <v>1991</v>
      </c>
      <c r="B191">
        <f t="shared" si="7"/>
        <v>9</v>
      </c>
      <c r="C191">
        <f t="shared" si="8"/>
        <v>186</v>
      </c>
      <c r="D191" s="21">
        <v>4485</v>
      </c>
      <c r="E191" s="21">
        <v>3479</v>
      </c>
      <c r="F191" s="15">
        <f>F186</f>
        <v>0.75</v>
      </c>
    </row>
    <row r="192" spans="1:6" x14ac:dyDescent="0.25">
      <c r="A192">
        <f t="shared" si="6"/>
        <v>1991</v>
      </c>
      <c r="B192">
        <f t="shared" si="7"/>
        <v>10</v>
      </c>
      <c r="C192">
        <f t="shared" si="8"/>
        <v>187</v>
      </c>
      <c r="D192" s="21">
        <v>4505</v>
      </c>
      <c r="E192" s="21">
        <v>3503</v>
      </c>
      <c r="F192" s="15">
        <f>F186</f>
        <v>0.75</v>
      </c>
    </row>
    <row r="193" spans="1:6" x14ac:dyDescent="0.25">
      <c r="A193">
        <f t="shared" si="6"/>
        <v>1991</v>
      </c>
      <c r="B193">
        <f t="shared" si="7"/>
        <v>11</v>
      </c>
      <c r="C193">
        <f t="shared" si="8"/>
        <v>188</v>
      </c>
      <c r="D193" s="21">
        <v>4557</v>
      </c>
      <c r="E193" s="21">
        <v>3527</v>
      </c>
      <c r="F193" s="15">
        <f>F186</f>
        <v>0.75</v>
      </c>
    </row>
    <row r="194" spans="1:6" x14ac:dyDescent="0.25">
      <c r="A194">
        <f t="shared" si="6"/>
        <v>1991</v>
      </c>
      <c r="B194">
        <f t="shared" si="7"/>
        <v>12</v>
      </c>
      <c r="C194">
        <f t="shared" si="8"/>
        <v>189</v>
      </c>
      <c r="D194" s="21">
        <v>4546</v>
      </c>
      <c r="E194" s="21">
        <v>3551</v>
      </c>
      <c r="F194" s="15">
        <f>F186</f>
        <v>0.75</v>
      </c>
    </row>
    <row r="195" spans="1:6" x14ac:dyDescent="0.25">
      <c r="A195">
        <f t="shared" si="6"/>
        <v>1992</v>
      </c>
      <c r="B195">
        <f t="shared" si="7"/>
        <v>1</v>
      </c>
      <c r="C195">
        <f t="shared" si="8"/>
        <v>190</v>
      </c>
      <c r="D195" s="21">
        <v>4588</v>
      </c>
      <c r="E195" s="21">
        <v>3576</v>
      </c>
      <c r="F195" s="15">
        <f>F186</f>
        <v>0.75</v>
      </c>
    </row>
    <row r="196" spans="1:6" x14ac:dyDescent="0.25">
      <c r="A196">
        <f t="shared" si="6"/>
        <v>1992</v>
      </c>
      <c r="B196">
        <f t="shared" si="7"/>
        <v>2</v>
      </c>
      <c r="C196">
        <f t="shared" si="8"/>
        <v>191</v>
      </c>
      <c r="D196" s="21">
        <v>4608</v>
      </c>
      <c r="E196" s="21">
        <v>3599</v>
      </c>
      <c r="F196" s="15">
        <f>F186</f>
        <v>0.75</v>
      </c>
    </row>
    <row r="197" spans="1:6" x14ac:dyDescent="0.25">
      <c r="A197">
        <f t="shared" si="6"/>
        <v>1992</v>
      </c>
      <c r="B197">
        <f t="shared" si="7"/>
        <v>3</v>
      </c>
      <c r="C197">
        <f t="shared" si="8"/>
        <v>192</v>
      </c>
      <c r="D197" s="21">
        <v>4639</v>
      </c>
      <c r="E197" s="21">
        <v>3624</v>
      </c>
      <c r="F197" s="15">
        <f>F186</f>
        <v>0.75</v>
      </c>
    </row>
    <row r="198" spans="1:6" x14ac:dyDescent="0.25">
      <c r="A198">
        <f t="shared" ref="A198:A261" si="9">ROUNDDOWN((C198+2)/12,0)+1976</f>
        <v>1992</v>
      </c>
      <c r="B198">
        <f t="shared" ref="B198:B261" si="10">MOD(C198+2,12)+1</f>
        <v>4</v>
      </c>
      <c r="C198">
        <f t="shared" si="8"/>
        <v>193</v>
      </c>
      <c r="D198" s="21">
        <v>4619</v>
      </c>
      <c r="E198" s="21">
        <v>3648</v>
      </c>
      <c r="F198" s="15">
        <v>0.75</v>
      </c>
    </row>
    <row r="199" spans="1:6" x14ac:dyDescent="0.25">
      <c r="A199">
        <f t="shared" si="9"/>
        <v>1992</v>
      </c>
      <c r="B199">
        <f t="shared" si="10"/>
        <v>5</v>
      </c>
      <c r="C199">
        <f t="shared" ref="C199:C262" si="11">C198+1</f>
        <v>194</v>
      </c>
      <c r="D199" s="21">
        <v>4655</v>
      </c>
      <c r="E199" s="21">
        <v>3673</v>
      </c>
      <c r="F199" s="15">
        <f>F198</f>
        <v>0.75</v>
      </c>
    </row>
    <row r="200" spans="1:6" x14ac:dyDescent="0.25">
      <c r="A200">
        <f t="shared" si="9"/>
        <v>1992</v>
      </c>
      <c r="B200">
        <f t="shared" si="10"/>
        <v>6</v>
      </c>
      <c r="C200">
        <f t="shared" si="11"/>
        <v>195</v>
      </c>
      <c r="D200" s="21">
        <v>4675</v>
      </c>
      <c r="E200" s="21">
        <v>3696</v>
      </c>
      <c r="F200" s="15">
        <f>F198</f>
        <v>0.75</v>
      </c>
    </row>
    <row r="201" spans="1:6" x14ac:dyDescent="0.25">
      <c r="A201">
        <f t="shared" si="9"/>
        <v>1992</v>
      </c>
      <c r="B201">
        <f t="shared" si="10"/>
        <v>7</v>
      </c>
      <c r="C201">
        <f t="shared" si="11"/>
        <v>196</v>
      </c>
      <c r="D201" s="21">
        <v>4686</v>
      </c>
      <c r="E201" s="21">
        <v>3720</v>
      </c>
      <c r="F201" s="15">
        <f>F198</f>
        <v>0.75</v>
      </c>
    </row>
    <row r="202" spans="1:6" x14ac:dyDescent="0.25">
      <c r="A202">
        <f t="shared" si="9"/>
        <v>1992</v>
      </c>
      <c r="B202">
        <f t="shared" si="10"/>
        <v>8</v>
      </c>
      <c r="C202">
        <f t="shared" si="11"/>
        <v>197</v>
      </c>
      <c r="D202" s="21">
        <v>4696</v>
      </c>
      <c r="E202" s="21">
        <v>3744</v>
      </c>
      <c r="F202" s="15">
        <f>F198</f>
        <v>0.75</v>
      </c>
    </row>
    <row r="203" spans="1:6" x14ac:dyDescent="0.25">
      <c r="A203">
        <f t="shared" si="9"/>
        <v>1992</v>
      </c>
      <c r="B203">
        <f t="shared" si="10"/>
        <v>9</v>
      </c>
      <c r="C203">
        <f t="shared" si="11"/>
        <v>198</v>
      </c>
      <c r="D203" s="21">
        <v>4727</v>
      </c>
      <c r="E203" s="21">
        <v>3766</v>
      </c>
      <c r="F203" s="15">
        <f>F198</f>
        <v>0.75</v>
      </c>
    </row>
    <row r="204" spans="1:6" x14ac:dyDescent="0.25">
      <c r="A204">
        <f t="shared" si="9"/>
        <v>1992</v>
      </c>
      <c r="B204">
        <f t="shared" si="10"/>
        <v>10</v>
      </c>
      <c r="C204">
        <f t="shared" si="11"/>
        <v>199</v>
      </c>
      <c r="D204" s="21">
        <v>4747</v>
      </c>
      <c r="E204" s="21">
        <v>3787</v>
      </c>
      <c r="F204" s="15">
        <f>F198</f>
        <v>0.75</v>
      </c>
    </row>
    <row r="205" spans="1:6" x14ac:dyDescent="0.25">
      <c r="A205">
        <f t="shared" si="9"/>
        <v>1992</v>
      </c>
      <c r="B205">
        <f t="shared" si="10"/>
        <v>11</v>
      </c>
      <c r="C205">
        <f t="shared" si="11"/>
        <v>200</v>
      </c>
      <c r="D205" s="21">
        <v>4747</v>
      </c>
      <c r="E205" s="21">
        <v>3806</v>
      </c>
      <c r="F205" s="15">
        <f>F198</f>
        <v>0.75</v>
      </c>
    </row>
    <row r="206" spans="1:6" x14ac:dyDescent="0.25">
      <c r="A206">
        <f t="shared" si="9"/>
        <v>1992</v>
      </c>
      <c r="B206">
        <f t="shared" si="10"/>
        <v>12</v>
      </c>
      <c r="C206">
        <f t="shared" si="11"/>
        <v>201</v>
      </c>
      <c r="D206" s="21">
        <v>4768</v>
      </c>
      <c r="E206" s="21">
        <v>3824</v>
      </c>
      <c r="F206" s="15">
        <f>F198</f>
        <v>0.75</v>
      </c>
    </row>
    <row r="207" spans="1:6" x14ac:dyDescent="0.25">
      <c r="A207">
        <f t="shared" si="9"/>
        <v>1993</v>
      </c>
      <c r="B207">
        <f t="shared" si="10"/>
        <v>1</v>
      </c>
      <c r="C207">
        <f t="shared" si="11"/>
        <v>202</v>
      </c>
      <c r="D207" s="21">
        <v>4768</v>
      </c>
      <c r="E207" s="21">
        <v>3842</v>
      </c>
      <c r="F207" s="15">
        <f>F198</f>
        <v>0.75</v>
      </c>
    </row>
    <row r="208" spans="1:6" x14ac:dyDescent="0.25">
      <c r="A208">
        <f t="shared" si="9"/>
        <v>1993</v>
      </c>
      <c r="B208">
        <f t="shared" si="10"/>
        <v>2</v>
      </c>
      <c r="C208">
        <f t="shared" si="11"/>
        <v>203</v>
      </c>
      <c r="D208" s="21">
        <v>4768</v>
      </c>
      <c r="E208" s="21">
        <v>3858</v>
      </c>
      <c r="F208" s="15">
        <f>F198</f>
        <v>0.75</v>
      </c>
    </row>
    <row r="209" spans="1:6" x14ac:dyDescent="0.25">
      <c r="A209">
        <f t="shared" si="9"/>
        <v>1993</v>
      </c>
      <c r="B209">
        <f t="shared" si="10"/>
        <v>3</v>
      </c>
      <c r="C209">
        <f t="shared" si="11"/>
        <v>204</v>
      </c>
      <c r="D209" s="21">
        <v>4742</v>
      </c>
      <c r="E209" s="21">
        <v>3877</v>
      </c>
      <c r="F209" s="15">
        <f>F198</f>
        <v>0.75</v>
      </c>
    </row>
    <row r="210" spans="1:6" x14ac:dyDescent="0.25">
      <c r="A210">
        <f t="shared" si="9"/>
        <v>1993</v>
      </c>
      <c r="B210">
        <f t="shared" si="10"/>
        <v>4</v>
      </c>
      <c r="C210">
        <f t="shared" si="11"/>
        <v>205</v>
      </c>
      <c r="D210" s="21">
        <v>4789</v>
      </c>
      <c r="E210" s="21">
        <v>3895</v>
      </c>
      <c r="F210" s="15">
        <v>0.75</v>
      </c>
    </row>
    <row r="211" spans="1:6" x14ac:dyDescent="0.25">
      <c r="A211">
        <f t="shared" si="9"/>
        <v>1993</v>
      </c>
      <c r="B211">
        <f t="shared" si="10"/>
        <v>5</v>
      </c>
      <c r="C211">
        <f t="shared" si="11"/>
        <v>206</v>
      </c>
      <c r="D211" s="21">
        <v>4809</v>
      </c>
      <c r="E211" s="21">
        <v>3913</v>
      </c>
      <c r="F211" s="15">
        <f>F210</f>
        <v>0.75</v>
      </c>
    </row>
    <row r="212" spans="1:6" x14ac:dyDescent="0.25">
      <c r="A212">
        <f t="shared" si="9"/>
        <v>1993</v>
      </c>
      <c r="B212">
        <f t="shared" si="10"/>
        <v>6</v>
      </c>
      <c r="C212">
        <f t="shared" si="11"/>
        <v>207</v>
      </c>
      <c r="D212" s="21">
        <v>4804</v>
      </c>
      <c r="E212" s="21">
        <v>3931</v>
      </c>
      <c r="F212" s="15">
        <f>F210</f>
        <v>0.75</v>
      </c>
    </row>
    <row r="213" spans="1:6" x14ac:dyDescent="0.25">
      <c r="A213">
        <f t="shared" si="9"/>
        <v>1993</v>
      </c>
      <c r="B213">
        <f t="shared" si="10"/>
        <v>7</v>
      </c>
      <c r="C213">
        <f t="shared" si="11"/>
        <v>208</v>
      </c>
      <c r="D213" s="21">
        <v>4840</v>
      </c>
      <c r="E213" s="21">
        <v>3950</v>
      </c>
      <c r="F213" s="15">
        <f>F210</f>
        <v>0.75</v>
      </c>
    </row>
    <row r="214" spans="1:6" x14ac:dyDescent="0.25">
      <c r="A214">
        <f t="shared" si="9"/>
        <v>1993</v>
      </c>
      <c r="B214">
        <f t="shared" si="10"/>
        <v>8</v>
      </c>
      <c r="C214">
        <f t="shared" si="11"/>
        <v>209</v>
      </c>
      <c r="D214" s="21">
        <v>4845</v>
      </c>
      <c r="E214" s="21">
        <v>3969</v>
      </c>
      <c r="F214" s="15">
        <f>F210</f>
        <v>0.75</v>
      </c>
    </row>
    <row r="215" spans="1:6" x14ac:dyDescent="0.25">
      <c r="A215">
        <f t="shared" si="9"/>
        <v>1993</v>
      </c>
      <c r="B215">
        <f t="shared" si="10"/>
        <v>9</v>
      </c>
      <c r="C215">
        <f t="shared" si="11"/>
        <v>210</v>
      </c>
      <c r="D215" s="21">
        <v>4861</v>
      </c>
      <c r="E215" s="21">
        <v>3987</v>
      </c>
      <c r="F215" s="15">
        <f>F210</f>
        <v>0.75</v>
      </c>
    </row>
    <row r="216" spans="1:6" x14ac:dyDescent="0.25">
      <c r="A216">
        <f t="shared" si="9"/>
        <v>1993</v>
      </c>
      <c r="B216">
        <f t="shared" si="10"/>
        <v>10</v>
      </c>
      <c r="C216">
        <f t="shared" si="11"/>
        <v>211</v>
      </c>
      <c r="D216" s="21">
        <v>4871</v>
      </c>
      <c r="E216" s="21">
        <v>4006</v>
      </c>
      <c r="F216" s="15">
        <f>F210</f>
        <v>0.75</v>
      </c>
    </row>
    <row r="217" spans="1:6" x14ac:dyDescent="0.25">
      <c r="A217">
        <f t="shared" si="9"/>
        <v>1993</v>
      </c>
      <c r="B217">
        <f t="shared" si="10"/>
        <v>11</v>
      </c>
      <c r="C217">
        <f t="shared" si="11"/>
        <v>212</v>
      </c>
      <c r="D217" s="21">
        <v>4902</v>
      </c>
      <c r="E217" s="21">
        <v>4024</v>
      </c>
      <c r="F217" s="15">
        <f>F210</f>
        <v>0.75</v>
      </c>
    </row>
    <row r="218" spans="1:6" x14ac:dyDescent="0.25">
      <c r="A218">
        <f t="shared" si="9"/>
        <v>1993</v>
      </c>
      <c r="B218">
        <f t="shared" si="10"/>
        <v>12</v>
      </c>
      <c r="C218">
        <f t="shared" si="11"/>
        <v>213</v>
      </c>
      <c r="D218" s="21">
        <v>4902</v>
      </c>
      <c r="E218" s="21">
        <v>4043</v>
      </c>
      <c r="F218" s="15">
        <f>F210</f>
        <v>0.75</v>
      </c>
    </row>
    <row r="219" spans="1:6" x14ac:dyDescent="0.25">
      <c r="A219">
        <f t="shared" si="9"/>
        <v>1994</v>
      </c>
      <c r="B219">
        <f t="shared" si="10"/>
        <v>1</v>
      </c>
      <c r="C219">
        <f t="shared" si="11"/>
        <v>214</v>
      </c>
      <c r="D219" s="21">
        <v>4912</v>
      </c>
      <c r="E219" s="21">
        <v>4061</v>
      </c>
      <c r="F219" s="15">
        <f>F210</f>
        <v>0.75</v>
      </c>
    </row>
    <row r="220" spans="1:6" x14ac:dyDescent="0.25">
      <c r="A220">
        <f t="shared" si="9"/>
        <v>1994</v>
      </c>
      <c r="B220">
        <f t="shared" si="10"/>
        <v>2</v>
      </c>
      <c r="C220">
        <f t="shared" si="11"/>
        <v>215</v>
      </c>
      <c r="D220" s="21">
        <v>4948</v>
      </c>
      <c r="E220" s="21">
        <v>4077</v>
      </c>
      <c r="F220" s="15">
        <f>F210</f>
        <v>0.75</v>
      </c>
    </row>
    <row r="221" spans="1:6" x14ac:dyDescent="0.25">
      <c r="A221">
        <f t="shared" si="9"/>
        <v>1994</v>
      </c>
      <c r="B221">
        <f t="shared" si="10"/>
        <v>3</v>
      </c>
      <c r="C221">
        <f t="shared" si="11"/>
        <v>216</v>
      </c>
      <c r="D221" s="21">
        <v>4938</v>
      </c>
      <c r="E221" s="21">
        <v>4096</v>
      </c>
      <c r="F221" s="15">
        <f>F210</f>
        <v>0.75</v>
      </c>
    </row>
    <row r="222" spans="1:6" x14ac:dyDescent="0.25">
      <c r="A222">
        <f t="shared" si="9"/>
        <v>1994</v>
      </c>
      <c r="B222">
        <f t="shared" si="10"/>
        <v>4</v>
      </c>
      <c r="C222">
        <f t="shared" si="11"/>
        <v>217</v>
      </c>
      <c r="D222" s="21">
        <v>4933</v>
      </c>
      <c r="E222" s="21">
        <v>4113</v>
      </c>
      <c r="F222" s="15">
        <v>0.75</v>
      </c>
    </row>
    <row r="223" spans="1:6" x14ac:dyDescent="0.25">
      <c r="A223">
        <f t="shared" si="9"/>
        <v>1994</v>
      </c>
      <c r="B223">
        <f t="shared" si="10"/>
        <v>5</v>
      </c>
      <c r="C223">
        <f t="shared" si="11"/>
        <v>218</v>
      </c>
      <c r="D223" s="21">
        <v>4974</v>
      </c>
      <c r="E223" s="21">
        <v>4132</v>
      </c>
      <c r="F223" s="15">
        <f>F222</f>
        <v>0.75</v>
      </c>
    </row>
    <row r="224" spans="1:6" x14ac:dyDescent="0.25">
      <c r="A224">
        <f t="shared" si="9"/>
        <v>1994</v>
      </c>
      <c r="B224">
        <f t="shared" si="10"/>
        <v>6</v>
      </c>
      <c r="C224">
        <f t="shared" si="11"/>
        <v>219</v>
      </c>
      <c r="D224" s="21">
        <v>5000</v>
      </c>
      <c r="E224" s="21">
        <v>4150</v>
      </c>
      <c r="F224" s="15">
        <f>F222</f>
        <v>0.75</v>
      </c>
    </row>
    <row r="225" spans="1:6" x14ac:dyDescent="0.25">
      <c r="A225">
        <f t="shared" si="9"/>
        <v>1994</v>
      </c>
      <c r="B225">
        <f t="shared" si="10"/>
        <v>7</v>
      </c>
      <c r="C225">
        <f t="shared" si="11"/>
        <v>220</v>
      </c>
      <c r="D225" s="21">
        <v>5010</v>
      </c>
      <c r="E225" s="21">
        <v>4168</v>
      </c>
      <c r="F225" s="15">
        <f>F222</f>
        <v>0.75</v>
      </c>
    </row>
    <row r="226" spans="1:6" x14ac:dyDescent="0.25">
      <c r="A226">
        <f t="shared" si="9"/>
        <v>1994</v>
      </c>
      <c r="B226">
        <f t="shared" si="10"/>
        <v>8</v>
      </c>
      <c r="C226">
        <f t="shared" si="11"/>
        <v>221</v>
      </c>
      <c r="D226" s="21">
        <v>5036</v>
      </c>
      <c r="E226" s="21">
        <v>4187</v>
      </c>
      <c r="F226" s="15">
        <f>F222</f>
        <v>0.75</v>
      </c>
    </row>
    <row r="227" spans="1:6" x14ac:dyDescent="0.25">
      <c r="A227">
        <f t="shared" si="9"/>
        <v>1994</v>
      </c>
      <c r="B227">
        <f t="shared" si="10"/>
        <v>9</v>
      </c>
      <c r="C227">
        <f t="shared" si="11"/>
        <v>222</v>
      </c>
      <c r="D227" s="21">
        <v>5036</v>
      </c>
      <c r="E227" s="21">
        <v>4206</v>
      </c>
      <c r="F227" s="15">
        <f>F222</f>
        <v>0.75</v>
      </c>
    </row>
    <row r="228" spans="1:6" x14ac:dyDescent="0.25">
      <c r="A228">
        <f t="shared" si="9"/>
        <v>1994</v>
      </c>
      <c r="B228">
        <f t="shared" si="10"/>
        <v>10</v>
      </c>
      <c r="C228">
        <f t="shared" si="11"/>
        <v>223</v>
      </c>
      <c r="D228" s="21">
        <v>5057</v>
      </c>
      <c r="E228" s="21">
        <v>4226</v>
      </c>
      <c r="F228" s="15">
        <f>F222</f>
        <v>0.75</v>
      </c>
    </row>
    <row r="229" spans="1:6" x14ac:dyDescent="0.25">
      <c r="A229">
        <f t="shared" si="9"/>
        <v>1994</v>
      </c>
      <c r="B229">
        <f t="shared" si="10"/>
        <v>11</v>
      </c>
      <c r="C229">
        <f t="shared" si="11"/>
        <v>224</v>
      </c>
      <c r="D229" s="21">
        <v>5067</v>
      </c>
      <c r="E229" s="21">
        <v>4246</v>
      </c>
      <c r="F229" s="15">
        <f>F222</f>
        <v>0.75</v>
      </c>
    </row>
    <row r="230" spans="1:6" x14ac:dyDescent="0.25">
      <c r="A230">
        <f t="shared" si="9"/>
        <v>1994</v>
      </c>
      <c r="B230">
        <f t="shared" si="10"/>
        <v>12</v>
      </c>
      <c r="C230">
        <f t="shared" si="11"/>
        <v>225</v>
      </c>
      <c r="D230" s="21">
        <v>5082</v>
      </c>
      <c r="E230" s="21">
        <v>4266</v>
      </c>
      <c r="F230" s="15">
        <f>F222</f>
        <v>0.75</v>
      </c>
    </row>
    <row r="231" spans="1:6" x14ac:dyDescent="0.25">
      <c r="A231">
        <f t="shared" si="9"/>
        <v>1995</v>
      </c>
      <c r="B231">
        <f t="shared" si="10"/>
        <v>1</v>
      </c>
      <c r="C231">
        <f t="shared" si="11"/>
        <v>226</v>
      </c>
      <c r="D231" s="21">
        <v>5093</v>
      </c>
      <c r="E231" s="21">
        <v>4287</v>
      </c>
      <c r="F231" s="15">
        <f>F222</f>
        <v>0.75</v>
      </c>
    </row>
    <row r="232" spans="1:6" x14ac:dyDescent="0.25">
      <c r="A232">
        <f t="shared" si="9"/>
        <v>1995</v>
      </c>
      <c r="B232">
        <f t="shared" si="10"/>
        <v>2</v>
      </c>
      <c r="C232">
        <f t="shared" si="11"/>
        <v>227</v>
      </c>
      <c r="D232" s="21">
        <v>5103</v>
      </c>
      <c r="E232" s="21">
        <v>4306</v>
      </c>
      <c r="F232" s="15">
        <f>F222</f>
        <v>0.75</v>
      </c>
    </row>
    <row r="233" spans="1:6" x14ac:dyDescent="0.25">
      <c r="A233">
        <f t="shared" si="9"/>
        <v>1995</v>
      </c>
      <c r="B233">
        <f t="shared" si="10"/>
        <v>3</v>
      </c>
      <c r="C233">
        <f t="shared" si="11"/>
        <v>228</v>
      </c>
      <c r="D233" s="21">
        <v>5129</v>
      </c>
      <c r="E233" s="21">
        <v>4326</v>
      </c>
      <c r="F233" s="15">
        <f>F222</f>
        <v>0.75</v>
      </c>
    </row>
    <row r="234" spans="1:6" x14ac:dyDescent="0.25">
      <c r="A234">
        <f t="shared" si="9"/>
        <v>1995</v>
      </c>
      <c r="B234">
        <f t="shared" si="10"/>
        <v>4</v>
      </c>
      <c r="C234">
        <f t="shared" si="11"/>
        <v>229</v>
      </c>
      <c r="D234" s="21">
        <v>5129</v>
      </c>
      <c r="E234" s="21">
        <v>4347</v>
      </c>
      <c r="F234" s="15">
        <v>0.75</v>
      </c>
    </row>
    <row r="235" spans="1:6" x14ac:dyDescent="0.25">
      <c r="A235">
        <f t="shared" si="9"/>
        <v>1995</v>
      </c>
      <c r="B235">
        <f t="shared" si="10"/>
        <v>5</v>
      </c>
      <c r="C235">
        <f t="shared" si="11"/>
        <v>230</v>
      </c>
      <c r="D235" s="21">
        <v>5134</v>
      </c>
      <c r="E235" s="21">
        <v>4368</v>
      </c>
      <c r="F235" s="15">
        <f>F234</f>
        <v>0.75</v>
      </c>
    </row>
    <row r="236" spans="1:6" x14ac:dyDescent="0.25">
      <c r="A236">
        <f t="shared" si="9"/>
        <v>1995</v>
      </c>
      <c r="B236">
        <f t="shared" si="10"/>
        <v>6</v>
      </c>
      <c r="C236">
        <f t="shared" si="11"/>
        <v>231</v>
      </c>
      <c r="D236" s="21">
        <v>5139</v>
      </c>
      <c r="E236" s="21">
        <v>4388</v>
      </c>
      <c r="F236" s="15">
        <f>F234</f>
        <v>0.75</v>
      </c>
    </row>
    <row r="237" spans="1:6" x14ac:dyDescent="0.25">
      <c r="A237">
        <f t="shared" si="9"/>
        <v>1995</v>
      </c>
      <c r="B237">
        <f t="shared" si="10"/>
        <v>7</v>
      </c>
      <c r="C237">
        <f t="shared" si="11"/>
        <v>232</v>
      </c>
      <c r="D237" s="21">
        <v>5149</v>
      </c>
      <c r="E237" s="21">
        <v>4409</v>
      </c>
      <c r="F237" s="15">
        <f>F234</f>
        <v>0.75</v>
      </c>
    </row>
    <row r="238" spans="1:6" x14ac:dyDescent="0.25">
      <c r="A238">
        <f t="shared" si="9"/>
        <v>1995</v>
      </c>
      <c r="B238">
        <f t="shared" si="10"/>
        <v>8</v>
      </c>
      <c r="C238">
        <f t="shared" si="11"/>
        <v>233</v>
      </c>
      <c r="D238" s="21">
        <v>5160</v>
      </c>
      <c r="E238" s="21">
        <v>4431</v>
      </c>
      <c r="F238" s="15">
        <f>F234</f>
        <v>0.75</v>
      </c>
    </row>
    <row r="239" spans="1:6" x14ac:dyDescent="0.25">
      <c r="A239">
        <f t="shared" si="9"/>
        <v>1995</v>
      </c>
      <c r="B239">
        <f t="shared" si="10"/>
        <v>9</v>
      </c>
      <c r="C239">
        <f t="shared" si="11"/>
        <v>234</v>
      </c>
      <c r="D239" s="21">
        <v>5186</v>
      </c>
      <c r="E239" s="21">
        <v>4451</v>
      </c>
      <c r="F239" s="15">
        <f>F234</f>
        <v>0.75</v>
      </c>
    </row>
    <row r="240" spans="1:6" x14ac:dyDescent="0.25">
      <c r="A240">
        <f t="shared" si="9"/>
        <v>1995</v>
      </c>
      <c r="B240">
        <f t="shared" si="10"/>
        <v>10</v>
      </c>
      <c r="C240">
        <f t="shared" si="11"/>
        <v>235</v>
      </c>
      <c r="D240" s="21">
        <v>5206</v>
      </c>
      <c r="E240" s="21">
        <v>4473</v>
      </c>
      <c r="F240" s="15">
        <f>F234</f>
        <v>0.75</v>
      </c>
    </row>
    <row r="241" spans="1:6" x14ac:dyDescent="0.25">
      <c r="A241">
        <f t="shared" si="9"/>
        <v>1995</v>
      </c>
      <c r="B241">
        <f t="shared" si="10"/>
        <v>11</v>
      </c>
      <c r="C241">
        <f t="shared" si="11"/>
        <v>236</v>
      </c>
      <c r="D241" s="21">
        <v>5222</v>
      </c>
      <c r="E241" s="21">
        <v>4494</v>
      </c>
      <c r="F241" s="15">
        <f>F234</f>
        <v>0.75</v>
      </c>
    </row>
    <row r="242" spans="1:6" x14ac:dyDescent="0.25">
      <c r="A242">
        <f t="shared" si="9"/>
        <v>1995</v>
      </c>
      <c r="B242">
        <f t="shared" si="10"/>
        <v>12</v>
      </c>
      <c r="C242">
        <f t="shared" si="11"/>
        <v>237</v>
      </c>
      <c r="D242" s="21">
        <v>5227</v>
      </c>
      <c r="E242" s="21">
        <v>4516</v>
      </c>
      <c r="F242" s="15">
        <f>F234</f>
        <v>0.75</v>
      </c>
    </row>
    <row r="243" spans="1:6" x14ac:dyDescent="0.25">
      <c r="A243">
        <f t="shared" si="9"/>
        <v>1996</v>
      </c>
      <c r="B243">
        <f t="shared" si="10"/>
        <v>1</v>
      </c>
      <c r="C243">
        <f t="shared" si="11"/>
        <v>238</v>
      </c>
      <c r="D243" s="21">
        <v>5237</v>
      </c>
      <c r="E243" s="21">
        <v>4537</v>
      </c>
      <c r="F243" s="15">
        <f>F234</f>
        <v>0.75</v>
      </c>
    </row>
    <row r="244" spans="1:6" x14ac:dyDescent="0.25">
      <c r="A244">
        <f t="shared" si="9"/>
        <v>1996</v>
      </c>
      <c r="B244">
        <f t="shared" si="10"/>
        <v>2</v>
      </c>
      <c r="C244">
        <f t="shared" si="11"/>
        <v>239</v>
      </c>
      <c r="D244" s="21">
        <v>5268</v>
      </c>
      <c r="E244" s="21">
        <v>4556</v>
      </c>
      <c r="F244" s="15">
        <f>F234</f>
        <v>0.75</v>
      </c>
    </row>
    <row r="245" spans="1:6" x14ac:dyDescent="0.25">
      <c r="A245">
        <f t="shared" si="9"/>
        <v>1996</v>
      </c>
      <c r="B245">
        <f t="shared" si="10"/>
        <v>3</v>
      </c>
      <c r="C245">
        <f t="shared" si="11"/>
        <v>240</v>
      </c>
      <c r="D245" s="21">
        <v>5268</v>
      </c>
      <c r="E245" s="21">
        <v>4576</v>
      </c>
      <c r="F245" s="15">
        <f>F234</f>
        <v>0.75</v>
      </c>
    </row>
    <row r="246" spans="1:6" x14ac:dyDescent="0.25">
      <c r="A246">
        <f t="shared" si="9"/>
        <v>1996</v>
      </c>
      <c r="B246">
        <f t="shared" si="10"/>
        <v>4</v>
      </c>
      <c r="C246">
        <f t="shared" si="11"/>
        <v>241</v>
      </c>
      <c r="D246" s="21">
        <v>5299</v>
      </c>
      <c r="E246" s="21">
        <v>4596</v>
      </c>
      <c r="F246" s="15">
        <v>0.76</v>
      </c>
    </row>
    <row r="247" spans="1:6" x14ac:dyDescent="0.25">
      <c r="A247">
        <f t="shared" si="9"/>
        <v>1996</v>
      </c>
      <c r="B247">
        <f t="shared" si="10"/>
        <v>5</v>
      </c>
      <c r="C247">
        <f t="shared" si="11"/>
        <v>242</v>
      </c>
      <c r="D247" s="21">
        <v>5299</v>
      </c>
      <c r="E247" s="21">
        <v>4616</v>
      </c>
      <c r="F247" s="15">
        <f>F246</f>
        <v>0.76</v>
      </c>
    </row>
    <row r="248" spans="1:6" x14ac:dyDescent="0.25">
      <c r="A248">
        <f t="shared" si="9"/>
        <v>1996</v>
      </c>
      <c r="B248">
        <f t="shared" si="10"/>
        <v>6</v>
      </c>
      <c r="C248">
        <f t="shared" si="11"/>
        <v>243</v>
      </c>
      <c r="D248" s="21">
        <v>5325</v>
      </c>
      <c r="E248" s="21">
        <v>4636</v>
      </c>
      <c r="F248" s="15">
        <f>F246</f>
        <v>0.76</v>
      </c>
    </row>
    <row r="249" spans="1:6" x14ac:dyDescent="0.25">
      <c r="A249">
        <f t="shared" si="9"/>
        <v>1996</v>
      </c>
      <c r="B249">
        <f t="shared" si="10"/>
        <v>7</v>
      </c>
      <c r="C249">
        <f t="shared" si="11"/>
        <v>244</v>
      </c>
      <c r="D249" s="21">
        <v>5345</v>
      </c>
      <c r="E249" s="21">
        <v>4657</v>
      </c>
      <c r="F249" s="15">
        <f>F246</f>
        <v>0.76</v>
      </c>
    </row>
    <row r="250" spans="1:6" x14ac:dyDescent="0.25">
      <c r="A250">
        <f t="shared" si="9"/>
        <v>1996</v>
      </c>
      <c r="B250">
        <f t="shared" si="10"/>
        <v>8</v>
      </c>
      <c r="C250">
        <f t="shared" si="11"/>
        <v>245</v>
      </c>
      <c r="D250" s="21">
        <v>5361</v>
      </c>
      <c r="E250" s="21">
        <v>4677</v>
      </c>
      <c r="F250" s="15">
        <f>F246</f>
        <v>0.76</v>
      </c>
    </row>
    <row r="251" spans="1:6" x14ac:dyDescent="0.25">
      <c r="A251">
        <f t="shared" si="9"/>
        <v>1996</v>
      </c>
      <c r="B251">
        <f t="shared" si="10"/>
        <v>9</v>
      </c>
      <c r="C251">
        <f t="shared" si="11"/>
        <v>246</v>
      </c>
      <c r="D251" s="21">
        <v>5407</v>
      </c>
      <c r="E251" s="21">
        <v>4697</v>
      </c>
      <c r="F251" s="15">
        <f>F246</f>
        <v>0.76</v>
      </c>
    </row>
    <row r="252" spans="1:6" x14ac:dyDescent="0.25">
      <c r="A252">
        <f t="shared" si="9"/>
        <v>1996</v>
      </c>
      <c r="B252">
        <f t="shared" si="10"/>
        <v>10</v>
      </c>
      <c r="C252">
        <f t="shared" si="11"/>
        <v>247</v>
      </c>
      <c r="D252" s="21">
        <v>5402</v>
      </c>
      <c r="E252" s="21">
        <v>4718</v>
      </c>
      <c r="F252" s="15">
        <f>F246</f>
        <v>0.76</v>
      </c>
    </row>
    <row r="253" spans="1:6" x14ac:dyDescent="0.25">
      <c r="A253">
        <f t="shared" si="9"/>
        <v>1996</v>
      </c>
      <c r="B253">
        <f t="shared" si="10"/>
        <v>11</v>
      </c>
      <c r="C253">
        <f t="shared" si="11"/>
        <v>248</v>
      </c>
      <c r="D253" s="21">
        <v>5423</v>
      </c>
      <c r="E253" s="21">
        <v>4738</v>
      </c>
      <c r="F253" s="15">
        <f>F246</f>
        <v>0.76</v>
      </c>
    </row>
    <row r="254" spans="1:6" x14ac:dyDescent="0.25">
      <c r="A254">
        <f t="shared" si="9"/>
        <v>1996</v>
      </c>
      <c r="B254">
        <f t="shared" si="10"/>
        <v>12</v>
      </c>
      <c r="C254">
        <f t="shared" si="11"/>
        <v>249</v>
      </c>
      <c r="D254" s="21">
        <v>5448</v>
      </c>
      <c r="E254" s="21">
        <v>4759</v>
      </c>
      <c r="F254" s="15">
        <f>F246</f>
        <v>0.76</v>
      </c>
    </row>
    <row r="255" spans="1:6" x14ac:dyDescent="0.25">
      <c r="A255">
        <f t="shared" si="9"/>
        <v>1997</v>
      </c>
      <c r="B255">
        <f t="shared" si="10"/>
        <v>1</v>
      </c>
      <c r="C255">
        <f t="shared" si="11"/>
        <v>250</v>
      </c>
      <c r="D255" s="21">
        <v>5464</v>
      </c>
      <c r="E255" s="21">
        <v>4780</v>
      </c>
      <c r="F255" s="15">
        <f>F246</f>
        <v>0.76</v>
      </c>
    </row>
    <row r="256" spans="1:6" x14ac:dyDescent="0.25">
      <c r="A256">
        <f t="shared" si="9"/>
        <v>1997</v>
      </c>
      <c r="B256">
        <f t="shared" si="10"/>
        <v>2</v>
      </c>
      <c r="C256">
        <f t="shared" si="11"/>
        <v>251</v>
      </c>
      <c r="D256" s="21">
        <v>5454</v>
      </c>
      <c r="E256" s="21">
        <v>4800</v>
      </c>
      <c r="F256" s="15">
        <f>F246</f>
        <v>0.76</v>
      </c>
    </row>
    <row r="257" spans="1:6" x14ac:dyDescent="0.25">
      <c r="A257">
        <f t="shared" si="9"/>
        <v>1997</v>
      </c>
      <c r="B257">
        <f t="shared" si="10"/>
        <v>3</v>
      </c>
      <c r="C257">
        <f t="shared" si="11"/>
        <v>252</v>
      </c>
      <c r="D257" s="21">
        <v>5510</v>
      </c>
      <c r="E257" s="21">
        <v>4821</v>
      </c>
      <c r="F257" s="15">
        <f>F246</f>
        <v>0.76</v>
      </c>
    </row>
    <row r="258" spans="1:6" x14ac:dyDescent="0.25">
      <c r="A258">
        <f t="shared" si="9"/>
        <v>1997</v>
      </c>
      <c r="B258">
        <f t="shared" si="10"/>
        <v>4</v>
      </c>
      <c r="C258">
        <f t="shared" si="11"/>
        <v>253</v>
      </c>
      <c r="D258" s="21">
        <v>5500</v>
      </c>
      <c r="E258" s="21">
        <v>4841</v>
      </c>
      <c r="F258" s="15">
        <v>0.77</v>
      </c>
    </row>
    <row r="259" spans="1:6" x14ac:dyDescent="0.25">
      <c r="A259">
        <f t="shared" si="9"/>
        <v>1997</v>
      </c>
      <c r="B259">
        <f t="shared" si="10"/>
        <v>5</v>
      </c>
      <c r="C259">
        <f t="shared" si="11"/>
        <v>254</v>
      </c>
      <c r="D259" s="21">
        <v>5515</v>
      </c>
      <c r="E259" s="21">
        <v>4863</v>
      </c>
      <c r="F259" s="15">
        <f>F258</f>
        <v>0.77</v>
      </c>
    </row>
    <row r="260" spans="1:6" x14ac:dyDescent="0.25">
      <c r="A260">
        <f t="shared" si="9"/>
        <v>1997</v>
      </c>
      <c r="B260">
        <f t="shared" si="10"/>
        <v>6</v>
      </c>
      <c r="C260">
        <f t="shared" si="11"/>
        <v>255</v>
      </c>
      <c r="D260" s="21">
        <v>5531</v>
      </c>
      <c r="E260" s="21">
        <v>4884</v>
      </c>
      <c r="F260" s="15">
        <f>F258</f>
        <v>0.77</v>
      </c>
    </row>
    <row r="261" spans="1:6" x14ac:dyDescent="0.25">
      <c r="A261">
        <f t="shared" si="9"/>
        <v>1997</v>
      </c>
      <c r="B261">
        <f t="shared" si="10"/>
        <v>7</v>
      </c>
      <c r="C261">
        <f t="shared" si="11"/>
        <v>256</v>
      </c>
      <c r="D261" s="21">
        <v>5567</v>
      </c>
      <c r="E261" s="21">
        <v>4905</v>
      </c>
      <c r="F261" s="15">
        <f>F258</f>
        <v>0.77</v>
      </c>
    </row>
    <row r="262" spans="1:6" x14ac:dyDescent="0.25">
      <c r="A262">
        <f t="shared" ref="A262:A325" si="12">ROUNDDOWN((C262+2)/12,0)+1976</f>
        <v>1997</v>
      </c>
      <c r="B262">
        <f t="shared" ref="B262:B325" si="13">MOD(C262+2,12)+1</f>
        <v>8</v>
      </c>
      <c r="C262">
        <f t="shared" si="11"/>
        <v>257</v>
      </c>
      <c r="D262" s="21">
        <v>5603</v>
      </c>
      <c r="E262" s="21">
        <v>4927</v>
      </c>
      <c r="F262" s="15">
        <f>F258</f>
        <v>0.77</v>
      </c>
    </row>
    <row r="263" spans="1:6" x14ac:dyDescent="0.25">
      <c r="A263">
        <f t="shared" si="12"/>
        <v>1997</v>
      </c>
      <c r="B263">
        <f t="shared" si="13"/>
        <v>9</v>
      </c>
      <c r="C263">
        <f t="shared" ref="C263:C326" si="14">C262+1</f>
        <v>258</v>
      </c>
      <c r="D263" s="21">
        <v>5629</v>
      </c>
      <c r="E263" s="21">
        <v>4948</v>
      </c>
      <c r="F263" s="15">
        <f>F258</f>
        <v>0.77</v>
      </c>
    </row>
    <row r="264" spans="1:6" x14ac:dyDescent="0.25">
      <c r="A264">
        <f t="shared" si="12"/>
        <v>1997</v>
      </c>
      <c r="B264">
        <f t="shared" si="13"/>
        <v>10</v>
      </c>
      <c r="C264">
        <f t="shared" si="14"/>
        <v>259</v>
      </c>
      <c r="D264" s="21">
        <v>5655</v>
      </c>
      <c r="E264" s="21">
        <v>4970</v>
      </c>
      <c r="F264" s="15">
        <f>F258</f>
        <v>0.77</v>
      </c>
    </row>
    <row r="265" spans="1:6" x14ac:dyDescent="0.25">
      <c r="A265">
        <f t="shared" si="12"/>
        <v>1997</v>
      </c>
      <c r="B265">
        <f t="shared" si="13"/>
        <v>11</v>
      </c>
      <c r="C265">
        <f t="shared" si="14"/>
        <v>260</v>
      </c>
      <c r="D265" s="21">
        <v>5680</v>
      </c>
      <c r="E265" s="21">
        <v>4992</v>
      </c>
      <c r="F265" s="15">
        <f>F258</f>
        <v>0.77</v>
      </c>
    </row>
    <row r="266" spans="1:6" x14ac:dyDescent="0.25">
      <c r="A266">
        <f t="shared" si="12"/>
        <v>1997</v>
      </c>
      <c r="B266">
        <f t="shared" si="13"/>
        <v>12</v>
      </c>
      <c r="C266">
        <f t="shared" si="14"/>
        <v>261</v>
      </c>
      <c r="D266" s="21">
        <v>5711</v>
      </c>
      <c r="E266" s="21">
        <v>5014</v>
      </c>
      <c r="F266" s="15">
        <f>F258</f>
        <v>0.77</v>
      </c>
    </row>
    <row r="267" spans="1:6" x14ac:dyDescent="0.25">
      <c r="A267">
        <f t="shared" si="12"/>
        <v>1998</v>
      </c>
      <c r="B267">
        <f t="shared" si="13"/>
        <v>1</v>
      </c>
      <c r="C267">
        <f t="shared" si="14"/>
        <v>262</v>
      </c>
      <c r="D267" s="21">
        <v>5727</v>
      </c>
      <c r="E267" s="21">
        <v>5035</v>
      </c>
      <c r="F267" s="15">
        <f>F258</f>
        <v>0.77</v>
      </c>
    </row>
    <row r="268" spans="1:6" x14ac:dyDescent="0.25">
      <c r="A268">
        <f t="shared" si="12"/>
        <v>1998</v>
      </c>
      <c r="B268">
        <f t="shared" si="13"/>
        <v>2</v>
      </c>
      <c r="C268">
        <f t="shared" si="14"/>
        <v>263</v>
      </c>
      <c r="D268" s="21">
        <v>5742</v>
      </c>
      <c r="E268" s="21">
        <v>5054</v>
      </c>
      <c r="F268" s="15">
        <f>F258</f>
        <v>0.77</v>
      </c>
    </row>
    <row r="269" spans="1:6" x14ac:dyDescent="0.25">
      <c r="A269">
        <f t="shared" si="12"/>
        <v>1998</v>
      </c>
      <c r="B269">
        <f t="shared" si="13"/>
        <v>3</v>
      </c>
      <c r="C269">
        <f t="shared" si="14"/>
        <v>264</v>
      </c>
      <c r="D269" s="21">
        <v>5778</v>
      </c>
      <c r="E269" s="21">
        <v>5075</v>
      </c>
      <c r="F269" s="15">
        <f>F258</f>
        <v>0.77</v>
      </c>
    </row>
    <row r="270" spans="1:6" x14ac:dyDescent="0.25">
      <c r="A270">
        <f t="shared" si="12"/>
        <v>1998</v>
      </c>
      <c r="B270">
        <f t="shared" si="13"/>
        <v>4</v>
      </c>
      <c r="C270">
        <f t="shared" si="14"/>
        <v>265</v>
      </c>
      <c r="D270" s="21">
        <v>5820</v>
      </c>
      <c r="E270" s="21">
        <v>5094</v>
      </c>
      <c r="F270" s="15">
        <v>0.77</v>
      </c>
    </row>
    <row r="271" spans="1:6" x14ac:dyDescent="0.25">
      <c r="A271">
        <f t="shared" si="12"/>
        <v>1998</v>
      </c>
      <c r="B271">
        <f t="shared" si="13"/>
        <v>5</v>
      </c>
      <c r="C271">
        <f t="shared" si="14"/>
        <v>266</v>
      </c>
      <c r="D271" s="21">
        <v>5856</v>
      </c>
      <c r="E271" s="21">
        <v>5115</v>
      </c>
      <c r="F271" s="15">
        <f>F270</f>
        <v>0.77</v>
      </c>
    </row>
    <row r="272" spans="1:6" x14ac:dyDescent="0.25">
      <c r="A272">
        <f t="shared" si="12"/>
        <v>1998</v>
      </c>
      <c r="B272">
        <f t="shared" si="13"/>
        <v>6</v>
      </c>
      <c r="C272">
        <f t="shared" si="14"/>
        <v>267</v>
      </c>
      <c r="D272" s="21">
        <v>5820</v>
      </c>
      <c r="E272" s="21">
        <v>5134</v>
      </c>
      <c r="F272" s="15">
        <f>F270</f>
        <v>0.77</v>
      </c>
    </row>
    <row r="273" spans="1:6" x14ac:dyDescent="0.25">
      <c r="A273">
        <f t="shared" si="12"/>
        <v>1998</v>
      </c>
      <c r="B273">
        <f t="shared" si="13"/>
        <v>7</v>
      </c>
      <c r="C273">
        <f t="shared" si="14"/>
        <v>268</v>
      </c>
      <c r="D273" s="21">
        <v>5881</v>
      </c>
      <c r="E273" s="21">
        <v>5155</v>
      </c>
      <c r="F273" s="15">
        <f>F270</f>
        <v>0.77</v>
      </c>
    </row>
    <row r="274" spans="1:6" x14ac:dyDescent="0.25">
      <c r="A274">
        <f t="shared" si="12"/>
        <v>1998</v>
      </c>
      <c r="B274">
        <f t="shared" si="13"/>
        <v>8</v>
      </c>
      <c r="C274">
        <f t="shared" si="14"/>
        <v>269</v>
      </c>
      <c r="D274" s="21">
        <v>5881</v>
      </c>
      <c r="E274" s="21">
        <v>5175</v>
      </c>
      <c r="F274" s="15">
        <f>F270</f>
        <v>0.77</v>
      </c>
    </row>
    <row r="275" spans="1:6" x14ac:dyDescent="0.25">
      <c r="A275">
        <f t="shared" si="12"/>
        <v>1998</v>
      </c>
      <c r="B275">
        <f t="shared" si="13"/>
        <v>9</v>
      </c>
      <c r="C275">
        <f t="shared" si="14"/>
        <v>270</v>
      </c>
      <c r="D275" s="21">
        <v>5923</v>
      </c>
      <c r="E275" s="21">
        <v>5195</v>
      </c>
      <c r="F275" s="15">
        <f>F270</f>
        <v>0.77</v>
      </c>
    </row>
    <row r="276" spans="1:6" x14ac:dyDescent="0.25">
      <c r="A276">
        <f t="shared" si="12"/>
        <v>1998</v>
      </c>
      <c r="B276">
        <f t="shared" si="13"/>
        <v>10</v>
      </c>
      <c r="C276">
        <f t="shared" si="14"/>
        <v>271</v>
      </c>
      <c r="D276" s="21">
        <v>5933</v>
      </c>
      <c r="E276" s="21">
        <v>5214</v>
      </c>
      <c r="F276" s="15">
        <f>F270</f>
        <v>0.77</v>
      </c>
    </row>
    <row r="277" spans="1:6" x14ac:dyDescent="0.25">
      <c r="A277">
        <f t="shared" si="12"/>
        <v>1998</v>
      </c>
      <c r="B277">
        <f t="shared" si="13"/>
        <v>11</v>
      </c>
      <c r="C277">
        <f t="shared" si="14"/>
        <v>272</v>
      </c>
      <c r="D277" s="21">
        <v>5954</v>
      </c>
      <c r="E277" s="21">
        <v>5231</v>
      </c>
      <c r="F277" s="15">
        <f>F270</f>
        <v>0.77</v>
      </c>
    </row>
    <row r="278" spans="1:6" x14ac:dyDescent="0.25">
      <c r="A278">
        <f t="shared" si="12"/>
        <v>1998</v>
      </c>
      <c r="B278">
        <f t="shared" si="13"/>
        <v>12</v>
      </c>
      <c r="C278">
        <f t="shared" si="14"/>
        <v>273</v>
      </c>
      <c r="D278" s="21">
        <v>5938</v>
      </c>
      <c r="E278" s="21">
        <v>5248</v>
      </c>
      <c r="F278" s="15">
        <f>F270</f>
        <v>0.77</v>
      </c>
    </row>
    <row r="279" spans="1:6" x14ac:dyDescent="0.25">
      <c r="A279">
        <f t="shared" si="12"/>
        <v>1999</v>
      </c>
      <c r="B279">
        <f t="shared" si="13"/>
        <v>1</v>
      </c>
      <c r="C279">
        <f t="shared" si="14"/>
        <v>274</v>
      </c>
      <c r="D279" s="21">
        <v>5969</v>
      </c>
      <c r="E279" s="21">
        <v>5264</v>
      </c>
      <c r="F279" s="15">
        <f>F270</f>
        <v>0.77</v>
      </c>
    </row>
    <row r="280" spans="1:6" x14ac:dyDescent="0.25">
      <c r="A280">
        <f t="shared" si="12"/>
        <v>1999</v>
      </c>
      <c r="B280">
        <f t="shared" si="13"/>
        <v>2</v>
      </c>
      <c r="C280">
        <f t="shared" si="14"/>
        <v>275</v>
      </c>
      <c r="D280" s="21">
        <v>6010</v>
      </c>
      <c r="E280" s="21">
        <v>5277</v>
      </c>
      <c r="F280" s="15">
        <f>F270</f>
        <v>0.77</v>
      </c>
    </row>
    <row r="281" spans="1:6" x14ac:dyDescent="0.25">
      <c r="A281">
        <f t="shared" si="12"/>
        <v>1999</v>
      </c>
      <c r="B281">
        <f t="shared" si="13"/>
        <v>3</v>
      </c>
      <c r="C281">
        <f t="shared" si="14"/>
        <v>276</v>
      </c>
      <c r="D281" s="21">
        <v>6046</v>
      </c>
      <c r="E281" s="21">
        <v>5292</v>
      </c>
      <c r="F281" s="15">
        <f>F270</f>
        <v>0.77</v>
      </c>
    </row>
    <row r="282" spans="1:6" x14ac:dyDescent="0.25">
      <c r="A282">
        <f t="shared" si="12"/>
        <v>1999</v>
      </c>
      <c r="B282">
        <f t="shared" si="13"/>
        <v>4</v>
      </c>
      <c r="C282">
        <f t="shared" si="14"/>
        <v>277</v>
      </c>
      <c r="D282" s="21">
        <v>6057</v>
      </c>
      <c r="E282" s="21">
        <v>5307</v>
      </c>
      <c r="F282" s="15">
        <v>0.77</v>
      </c>
    </row>
    <row r="283" spans="1:6" x14ac:dyDescent="0.25">
      <c r="A283">
        <f t="shared" si="12"/>
        <v>1999</v>
      </c>
      <c r="B283">
        <f t="shared" si="13"/>
        <v>5</v>
      </c>
      <c r="C283">
        <f t="shared" si="14"/>
        <v>278</v>
      </c>
      <c r="D283" s="21">
        <v>6098</v>
      </c>
      <c r="E283" s="21">
        <v>5322</v>
      </c>
      <c r="F283" s="15">
        <f>F282</f>
        <v>0.77</v>
      </c>
    </row>
    <row r="284" spans="1:6" x14ac:dyDescent="0.25">
      <c r="A284">
        <f t="shared" si="12"/>
        <v>1999</v>
      </c>
      <c r="B284">
        <f t="shared" si="13"/>
        <v>6</v>
      </c>
      <c r="C284">
        <f t="shared" si="14"/>
        <v>279</v>
      </c>
      <c r="D284" s="21">
        <v>6134</v>
      </c>
      <c r="E284" s="21">
        <v>5338</v>
      </c>
      <c r="F284" s="15">
        <f>F282</f>
        <v>0.77</v>
      </c>
    </row>
    <row r="285" spans="1:6" x14ac:dyDescent="0.25">
      <c r="A285">
        <f t="shared" si="12"/>
        <v>1999</v>
      </c>
      <c r="B285">
        <f t="shared" si="13"/>
        <v>7</v>
      </c>
      <c r="C285">
        <f t="shared" si="14"/>
        <v>280</v>
      </c>
      <c r="D285" s="21">
        <v>6155</v>
      </c>
      <c r="E285" s="21">
        <v>5355</v>
      </c>
      <c r="F285" s="15">
        <f>F282</f>
        <v>0.77</v>
      </c>
    </row>
    <row r="286" spans="1:6" x14ac:dyDescent="0.25">
      <c r="A286">
        <f t="shared" si="12"/>
        <v>1999</v>
      </c>
      <c r="B286">
        <f t="shared" si="13"/>
        <v>8</v>
      </c>
      <c r="C286">
        <f t="shared" si="14"/>
        <v>281</v>
      </c>
      <c r="D286" s="21">
        <v>6180</v>
      </c>
      <c r="E286" s="21">
        <v>5372</v>
      </c>
      <c r="F286" s="15">
        <f>F282</f>
        <v>0.77</v>
      </c>
    </row>
    <row r="287" spans="1:6" x14ac:dyDescent="0.25">
      <c r="A287">
        <f t="shared" si="12"/>
        <v>1999</v>
      </c>
      <c r="B287">
        <f t="shared" si="13"/>
        <v>9</v>
      </c>
      <c r="C287">
        <f t="shared" si="14"/>
        <v>282</v>
      </c>
      <c r="D287" s="21">
        <v>6201</v>
      </c>
      <c r="E287" s="21">
        <v>5389</v>
      </c>
      <c r="F287" s="15">
        <f>F282</f>
        <v>0.77</v>
      </c>
    </row>
    <row r="288" spans="1:6" x14ac:dyDescent="0.25">
      <c r="A288">
        <f t="shared" si="12"/>
        <v>1999</v>
      </c>
      <c r="B288">
        <f t="shared" si="13"/>
        <v>10</v>
      </c>
      <c r="C288">
        <f t="shared" si="14"/>
        <v>283</v>
      </c>
      <c r="D288" s="21">
        <v>6237</v>
      </c>
      <c r="E288" s="21">
        <v>5408</v>
      </c>
      <c r="F288" s="15">
        <f>F282</f>
        <v>0.77</v>
      </c>
    </row>
    <row r="289" spans="1:6" x14ac:dyDescent="0.25">
      <c r="A289">
        <f t="shared" si="12"/>
        <v>1999</v>
      </c>
      <c r="B289">
        <f t="shared" si="13"/>
        <v>11</v>
      </c>
      <c r="C289">
        <f t="shared" si="14"/>
        <v>284</v>
      </c>
      <c r="D289" s="21">
        <v>6258</v>
      </c>
      <c r="E289" s="21">
        <v>5426</v>
      </c>
      <c r="F289" s="15">
        <f>F282</f>
        <v>0.77</v>
      </c>
    </row>
    <row r="290" spans="1:6" x14ac:dyDescent="0.25">
      <c r="A290">
        <f t="shared" si="12"/>
        <v>1999</v>
      </c>
      <c r="B290">
        <f t="shared" si="13"/>
        <v>12</v>
      </c>
      <c r="C290">
        <f t="shared" si="14"/>
        <v>285</v>
      </c>
      <c r="D290" s="21">
        <v>6309</v>
      </c>
      <c r="E290" s="21">
        <v>5446</v>
      </c>
      <c r="F290" s="15">
        <f>F282</f>
        <v>0.77</v>
      </c>
    </row>
    <row r="291" spans="1:6" x14ac:dyDescent="0.25">
      <c r="A291">
        <f t="shared" si="12"/>
        <v>2000</v>
      </c>
      <c r="B291">
        <f t="shared" si="13"/>
        <v>1</v>
      </c>
      <c r="C291">
        <f t="shared" si="14"/>
        <v>286</v>
      </c>
      <c r="D291" s="21">
        <v>6351</v>
      </c>
      <c r="E291" s="21">
        <v>5465</v>
      </c>
      <c r="F291" s="15">
        <f>F282</f>
        <v>0.77</v>
      </c>
    </row>
    <row r="292" spans="1:6" x14ac:dyDescent="0.25">
      <c r="A292">
        <f t="shared" si="12"/>
        <v>2000</v>
      </c>
      <c r="B292">
        <f t="shared" si="13"/>
        <v>2</v>
      </c>
      <c r="C292">
        <f t="shared" si="14"/>
        <v>287</v>
      </c>
      <c r="D292" s="21">
        <v>6294</v>
      </c>
      <c r="E292" s="21">
        <v>5484</v>
      </c>
      <c r="F292" s="15">
        <f>F282</f>
        <v>0.77</v>
      </c>
    </row>
    <row r="293" spans="1:6" x14ac:dyDescent="0.25">
      <c r="A293">
        <f t="shared" si="12"/>
        <v>2000</v>
      </c>
      <c r="B293">
        <f t="shared" si="13"/>
        <v>3</v>
      </c>
      <c r="C293">
        <f t="shared" si="14"/>
        <v>288</v>
      </c>
      <c r="D293" s="21">
        <v>6361</v>
      </c>
      <c r="E293" s="21">
        <v>5505</v>
      </c>
      <c r="F293" s="15">
        <f>F282</f>
        <v>0.77</v>
      </c>
    </row>
    <row r="294" spans="1:6" x14ac:dyDescent="0.25">
      <c r="A294">
        <f t="shared" si="12"/>
        <v>2000</v>
      </c>
      <c r="B294">
        <f t="shared" si="13"/>
        <v>4</v>
      </c>
      <c r="C294">
        <f t="shared" si="14"/>
        <v>289</v>
      </c>
      <c r="D294" s="21">
        <v>6330</v>
      </c>
      <c r="E294" s="21">
        <v>5525</v>
      </c>
      <c r="F294" s="15">
        <v>0.78</v>
      </c>
    </row>
    <row r="295" spans="1:6" x14ac:dyDescent="0.25">
      <c r="A295">
        <f t="shared" si="12"/>
        <v>2000</v>
      </c>
      <c r="B295">
        <f t="shared" si="13"/>
        <v>5</v>
      </c>
      <c r="C295">
        <f t="shared" si="14"/>
        <v>290</v>
      </c>
      <c r="D295" s="21">
        <v>6351</v>
      </c>
      <c r="E295" s="21">
        <v>5546</v>
      </c>
      <c r="F295" s="15">
        <f>F294</f>
        <v>0.78</v>
      </c>
    </row>
    <row r="296" spans="1:6" x14ac:dyDescent="0.25">
      <c r="A296">
        <f t="shared" si="12"/>
        <v>2000</v>
      </c>
      <c r="B296">
        <f t="shared" si="13"/>
        <v>6</v>
      </c>
      <c r="C296">
        <f t="shared" si="14"/>
        <v>291</v>
      </c>
      <c r="D296" s="21">
        <v>6366</v>
      </c>
      <c r="E296" s="21">
        <v>5565</v>
      </c>
      <c r="F296" s="15">
        <f>F294</f>
        <v>0.78</v>
      </c>
    </row>
    <row r="297" spans="1:6" x14ac:dyDescent="0.25">
      <c r="A297">
        <f t="shared" si="12"/>
        <v>2000</v>
      </c>
      <c r="B297">
        <f t="shared" si="13"/>
        <v>7</v>
      </c>
      <c r="C297">
        <f t="shared" si="14"/>
        <v>292</v>
      </c>
      <c r="D297" s="21">
        <v>6397</v>
      </c>
      <c r="E297" s="21">
        <v>5584</v>
      </c>
      <c r="F297" s="15">
        <f>F294</f>
        <v>0.78</v>
      </c>
    </row>
    <row r="298" spans="1:6" x14ac:dyDescent="0.25">
      <c r="A298">
        <f t="shared" si="12"/>
        <v>2000</v>
      </c>
      <c r="B298">
        <f t="shared" si="13"/>
        <v>8</v>
      </c>
      <c r="C298">
        <f t="shared" si="14"/>
        <v>293</v>
      </c>
      <c r="D298" s="21">
        <v>6443</v>
      </c>
      <c r="E298" s="21">
        <v>5604</v>
      </c>
      <c r="F298" s="15">
        <f>F294</f>
        <v>0.78</v>
      </c>
    </row>
    <row r="299" spans="1:6" x14ac:dyDescent="0.25">
      <c r="A299">
        <f t="shared" si="12"/>
        <v>2000</v>
      </c>
      <c r="B299">
        <f t="shared" si="13"/>
        <v>9</v>
      </c>
      <c r="C299">
        <f t="shared" si="14"/>
        <v>294</v>
      </c>
      <c r="D299" s="21">
        <v>6464</v>
      </c>
      <c r="E299" s="21">
        <v>5623</v>
      </c>
      <c r="F299" s="15">
        <f>F294</f>
        <v>0.78</v>
      </c>
    </row>
    <row r="300" spans="1:6" x14ac:dyDescent="0.25">
      <c r="A300">
        <f t="shared" si="12"/>
        <v>2000</v>
      </c>
      <c r="B300">
        <f t="shared" si="13"/>
        <v>10</v>
      </c>
      <c r="C300">
        <f t="shared" si="14"/>
        <v>295</v>
      </c>
      <c r="D300" s="21">
        <v>6490</v>
      </c>
      <c r="E300" s="21">
        <v>5642</v>
      </c>
      <c r="F300" s="15">
        <f>F294</f>
        <v>0.78</v>
      </c>
    </row>
    <row r="301" spans="1:6" x14ac:dyDescent="0.25">
      <c r="A301">
        <f t="shared" si="12"/>
        <v>2000</v>
      </c>
      <c r="B301">
        <f t="shared" si="13"/>
        <v>11</v>
      </c>
      <c r="C301">
        <f t="shared" si="14"/>
        <v>296</v>
      </c>
      <c r="D301" s="21">
        <v>6531</v>
      </c>
      <c r="E301" s="21">
        <v>5661</v>
      </c>
      <c r="F301" s="15">
        <f>F294</f>
        <v>0.78</v>
      </c>
    </row>
    <row r="302" spans="1:6" x14ac:dyDescent="0.25">
      <c r="A302">
        <f t="shared" si="12"/>
        <v>2000</v>
      </c>
      <c r="B302">
        <f t="shared" si="13"/>
        <v>12</v>
      </c>
      <c r="C302">
        <f t="shared" si="14"/>
        <v>297</v>
      </c>
      <c r="D302" s="21">
        <v>6634</v>
      </c>
      <c r="E302" s="21">
        <v>5679</v>
      </c>
      <c r="F302" s="15">
        <f>F294</f>
        <v>0.78</v>
      </c>
    </row>
    <row r="303" spans="1:6" x14ac:dyDescent="0.25">
      <c r="A303">
        <f t="shared" si="12"/>
        <v>2001</v>
      </c>
      <c r="B303">
        <f t="shared" si="13"/>
        <v>1</v>
      </c>
      <c r="C303">
        <f t="shared" si="14"/>
        <v>298</v>
      </c>
      <c r="D303" s="21">
        <v>6619</v>
      </c>
      <c r="E303" s="21">
        <v>5697</v>
      </c>
      <c r="F303" s="15">
        <f>F294</f>
        <v>0.78</v>
      </c>
    </row>
    <row r="304" spans="1:6" x14ac:dyDescent="0.25">
      <c r="A304">
        <f t="shared" si="12"/>
        <v>2001</v>
      </c>
      <c r="B304">
        <f t="shared" si="13"/>
        <v>2</v>
      </c>
      <c r="C304">
        <f t="shared" si="14"/>
        <v>299</v>
      </c>
      <c r="D304" s="21">
        <v>6696</v>
      </c>
      <c r="E304" s="21">
        <v>5712</v>
      </c>
      <c r="F304" s="15">
        <f>F294</f>
        <v>0.78</v>
      </c>
    </row>
    <row r="305" spans="1:8" x14ac:dyDescent="0.25">
      <c r="A305">
        <f t="shared" si="12"/>
        <v>2001</v>
      </c>
      <c r="B305">
        <f t="shared" si="13"/>
        <v>3</v>
      </c>
      <c r="C305">
        <f t="shared" si="14"/>
        <v>300</v>
      </c>
      <c r="D305" s="21">
        <v>6634</v>
      </c>
      <c r="E305" s="21">
        <v>5729</v>
      </c>
      <c r="F305" s="15">
        <f>F294</f>
        <v>0.78</v>
      </c>
    </row>
    <row r="306" spans="1:8" x14ac:dyDescent="0.25">
      <c r="A306">
        <f t="shared" si="12"/>
        <v>2001</v>
      </c>
      <c r="B306">
        <f t="shared" si="13"/>
        <v>4</v>
      </c>
      <c r="C306">
        <f t="shared" si="14"/>
        <v>301</v>
      </c>
      <c r="D306" s="21">
        <v>6639</v>
      </c>
      <c r="E306" s="21">
        <v>5745</v>
      </c>
      <c r="F306" s="15">
        <v>0.78</v>
      </c>
    </row>
    <row r="307" spans="1:8" x14ac:dyDescent="0.25">
      <c r="A307">
        <f t="shared" si="12"/>
        <v>2001</v>
      </c>
      <c r="B307">
        <f t="shared" si="13"/>
        <v>5</v>
      </c>
      <c r="C307">
        <f t="shared" si="14"/>
        <v>302</v>
      </c>
      <c r="D307" s="21">
        <v>6649</v>
      </c>
      <c r="E307" s="21">
        <v>5763</v>
      </c>
      <c r="F307" s="15">
        <f>F306</f>
        <v>0.78</v>
      </c>
    </row>
    <row r="308" spans="1:8" x14ac:dyDescent="0.25">
      <c r="A308">
        <f t="shared" si="12"/>
        <v>2001</v>
      </c>
      <c r="B308">
        <f t="shared" si="13"/>
        <v>6</v>
      </c>
      <c r="C308">
        <f t="shared" si="14"/>
        <v>303</v>
      </c>
      <c r="D308" s="21">
        <v>6680</v>
      </c>
      <c r="E308" s="21">
        <v>5780</v>
      </c>
      <c r="F308" s="15">
        <f>F306</f>
        <v>0.78</v>
      </c>
    </row>
    <row r="309" spans="1:8" x14ac:dyDescent="0.25">
      <c r="A309">
        <f t="shared" si="12"/>
        <v>2001</v>
      </c>
      <c r="B309">
        <f t="shared" si="13"/>
        <v>7</v>
      </c>
      <c r="C309">
        <f t="shared" si="14"/>
        <v>304</v>
      </c>
      <c r="D309" s="21">
        <v>6680</v>
      </c>
      <c r="E309" s="21">
        <v>5798</v>
      </c>
      <c r="F309" s="15">
        <f>F306</f>
        <v>0.78</v>
      </c>
    </row>
    <row r="310" spans="1:8" x14ac:dyDescent="0.25">
      <c r="A310">
        <f t="shared" si="12"/>
        <v>2001</v>
      </c>
      <c r="B310">
        <f t="shared" si="13"/>
        <v>8</v>
      </c>
      <c r="C310">
        <f t="shared" si="14"/>
        <v>305</v>
      </c>
      <c r="D310" s="21">
        <v>6727</v>
      </c>
      <c r="E310" s="21">
        <v>5816</v>
      </c>
      <c r="F310" s="15">
        <f>F306</f>
        <v>0.78</v>
      </c>
    </row>
    <row r="311" spans="1:8" x14ac:dyDescent="0.25">
      <c r="A311">
        <f t="shared" si="12"/>
        <v>2001</v>
      </c>
      <c r="B311">
        <f t="shared" si="13"/>
        <v>9</v>
      </c>
      <c r="C311">
        <f t="shared" si="14"/>
        <v>306</v>
      </c>
      <c r="D311" s="21">
        <v>6747</v>
      </c>
      <c r="E311" s="21">
        <v>5833</v>
      </c>
      <c r="F311" s="15">
        <f>F306</f>
        <v>0.78</v>
      </c>
    </row>
    <row r="312" spans="1:8" x14ac:dyDescent="0.25">
      <c r="A312">
        <f t="shared" si="12"/>
        <v>2001</v>
      </c>
      <c r="B312">
        <f t="shared" si="13"/>
        <v>10</v>
      </c>
      <c r="C312">
        <f t="shared" si="14"/>
        <v>307</v>
      </c>
      <c r="D312" s="21">
        <v>6768</v>
      </c>
      <c r="E312" s="21">
        <v>5851</v>
      </c>
      <c r="F312" s="15">
        <f>F306</f>
        <v>0.78</v>
      </c>
    </row>
    <row r="313" spans="1:8" x14ac:dyDescent="0.25">
      <c r="A313">
        <f t="shared" si="12"/>
        <v>2001</v>
      </c>
      <c r="B313">
        <f t="shared" si="13"/>
        <v>11</v>
      </c>
      <c r="C313">
        <f t="shared" si="14"/>
        <v>308</v>
      </c>
      <c r="D313" s="21">
        <v>6768</v>
      </c>
      <c r="E313" s="21">
        <v>5867</v>
      </c>
      <c r="F313" s="15">
        <f>F306</f>
        <v>0.78</v>
      </c>
    </row>
    <row r="314" spans="1:8" x14ac:dyDescent="0.25">
      <c r="A314">
        <f t="shared" si="12"/>
        <v>2001</v>
      </c>
      <c r="B314">
        <f t="shared" si="13"/>
        <v>12</v>
      </c>
      <c r="C314">
        <f t="shared" si="14"/>
        <v>309</v>
      </c>
      <c r="D314" s="21">
        <v>6789</v>
      </c>
      <c r="E314" s="21">
        <v>5883</v>
      </c>
      <c r="F314" s="15">
        <f>F306</f>
        <v>0.78</v>
      </c>
    </row>
    <row r="315" spans="1:8" x14ac:dyDescent="0.25">
      <c r="A315">
        <f t="shared" si="12"/>
        <v>2002</v>
      </c>
      <c r="B315">
        <f t="shared" si="13"/>
        <v>1</v>
      </c>
      <c r="C315">
        <f t="shared" si="14"/>
        <v>310</v>
      </c>
      <c r="D315" s="21">
        <v>6814</v>
      </c>
      <c r="E315" s="21">
        <v>5899</v>
      </c>
      <c r="F315" s="15">
        <f>F306</f>
        <v>0.78</v>
      </c>
    </row>
    <row r="316" spans="1:8" x14ac:dyDescent="0.25">
      <c r="A316">
        <f t="shared" si="12"/>
        <v>2002</v>
      </c>
      <c r="B316">
        <f t="shared" si="13"/>
        <v>2</v>
      </c>
      <c r="C316">
        <f t="shared" si="14"/>
        <v>311</v>
      </c>
      <c r="D316" s="21">
        <v>6881</v>
      </c>
      <c r="E316" s="21">
        <v>5915</v>
      </c>
      <c r="F316" s="15">
        <f>F306</f>
        <v>0.78</v>
      </c>
    </row>
    <row r="317" spans="1:8" x14ac:dyDescent="0.25">
      <c r="A317">
        <f t="shared" si="12"/>
        <v>2002</v>
      </c>
      <c r="B317">
        <f t="shared" si="13"/>
        <v>3</v>
      </c>
      <c r="C317">
        <f t="shared" si="14"/>
        <v>312</v>
      </c>
      <c r="D317" s="21">
        <v>6866</v>
      </c>
      <c r="E317" s="21">
        <v>5932</v>
      </c>
      <c r="F317" s="15">
        <f>F306</f>
        <v>0.78</v>
      </c>
    </row>
    <row r="318" spans="1:8" x14ac:dyDescent="0.25">
      <c r="A318">
        <f t="shared" si="12"/>
        <v>2002</v>
      </c>
      <c r="B318">
        <f t="shared" si="13"/>
        <v>4</v>
      </c>
      <c r="C318">
        <f t="shared" si="14"/>
        <v>313</v>
      </c>
      <c r="D318" s="21">
        <v>6897</v>
      </c>
      <c r="E318" s="21">
        <v>5948</v>
      </c>
      <c r="F318" s="15">
        <v>0.78</v>
      </c>
      <c r="H318" s="21"/>
    </row>
    <row r="319" spans="1:8" x14ac:dyDescent="0.25">
      <c r="A319">
        <f t="shared" si="12"/>
        <v>2002</v>
      </c>
      <c r="B319">
        <f t="shared" si="13"/>
        <v>5</v>
      </c>
      <c r="C319">
        <f t="shared" si="14"/>
        <v>314</v>
      </c>
      <c r="D319" s="21">
        <v>6912</v>
      </c>
      <c r="E319" s="21">
        <v>5966</v>
      </c>
      <c r="F319" s="15">
        <f>F318</f>
        <v>0.78</v>
      </c>
      <c r="H319" s="21"/>
    </row>
    <row r="320" spans="1:8" x14ac:dyDescent="0.25">
      <c r="A320">
        <f t="shared" si="12"/>
        <v>2002</v>
      </c>
      <c r="B320">
        <f t="shared" si="13"/>
        <v>6</v>
      </c>
      <c r="C320">
        <f t="shared" si="14"/>
        <v>315</v>
      </c>
      <c r="D320" s="21">
        <v>6933</v>
      </c>
      <c r="E320" s="21">
        <v>5982</v>
      </c>
      <c r="F320" s="15">
        <f>F318</f>
        <v>0.78</v>
      </c>
      <c r="H320" s="21"/>
    </row>
    <row r="321" spans="1:8" x14ac:dyDescent="0.25">
      <c r="A321">
        <f t="shared" si="12"/>
        <v>2002</v>
      </c>
      <c r="B321">
        <f t="shared" si="13"/>
        <v>7</v>
      </c>
      <c r="C321">
        <f t="shared" si="14"/>
        <v>316</v>
      </c>
      <c r="D321" s="21">
        <v>6954</v>
      </c>
      <c r="E321" s="21">
        <v>5999</v>
      </c>
      <c r="F321" s="15">
        <f>F318</f>
        <v>0.78</v>
      </c>
      <c r="H321" s="21"/>
    </row>
    <row r="322" spans="1:8" x14ac:dyDescent="0.25">
      <c r="A322">
        <f t="shared" si="12"/>
        <v>2002</v>
      </c>
      <c r="B322">
        <f t="shared" si="13"/>
        <v>8</v>
      </c>
      <c r="C322">
        <f t="shared" si="14"/>
        <v>317</v>
      </c>
      <c r="D322" s="21">
        <v>6969</v>
      </c>
      <c r="E322" s="21">
        <v>6016</v>
      </c>
      <c r="F322" s="15">
        <f>F318</f>
        <v>0.78</v>
      </c>
      <c r="H322" s="21"/>
    </row>
    <row r="323" spans="1:8" x14ac:dyDescent="0.25">
      <c r="A323">
        <f t="shared" si="12"/>
        <v>2002</v>
      </c>
      <c r="B323">
        <f t="shared" si="13"/>
        <v>9</v>
      </c>
      <c r="C323">
        <f t="shared" si="14"/>
        <v>318</v>
      </c>
      <c r="D323" s="21">
        <v>6995</v>
      </c>
      <c r="E323" s="21">
        <v>6031</v>
      </c>
      <c r="F323" s="15">
        <f>F318</f>
        <v>0.78</v>
      </c>
      <c r="H323" s="21"/>
    </row>
    <row r="324" spans="1:8" x14ac:dyDescent="0.25">
      <c r="A324">
        <f t="shared" si="12"/>
        <v>2002</v>
      </c>
      <c r="B324">
        <f t="shared" si="13"/>
        <v>10</v>
      </c>
      <c r="C324">
        <f t="shared" si="14"/>
        <v>319</v>
      </c>
      <c r="D324" s="21">
        <v>7015</v>
      </c>
      <c r="E324" s="21">
        <v>6046</v>
      </c>
      <c r="F324" s="15">
        <f>F318</f>
        <v>0.78</v>
      </c>
      <c r="H324" s="21"/>
    </row>
    <row r="325" spans="1:8" x14ac:dyDescent="0.25">
      <c r="A325">
        <f t="shared" si="12"/>
        <v>2002</v>
      </c>
      <c r="B325">
        <f t="shared" si="13"/>
        <v>11</v>
      </c>
      <c r="C325">
        <f t="shared" si="14"/>
        <v>320</v>
      </c>
      <c r="D325" s="21">
        <v>7036</v>
      </c>
      <c r="E325" s="21">
        <v>6060</v>
      </c>
      <c r="F325" s="15">
        <f>F318</f>
        <v>0.78</v>
      </c>
      <c r="H325" s="21"/>
    </row>
    <row r="326" spans="1:8" x14ac:dyDescent="0.25">
      <c r="A326">
        <f t="shared" ref="A326:A389" si="15">ROUNDDOWN((C326+2)/12,0)+1976</f>
        <v>2002</v>
      </c>
      <c r="B326">
        <f t="shared" ref="B326:B389" si="16">MOD(C326+2,12)+1</f>
        <v>12</v>
      </c>
      <c r="C326">
        <f t="shared" si="14"/>
        <v>321</v>
      </c>
      <c r="D326" s="21">
        <v>7015</v>
      </c>
      <c r="E326" s="21">
        <v>6076</v>
      </c>
      <c r="F326" s="15">
        <f>F318</f>
        <v>0.78</v>
      </c>
      <c r="H326" s="21"/>
    </row>
    <row r="327" spans="1:8" x14ac:dyDescent="0.25">
      <c r="A327">
        <f t="shared" si="15"/>
        <v>2003</v>
      </c>
      <c r="B327">
        <f t="shared" si="16"/>
        <v>1</v>
      </c>
      <c r="C327">
        <f t="shared" ref="C327:C390" si="17">C326+1</f>
        <v>322</v>
      </c>
      <c r="D327" s="21">
        <v>7031</v>
      </c>
      <c r="E327" s="21">
        <v>6091</v>
      </c>
      <c r="F327" s="15">
        <f>F318</f>
        <v>0.78</v>
      </c>
      <c r="H327" s="21"/>
    </row>
    <row r="328" spans="1:8" x14ac:dyDescent="0.25">
      <c r="A328">
        <f t="shared" si="15"/>
        <v>2003</v>
      </c>
      <c r="B328">
        <f t="shared" si="16"/>
        <v>2</v>
      </c>
      <c r="C328">
        <f t="shared" si="17"/>
        <v>323</v>
      </c>
      <c r="D328" s="21">
        <v>7046</v>
      </c>
      <c r="E328" s="21">
        <v>6104</v>
      </c>
      <c r="F328" s="15">
        <f>F318</f>
        <v>0.78</v>
      </c>
      <c r="H328" s="21"/>
    </row>
    <row r="329" spans="1:8" x14ac:dyDescent="0.25">
      <c r="A329">
        <f t="shared" si="15"/>
        <v>2003</v>
      </c>
      <c r="B329">
        <f t="shared" si="16"/>
        <v>3</v>
      </c>
      <c r="C329">
        <f t="shared" si="17"/>
        <v>324</v>
      </c>
      <c r="D329" s="21">
        <v>7129</v>
      </c>
      <c r="E329" s="21">
        <v>6118</v>
      </c>
      <c r="F329" s="15">
        <f>F318</f>
        <v>0.78</v>
      </c>
      <c r="H329" s="21"/>
    </row>
    <row r="330" spans="1:8" x14ac:dyDescent="0.25">
      <c r="A330">
        <f t="shared" si="15"/>
        <v>2003</v>
      </c>
      <c r="B330">
        <f t="shared" si="16"/>
        <v>4</v>
      </c>
      <c r="C330">
        <f t="shared" si="17"/>
        <v>325</v>
      </c>
      <c r="D330" s="21">
        <v>7093</v>
      </c>
      <c r="E330" s="21">
        <v>6131</v>
      </c>
      <c r="F330" s="15">
        <f>F326</f>
        <v>0.78</v>
      </c>
      <c r="H330" s="21"/>
    </row>
    <row r="331" spans="1:8" x14ac:dyDescent="0.25">
      <c r="A331">
        <f t="shared" si="15"/>
        <v>2003</v>
      </c>
      <c r="B331">
        <f t="shared" si="16"/>
        <v>5</v>
      </c>
      <c r="C331">
        <f t="shared" si="17"/>
        <v>326</v>
      </c>
      <c r="D331" s="21">
        <v>7129</v>
      </c>
      <c r="E331" s="21">
        <v>6145</v>
      </c>
      <c r="F331" s="15">
        <v>0.78</v>
      </c>
      <c r="H331" s="21"/>
    </row>
    <row r="332" spans="1:8" x14ac:dyDescent="0.25">
      <c r="A332">
        <f t="shared" si="15"/>
        <v>2003</v>
      </c>
      <c r="B332">
        <f t="shared" si="16"/>
        <v>6</v>
      </c>
      <c r="C332">
        <f t="shared" si="17"/>
        <v>327</v>
      </c>
      <c r="D332" s="21">
        <v>7149</v>
      </c>
      <c r="E332" s="21">
        <v>6159</v>
      </c>
      <c r="F332" s="15">
        <v>0.78</v>
      </c>
      <c r="H332" s="21"/>
    </row>
    <row r="333" spans="1:8" x14ac:dyDescent="0.25">
      <c r="A333">
        <f t="shared" si="15"/>
        <v>2003</v>
      </c>
      <c r="B333">
        <f t="shared" si="16"/>
        <v>7</v>
      </c>
      <c r="C333">
        <f t="shared" si="17"/>
        <v>328</v>
      </c>
      <c r="D333" s="21">
        <v>7196</v>
      </c>
      <c r="E333" s="21">
        <v>6172</v>
      </c>
      <c r="F333" s="15">
        <v>0.78</v>
      </c>
      <c r="H333" s="21"/>
    </row>
    <row r="334" spans="1:8" x14ac:dyDescent="0.25">
      <c r="A334">
        <f t="shared" si="15"/>
        <v>2003</v>
      </c>
      <c r="B334">
        <f t="shared" si="16"/>
        <v>8</v>
      </c>
      <c r="C334">
        <f t="shared" si="17"/>
        <v>329</v>
      </c>
      <c r="D334" s="21">
        <v>7196</v>
      </c>
      <c r="E334" s="21">
        <v>6185</v>
      </c>
      <c r="F334" s="15">
        <v>0.78</v>
      </c>
      <c r="H334" s="21"/>
    </row>
    <row r="335" spans="1:8" x14ac:dyDescent="0.25">
      <c r="A335">
        <f t="shared" si="15"/>
        <v>2003</v>
      </c>
      <c r="B335">
        <f t="shared" si="16"/>
        <v>9</v>
      </c>
      <c r="C335">
        <f t="shared" si="17"/>
        <v>330</v>
      </c>
      <c r="D335" s="21">
        <v>7231</v>
      </c>
      <c r="E335" s="21">
        <v>6199</v>
      </c>
      <c r="F335" s="15">
        <v>0.78</v>
      </c>
      <c r="H335" s="21"/>
    </row>
    <row r="336" spans="1:8" x14ac:dyDescent="0.25">
      <c r="A336">
        <f t="shared" si="15"/>
        <v>2003</v>
      </c>
      <c r="B336">
        <f t="shared" si="16"/>
        <v>10</v>
      </c>
      <c r="C336">
        <f t="shared" si="17"/>
        <v>331</v>
      </c>
      <c r="D336" s="21">
        <v>7256</v>
      </c>
      <c r="E336" s="21">
        <v>6215</v>
      </c>
      <c r="F336" s="15">
        <v>0.78</v>
      </c>
      <c r="H336" s="21"/>
    </row>
    <row r="337" spans="1:8" x14ac:dyDescent="0.25">
      <c r="A337">
        <f t="shared" si="15"/>
        <v>2003</v>
      </c>
      <c r="B337">
        <f t="shared" si="16"/>
        <v>11</v>
      </c>
      <c r="C337">
        <f t="shared" si="17"/>
        <v>332</v>
      </c>
      <c r="D337" s="21">
        <v>7256</v>
      </c>
      <c r="E337" s="21">
        <v>6231</v>
      </c>
      <c r="F337" s="15">
        <v>0.78</v>
      </c>
      <c r="H337" s="21"/>
    </row>
    <row r="338" spans="1:8" x14ac:dyDescent="0.25">
      <c r="A338">
        <f t="shared" si="15"/>
        <v>2003</v>
      </c>
      <c r="B338">
        <f t="shared" si="16"/>
        <v>12</v>
      </c>
      <c r="C338">
        <f t="shared" si="17"/>
        <v>333</v>
      </c>
      <c r="D338" s="21">
        <v>7256</v>
      </c>
      <c r="E338" s="21">
        <v>6248</v>
      </c>
      <c r="F338" s="15">
        <v>0.78</v>
      </c>
      <c r="H338" s="21"/>
    </row>
    <row r="339" spans="1:8" x14ac:dyDescent="0.25">
      <c r="A339">
        <f t="shared" si="15"/>
        <v>2004</v>
      </c>
      <c r="B339">
        <f t="shared" si="16"/>
        <v>1</v>
      </c>
      <c r="C339">
        <f t="shared" si="17"/>
        <v>334</v>
      </c>
      <c r="D339" s="21">
        <v>7474</v>
      </c>
      <c r="E339" s="21">
        <v>6266</v>
      </c>
      <c r="F339" s="15">
        <v>0.78</v>
      </c>
      <c r="H339" s="21"/>
    </row>
    <row r="340" spans="1:8" x14ac:dyDescent="0.25">
      <c r="A340">
        <f t="shared" si="15"/>
        <v>2004</v>
      </c>
      <c r="B340">
        <f t="shared" si="16"/>
        <v>2</v>
      </c>
      <c r="C340">
        <f t="shared" si="17"/>
        <v>335</v>
      </c>
      <c r="D340" s="21">
        <v>7333</v>
      </c>
      <c r="E340" s="21">
        <v>6283</v>
      </c>
      <c r="F340" s="15">
        <v>0.78</v>
      </c>
    </row>
    <row r="341" spans="1:8" x14ac:dyDescent="0.25">
      <c r="A341">
        <f t="shared" si="15"/>
        <v>2004</v>
      </c>
      <c r="B341">
        <f t="shared" si="16"/>
        <v>3</v>
      </c>
      <c r="C341">
        <f t="shared" si="17"/>
        <v>336</v>
      </c>
      <c r="D341" s="21">
        <v>7436</v>
      </c>
      <c r="E341" s="21">
        <v>6300</v>
      </c>
      <c r="F341" s="15">
        <v>0.78</v>
      </c>
    </row>
    <row r="342" spans="1:8" x14ac:dyDescent="0.25">
      <c r="A342">
        <f t="shared" si="15"/>
        <v>2004</v>
      </c>
      <c r="B342">
        <f t="shared" si="16"/>
        <v>4</v>
      </c>
      <c r="C342">
        <f t="shared" si="17"/>
        <v>337</v>
      </c>
      <c r="D342" s="21">
        <v>7436</v>
      </c>
      <c r="E342" s="21">
        <v>6316</v>
      </c>
      <c r="F342" s="15">
        <v>0.78</v>
      </c>
    </row>
    <row r="343" spans="1:8" x14ac:dyDescent="0.25">
      <c r="A343">
        <f t="shared" si="15"/>
        <v>2004</v>
      </c>
      <c r="B343">
        <f t="shared" si="16"/>
        <v>5</v>
      </c>
      <c r="C343">
        <f t="shared" si="17"/>
        <v>338</v>
      </c>
      <c r="D343" s="21">
        <v>7436</v>
      </c>
      <c r="E343" s="21">
        <v>6333</v>
      </c>
      <c r="F343" s="15">
        <v>0.78</v>
      </c>
    </row>
    <row r="344" spans="1:8" x14ac:dyDescent="0.25">
      <c r="A344">
        <f t="shared" si="15"/>
        <v>2004</v>
      </c>
      <c r="B344">
        <f t="shared" si="16"/>
        <v>6</v>
      </c>
      <c r="C344">
        <f t="shared" si="17"/>
        <v>339</v>
      </c>
      <c r="D344" s="21">
        <v>7468</v>
      </c>
      <c r="E344" s="21">
        <v>6351</v>
      </c>
      <c r="F344" s="15">
        <v>0.78</v>
      </c>
    </row>
    <row r="345" spans="1:8" x14ac:dyDescent="0.25">
      <c r="A345">
        <f t="shared" si="15"/>
        <v>2004</v>
      </c>
      <c r="B345">
        <f t="shared" si="16"/>
        <v>7</v>
      </c>
      <c r="C345">
        <f t="shared" si="17"/>
        <v>340</v>
      </c>
      <c r="D345" s="21">
        <v>7449</v>
      </c>
      <c r="E345" s="21">
        <v>6370</v>
      </c>
      <c r="F345" s="15">
        <v>0.78</v>
      </c>
    </row>
    <row r="346" spans="1:8" x14ac:dyDescent="0.25">
      <c r="A346">
        <f t="shared" si="15"/>
        <v>2004</v>
      </c>
      <c r="B346">
        <f t="shared" si="16"/>
        <v>8</v>
      </c>
      <c r="C346">
        <f t="shared" si="17"/>
        <v>341</v>
      </c>
      <c r="D346" s="21">
        <v>7500</v>
      </c>
      <c r="E346" s="21">
        <v>6389</v>
      </c>
      <c r="F346" s="15">
        <v>0.78</v>
      </c>
    </row>
    <row r="347" spans="1:8" x14ac:dyDescent="0.25">
      <c r="A347">
        <f t="shared" si="15"/>
        <v>2004</v>
      </c>
      <c r="B347">
        <f t="shared" si="16"/>
        <v>9</v>
      </c>
      <c r="C347">
        <f t="shared" si="17"/>
        <v>342</v>
      </c>
      <c r="D347" s="21">
        <v>7506</v>
      </c>
      <c r="E347" s="21">
        <v>6407</v>
      </c>
      <c r="F347" s="15">
        <v>0.78</v>
      </c>
    </row>
    <row r="348" spans="1:8" x14ac:dyDescent="0.25">
      <c r="A348">
        <f t="shared" si="15"/>
        <v>2004</v>
      </c>
      <c r="B348">
        <f t="shared" si="16"/>
        <v>10</v>
      </c>
      <c r="C348">
        <f t="shared" si="17"/>
        <v>343</v>
      </c>
      <c r="D348" s="21">
        <v>7551</v>
      </c>
      <c r="E348" s="21">
        <v>6426</v>
      </c>
      <c r="F348" s="15">
        <v>0.78</v>
      </c>
    </row>
    <row r="349" spans="1:8" x14ac:dyDescent="0.25">
      <c r="A349">
        <f t="shared" si="15"/>
        <v>2004</v>
      </c>
      <c r="B349">
        <f t="shared" si="16"/>
        <v>11</v>
      </c>
      <c r="C349">
        <f t="shared" si="17"/>
        <v>344</v>
      </c>
      <c r="D349" s="21">
        <v>7583</v>
      </c>
      <c r="E349" s="21">
        <v>6444</v>
      </c>
      <c r="F349" s="15">
        <v>0.78</v>
      </c>
    </row>
    <row r="350" spans="1:8" x14ac:dyDescent="0.25">
      <c r="A350">
        <f t="shared" si="15"/>
        <v>2004</v>
      </c>
      <c r="B350">
        <f t="shared" si="16"/>
        <v>12</v>
      </c>
      <c r="C350">
        <f t="shared" si="17"/>
        <v>345</v>
      </c>
      <c r="D350" s="21">
        <v>7596</v>
      </c>
      <c r="E350" s="21">
        <v>6460</v>
      </c>
      <c r="F350" s="15">
        <v>0.78</v>
      </c>
    </row>
    <row r="351" spans="1:8" x14ac:dyDescent="0.25">
      <c r="A351">
        <f t="shared" si="15"/>
        <v>2005</v>
      </c>
      <c r="B351">
        <f t="shared" si="16"/>
        <v>1</v>
      </c>
      <c r="C351">
        <f t="shared" si="17"/>
        <v>346</v>
      </c>
      <c r="D351" s="21">
        <v>7872</v>
      </c>
      <c r="E351" s="21">
        <v>6477</v>
      </c>
      <c r="F351" s="15">
        <v>0.78</v>
      </c>
    </row>
    <row r="352" spans="1:8" x14ac:dyDescent="0.25">
      <c r="A352">
        <f t="shared" si="15"/>
        <v>2005</v>
      </c>
      <c r="B352">
        <f t="shared" si="16"/>
        <v>2</v>
      </c>
      <c r="C352">
        <f t="shared" si="17"/>
        <v>347</v>
      </c>
      <c r="D352" s="21">
        <v>7737</v>
      </c>
      <c r="E352" s="21">
        <v>6492</v>
      </c>
      <c r="F352" s="15">
        <v>0.78</v>
      </c>
    </row>
    <row r="353" spans="1:6" x14ac:dyDescent="0.25">
      <c r="A353">
        <f t="shared" si="15"/>
        <v>2005</v>
      </c>
      <c r="B353">
        <f t="shared" si="16"/>
        <v>3</v>
      </c>
      <c r="C353">
        <f t="shared" si="17"/>
        <v>348</v>
      </c>
      <c r="D353" s="21">
        <v>7763</v>
      </c>
      <c r="E353" s="21">
        <v>6508</v>
      </c>
      <c r="F353" s="15">
        <v>0.78</v>
      </c>
    </row>
    <row r="354" spans="1:6" x14ac:dyDescent="0.25">
      <c r="A354">
        <f t="shared" si="15"/>
        <v>2005</v>
      </c>
      <c r="B354">
        <f t="shared" si="16"/>
        <v>4</v>
      </c>
      <c r="C354">
        <f t="shared" si="17"/>
        <v>349</v>
      </c>
      <c r="D354" s="21">
        <v>7731</v>
      </c>
      <c r="E354" s="21">
        <v>6524</v>
      </c>
      <c r="F354" s="15">
        <v>0.78</v>
      </c>
    </row>
    <row r="355" spans="1:6" x14ac:dyDescent="0.25">
      <c r="A355">
        <f t="shared" si="15"/>
        <v>2005</v>
      </c>
      <c r="B355">
        <f t="shared" si="16"/>
        <v>5</v>
      </c>
      <c r="C355">
        <f t="shared" si="17"/>
        <v>350</v>
      </c>
      <c r="D355" s="21">
        <v>7737</v>
      </c>
      <c r="E355" s="21">
        <v>6541</v>
      </c>
      <c r="F355" s="15">
        <v>0.78</v>
      </c>
    </row>
    <row r="356" spans="1:6" x14ac:dyDescent="0.25">
      <c r="A356">
        <f t="shared" si="15"/>
        <v>2005</v>
      </c>
      <c r="B356">
        <f t="shared" si="16"/>
        <v>6</v>
      </c>
      <c r="C356">
        <f t="shared" si="17"/>
        <v>351</v>
      </c>
      <c r="D356" s="21">
        <v>7756</v>
      </c>
      <c r="E356" s="21">
        <v>6557</v>
      </c>
      <c r="F356" s="15">
        <v>0.78</v>
      </c>
    </row>
    <row r="357" spans="1:6" x14ac:dyDescent="0.25">
      <c r="A357">
        <f t="shared" si="15"/>
        <v>2005</v>
      </c>
      <c r="B357">
        <f t="shared" si="16"/>
        <v>7</v>
      </c>
      <c r="C357">
        <f t="shared" si="17"/>
        <v>352</v>
      </c>
      <c r="D357" s="21">
        <v>7782</v>
      </c>
      <c r="E357" s="21">
        <v>6574</v>
      </c>
      <c r="F357" s="15">
        <v>0.78</v>
      </c>
    </row>
    <row r="358" spans="1:6" x14ac:dyDescent="0.25">
      <c r="A358">
        <f t="shared" si="15"/>
        <v>2005</v>
      </c>
      <c r="B358">
        <f t="shared" si="16"/>
        <v>8</v>
      </c>
      <c r="C358">
        <f t="shared" si="17"/>
        <v>353</v>
      </c>
      <c r="D358" s="21">
        <v>7821</v>
      </c>
      <c r="E358" s="21">
        <v>6589</v>
      </c>
      <c r="F358" s="15">
        <v>0.78</v>
      </c>
    </row>
    <row r="359" spans="1:6" x14ac:dyDescent="0.25">
      <c r="A359">
        <f t="shared" si="15"/>
        <v>2005</v>
      </c>
      <c r="B359">
        <f t="shared" si="16"/>
        <v>9</v>
      </c>
      <c r="C359">
        <f t="shared" si="17"/>
        <v>354</v>
      </c>
      <c r="D359" s="21">
        <v>7827</v>
      </c>
      <c r="E359" s="21">
        <v>6605</v>
      </c>
      <c r="F359" s="15">
        <v>0.78</v>
      </c>
    </row>
    <row r="360" spans="1:6" x14ac:dyDescent="0.25">
      <c r="A360">
        <f t="shared" si="15"/>
        <v>2005</v>
      </c>
      <c r="B360">
        <f t="shared" si="16"/>
        <v>10</v>
      </c>
      <c r="C360">
        <f t="shared" si="17"/>
        <v>355</v>
      </c>
      <c r="D360" s="21">
        <v>7827</v>
      </c>
      <c r="E360" s="21">
        <v>6620</v>
      </c>
      <c r="F360" s="15">
        <v>0.78</v>
      </c>
    </row>
    <row r="361" spans="1:6" x14ac:dyDescent="0.25">
      <c r="A361">
        <f t="shared" si="15"/>
        <v>2005</v>
      </c>
      <c r="B361">
        <f t="shared" si="16"/>
        <v>11</v>
      </c>
      <c r="C361">
        <f t="shared" si="17"/>
        <v>356</v>
      </c>
      <c r="D361" s="21">
        <v>7872</v>
      </c>
      <c r="E361" s="21">
        <v>6636</v>
      </c>
      <c r="F361" s="15">
        <v>0.78</v>
      </c>
    </row>
    <row r="362" spans="1:6" x14ac:dyDescent="0.25">
      <c r="A362">
        <f t="shared" si="15"/>
        <v>2005</v>
      </c>
      <c r="B362">
        <f t="shared" si="16"/>
        <v>12</v>
      </c>
      <c r="C362">
        <f t="shared" si="17"/>
        <v>357</v>
      </c>
      <c r="D362" s="21">
        <v>7936</v>
      </c>
      <c r="E362" s="21">
        <v>6652</v>
      </c>
      <c r="F362" s="15">
        <v>0.78</v>
      </c>
    </row>
    <row r="363" spans="1:6" x14ac:dyDescent="0.25">
      <c r="A363">
        <f t="shared" si="15"/>
        <v>2006</v>
      </c>
      <c r="B363">
        <f t="shared" si="16"/>
        <v>1</v>
      </c>
      <c r="C363">
        <f t="shared" si="17"/>
        <v>358</v>
      </c>
      <c r="D363" s="21">
        <v>7942</v>
      </c>
      <c r="E363" s="21">
        <v>6668</v>
      </c>
      <c r="F363" s="15">
        <v>0.78</v>
      </c>
    </row>
    <row r="364" spans="1:6" x14ac:dyDescent="0.25">
      <c r="A364">
        <f t="shared" si="15"/>
        <v>2006</v>
      </c>
      <c r="B364">
        <f t="shared" si="16"/>
        <v>2</v>
      </c>
      <c r="C364">
        <f t="shared" si="17"/>
        <v>359</v>
      </c>
      <c r="D364" s="21">
        <v>8090</v>
      </c>
      <c r="E364" s="21">
        <v>6683</v>
      </c>
      <c r="F364" s="15">
        <v>0.78</v>
      </c>
    </row>
    <row r="365" spans="1:6" x14ac:dyDescent="0.25">
      <c r="A365">
        <f t="shared" si="15"/>
        <v>2006</v>
      </c>
      <c r="B365">
        <f t="shared" si="16"/>
        <v>3</v>
      </c>
      <c r="C365">
        <f t="shared" si="17"/>
        <v>360</v>
      </c>
      <c r="D365" s="21">
        <v>8051</v>
      </c>
      <c r="E365" s="21">
        <v>6699</v>
      </c>
      <c r="F365" s="15">
        <v>0.78</v>
      </c>
    </row>
    <row r="366" spans="1:6" x14ac:dyDescent="0.25">
      <c r="A366">
        <f t="shared" si="15"/>
        <v>2006</v>
      </c>
      <c r="B366">
        <f t="shared" si="16"/>
        <v>4</v>
      </c>
      <c r="C366">
        <f t="shared" si="17"/>
        <v>361</v>
      </c>
      <c r="D366" s="21">
        <v>8019</v>
      </c>
      <c r="E366" s="21">
        <v>6716</v>
      </c>
      <c r="F366" s="15">
        <v>0.78</v>
      </c>
    </row>
    <row r="367" spans="1:6" x14ac:dyDescent="0.25">
      <c r="A367">
        <f t="shared" si="15"/>
        <v>2006</v>
      </c>
      <c r="B367">
        <f t="shared" si="16"/>
        <v>5</v>
      </c>
      <c r="C367">
        <f t="shared" si="17"/>
        <v>362</v>
      </c>
      <c r="D367" s="21">
        <v>8064</v>
      </c>
      <c r="E367" s="21">
        <v>6733</v>
      </c>
      <c r="F367" s="15">
        <v>0.78</v>
      </c>
    </row>
    <row r="368" spans="1:6" x14ac:dyDescent="0.25">
      <c r="A368">
        <f t="shared" si="15"/>
        <v>2006</v>
      </c>
      <c r="B368">
        <f t="shared" si="16"/>
        <v>6</v>
      </c>
      <c r="C368">
        <f t="shared" si="17"/>
        <v>363</v>
      </c>
      <c r="D368" s="21">
        <v>8135</v>
      </c>
      <c r="E368" s="21">
        <v>6751</v>
      </c>
      <c r="F368" s="15">
        <v>0.78</v>
      </c>
    </row>
    <row r="369" spans="1:6" x14ac:dyDescent="0.25">
      <c r="A369">
        <f t="shared" si="15"/>
        <v>2006</v>
      </c>
      <c r="B369">
        <f t="shared" si="16"/>
        <v>7</v>
      </c>
      <c r="C369">
        <f t="shared" si="17"/>
        <v>364</v>
      </c>
      <c r="D369" s="21">
        <v>8109</v>
      </c>
      <c r="E369" s="21">
        <v>6769</v>
      </c>
      <c r="F369" s="15">
        <v>0.78</v>
      </c>
    </row>
    <row r="370" spans="1:6" x14ac:dyDescent="0.25">
      <c r="A370">
        <f t="shared" si="15"/>
        <v>2006</v>
      </c>
      <c r="B370">
        <f t="shared" si="16"/>
        <v>8</v>
      </c>
      <c r="C370">
        <f t="shared" si="17"/>
        <v>365</v>
      </c>
      <c r="D370" s="21">
        <v>8135</v>
      </c>
      <c r="E370" s="21">
        <v>6787</v>
      </c>
      <c r="F370" s="15">
        <v>0.78</v>
      </c>
    </row>
    <row r="371" spans="1:6" x14ac:dyDescent="0.25">
      <c r="A371">
        <f t="shared" si="15"/>
        <v>2006</v>
      </c>
      <c r="B371">
        <f t="shared" si="16"/>
        <v>9</v>
      </c>
      <c r="C371">
        <f t="shared" si="17"/>
        <v>366</v>
      </c>
      <c r="D371" s="21">
        <v>8160</v>
      </c>
      <c r="E371" s="21">
        <v>6804</v>
      </c>
      <c r="F371" s="15">
        <v>0.78</v>
      </c>
    </row>
    <row r="372" spans="1:6" x14ac:dyDescent="0.25">
      <c r="A372">
        <f t="shared" si="15"/>
        <v>2006</v>
      </c>
      <c r="B372">
        <f t="shared" si="16"/>
        <v>10</v>
      </c>
      <c r="C372">
        <f t="shared" si="17"/>
        <v>367</v>
      </c>
      <c r="D372" s="21">
        <v>8186</v>
      </c>
      <c r="E372" s="21">
        <v>6823</v>
      </c>
      <c r="F372" s="15">
        <v>0.78</v>
      </c>
    </row>
    <row r="373" spans="1:6" x14ac:dyDescent="0.25">
      <c r="A373">
        <f t="shared" si="15"/>
        <v>2006</v>
      </c>
      <c r="B373">
        <f t="shared" si="16"/>
        <v>11</v>
      </c>
      <c r="C373">
        <f t="shared" si="17"/>
        <v>368</v>
      </c>
      <c r="D373" s="21">
        <v>8205</v>
      </c>
      <c r="E373" s="21">
        <v>6840</v>
      </c>
      <c r="F373" s="15">
        <v>0.78</v>
      </c>
    </row>
    <row r="374" spans="1:6" x14ac:dyDescent="0.25">
      <c r="A374">
        <f t="shared" si="15"/>
        <v>2006</v>
      </c>
      <c r="B374">
        <f t="shared" si="16"/>
        <v>12</v>
      </c>
      <c r="C374">
        <f t="shared" si="17"/>
        <v>369</v>
      </c>
      <c r="D374" s="21">
        <v>8244</v>
      </c>
      <c r="E374" s="21">
        <v>6859</v>
      </c>
      <c r="F374" s="15">
        <v>0.78</v>
      </c>
    </row>
    <row r="375" spans="1:6" x14ac:dyDescent="0.25">
      <c r="A375">
        <f t="shared" si="15"/>
        <v>2007</v>
      </c>
      <c r="B375">
        <f t="shared" si="16"/>
        <v>1</v>
      </c>
      <c r="C375">
        <f t="shared" si="17"/>
        <v>370</v>
      </c>
      <c r="D375" s="21">
        <v>8333</v>
      </c>
      <c r="E375" s="21">
        <v>6877</v>
      </c>
      <c r="F375" s="15">
        <v>0.78</v>
      </c>
    </row>
    <row r="376" spans="1:6" x14ac:dyDescent="0.25">
      <c r="A376">
        <f t="shared" si="15"/>
        <v>2007</v>
      </c>
      <c r="B376">
        <f t="shared" si="16"/>
        <v>2</v>
      </c>
      <c r="C376">
        <f t="shared" si="17"/>
        <v>371</v>
      </c>
      <c r="D376" s="21">
        <v>8468</v>
      </c>
      <c r="E376" s="21">
        <v>6895</v>
      </c>
      <c r="F376" s="15">
        <v>0.78</v>
      </c>
    </row>
    <row r="377" spans="1:6" x14ac:dyDescent="0.25">
      <c r="A377">
        <f t="shared" si="15"/>
        <v>2007</v>
      </c>
      <c r="B377">
        <f t="shared" si="16"/>
        <v>3</v>
      </c>
      <c r="C377">
        <f t="shared" si="17"/>
        <v>372</v>
      </c>
      <c r="D377" s="21">
        <v>8359</v>
      </c>
      <c r="E377" s="21">
        <v>6915</v>
      </c>
      <c r="F377" s="15">
        <v>0.78</v>
      </c>
    </row>
    <row r="378" spans="1:6" x14ac:dyDescent="0.25">
      <c r="A378">
        <f t="shared" si="15"/>
        <v>2007</v>
      </c>
      <c r="B378">
        <f t="shared" si="16"/>
        <v>4</v>
      </c>
      <c r="C378">
        <f t="shared" si="17"/>
        <v>373</v>
      </c>
      <c r="D378" s="21">
        <v>8301</v>
      </c>
      <c r="E378" s="21">
        <v>6935</v>
      </c>
      <c r="F378" s="15">
        <v>0.78</v>
      </c>
    </row>
    <row r="379" spans="1:6" x14ac:dyDescent="0.25">
      <c r="A379">
        <f t="shared" si="15"/>
        <v>2007</v>
      </c>
      <c r="B379">
        <f t="shared" si="16"/>
        <v>5</v>
      </c>
      <c r="C379">
        <f t="shared" si="17"/>
        <v>374</v>
      </c>
      <c r="D379" s="21">
        <v>8353</v>
      </c>
      <c r="E379" s="21">
        <v>6955</v>
      </c>
      <c r="F379" s="15">
        <v>0.78</v>
      </c>
    </row>
    <row r="380" spans="1:6" x14ac:dyDescent="0.25">
      <c r="A380">
        <f t="shared" si="15"/>
        <v>2007</v>
      </c>
      <c r="B380">
        <f t="shared" si="16"/>
        <v>6</v>
      </c>
      <c r="C380">
        <f t="shared" si="17"/>
        <v>375</v>
      </c>
      <c r="D380" s="21">
        <v>8359</v>
      </c>
      <c r="E380" s="21">
        <v>6985</v>
      </c>
      <c r="F380" s="15">
        <v>0.78</v>
      </c>
    </row>
    <row r="381" spans="1:6" x14ac:dyDescent="0.25">
      <c r="A381">
        <f t="shared" si="15"/>
        <v>2007</v>
      </c>
      <c r="B381">
        <f t="shared" si="16"/>
        <v>7</v>
      </c>
      <c r="C381">
        <f t="shared" si="17"/>
        <v>376</v>
      </c>
      <c r="D381" s="21">
        <v>8410</v>
      </c>
      <c r="E381" s="21">
        <v>6998</v>
      </c>
      <c r="F381" s="15">
        <v>0.78</v>
      </c>
    </row>
    <row r="382" spans="1:6" x14ac:dyDescent="0.25">
      <c r="A382">
        <f t="shared" si="15"/>
        <v>2007</v>
      </c>
      <c r="B382">
        <f t="shared" si="16"/>
        <v>8</v>
      </c>
      <c r="C382">
        <f t="shared" si="17"/>
        <v>377</v>
      </c>
      <c r="D382" s="21">
        <v>8474</v>
      </c>
      <c r="E382" s="21">
        <v>7020</v>
      </c>
      <c r="F382" s="15">
        <v>0.78</v>
      </c>
    </row>
    <row r="383" spans="1:6" x14ac:dyDescent="0.25">
      <c r="A383">
        <f t="shared" si="15"/>
        <v>2007</v>
      </c>
      <c r="B383">
        <f t="shared" si="16"/>
        <v>9</v>
      </c>
      <c r="C383">
        <f t="shared" si="17"/>
        <v>378</v>
      </c>
      <c r="D383" s="21">
        <v>8513</v>
      </c>
      <c r="E383" s="21">
        <v>7042</v>
      </c>
      <c r="F383" s="15">
        <v>0.78</v>
      </c>
    </row>
    <row r="384" spans="1:6" x14ac:dyDescent="0.25">
      <c r="A384">
        <f t="shared" si="15"/>
        <v>2007</v>
      </c>
      <c r="B384">
        <f t="shared" si="16"/>
        <v>10</v>
      </c>
      <c r="C384">
        <f t="shared" si="17"/>
        <v>379</v>
      </c>
      <c r="D384" s="21">
        <v>8500</v>
      </c>
      <c r="E384" s="21">
        <v>7065</v>
      </c>
      <c r="F384" s="15">
        <v>0.78</v>
      </c>
    </row>
    <row r="385" spans="1:6" x14ac:dyDescent="0.25">
      <c r="A385">
        <f t="shared" si="15"/>
        <v>2007</v>
      </c>
      <c r="B385">
        <f t="shared" si="16"/>
        <v>11</v>
      </c>
      <c r="C385">
        <f t="shared" si="17"/>
        <v>380</v>
      </c>
      <c r="D385" s="21">
        <v>8551</v>
      </c>
      <c r="E385" s="21">
        <v>7085</v>
      </c>
      <c r="F385" s="15">
        <v>0.78</v>
      </c>
    </row>
    <row r="386" spans="1:6" x14ac:dyDescent="0.25">
      <c r="A386">
        <f t="shared" si="15"/>
        <v>2007</v>
      </c>
      <c r="B386">
        <f t="shared" si="16"/>
        <v>12</v>
      </c>
      <c r="C386">
        <f t="shared" si="17"/>
        <v>381</v>
      </c>
      <c r="D386" s="21">
        <v>8558</v>
      </c>
      <c r="E386" s="21">
        <v>7103</v>
      </c>
      <c r="F386" s="15">
        <v>0.78</v>
      </c>
    </row>
    <row r="387" spans="1:6" x14ac:dyDescent="0.25">
      <c r="A387">
        <f t="shared" si="15"/>
        <v>2008</v>
      </c>
      <c r="B387">
        <f t="shared" si="16"/>
        <v>1</v>
      </c>
      <c r="C387">
        <f t="shared" si="17"/>
        <v>382</v>
      </c>
      <c r="D387" s="21">
        <v>8577</v>
      </c>
      <c r="E387" s="21">
        <v>7122</v>
      </c>
      <c r="F387" s="15">
        <v>0.78</v>
      </c>
    </row>
    <row r="388" spans="1:6" x14ac:dyDescent="0.25">
      <c r="A388">
        <f t="shared" si="15"/>
        <v>2008</v>
      </c>
      <c r="B388">
        <f t="shared" si="16"/>
        <v>2</v>
      </c>
      <c r="C388">
        <f t="shared" si="17"/>
        <v>383</v>
      </c>
      <c r="D388" s="21">
        <v>8686</v>
      </c>
      <c r="E388" s="21">
        <v>7139</v>
      </c>
      <c r="F388" s="15">
        <v>0.78</v>
      </c>
    </row>
    <row r="389" spans="1:6" x14ac:dyDescent="0.25">
      <c r="A389">
        <f t="shared" si="15"/>
        <v>2008</v>
      </c>
      <c r="B389">
        <f t="shared" si="16"/>
        <v>3</v>
      </c>
      <c r="C389">
        <f t="shared" si="17"/>
        <v>384</v>
      </c>
      <c r="D389" s="21">
        <v>8699</v>
      </c>
      <c r="E389" s="21">
        <v>7157</v>
      </c>
      <c r="F389" s="15">
        <v>0.78</v>
      </c>
    </row>
    <row r="390" spans="1:6" x14ac:dyDescent="0.25">
      <c r="A390">
        <f t="shared" ref="A390:A429" si="18">ROUNDDOWN((C390+2)/12,0)+1976</f>
        <v>2008</v>
      </c>
      <c r="B390">
        <f t="shared" ref="B390:B429" si="19">MOD(C390+2,12)+1</f>
        <v>4</v>
      </c>
      <c r="C390">
        <f t="shared" si="17"/>
        <v>385</v>
      </c>
      <c r="D390" s="21">
        <v>8603</v>
      </c>
      <c r="E390" s="21">
        <v>7172</v>
      </c>
      <c r="F390" s="15">
        <v>0.8</v>
      </c>
    </row>
    <row r="391" spans="1:6" x14ac:dyDescent="0.25">
      <c r="A391">
        <f t="shared" si="18"/>
        <v>2008</v>
      </c>
      <c r="B391">
        <f t="shared" si="19"/>
        <v>5</v>
      </c>
      <c r="C391">
        <f t="shared" ref="C391:C429" si="20">C390+1</f>
        <v>386</v>
      </c>
      <c r="D391" s="21">
        <v>8667</v>
      </c>
      <c r="E391" s="21">
        <v>7189</v>
      </c>
      <c r="F391" s="15">
        <v>0.8</v>
      </c>
    </row>
    <row r="392" spans="1:6" x14ac:dyDescent="0.25">
      <c r="A392">
        <f t="shared" si="18"/>
        <v>2008</v>
      </c>
      <c r="B392">
        <f t="shared" si="19"/>
        <v>6</v>
      </c>
      <c r="C392">
        <f t="shared" si="20"/>
        <v>387</v>
      </c>
      <c r="D392" s="21">
        <v>8692</v>
      </c>
      <c r="E392" s="21">
        <v>7206</v>
      </c>
      <c r="F392" s="15">
        <v>0.8</v>
      </c>
    </row>
    <row r="393" spans="1:6" x14ac:dyDescent="0.25">
      <c r="A393">
        <f t="shared" si="18"/>
        <v>2008</v>
      </c>
      <c r="B393">
        <f t="shared" si="19"/>
        <v>7</v>
      </c>
      <c r="C393">
        <f t="shared" si="20"/>
        <v>388</v>
      </c>
      <c r="D393" s="21">
        <v>8737</v>
      </c>
      <c r="E393" s="21">
        <v>7227</v>
      </c>
      <c r="F393" s="15">
        <v>0.8</v>
      </c>
    </row>
    <row r="394" spans="1:6" x14ac:dyDescent="0.25">
      <c r="A394">
        <f t="shared" si="18"/>
        <v>2008</v>
      </c>
      <c r="B394">
        <f t="shared" si="19"/>
        <v>8</v>
      </c>
      <c r="C394">
        <f t="shared" si="20"/>
        <v>389</v>
      </c>
      <c r="D394" s="21">
        <v>8756</v>
      </c>
      <c r="E394" s="21">
        <v>7248</v>
      </c>
      <c r="F394" s="15">
        <v>0.8</v>
      </c>
    </row>
    <row r="395" spans="1:6" x14ac:dyDescent="0.25">
      <c r="A395">
        <f t="shared" si="18"/>
        <v>2008</v>
      </c>
      <c r="B395">
        <f t="shared" si="19"/>
        <v>9</v>
      </c>
      <c r="C395">
        <f t="shared" si="20"/>
        <v>390</v>
      </c>
      <c r="D395" s="21">
        <v>8782</v>
      </c>
      <c r="E395" s="21">
        <v>7268</v>
      </c>
      <c r="F395" s="15">
        <v>0.8</v>
      </c>
    </row>
    <row r="396" spans="1:6" x14ac:dyDescent="0.25">
      <c r="A396">
        <f t="shared" si="18"/>
        <v>2008</v>
      </c>
      <c r="B396">
        <f t="shared" si="19"/>
        <v>10</v>
      </c>
      <c r="C396">
        <f t="shared" si="20"/>
        <v>391</v>
      </c>
      <c r="D396" s="21">
        <v>8821</v>
      </c>
      <c r="E396" s="21">
        <v>7286</v>
      </c>
      <c r="F396" s="15">
        <v>0.8</v>
      </c>
    </row>
    <row r="397" spans="1:6" x14ac:dyDescent="0.25">
      <c r="A397">
        <f t="shared" si="18"/>
        <v>2008</v>
      </c>
      <c r="B397">
        <f t="shared" si="19"/>
        <v>11</v>
      </c>
      <c r="C397">
        <f t="shared" si="20"/>
        <v>392</v>
      </c>
      <c r="D397" s="21">
        <v>8808</v>
      </c>
      <c r="E397" s="21">
        <v>7304</v>
      </c>
      <c r="F397" s="15">
        <v>0.8</v>
      </c>
    </row>
    <row r="398" spans="1:6" x14ac:dyDescent="0.25">
      <c r="A398">
        <f t="shared" si="18"/>
        <v>2008</v>
      </c>
      <c r="B398">
        <f t="shared" si="19"/>
        <v>12</v>
      </c>
      <c r="C398">
        <f t="shared" si="20"/>
        <v>393</v>
      </c>
      <c r="D398" s="21">
        <v>8853</v>
      </c>
      <c r="E398" s="21">
        <v>7322</v>
      </c>
      <c r="F398" s="15">
        <v>0.8</v>
      </c>
    </row>
    <row r="399" spans="1:6" x14ac:dyDescent="0.25">
      <c r="A399">
        <f t="shared" si="18"/>
        <v>2009</v>
      </c>
      <c r="B399">
        <f t="shared" si="19"/>
        <v>1</v>
      </c>
      <c r="C399">
        <f t="shared" si="20"/>
        <v>394</v>
      </c>
      <c r="D399" s="21">
        <v>8673</v>
      </c>
      <c r="E399" s="21">
        <v>7340</v>
      </c>
      <c r="F399" s="15">
        <v>0.8</v>
      </c>
    </row>
    <row r="400" spans="1:6" x14ac:dyDescent="0.25">
      <c r="A400">
        <f t="shared" si="18"/>
        <v>2009</v>
      </c>
      <c r="B400">
        <f t="shared" si="19"/>
        <v>2</v>
      </c>
      <c r="C400">
        <f t="shared" si="20"/>
        <v>395</v>
      </c>
      <c r="D400" s="21">
        <v>8577</v>
      </c>
      <c r="E400" s="21">
        <v>7353</v>
      </c>
      <c r="F400" s="15">
        <v>0.8</v>
      </c>
    </row>
    <row r="401" spans="1:6" x14ac:dyDescent="0.25">
      <c r="A401">
        <f t="shared" si="18"/>
        <v>2009</v>
      </c>
      <c r="B401">
        <f t="shared" si="19"/>
        <v>3</v>
      </c>
      <c r="C401">
        <f t="shared" si="20"/>
        <v>396</v>
      </c>
      <c r="D401" s="21">
        <v>8763</v>
      </c>
      <c r="E401" s="21">
        <v>7365</v>
      </c>
      <c r="F401" s="15">
        <v>0.8</v>
      </c>
    </row>
    <row r="402" spans="1:6" x14ac:dyDescent="0.25">
      <c r="A402">
        <f t="shared" si="18"/>
        <v>2009</v>
      </c>
      <c r="B402">
        <f t="shared" si="19"/>
        <v>4</v>
      </c>
      <c r="C402">
        <f t="shared" si="20"/>
        <v>397</v>
      </c>
      <c r="D402" s="21">
        <v>8865</v>
      </c>
      <c r="E402" s="21">
        <v>7376</v>
      </c>
      <c r="F402" s="15">
        <v>0.8</v>
      </c>
    </row>
    <row r="403" spans="1:6" x14ac:dyDescent="0.25">
      <c r="A403">
        <f t="shared" si="18"/>
        <v>2009</v>
      </c>
      <c r="B403">
        <f t="shared" si="19"/>
        <v>5</v>
      </c>
      <c r="C403">
        <f t="shared" si="20"/>
        <v>398</v>
      </c>
      <c r="D403" s="21">
        <v>8859</v>
      </c>
      <c r="E403" s="21">
        <v>7388</v>
      </c>
      <c r="F403" s="15">
        <v>0.8</v>
      </c>
    </row>
    <row r="404" spans="1:6" x14ac:dyDescent="0.25">
      <c r="A404">
        <f t="shared" si="18"/>
        <v>2009</v>
      </c>
      <c r="B404">
        <f t="shared" si="19"/>
        <v>6</v>
      </c>
      <c r="C404">
        <f t="shared" si="20"/>
        <v>399</v>
      </c>
      <c r="D404" s="21">
        <v>8853</v>
      </c>
      <c r="E404" s="21">
        <v>7399</v>
      </c>
      <c r="F404" s="15">
        <v>0.8</v>
      </c>
    </row>
    <row r="405" spans="1:6" x14ac:dyDescent="0.25">
      <c r="A405">
        <f t="shared" si="18"/>
        <v>2009</v>
      </c>
      <c r="B405">
        <f t="shared" si="19"/>
        <v>7</v>
      </c>
      <c r="C405">
        <f t="shared" si="20"/>
        <v>400</v>
      </c>
      <c r="D405" s="21">
        <v>8833</v>
      </c>
      <c r="E405" s="21">
        <v>7411</v>
      </c>
      <c r="F405" s="15">
        <v>0.8</v>
      </c>
    </row>
    <row r="406" spans="1:6" x14ac:dyDescent="0.25">
      <c r="A406">
        <f t="shared" si="18"/>
        <v>2009</v>
      </c>
      <c r="B406">
        <f t="shared" si="19"/>
        <v>8</v>
      </c>
      <c r="C406">
        <f t="shared" si="20"/>
        <v>401</v>
      </c>
      <c r="D406" s="21">
        <v>8897</v>
      </c>
      <c r="E406" s="21">
        <v>7423</v>
      </c>
      <c r="F406" s="15">
        <v>0.8</v>
      </c>
    </row>
    <row r="407" spans="1:6" x14ac:dyDescent="0.25">
      <c r="A407">
        <f t="shared" si="18"/>
        <v>2009</v>
      </c>
      <c r="B407">
        <f t="shared" si="19"/>
        <v>9</v>
      </c>
      <c r="C407">
        <f t="shared" si="20"/>
        <v>402</v>
      </c>
      <c r="D407" s="21">
        <v>8885</v>
      </c>
      <c r="E407" s="21">
        <v>7437</v>
      </c>
      <c r="F407" s="15">
        <v>0.8</v>
      </c>
    </row>
    <row r="408" spans="1:6" x14ac:dyDescent="0.25">
      <c r="A408">
        <f t="shared" si="18"/>
        <v>2009</v>
      </c>
      <c r="B408">
        <f t="shared" si="19"/>
        <v>10</v>
      </c>
      <c r="C408">
        <f t="shared" si="20"/>
        <v>403</v>
      </c>
      <c r="D408" s="21">
        <v>8936</v>
      </c>
      <c r="E408" s="21">
        <v>7451</v>
      </c>
      <c r="F408" s="15">
        <v>0.8</v>
      </c>
    </row>
    <row r="409" spans="1:6" x14ac:dyDescent="0.25">
      <c r="A409">
        <f t="shared" si="18"/>
        <v>2009</v>
      </c>
      <c r="B409">
        <f t="shared" si="19"/>
        <v>11</v>
      </c>
      <c r="C409">
        <f t="shared" si="20"/>
        <v>404</v>
      </c>
      <c r="D409" s="21">
        <v>8962</v>
      </c>
      <c r="E409" s="21">
        <v>7464</v>
      </c>
      <c r="F409" s="15">
        <v>0.8</v>
      </c>
    </row>
    <row r="410" spans="1:6" x14ac:dyDescent="0.25">
      <c r="A410">
        <f t="shared" si="18"/>
        <v>2009</v>
      </c>
      <c r="B410">
        <f t="shared" si="19"/>
        <v>12</v>
      </c>
      <c r="C410">
        <f t="shared" si="20"/>
        <v>405</v>
      </c>
      <c r="D410" s="21">
        <v>8962</v>
      </c>
      <c r="E410" s="21">
        <v>7478</v>
      </c>
      <c r="F410" s="15">
        <v>0.8</v>
      </c>
    </row>
    <row r="411" spans="1:6" x14ac:dyDescent="0.25">
      <c r="A411">
        <f t="shared" si="18"/>
        <v>2010</v>
      </c>
      <c r="B411">
        <f t="shared" si="19"/>
        <v>1</v>
      </c>
      <c r="C411">
        <f t="shared" si="20"/>
        <v>406</v>
      </c>
      <c r="D411" s="21">
        <v>8538</v>
      </c>
      <c r="E411" s="21">
        <v>7493</v>
      </c>
      <c r="F411" s="15">
        <v>0.8</v>
      </c>
    </row>
    <row r="412" spans="1:6" x14ac:dyDescent="0.25">
      <c r="A412">
        <f t="shared" si="18"/>
        <v>2010</v>
      </c>
      <c r="B412">
        <f t="shared" si="19"/>
        <v>2</v>
      </c>
      <c r="C412">
        <f t="shared" si="20"/>
        <v>407</v>
      </c>
      <c r="D412" s="21">
        <v>8929</v>
      </c>
      <c r="E412" s="21">
        <v>7505</v>
      </c>
      <c r="F412" s="15">
        <v>0.8</v>
      </c>
    </row>
    <row r="413" spans="1:6" x14ac:dyDescent="0.25">
      <c r="A413">
        <f t="shared" si="18"/>
        <v>2010</v>
      </c>
      <c r="B413">
        <f t="shared" si="19"/>
        <v>3</v>
      </c>
      <c r="C413">
        <f t="shared" si="20"/>
        <v>408</v>
      </c>
      <c r="D413" s="21">
        <v>9269</v>
      </c>
      <c r="E413" s="21">
        <v>7520</v>
      </c>
      <c r="F413" s="15">
        <v>0.8</v>
      </c>
    </row>
    <row r="414" spans="1:6" x14ac:dyDescent="0.25">
      <c r="A414">
        <f t="shared" si="18"/>
        <v>2010</v>
      </c>
      <c r="B414">
        <f t="shared" si="19"/>
        <v>4</v>
      </c>
      <c r="C414">
        <f t="shared" si="20"/>
        <v>409</v>
      </c>
      <c r="D414" s="21">
        <v>9045</v>
      </c>
      <c r="E414" s="21">
        <v>7533</v>
      </c>
      <c r="F414" s="15">
        <v>0.8</v>
      </c>
    </row>
    <row r="415" spans="1:6" x14ac:dyDescent="0.25">
      <c r="A415">
        <f t="shared" si="18"/>
        <v>2010</v>
      </c>
      <c r="B415">
        <f t="shared" si="19"/>
        <v>5</v>
      </c>
      <c r="C415">
        <f t="shared" si="20"/>
        <v>410</v>
      </c>
      <c r="D415" s="21">
        <v>9000</v>
      </c>
      <c r="E415" s="21">
        <v>7584</v>
      </c>
      <c r="F415" s="15">
        <v>0.8</v>
      </c>
    </row>
    <row r="416" spans="1:6" x14ac:dyDescent="0.25">
      <c r="A416">
        <f t="shared" si="18"/>
        <v>2010</v>
      </c>
      <c r="B416">
        <f t="shared" si="19"/>
        <v>6</v>
      </c>
      <c r="C416">
        <f t="shared" si="20"/>
        <v>411</v>
      </c>
      <c r="D416" s="21">
        <v>9032</v>
      </c>
      <c r="E416" s="21">
        <v>7561</v>
      </c>
      <c r="F416" s="15">
        <v>0.8</v>
      </c>
    </row>
    <row r="417" spans="1:6" x14ac:dyDescent="0.25">
      <c r="A417">
        <f t="shared" si="18"/>
        <v>2010</v>
      </c>
      <c r="B417">
        <f t="shared" si="19"/>
        <v>7</v>
      </c>
      <c r="C417">
        <f t="shared" si="20"/>
        <v>412</v>
      </c>
      <c r="D417" s="21">
        <v>9051</v>
      </c>
      <c r="E417" s="21">
        <v>7576</v>
      </c>
      <c r="F417" s="15">
        <v>0.8</v>
      </c>
    </row>
    <row r="418" spans="1:6" x14ac:dyDescent="0.25">
      <c r="A418">
        <f t="shared" si="18"/>
        <v>2010</v>
      </c>
      <c r="B418">
        <f t="shared" si="19"/>
        <v>8</v>
      </c>
      <c r="C418">
        <f t="shared" si="20"/>
        <v>413</v>
      </c>
      <c r="D418" s="21">
        <v>9103</v>
      </c>
      <c r="E418" s="21">
        <v>7590</v>
      </c>
      <c r="F418" s="15">
        <v>0.8</v>
      </c>
    </row>
    <row r="419" spans="1:6" x14ac:dyDescent="0.25">
      <c r="A419">
        <f t="shared" si="18"/>
        <v>2010</v>
      </c>
      <c r="B419">
        <f t="shared" si="19"/>
        <v>9</v>
      </c>
      <c r="C419">
        <f t="shared" si="20"/>
        <v>414</v>
      </c>
      <c r="D419" s="21">
        <v>9144</v>
      </c>
      <c r="E419" s="21">
        <v>7604</v>
      </c>
      <c r="F419" s="15">
        <v>0.8</v>
      </c>
    </row>
    <row r="420" spans="1:6" x14ac:dyDescent="0.25">
      <c r="A420">
        <f t="shared" si="18"/>
        <v>2010</v>
      </c>
      <c r="B420">
        <f t="shared" si="19"/>
        <v>10</v>
      </c>
      <c r="C420">
        <f t="shared" si="20"/>
        <v>415</v>
      </c>
      <c r="D420" s="21">
        <v>9163</v>
      </c>
      <c r="E420" s="21">
        <v>7618</v>
      </c>
      <c r="F420" s="15">
        <v>0.8</v>
      </c>
    </row>
    <row r="421" spans="1:6" x14ac:dyDescent="0.25">
      <c r="A421">
        <f t="shared" si="18"/>
        <v>2010</v>
      </c>
      <c r="B421">
        <f t="shared" si="19"/>
        <v>11</v>
      </c>
      <c r="C421">
        <f t="shared" si="20"/>
        <v>416</v>
      </c>
      <c r="D421" s="21">
        <v>9184</v>
      </c>
      <c r="E421" s="21">
        <v>7632</v>
      </c>
      <c r="F421" s="15">
        <v>0.8</v>
      </c>
    </row>
    <row r="422" spans="1:6" x14ac:dyDescent="0.25">
      <c r="A422">
        <f t="shared" si="18"/>
        <v>2010</v>
      </c>
      <c r="B422">
        <f t="shared" si="19"/>
        <v>12</v>
      </c>
      <c r="C422">
        <f t="shared" si="20"/>
        <v>417</v>
      </c>
      <c r="D422" s="21">
        <v>9204</v>
      </c>
      <c r="E422" s="21">
        <v>7647</v>
      </c>
      <c r="F422" s="15">
        <v>0.8</v>
      </c>
    </row>
    <row r="423" spans="1:6" x14ac:dyDescent="0.25">
      <c r="A423">
        <f t="shared" si="18"/>
        <v>2011</v>
      </c>
      <c r="B423">
        <f t="shared" si="19"/>
        <v>1</v>
      </c>
      <c r="C423">
        <f t="shared" si="20"/>
        <v>418</v>
      </c>
      <c r="D423" s="21">
        <v>9144</v>
      </c>
      <c r="E423" s="21">
        <v>7661</v>
      </c>
      <c r="F423" s="15">
        <v>0.8</v>
      </c>
    </row>
    <row r="424" spans="1:6" x14ac:dyDescent="0.25">
      <c r="A424">
        <f t="shared" si="18"/>
        <v>2011</v>
      </c>
      <c r="B424">
        <f t="shared" si="19"/>
        <v>2</v>
      </c>
      <c r="C424">
        <f t="shared" si="20"/>
        <v>419</v>
      </c>
      <c r="D424" s="21">
        <v>9043</v>
      </c>
      <c r="E424" s="21">
        <v>7674</v>
      </c>
      <c r="F424" s="15">
        <v>0.8</v>
      </c>
    </row>
    <row r="425" spans="1:6" x14ac:dyDescent="0.25">
      <c r="A425">
        <f t="shared" si="18"/>
        <v>2011</v>
      </c>
      <c r="B425">
        <f t="shared" si="19"/>
        <v>3</v>
      </c>
      <c r="C425">
        <f t="shared" si="20"/>
        <v>420</v>
      </c>
      <c r="D425" s="21">
        <v>9567</v>
      </c>
      <c r="E425" s="21">
        <v>7689</v>
      </c>
      <c r="F425" s="15">
        <v>0.8</v>
      </c>
    </row>
    <row r="426" spans="1:6" x14ac:dyDescent="0.25">
      <c r="A426">
        <f t="shared" si="18"/>
        <v>2011</v>
      </c>
      <c r="B426">
        <f t="shared" si="19"/>
        <v>4</v>
      </c>
      <c r="C426">
        <f t="shared" si="20"/>
        <v>421</v>
      </c>
      <c r="D426" s="21">
        <v>9285</v>
      </c>
      <c r="E426" s="21">
        <v>7703</v>
      </c>
      <c r="F426" s="15">
        <v>0.8</v>
      </c>
    </row>
    <row r="427" spans="1:6" x14ac:dyDescent="0.25">
      <c r="A427">
        <f t="shared" si="18"/>
        <v>2011</v>
      </c>
      <c r="B427">
        <f t="shared" si="19"/>
        <v>5</v>
      </c>
      <c r="C427">
        <f t="shared" si="20"/>
        <v>422</v>
      </c>
      <c r="D427" s="21">
        <v>9305</v>
      </c>
      <c r="E427" s="21">
        <v>7717</v>
      </c>
      <c r="F427" s="15">
        <v>0.8</v>
      </c>
    </row>
    <row r="428" spans="1:6" x14ac:dyDescent="0.25">
      <c r="A428">
        <f t="shared" si="18"/>
        <v>2011</v>
      </c>
      <c r="B428">
        <f t="shared" si="19"/>
        <v>6</v>
      </c>
      <c r="C428">
        <f t="shared" si="20"/>
        <v>423</v>
      </c>
      <c r="D428" s="21">
        <v>9325</v>
      </c>
      <c r="E428" s="21">
        <v>7731</v>
      </c>
      <c r="F428" s="15">
        <v>0.8</v>
      </c>
    </row>
    <row r="429" spans="1:6" x14ac:dyDescent="0.25">
      <c r="A429">
        <f t="shared" si="18"/>
        <v>2011</v>
      </c>
      <c r="B429">
        <f t="shared" si="19"/>
        <v>7</v>
      </c>
      <c r="C429">
        <f t="shared" si="20"/>
        <v>424</v>
      </c>
      <c r="D429" s="21">
        <v>9365</v>
      </c>
      <c r="E429" s="21">
        <v>7746</v>
      </c>
      <c r="F429" s="15">
        <v>0.8</v>
      </c>
    </row>
    <row r="430" spans="1:6" x14ac:dyDescent="0.25">
      <c r="A430">
        <v>2011</v>
      </c>
      <c r="B430">
        <v>8</v>
      </c>
      <c r="C430">
        <v>425</v>
      </c>
      <c r="D430" s="21">
        <v>9346</v>
      </c>
      <c r="E430" s="21">
        <v>7761</v>
      </c>
      <c r="F430" s="15">
        <v>0.8</v>
      </c>
    </row>
    <row r="431" spans="1:6" x14ac:dyDescent="0.25">
      <c r="A431">
        <v>2011</v>
      </c>
      <c r="B431">
        <v>9</v>
      </c>
      <c r="C431">
        <v>426</v>
      </c>
      <c r="D431" s="21">
        <v>9346</v>
      </c>
      <c r="E431" s="21">
        <v>7775</v>
      </c>
      <c r="F431" s="15">
        <v>0.8</v>
      </c>
    </row>
    <row r="432" spans="1:6" x14ac:dyDescent="0.25">
      <c r="A432">
        <v>2011</v>
      </c>
      <c r="B432">
        <v>10</v>
      </c>
      <c r="C432">
        <v>427</v>
      </c>
      <c r="D432" s="21">
        <v>9365</v>
      </c>
      <c r="E432" s="21">
        <v>7790</v>
      </c>
      <c r="F432" s="15">
        <v>0.8</v>
      </c>
    </row>
    <row r="433" spans="1:6" x14ac:dyDescent="0.25">
      <c r="A433">
        <v>2011</v>
      </c>
      <c r="B433">
        <v>11</v>
      </c>
      <c r="C433">
        <v>428</v>
      </c>
      <c r="D433" s="21">
        <v>9365</v>
      </c>
      <c r="E433" s="21">
        <v>7804</v>
      </c>
      <c r="F433" s="15">
        <v>0.8</v>
      </c>
    </row>
    <row r="434" spans="1:6" x14ac:dyDescent="0.25">
      <c r="A434">
        <v>2011</v>
      </c>
      <c r="B434">
        <v>12</v>
      </c>
      <c r="C434">
        <v>429</v>
      </c>
      <c r="D434" s="21">
        <v>9386</v>
      </c>
      <c r="E434" s="21">
        <v>7819</v>
      </c>
      <c r="F434" s="15">
        <v>0.8</v>
      </c>
    </row>
    <row r="435" spans="1:6" x14ac:dyDescent="0.25">
      <c r="A435">
        <v>2012</v>
      </c>
      <c r="B435">
        <v>1</v>
      </c>
      <c r="C435">
        <v>430</v>
      </c>
      <c r="D435" s="21">
        <v>9305</v>
      </c>
      <c r="E435" s="21">
        <v>7833</v>
      </c>
      <c r="F435" s="15">
        <v>0.8</v>
      </c>
    </row>
    <row r="436" spans="1:6" x14ac:dyDescent="0.25">
      <c r="A436">
        <v>2012</v>
      </c>
      <c r="B436">
        <v>2</v>
      </c>
      <c r="C436">
        <v>431</v>
      </c>
      <c r="D436" s="21">
        <v>9325</v>
      </c>
      <c r="E436" s="21">
        <v>7847</v>
      </c>
      <c r="F436" s="15">
        <v>0.8</v>
      </c>
    </row>
    <row r="437" spans="1:6" x14ac:dyDescent="0.25">
      <c r="A437">
        <v>2012</v>
      </c>
      <c r="B437">
        <v>3</v>
      </c>
      <c r="C437">
        <v>432</v>
      </c>
      <c r="D437" s="21">
        <v>9365</v>
      </c>
      <c r="E437" s="21">
        <v>7862</v>
      </c>
      <c r="F437" s="15">
        <v>0.8</v>
      </c>
    </row>
    <row r="438" spans="1:6" x14ac:dyDescent="0.25">
      <c r="A438">
        <v>2012</v>
      </c>
      <c r="B438">
        <v>4</v>
      </c>
      <c r="C438">
        <v>433</v>
      </c>
      <c r="D438" s="21">
        <v>9426</v>
      </c>
      <c r="E438" s="21">
        <v>7876</v>
      </c>
      <c r="F438" s="15">
        <v>0.8</v>
      </c>
    </row>
    <row r="439" spans="1:6" x14ac:dyDescent="0.25">
      <c r="A439">
        <v>2012</v>
      </c>
      <c r="B439">
        <v>5</v>
      </c>
      <c r="C439">
        <v>434</v>
      </c>
      <c r="D439" s="21">
        <v>9446</v>
      </c>
      <c r="E439" s="21">
        <v>7891</v>
      </c>
      <c r="F439" s="15">
        <v>0.8</v>
      </c>
    </row>
    <row r="440" spans="1:6" x14ac:dyDescent="0.25">
      <c r="A440">
        <v>2012</v>
      </c>
      <c r="B440">
        <v>6</v>
      </c>
      <c r="C440">
        <v>435</v>
      </c>
      <c r="D440" s="21">
        <v>9467</v>
      </c>
      <c r="E440" s="21">
        <v>7906</v>
      </c>
      <c r="F440" s="15">
        <v>0.8</v>
      </c>
    </row>
    <row r="441" spans="1:6" x14ac:dyDescent="0.25">
      <c r="A441">
        <v>2012</v>
      </c>
      <c r="B441">
        <v>7</v>
      </c>
      <c r="C441">
        <v>436</v>
      </c>
      <c r="D441" s="21">
        <v>9507</v>
      </c>
      <c r="E441" s="21">
        <v>7921</v>
      </c>
      <c r="F441" s="15">
        <v>0.8</v>
      </c>
    </row>
    <row r="442" spans="1:6" x14ac:dyDescent="0.25">
      <c r="A442">
        <v>2012</v>
      </c>
      <c r="B442">
        <v>8</v>
      </c>
      <c r="C442">
        <v>437</v>
      </c>
      <c r="D442" s="21">
        <v>9547</v>
      </c>
      <c r="E442" s="21">
        <v>7936</v>
      </c>
      <c r="F442" s="15">
        <v>0.8</v>
      </c>
    </row>
    <row r="443" spans="1:6" x14ac:dyDescent="0.25">
      <c r="A443">
        <v>2012</v>
      </c>
      <c r="B443">
        <v>9</v>
      </c>
      <c r="C443">
        <v>438</v>
      </c>
      <c r="D443" s="21">
        <v>9507</v>
      </c>
      <c r="E443" s="21">
        <v>7950</v>
      </c>
      <c r="F443" s="15">
        <v>0.8</v>
      </c>
    </row>
    <row r="444" spans="1:6" x14ac:dyDescent="0.25">
      <c r="A444">
        <v>2012</v>
      </c>
      <c r="B444">
        <v>10</v>
      </c>
      <c r="C444">
        <v>439</v>
      </c>
      <c r="D444" s="21">
        <v>9507</v>
      </c>
      <c r="E444" s="21">
        <v>7965</v>
      </c>
      <c r="F444" s="15">
        <v>0.8</v>
      </c>
    </row>
    <row r="445" spans="1:6" x14ac:dyDescent="0.25">
      <c r="A445">
        <v>2012</v>
      </c>
      <c r="B445">
        <v>11</v>
      </c>
      <c r="C445">
        <v>440</v>
      </c>
      <c r="D445" s="21">
        <v>9527</v>
      </c>
      <c r="E445" s="21">
        <v>7980</v>
      </c>
      <c r="F445" s="15">
        <v>0.8</v>
      </c>
    </row>
    <row r="446" spans="1:6" x14ac:dyDescent="0.25">
      <c r="A446">
        <v>2012</v>
      </c>
      <c r="B446">
        <v>12</v>
      </c>
      <c r="C446">
        <v>441</v>
      </c>
      <c r="D446" s="21">
        <v>9527</v>
      </c>
      <c r="E446" s="21">
        <v>7995</v>
      </c>
      <c r="F446" s="15">
        <v>0.8</v>
      </c>
    </row>
    <row r="447" spans="1:6" x14ac:dyDescent="0.25">
      <c r="A447">
        <v>2013</v>
      </c>
      <c r="B447">
        <v>1</v>
      </c>
      <c r="C447">
        <v>442</v>
      </c>
      <c r="D447" s="21">
        <v>9487</v>
      </c>
      <c r="E447" s="21">
        <v>8010</v>
      </c>
      <c r="F447" s="15">
        <v>0.8</v>
      </c>
    </row>
    <row r="448" spans="1:6" x14ac:dyDescent="0.25">
      <c r="A448">
        <v>2013</v>
      </c>
      <c r="B448">
        <v>2</v>
      </c>
      <c r="C448">
        <v>443</v>
      </c>
      <c r="D448" s="21">
        <v>9365</v>
      </c>
      <c r="E448" s="21">
        <v>8022</v>
      </c>
      <c r="F448" s="15">
        <v>0.8</v>
      </c>
    </row>
    <row r="449" spans="1:6" x14ac:dyDescent="0.25">
      <c r="A449">
        <v>2013</v>
      </c>
      <c r="B449">
        <v>3</v>
      </c>
      <c r="C449">
        <v>444</v>
      </c>
      <c r="D449" s="21">
        <v>9346</v>
      </c>
      <c r="E449" s="21">
        <v>8032</v>
      </c>
      <c r="F449" s="15">
        <v>0.8</v>
      </c>
    </row>
    <row r="450" spans="1:6" x14ac:dyDescent="0.25">
      <c r="A450">
        <v>2013</v>
      </c>
      <c r="B450">
        <v>4</v>
      </c>
      <c r="C450">
        <v>445</v>
      </c>
      <c r="D450" s="21">
        <v>9769</v>
      </c>
      <c r="E450" s="21">
        <v>8044</v>
      </c>
      <c r="F450" s="15">
        <v>0.8</v>
      </c>
    </row>
    <row r="451" spans="1:6" x14ac:dyDescent="0.25">
      <c r="A451">
        <v>2013</v>
      </c>
      <c r="B451">
        <v>5</v>
      </c>
      <c r="C451">
        <v>446</v>
      </c>
      <c r="D451" s="21">
        <v>9608</v>
      </c>
      <c r="E451" s="21">
        <v>8056</v>
      </c>
      <c r="F451" s="15">
        <v>0.8</v>
      </c>
    </row>
    <row r="452" spans="1:6" x14ac:dyDescent="0.25">
      <c r="A452">
        <v>2013</v>
      </c>
      <c r="B452">
        <v>6</v>
      </c>
      <c r="C452">
        <v>447</v>
      </c>
      <c r="D452" s="21">
        <v>9547</v>
      </c>
      <c r="E452" s="21">
        <v>8067</v>
      </c>
      <c r="F452" s="15">
        <v>0.8</v>
      </c>
    </row>
    <row r="453" spans="1:6" x14ac:dyDescent="0.25">
      <c r="A453">
        <v>2013</v>
      </c>
      <c r="B453">
        <v>7</v>
      </c>
      <c r="C453">
        <v>448</v>
      </c>
      <c r="D453" s="21">
        <v>9567</v>
      </c>
      <c r="E453" s="21">
        <v>8078</v>
      </c>
      <c r="F453" s="15">
        <v>0.8</v>
      </c>
    </row>
    <row r="454" spans="1:6" x14ac:dyDescent="0.25">
      <c r="A454">
        <v>2013</v>
      </c>
      <c r="B454">
        <v>8</v>
      </c>
      <c r="C454">
        <v>449</v>
      </c>
      <c r="D454" s="22">
        <v>9567</v>
      </c>
      <c r="E454" s="21">
        <v>8089</v>
      </c>
      <c r="F454" s="15">
        <v>0.8</v>
      </c>
    </row>
    <row r="455" spans="1:6" x14ac:dyDescent="0.25">
      <c r="A455">
        <v>2013</v>
      </c>
      <c r="B455">
        <v>9</v>
      </c>
      <c r="C455">
        <v>450</v>
      </c>
      <c r="D455" s="22">
        <v>9588</v>
      </c>
      <c r="E455" s="22">
        <v>8099</v>
      </c>
      <c r="F455" s="15">
        <v>0.8</v>
      </c>
    </row>
    <row r="456" spans="1:6" x14ac:dyDescent="0.25">
      <c r="A456">
        <v>2013</v>
      </c>
      <c r="B456">
        <v>10</v>
      </c>
      <c r="C456">
        <v>451</v>
      </c>
      <c r="D456" s="22">
        <v>9608</v>
      </c>
      <c r="E456" s="22">
        <v>8110</v>
      </c>
      <c r="F456" s="15">
        <v>0.8</v>
      </c>
    </row>
    <row r="457" spans="1:6" x14ac:dyDescent="0.25">
      <c r="A457">
        <v>2013</v>
      </c>
      <c r="B457">
        <v>11</v>
      </c>
      <c r="C457">
        <v>452</v>
      </c>
      <c r="D457" s="22">
        <v>9588</v>
      </c>
      <c r="E457" s="22">
        <v>8121</v>
      </c>
      <c r="F457" s="15">
        <v>0.8</v>
      </c>
    </row>
    <row r="458" spans="1:6" x14ac:dyDescent="0.25">
      <c r="A458">
        <v>2013</v>
      </c>
      <c r="B458">
        <v>12</v>
      </c>
      <c r="C458">
        <v>453</v>
      </c>
      <c r="D458" s="22">
        <v>9648</v>
      </c>
      <c r="E458" s="22">
        <v>8132</v>
      </c>
      <c r="F458" s="15">
        <v>0.8</v>
      </c>
    </row>
    <row r="459" spans="1:6" x14ac:dyDescent="0.25">
      <c r="A459">
        <v>2014</v>
      </c>
      <c r="B459">
        <v>1</v>
      </c>
      <c r="C459">
        <v>454</v>
      </c>
      <c r="D459" s="22">
        <v>9669</v>
      </c>
      <c r="E459" s="22">
        <v>8143</v>
      </c>
      <c r="F459" s="15">
        <v>0.8</v>
      </c>
    </row>
    <row r="460" spans="1:6" x14ac:dyDescent="0.25">
      <c r="A460">
        <v>2014</v>
      </c>
      <c r="B460">
        <v>2</v>
      </c>
      <c r="C460">
        <v>455</v>
      </c>
      <c r="D460" s="22">
        <v>9669</v>
      </c>
      <c r="E460" s="22">
        <v>8153</v>
      </c>
      <c r="F460" s="15">
        <v>0.8</v>
      </c>
    </row>
    <row r="461" spans="1:6" x14ac:dyDescent="0.25">
      <c r="A461">
        <v>2014</v>
      </c>
      <c r="B461">
        <v>3</v>
      </c>
      <c r="C461">
        <v>456</v>
      </c>
      <c r="D461" s="22">
        <v>9567</v>
      </c>
      <c r="E461" s="22">
        <v>8164</v>
      </c>
      <c r="F461" s="15">
        <v>0.8</v>
      </c>
    </row>
    <row r="462" spans="1:6" x14ac:dyDescent="0.25">
      <c r="A462">
        <v>2014</v>
      </c>
      <c r="B462">
        <v>4</v>
      </c>
      <c r="C462">
        <v>457</v>
      </c>
      <c r="D462" s="22">
        <v>9648</v>
      </c>
      <c r="E462" s="22">
        <v>8174</v>
      </c>
      <c r="F462" s="15">
        <v>0.8</v>
      </c>
    </row>
    <row r="463" spans="1:6" x14ac:dyDescent="0.25">
      <c r="A463">
        <v>2014</v>
      </c>
      <c r="B463">
        <v>5</v>
      </c>
      <c r="C463">
        <v>458</v>
      </c>
      <c r="D463" s="22">
        <v>9648</v>
      </c>
      <c r="E463" s="22">
        <v>8185</v>
      </c>
      <c r="F463" s="15">
        <v>0.8</v>
      </c>
    </row>
    <row r="464" spans="1:6" x14ac:dyDescent="0.25">
      <c r="A464">
        <v>2014</v>
      </c>
      <c r="B464">
        <v>6</v>
      </c>
      <c r="C464">
        <v>459</v>
      </c>
      <c r="D464" s="22">
        <v>9628</v>
      </c>
      <c r="E464" s="22">
        <v>8196</v>
      </c>
      <c r="F464" s="15">
        <v>0.8</v>
      </c>
    </row>
    <row r="465" spans="1:6" x14ac:dyDescent="0.25">
      <c r="A465">
        <v>2014</v>
      </c>
      <c r="B465">
        <v>7</v>
      </c>
      <c r="C465">
        <v>460</v>
      </c>
      <c r="D465" s="22">
        <v>9648</v>
      </c>
      <c r="E465" s="22">
        <v>8207</v>
      </c>
      <c r="F465" s="15">
        <v>0.8</v>
      </c>
    </row>
    <row r="466" spans="1:6" x14ac:dyDescent="0.25">
      <c r="A466">
        <v>2014</v>
      </c>
      <c r="B466">
        <v>8</v>
      </c>
      <c r="C466">
        <v>461</v>
      </c>
      <c r="D466" s="22">
        <v>9669</v>
      </c>
      <c r="E466" s="22">
        <v>8218</v>
      </c>
      <c r="F466" s="15">
        <v>0.8</v>
      </c>
    </row>
    <row r="467" spans="1:6" x14ac:dyDescent="0.25">
      <c r="A467">
        <v>2014</v>
      </c>
      <c r="B467">
        <v>9</v>
      </c>
      <c r="C467">
        <v>462</v>
      </c>
      <c r="D467" s="22">
        <v>9709</v>
      </c>
      <c r="E467" s="22">
        <v>8229</v>
      </c>
      <c r="F467" s="15">
        <v>0.8</v>
      </c>
    </row>
    <row r="468" spans="1:6" x14ac:dyDescent="0.25">
      <c r="A468">
        <v>2014</v>
      </c>
      <c r="B468">
        <v>10</v>
      </c>
      <c r="C468">
        <v>463</v>
      </c>
      <c r="D468" s="22">
        <v>9749</v>
      </c>
      <c r="E468" s="22">
        <v>8240</v>
      </c>
      <c r="F468" s="15">
        <v>0.8</v>
      </c>
    </row>
    <row r="469" spans="1:6" x14ac:dyDescent="0.25">
      <c r="A469">
        <v>2014</v>
      </c>
      <c r="B469">
        <v>11</v>
      </c>
      <c r="C469">
        <v>464</v>
      </c>
      <c r="D469" s="22">
        <v>9749</v>
      </c>
      <c r="E469" s="22">
        <v>8251</v>
      </c>
      <c r="F469" s="15">
        <v>0.8</v>
      </c>
    </row>
    <row r="470" spans="1:6" x14ac:dyDescent="0.25">
      <c r="A470">
        <v>2014</v>
      </c>
      <c r="B470">
        <v>12</v>
      </c>
      <c r="C470">
        <v>465</v>
      </c>
      <c r="D470" s="22">
        <v>9871</v>
      </c>
      <c r="E470" s="22">
        <v>8262</v>
      </c>
      <c r="F470" s="15">
        <v>0.8</v>
      </c>
    </row>
    <row r="471" spans="1:6" x14ac:dyDescent="0.25">
      <c r="A471">
        <v>2015</v>
      </c>
      <c r="B471">
        <v>1</v>
      </c>
      <c r="C471">
        <v>466</v>
      </c>
      <c r="D471" s="22">
        <v>9749</v>
      </c>
      <c r="E471" s="22">
        <v>8273</v>
      </c>
      <c r="F471" s="15">
        <v>0.8</v>
      </c>
    </row>
    <row r="472" spans="1:6" x14ac:dyDescent="0.25">
      <c r="A472">
        <v>2015</v>
      </c>
      <c r="B472">
        <v>2</v>
      </c>
      <c r="C472">
        <v>467</v>
      </c>
      <c r="D472" s="22">
        <v>9790</v>
      </c>
      <c r="E472" s="22">
        <v>8283</v>
      </c>
      <c r="F472" s="15">
        <v>0.8</v>
      </c>
    </row>
    <row r="473" spans="1:6" x14ac:dyDescent="0.25">
      <c r="A473">
        <v>2015</v>
      </c>
      <c r="B473">
        <v>3</v>
      </c>
      <c r="C473">
        <v>468</v>
      </c>
      <c r="D473" s="22">
        <v>9871</v>
      </c>
      <c r="E473" s="22">
        <v>8294</v>
      </c>
      <c r="F473" s="15">
        <v>0.8</v>
      </c>
    </row>
    <row r="474" spans="1:6" x14ac:dyDescent="0.25">
      <c r="A474">
        <v>2015</v>
      </c>
      <c r="B474">
        <v>4</v>
      </c>
      <c r="C474">
        <v>469</v>
      </c>
      <c r="D474" s="22">
        <v>9951</v>
      </c>
      <c r="E474" s="22">
        <v>8305</v>
      </c>
      <c r="F474" s="15">
        <v>0.8</v>
      </c>
    </row>
    <row r="475" spans="1:6" x14ac:dyDescent="0.25">
      <c r="A475">
        <v>2015</v>
      </c>
      <c r="B475">
        <v>5</v>
      </c>
      <c r="C475">
        <v>470</v>
      </c>
      <c r="D475" s="22">
        <v>9931</v>
      </c>
      <c r="E475" s="22">
        <v>8316</v>
      </c>
      <c r="F475" s="15">
        <v>0.8</v>
      </c>
    </row>
    <row r="476" spans="1:6" x14ac:dyDescent="0.25">
      <c r="A476">
        <v>2015</v>
      </c>
      <c r="B476">
        <v>6</v>
      </c>
      <c r="C476">
        <v>471</v>
      </c>
      <c r="D476" s="22">
        <v>9850</v>
      </c>
      <c r="E476" s="22">
        <v>8327</v>
      </c>
      <c r="F476" s="15">
        <v>0.8</v>
      </c>
    </row>
    <row r="477" spans="1:6" x14ac:dyDescent="0.25">
      <c r="A477">
        <v>2015</v>
      </c>
      <c r="B477">
        <v>7</v>
      </c>
      <c r="C477">
        <v>472</v>
      </c>
      <c r="D477" s="22">
        <v>10012</v>
      </c>
      <c r="E477" s="22">
        <v>8338</v>
      </c>
      <c r="F477" s="15">
        <v>0.8</v>
      </c>
    </row>
    <row r="478" spans="1:6" x14ac:dyDescent="0.25">
      <c r="A478">
        <v>2015</v>
      </c>
      <c r="B478">
        <v>8</v>
      </c>
      <c r="C478">
        <v>473</v>
      </c>
      <c r="D478" s="22">
        <v>9971</v>
      </c>
      <c r="E478" s="22">
        <v>8350</v>
      </c>
      <c r="F478" s="15">
        <v>0.8</v>
      </c>
    </row>
    <row r="479" spans="1:6" x14ac:dyDescent="0.25">
      <c r="A479">
        <v>2015</v>
      </c>
      <c r="B479">
        <v>9</v>
      </c>
      <c r="C479">
        <v>474</v>
      </c>
      <c r="D479" s="22">
        <v>9931</v>
      </c>
      <c r="E479" s="22">
        <v>8360</v>
      </c>
      <c r="F479" s="15">
        <v>0.8</v>
      </c>
    </row>
    <row r="480" spans="1:6" x14ac:dyDescent="0.25">
      <c r="A480">
        <v>2015</v>
      </c>
      <c r="B480">
        <v>10</v>
      </c>
      <c r="C480">
        <v>475</v>
      </c>
      <c r="D480" s="22">
        <v>9951</v>
      </c>
      <c r="E480" s="22">
        <v>8372</v>
      </c>
      <c r="F480" s="15">
        <v>0.8</v>
      </c>
    </row>
    <row r="481" spans="1:6" x14ac:dyDescent="0.25">
      <c r="A481">
        <v>2015</v>
      </c>
      <c r="B481">
        <v>11</v>
      </c>
      <c r="C481">
        <v>476</v>
      </c>
      <c r="D481" s="22">
        <v>9971</v>
      </c>
      <c r="E481" s="22">
        <v>8383</v>
      </c>
      <c r="F481" s="15">
        <v>0.8</v>
      </c>
    </row>
    <row r="482" spans="1:6" x14ac:dyDescent="0.25">
      <c r="A482">
        <v>2015</v>
      </c>
      <c r="B482">
        <v>12</v>
      </c>
      <c r="C482">
        <v>477</v>
      </c>
      <c r="D482" s="22">
        <v>10012</v>
      </c>
      <c r="E482" s="22">
        <v>8394</v>
      </c>
      <c r="F482" s="15">
        <v>0.8</v>
      </c>
    </row>
    <row r="483" spans="1:6" x14ac:dyDescent="0.25">
      <c r="A483">
        <v>2016</v>
      </c>
      <c r="B483">
        <v>1</v>
      </c>
      <c r="C483">
        <v>478</v>
      </c>
      <c r="D483" s="22">
        <v>10031</v>
      </c>
      <c r="E483" s="22">
        <v>8405</v>
      </c>
      <c r="F483" s="15">
        <v>0.8</v>
      </c>
    </row>
    <row r="484" spans="1:6" x14ac:dyDescent="0.25">
      <c r="A484">
        <v>2016</v>
      </c>
      <c r="B484">
        <v>2</v>
      </c>
      <c r="C484">
        <v>479</v>
      </c>
      <c r="D484" s="22">
        <v>9911</v>
      </c>
      <c r="E484" s="22">
        <v>8416</v>
      </c>
      <c r="F484" s="15">
        <v>0.8</v>
      </c>
    </row>
    <row r="485" spans="1:6" x14ac:dyDescent="0.25">
      <c r="A485">
        <v>2016</v>
      </c>
      <c r="B485">
        <v>3</v>
      </c>
      <c r="C485">
        <v>480</v>
      </c>
      <c r="D485" s="22">
        <v>10072</v>
      </c>
      <c r="E485" s="22">
        <v>8427</v>
      </c>
      <c r="F485" s="15">
        <v>0.8</v>
      </c>
    </row>
    <row r="486" spans="1:6" x14ac:dyDescent="0.25">
      <c r="A486">
        <v>2016</v>
      </c>
      <c r="B486">
        <v>4</v>
      </c>
      <c r="C486">
        <v>481</v>
      </c>
      <c r="D486" s="22">
        <v>10153</v>
      </c>
      <c r="E486" s="22">
        <v>8438</v>
      </c>
      <c r="F486" s="15">
        <v>0.8</v>
      </c>
    </row>
    <row r="487" spans="1:6" x14ac:dyDescent="0.25">
      <c r="A487">
        <v>2016</v>
      </c>
      <c r="B487">
        <v>5</v>
      </c>
      <c r="C487">
        <v>482</v>
      </c>
      <c r="D487" s="22">
        <v>10133</v>
      </c>
      <c r="E487" s="22">
        <v>8450</v>
      </c>
      <c r="F487" s="15">
        <v>0.8</v>
      </c>
    </row>
    <row r="488" spans="1:6" x14ac:dyDescent="0.25">
      <c r="A488">
        <v>2016</v>
      </c>
      <c r="B488">
        <v>6</v>
      </c>
      <c r="C488">
        <v>483</v>
      </c>
      <c r="D488" s="22">
        <v>10112</v>
      </c>
      <c r="E488" s="22">
        <v>8461</v>
      </c>
      <c r="F488" s="15">
        <v>0.8</v>
      </c>
    </row>
    <row r="489" spans="1:6" x14ac:dyDescent="0.25">
      <c r="A489">
        <v>2016</v>
      </c>
      <c r="B489">
        <v>7</v>
      </c>
      <c r="C489">
        <v>484</v>
      </c>
      <c r="D489" s="22">
        <v>10193</v>
      </c>
      <c r="E489" s="22">
        <v>8472</v>
      </c>
      <c r="F489" s="15">
        <v>0.8</v>
      </c>
    </row>
    <row r="490" spans="1:6" x14ac:dyDescent="0.25">
      <c r="A490">
        <v>2016</v>
      </c>
      <c r="B490">
        <v>8</v>
      </c>
      <c r="C490">
        <v>485</v>
      </c>
      <c r="D490" s="22">
        <v>10173</v>
      </c>
      <c r="E490" s="22">
        <v>8483</v>
      </c>
      <c r="F490" s="15">
        <v>0.8</v>
      </c>
    </row>
    <row r="491" spans="1:6" x14ac:dyDescent="0.25">
      <c r="A491">
        <v>2016</v>
      </c>
      <c r="B491">
        <v>9</v>
      </c>
      <c r="C491">
        <v>486</v>
      </c>
      <c r="D491" s="22">
        <v>10193</v>
      </c>
      <c r="E491" s="22">
        <v>8495</v>
      </c>
      <c r="F491" s="15">
        <v>0.8</v>
      </c>
    </row>
    <row r="492" spans="1:6" x14ac:dyDescent="0.25">
      <c r="A492">
        <v>2016</v>
      </c>
      <c r="B492">
        <v>10</v>
      </c>
      <c r="C492">
        <v>487</v>
      </c>
      <c r="D492" s="22">
        <v>10233</v>
      </c>
      <c r="E492" s="22">
        <v>8506</v>
      </c>
      <c r="F492" s="15">
        <v>0.8</v>
      </c>
    </row>
    <row r="493" spans="1:6" x14ac:dyDescent="0.25">
      <c r="A493">
        <v>2016</v>
      </c>
      <c r="B493">
        <v>11</v>
      </c>
      <c r="C493">
        <v>488</v>
      </c>
      <c r="D493" s="22">
        <v>10274</v>
      </c>
      <c r="E493" s="22">
        <v>8517</v>
      </c>
      <c r="F493" s="15">
        <v>0.8</v>
      </c>
    </row>
    <row r="494" spans="1:6" x14ac:dyDescent="0.25">
      <c r="A494">
        <v>2016</v>
      </c>
      <c r="B494">
        <v>12</v>
      </c>
      <c r="C494">
        <v>489</v>
      </c>
      <c r="D494" s="22">
        <v>10233</v>
      </c>
      <c r="E494" s="22">
        <v>8529</v>
      </c>
      <c r="F494" s="15">
        <v>0.8</v>
      </c>
    </row>
    <row r="495" spans="1:6" x14ac:dyDescent="0.25">
      <c r="A495">
        <v>2017</v>
      </c>
      <c r="B495">
        <v>1</v>
      </c>
      <c r="C495">
        <v>490</v>
      </c>
      <c r="D495" s="22">
        <v>10233</v>
      </c>
      <c r="E495" s="22">
        <v>8540</v>
      </c>
      <c r="F495" s="15">
        <v>0.8</v>
      </c>
    </row>
    <row r="496" spans="1:6" x14ac:dyDescent="0.25">
      <c r="A496">
        <v>2017</v>
      </c>
      <c r="B496">
        <v>2</v>
      </c>
      <c r="C496">
        <v>491</v>
      </c>
      <c r="D496" s="22">
        <v>10274</v>
      </c>
      <c r="E496" s="22">
        <v>8550</v>
      </c>
      <c r="F496" s="15">
        <v>0.8</v>
      </c>
    </row>
    <row r="497" spans="1:6" x14ac:dyDescent="0.25">
      <c r="A497">
        <v>2017</v>
      </c>
      <c r="B497">
        <v>3</v>
      </c>
      <c r="C497">
        <v>492</v>
      </c>
      <c r="D497" s="21">
        <v>10335</v>
      </c>
      <c r="E497" s="21">
        <v>8562</v>
      </c>
      <c r="F497" s="15">
        <v>0.8</v>
      </c>
    </row>
    <row r="498" spans="1:6" x14ac:dyDescent="0.25">
      <c r="A498">
        <v>2017</v>
      </c>
      <c r="B498">
        <v>4</v>
      </c>
      <c r="C498">
        <v>493</v>
      </c>
      <c r="D498" s="21">
        <v>10335</v>
      </c>
      <c r="E498" s="21">
        <v>8573</v>
      </c>
      <c r="F498" s="15">
        <v>0.8</v>
      </c>
    </row>
    <row r="499" spans="1:6" x14ac:dyDescent="0.25">
      <c r="A499">
        <v>2017</v>
      </c>
      <c r="B499">
        <v>5</v>
      </c>
      <c r="C499">
        <v>494</v>
      </c>
      <c r="D499" s="21">
        <v>10335</v>
      </c>
      <c r="E499" s="21">
        <v>8585</v>
      </c>
      <c r="F499" s="15">
        <v>0.8</v>
      </c>
    </row>
    <row r="500" spans="1:6" x14ac:dyDescent="0.25">
      <c r="A500">
        <v>2017</v>
      </c>
      <c r="B500">
        <v>6</v>
      </c>
      <c r="C500">
        <v>495</v>
      </c>
      <c r="D500" s="21">
        <v>10396</v>
      </c>
      <c r="E500" s="21">
        <v>8596</v>
      </c>
      <c r="F500" s="15">
        <v>0.8</v>
      </c>
    </row>
    <row r="501" spans="1:6" x14ac:dyDescent="0.25">
      <c r="A501">
        <v>2017</v>
      </c>
      <c r="B501">
        <v>7</v>
      </c>
      <c r="C501">
        <v>496</v>
      </c>
      <c r="D501" s="21">
        <v>10396</v>
      </c>
      <c r="E501" s="21">
        <v>8607</v>
      </c>
      <c r="F501" s="15">
        <v>0.8</v>
      </c>
    </row>
    <row r="502" spans="1:6" x14ac:dyDescent="0.25">
      <c r="A502">
        <v>2017</v>
      </c>
      <c r="B502">
        <v>8</v>
      </c>
      <c r="C502">
        <v>497</v>
      </c>
      <c r="D502" s="21">
        <v>10438</v>
      </c>
      <c r="E502" s="21">
        <v>8619</v>
      </c>
      <c r="F502" s="15">
        <v>0.8</v>
      </c>
    </row>
    <row r="503" spans="1:6" x14ac:dyDescent="0.25">
      <c r="A503">
        <v>2017</v>
      </c>
      <c r="B503">
        <v>9</v>
      </c>
      <c r="C503">
        <v>498</v>
      </c>
      <c r="D503" s="21">
        <v>10479</v>
      </c>
      <c r="E503" s="21">
        <v>8630</v>
      </c>
      <c r="F503" s="15">
        <v>0.8</v>
      </c>
    </row>
    <row r="504" spans="1:6" x14ac:dyDescent="0.25">
      <c r="A504">
        <v>2017</v>
      </c>
      <c r="B504">
        <v>10</v>
      </c>
      <c r="C504">
        <v>499</v>
      </c>
      <c r="D504" s="21">
        <v>10499</v>
      </c>
      <c r="E504" s="21">
        <v>8642</v>
      </c>
      <c r="F504" s="15">
        <v>0.8</v>
      </c>
    </row>
    <row r="505" spans="1:6" x14ac:dyDescent="0.25">
      <c r="A505">
        <v>2017</v>
      </c>
      <c r="B505">
        <v>11</v>
      </c>
      <c r="C505">
        <v>500</v>
      </c>
      <c r="D505" s="21">
        <v>10520</v>
      </c>
      <c r="E505" s="21">
        <v>8655</v>
      </c>
      <c r="F505" s="15">
        <v>0.8</v>
      </c>
    </row>
    <row r="506" spans="1:6" x14ac:dyDescent="0.25">
      <c r="A506">
        <v>2017</v>
      </c>
      <c r="B506">
        <v>12</v>
      </c>
      <c r="C506">
        <v>501</v>
      </c>
      <c r="D506" s="21">
        <v>10540</v>
      </c>
      <c r="E506" s="21">
        <v>8671</v>
      </c>
      <c r="F506" s="15">
        <v>0.8</v>
      </c>
    </row>
    <row r="507" spans="1:6" x14ac:dyDescent="0.25">
      <c r="A507">
        <v>2018</v>
      </c>
      <c r="B507">
        <v>1</v>
      </c>
      <c r="C507">
        <v>502</v>
      </c>
      <c r="D507" s="21">
        <v>10582</v>
      </c>
      <c r="E507" s="21">
        <v>8687</v>
      </c>
      <c r="F507" s="15">
        <v>0.8</v>
      </c>
    </row>
    <row r="508" spans="1:6" x14ac:dyDescent="0.25">
      <c r="A508">
        <v>2018</v>
      </c>
      <c r="B508">
        <v>2</v>
      </c>
      <c r="C508">
        <v>503</v>
      </c>
      <c r="D508" s="21">
        <v>10561</v>
      </c>
      <c r="E508" s="21">
        <v>8701</v>
      </c>
      <c r="F508" s="15">
        <v>0.8</v>
      </c>
    </row>
    <row r="509" spans="1:6" x14ac:dyDescent="0.25">
      <c r="A509">
        <v>2018</v>
      </c>
      <c r="B509">
        <v>3</v>
      </c>
      <c r="C509">
        <v>504</v>
      </c>
      <c r="D509" s="21">
        <v>10602</v>
      </c>
      <c r="E509" s="21">
        <v>8717</v>
      </c>
      <c r="F509" s="15">
        <v>0.8</v>
      </c>
    </row>
    <row r="510" spans="1:6" x14ac:dyDescent="0.25">
      <c r="A510">
        <v>2018</v>
      </c>
      <c r="B510">
        <v>4</v>
      </c>
      <c r="C510">
        <v>505</v>
      </c>
      <c r="D510" s="21">
        <v>10623</v>
      </c>
      <c r="E510" s="21">
        <v>8732</v>
      </c>
      <c r="F510" s="15">
        <v>0.8</v>
      </c>
    </row>
    <row r="511" spans="1:6" x14ac:dyDescent="0.25">
      <c r="A511">
        <v>2018</v>
      </c>
      <c r="B511">
        <v>5</v>
      </c>
      <c r="C511">
        <v>506</v>
      </c>
      <c r="D511" s="21">
        <v>10643</v>
      </c>
      <c r="E511" s="21">
        <v>8748</v>
      </c>
      <c r="F511" s="15">
        <v>0.8</v>
      </c>
    </row>
    <row r="512" spans="1:6" x14ac:dyDescent="0.25">
      <c r="A512">
        <v>2018</v>
      </c>
      <c r="B512">
        <v>6</v>
      </c>
      <c r="C512">
        <v>507</v>
      </c>
      <c r="D512" s="21">
        <v>10664</v>
      </c>
      <c r="E512" s="21">
        <v>8763</v>
      </c>
      <c r="F512" s="15">
        <v>0.8</v>
      </c>
    </row>
    <row r="513" spans="1:6" x14ac:dyDescent="0.25">
      <c r="A513">
        <v>2018</v>
      </c>
      <c r="B513">
        <v>7</v>
      </c>
      <c r="C513">
        <v>508</v>
      </c>
      <c r="D513" s="21">
        <v>10705</v>
      </c>
      <c r="E513" s="21">
        <v>8779</v>
      </c>
      <c r="F513" s="15">
        <v>0.8</v>
      </c>
    </row>
    <row r="514" spans="1:6" x14ac:dyDescent="0.25">
      <c r="A514">
        <v>2018</v>
      </c>
      <c r="B514">
        <v>8</v>
      </c>
      <c r="C514">
        <v>509</v>
      </c>
      <c r="D514" s="21">
        <v>10767</v>
      </c>
      <c r="E514" s="21">
        <v>8795</v>
      </c>
      <c r="F514" s="15">
        <v>0.8</v>
      </c>
    </row>
    <row r="515" spans="1:6" x14ac:dyDescent="0.25">
      <c r="A515">
        <v>2018</v>
      </c>
      <c r="B515">
        <v>9</v>
      </c>
      <c r="C515">
        <v>510</v>
      </c>
      <c r="D515" s="21">
        <v>10788</v>
      </c>
      <c r="E515" s="21">
        <v>8810</v>
      </c>
      <c r="F515" s="15">
        <v>0.8</v>
      </c>
    </row>
    <row r="516" spans="1:6" x14ac:dyDescent="0.25">
      <c r="A516">
        <v>2018</v>
      </c>
      <c r="B516">
        <v>10</v>
      </c>
      <c r="C516">
        <v>511</v>
      </c>
      <c r="D516" s="21">
        <v>10870</v>
      </c>
      <c r="E516" s="21">
        <v>8826</v>
      </c>
      <c r="F516" s="15">
        <v>0.8</v>
      </c>
    </row>
    <row r="517" spans="1:6" x14ac:dyDescent="0.25">
      <c r="A517">
        <v>2018</v>
      </c>
      <c r="B517">
        <v>11</v>
      </c>
      <c r="C517">
        <v>512</v>
      </c>
      <c r="D517" s="21">
        <v>10849</v>
      </c>
      <c r="E517" s="21">
        <v>8841</v>
      </c>
      <c r="F517" s="15">
        <v>0.8</v>
      </c>
    </row>
    <row r="518" spans="1:6" x14ac:dyDescent="0.25">
      <c r="A518">
        <v>2018</v>
      </c>
      <c r="B518">
        <v>12</v>
      </c>
      <c r="C518">
        <v>513</v>
      </c>
      <c r="D518" s="21">
        <v>10849</v>
      </c>
      <c r="E518" s="21">
        <v>8857</v>
      </c>
      <c r="F518" s="15">
        <v>0.8</v>
      </c>
    </row>
    <row r="519" spans="1:6" x14ac:dyDescent="0.25">
      <c r="A519">
        <v>2019</v>
      </c>
      <c r="B519">
        <v>1</v>
      </c>
      <c r="C519">
        <v>514</v>
      </c>
      <c r="D519" s="21">
        <v>10911</v>
      </c>
      <c r="E519" s="21">
        <v>8873</v>
      </c>
      <c r="F519" s="15">
        <v>0.8</v>
      </c>
    </row>
    <row r="520" spans="1:6" x14ac:dyDescent="0.25">
      <c r="A520">
        <v>2019</v>
      </c>
      <c r="B520">
        <v>2</v>
      </c>
      <c r="C520">
        <v>515</v>
      </c>
      <c r="D520" s="21">
        <v>10890</v>
      </c>
      <c r="E520" s="21">
        <v>8888</v>
      </c>
      <c r="F520" s="15">
        <v>0.8</v>
      </c>
    </row>
    <row r="521" spans="1:6" x14ac:dyDescent="0.25">
      <c r="A521">
        <v>2019</v>
      </c>
      <c r="B521">
        <v>3</v>
      </c>
      <c r="C521">
        <v>516</v>
      </c>
      <c r="D521" s="21">
        <v>10870</v>
      </c>
      <c r="E521" s="21">
        <v>8904</v>
      </c>
      <c r="F521" s="15">
        <v>0.8</v>
      </c>
    </row>
    <row r="522" spans="1:6" x14ac:dyDescent="0.25">
      <c r="A522">
        <v>2019</v>
      </c>
      <c r="B522">
        <v>4</v>
      </c>
      <c r="C522">
        <v>517</v>
      </c>
      <c r="D522" s="21">
        <v>10952</v>
      </c>
      <c r="E522" s="21">
        <v>8919</v>
      </c>
      <c r="F522" s="15">
        <v>0.8</v>
      </c>
    </row>
    <row r="523" spans="1:6" x14ac:dyDescent="0.25">
      <c r="A523">
        <v>2019</v>
      </c>
      <c r="B523">
        <v>5</v>
      </c>
      <c r="C523">
        <v>518</v>
      </c>
      <c r="D523" s="21">
        <v>11035</v>
      </c>
      <c r="E523" s="21">
        <v>8936</v>
      </c>
      <c r="F523" s="15">
        <v>0.8</v>
      </c>
    </row>
    <row r="524" spans="1:6" x14ac:dyDescent="0.25">
      <c r="A524">
        <v>2019</v>
      </c>
      <c r="B524">
        <v>6</v>
      </c>
      <c r="C524">
        <v>519</v>
      </c>
      <c r="D524" s="21">
        <v>11076</v>
      </c>
      <c r="E524" s="21">
        <v>8951</v>
      </c>
      <c r="F524" s="15">
        <v>0.8</v>
      </c>
    </row>
    <row r="525" spans="1:6" x14ac:dyDescent="0.25">
      <c r="A525">
        <v>2019</v>
      </c>
      <c r="B525">
        <v>7</v>
      </c>
      <c r="C525">
        <v>520</v>
      </c>
      <c r="D525" s="21">
        <v>11158</v>
      </c>
      <c r="E525" s="21">
        <v>8967</v>
      </c>
      <c r="F525" s="15">
        <v>0.8</v>
      </c>
    </row>
    <row r="526" spans="1:6" x14ac:dyDescent="0.25">
      <c r="A526">
        <v>2019</v>
      </c>
      <c r="B526">
        <v>8</v>
      </c>
      <c r="C526">
        <v>521</v>
      </c>
      <c r="D526" s="21">
        <v>11158</v>
      </c>
      <c r="E526" s="21">
        <v>8984</v>
      </c>
      <c r="F526" s="15">
        <v>0.8</v>
      </c>
    </row>
    <row r="527" spans="1:6" x14ac:dyDescent="0.25">
      <c r="A527">
        <v>2019</v>
      </c>
      <c r="B527">
        <v>9</v>
      </c>
      <c r="C527">
        <v>522</v>
      </c>
      <c r="D527" s="21">
        <v>11158</v>
      </c>
      <c r="E527" s="21">
        <v>8997</v>
      </c>
      <c r="F527" s="15">
        <v>0.8</v>
      </c>
    </row>
    <row r="528" spans="1:6" x14ac:dyDescent="0.25">
      <c r="A528">
        <v>2019</v>
      </c>
      <c r="B528">
        <v>10</v>
      </c>
      <c r="C528">
        <v>523</v>
      </c>
      <c r="D528" s="21">
        <v>11158</v>
      </c>
      <c r="E528" s="21">
        <v>9012</v>
      </c>
      <c r="F528" s="15">
        <v>0.8</v>
      </c>
    </row>
    <row r="529" spans="1:10" x14ac:dyDescent="0.25">
      <c r="A529">
        <v>2019</v>
      </c>
      <c r="B529">
        <v>11</v>
      </c>
      <c r="C529">
        <v>524</v>
      </c>
      <c r="D529" s="21">
        <v>11199</v>
      </c>
      <c r="E529" s="21">
        <v>9026</v>
      </c>
      <c r="F529" s="15">
        <v>0.8</v>
      </c>
    </row>
    <row r="530" spans="1:10" x14ac:dyDescent="0.25">
      <c r="A530">
        <v>2019</v>
      </c>
      <c r="B530">
        <v>12</v>
      </c>
      <c r="C530">
        <v>525</v>
      </c>
      <c r="D530" s="21">
        <v>11199</v>
      </c>
      <c r="E530" s="21">
        <v>9040</v>
      </c>
      <c r="F530" s="15">
        <v>0.8</v>
      </c>
    </row>
    <row r="531" spans="1:10" x14ac:dyDescent="0.25">
      <c r="A531">
        <v>2020</v>
      </c>
      <c r="B531">
        <v>1</v>
      </c>
      <c r="C531">
        <v>526</v>
      </c>
      <c r="D531" s="21">
        <v>11261</v>
      </c>
      <c r="E531" s="21">
        <v>9055</v>
      </c>
      <c r="F531" s="15">
        <v>0.8</v>
      </c>
    </row>
    <row r="532" spans="1:10" x14ac:dyDescent="0.25">
      <c r="A532">
        <v>2020</v>
      </c>
      <c r="B532">
        <v>2</v>
      </c>
      <c r="C532">
        <v>527</v>
      </c>
      <c r="D532" s="21">
        <v>11220</v>
      </c>
      <c r="E532" s="21">
        <v>9068</v>
      </c>
      <c r="F532" s="15">
        <v>0.8</v>
      </c>
    </row>
    <row r="533" spans="1:10" x14ac:dyDescent="0.25">
      <c r="A533">
        <v>2020</v>
      </c>
      <c r="B533">
        <v>3</v>
      </c>
      <c r="C533">
        <v>528</v>
      </c>
      <c r="D533" s="21">
        <v>11117</v>
      </c>
      <c r="E533" s="21">
        <v>9083</v>
      </c>
      <c r="F533" s="15">
        <v>0.8</v>
      </c>
    </row>
    <row r="534" spans="1:10" x14ac:dyDescent="0.25">
      <c r="A534">
        <v>2020</v>
      </c>
      <c r="B534">
        <v>4</v>
      </c>
      <c r="C534">
        <v>529</v>
      </c>
      <c r="D534" s="21">
        <v>10890</v>
      </c>
      <c r="E534" s="21">
        <v>9097</v>
      </c>
      <c r="F534" s="15">
        <v>0.8</v>
      </c>
    </row>
    <row r="535" spans="1:10" x14ac:dyDescent="0.25">
      <c r="A535">
        <v>2020</v>
      </c>
      <c r="B535">
        <v>5</v>
      </c>
      <c r="C535">
        <v>530</v>
      </c>
      <c r="D535" s="21">
        <v>10911</v>
      </c>
      <c r="E535" s="21">
        <v>9111</v>
      </c>
      <c r="F535" s="15">
        <v>0.8</v>
      </c>
    </row>
    <row r="536" spans="1:10" x14ac:dyDescent="0.25">
      <c r="A536">
        <v>2020</v>
      </c>
      <c r="B536">
        <v>6</v>
      </c>
      <c r="C536">
        <v>531</v>
      </c>
      <c r="D536" s="21">
        <v>10911</v>
      </c>
      <c r="E536" s="21">
        <v>9125</v>
      </c>
      <c r="F536" s="15">
        <v>0.8</v>
      </c>
    </row>
    <row r="537" spans="1:10" x14ac:dyDescent="0.25">
      <c r="A537">
        <v>2020</v>
      </c>
      <c r="B537">
        <v>7</v>
      </c>
      <c r="C537">
        <v>532</v>
      </c>
      <c r="D537" s="21">
        <v>11096</v>
      </c>
      <c r="E537" s="21">
        <v>9140</v>
      </c>
      <c r="F537" s="15">
        <v>0.8</v>
      </c>
    </row>
    <row r="538" spans="1:10" ht="14" x14ac:dyDescent="0.3">
      <c r="A538">
        <v>2020</v>
      </c>
      <c r="B538">
        <v>8</v>
      </c>
      <c r="C538">
        <v>533</v>
      </c>
      <c r="D538" s="21">
        <v>11323</v>
      </c>
      <c r="E538" s="21">
        <v>9155</v>
      </c>
      <c r="F538" s="15">
        <v>0.8</v>
      </c>
      <c r="J538" s="26"/>
    </row>
    <row r="539" spans="1:10" x14ac:dyDescent="0.25">
      <c r="A539">
        <v>2020</v>
      </c>
      <c r="B539">
        <v>9</v>
      </c>
      <c r="C539">
        <v>534</v>
      </c>
      <c r="D539" s="21">
        <v>11385</v>
      </c>
      <c r="E539" s="21">
        <v>9169</v>
      </c>
      <c r="F539" s="15">
        <v>0.8</v>
      </c>
    </row>
    <row r="540" spans="1:10" x14ac:dyDescent="0.25">
      <c r="A540">
        <v>2020</v>
      </c>
      <c r="B540">
        <v>10</v>
      </c>
      <c r="C540">
        <v>535</v>
      </c>
      <c r="D540" s="21">
        <v>11529</v>
      </c>
      <c r="E540" s="21">
        <v>9183</v>
      </c>
      <c r="F540" s="15">
        <v>0.8</v>
      </c>
      <c r="J540" s="22"/>
    </row>
    <row r="541" spans="1:10" ht="14" x14ac:dyDescent="0.3">
      <c r="A541">
        <v>2020</v>
      </c>
      <c r="B541">
        <v>11</v>
      </c>
      <c r="C541">
        <v>536</v>
      </c>
      <c r="D541" s="21">
        <v>11673</v>
      </c>
      <c r="E541" s="21">
        <v>9187</v>
      </c>
      <c r="F541" s="15">
        <v>0.8</v>
      </c>
      <c r="J541" s="26"/>
    </row>
    <row r="542" spans="1:10" x14ac:dyDescent="0.25">
      <c r="A542">
        <v>2020</v>
      </c>
      <c r="B542">
        <v>12</v>
      </c>
      <c r="C542">
        <v>537</v>
      </c>
      <c r="D542" s="21">
        <v>11755</v>
      </c>
      <c r="E542" s="21">
        <v>9191</v>
      </c>
      <c r="F542" s="15">
        <v>0.8</v>
      </c>
    </row>
    <row r="543" spans="1:10" x14ac:dyDescent="0.25">
      <c r="A543">
        <v>2021</v>
      </c>
      <c r="B543">
        <v>1</v>
      </c>
      <c r="C543">
        <v>538</v>
      </c>
      <c r="D543" s="21">
        <v>11776</v>
      </c>
      <c r="E543" s="21">
        <v>9195</v>
      </c>
      <c r="F543" s="15">
        <v>0.8</v>
      </c>
    </row>
    <row r="544" spans="1:10" x14ac:dyDescent="0.25">
      <c r="A544">
        <v>2021</v>
      </c>
      <c r="B544">
        <v>2</v>
      </c>
      <c r="C544">
        <v>539</v>
      </c>
      <c r="D544" s="21">
        <v>11693</v>
      </c>
      <c r="E544" s="21">
        <v>9198</v>
      </c>
      <c r="F544" s="15">
        <v>0.8</v>
      </c>
    </row>
    <row r="545" spans="1:6" x14ac:dyDescent="0.25">
      <c r="A545">
        <v>2021</v>
      </c>
      <c r="B545">
        <v>3</v>
      </c>
      <c r="C545">
        <v>540</v>
      </c>
      <c r="D545" s="21">
        <v>11570</v>
      </c>
      <c r="E545" s="21">
        <v>9202</v>
      </c>
      <c r="F545" s="15">
        <v>0.8</v>
      </c>
    </row>
    <row r="546" spans="1:6" x14ac:dyDescent="0.25">
      <c r="A546">
        <v>2021</v>
      </c>
      <c r="B546">
        <v>4</v>
      </c>
      <c r="C546">
        <v>541</v>
      </c>
      <c r="D546" s="21">
        <v>11775</v>
      </c>
      <c r="E546" s="21">
        <v>9206</v>
      </c>
      <c r="F546" s="15">
        <v>0.8</v>
      </c>
    </row>
    <row r="547" spans="1:6" x14ac:dyDescent="0.25">
      <c r="A547">
        <v>2021</v>
      </c>
      <c r="B547">
        <v>5</v>
      </c>
      <c r="C547">
        <v>542</v>
      </c>
      <c r="D547" s="21">
        <v>11817</v>
      </c>
      <c r="E547" s="21">
        <v>9210</v>
      </c>
      <c r="F547" s="15">
        <v>0.8</v>
      </c>
    </row>
    <row r="548" spans="1:6" x14ac:dyDescent="0.25">
      <c r="A548">
        <v>2021</v>
      </c>
      <c r="B548">
        <v>6</v>
      </c>
      <c r="C548">
        <v>543</v>
      </c>
      <c r="D548" s="21">
        <v>11858</v>
      </c>
      <c r="E548" s="21">
        <v>9214</v>
      </c>
      <c r="F548" s="15">
        <v>0.8</v>
      </c>
    </row>
    <row r="549" spans="1:6" x14ac:dyDescent="0.25">
      <c r="A549">
        <v>2021</v>
      </c>
      <c r="B549">
        <v>7</v>
      </c>
      <c r="C549">
        <v>544</v>
      </c>
      <c r="D549" s="21">
        <v>11899</v>
      </c>
      <c r="E549" s="21">
        <v>9218</v>
      </c>
      <c r="F549" s="15">
        <v>0.8</v>
      </c>
    </row>
    <row r="550" spans="1:6" x14ac:dyDescent="0.25">
      <c r="A550">
        <v>2021</v>
      </c>
      <c r="B550">
        <v>8</v>
      </c>
      <c r="C550">
        <v>545</v>
      </c>
      <c r="D550" s="21">
        <v>11961</v>
      </c>
      <c r="E550" s="21">
        <v>9222</v>
      </c>
      <c r="F550" s="15">
        <v>0.8</v>
      </c>
    </row>
    <row r="551" spans="1:6" x14ac:dyDescent="0.25">
      <c r="A551">
        <v>2021</v>
      </c>
      <c r="B551">
        <v>9</v>
      </c>
      <c r="C551">
        <v>546</v>
      </c>
      <c r="D551" s="21">
        <v>12023</v>
      </c>
      <c r="E551" s="21">
        <v>9225</v>
      </c>
      <c r="F551" s="15">
        <v>0.8</v>
      </c>
    </row>
    <row r="552" spans="1:6" x14ac:dyDescent="0.25">
      <c r="A552">
        <v>2021</v>
      </c>
      <c r="B552">
        <v>10</v>
      </c>
      <c r="C552">
        <v>547</v>
      </c>
      <c r="D552" s="21">
        <v>12064</v>
      </c>
      <c r="E552" s="21">
        <v>9229</v>
      </c>
      <c r="F552" s="15">
        <v>0.8</v>
      </c>
    </row>
    <row r="553" spans="1:6" x14ac:dyDescent="0.25">
      <c r="A553">
        <v>2021</v>
      </c>
      <c r="B553">
        <v>11</v>
      </c>
      <c r="C553">
        <v>548</v>
      </c>
      <c r="D553" s="21">
        <v>12105</v>
      </c>
      <c r="E553" s="21">
        <v>9233</v>
      </c>
      <c r="F553" s="15">
        <v>0.8</v>
      </c>
    </row>
    <row r="554" spans="1:6" x14ac:dyDescent="0.25">
      <c r="A554">
        <v>2021</v>
      </c>
      <c r="B554">
        <v>12</v>
      </c>
      <c r="C554">
        <v>549</v>
      </c>
      <c r="D554" s="21">
        <v>12270</v>
      </c>
      <c r="E554" s="21">
        <v>9237</v>
      </c>
      <c r="F554" s="15">
        <v>0.8</v>
      </c>
    </row>
    <row r="555" spans="1:6" x14ac:dyDescent="0.25">
      <c r="A555">
        <v>2022</v>
      </c>
      <c r="B555">
        <v>1</v>
      </c>
      <c r="C555">
        <v>550</v>
      </c>
      <c r="D555" s="21">
        <v>12270</v>
      </c>
      <c r="E555" s="21">
        <v>9241</v>
      </c>
      <c r="F555" s="15">
        <v>0.8</v>
      </c>
    </row>
    <row r="556" spans="1:6" x14ac:dyDescent="0.25">
      <c r="A556">
        <v>2022</v>
      </c>
      <c r="B556">
        <v>2</v>
      </c>
      <c r="C556">
        <v>551</v>
      </c>
      <c r="D556" s="21">
        <v>12311</v>
      </c>
      <c r="E556" s="21">
        <v>9244</v>
      </c>
      <c r="F556" s="15">
        <v>0.8</v>
      </c>
    </row>
    <row r="557" spans="1:6" x14ac:dyDescent="0.25">
      <c r="A557">
        <v>2022</v>
      </c>
      <c r="B557">
        <v>3</v>
      </c>
      <c r="C557">
        <v>552</v>
      </c>
      <c r="D557" s="21">
        <v>12661</v>
      </c>
      <c r="E557" s="21">
        <v>9248</v>
      </c>
      <c r="F557" s="15">
        <v>0.8</v>
      </c>
    </row>
    <row r="558" spans="1:6" x14ac:dyDescent="0.25">
      <c r="A558">
        <v>2022</v>
      </c>
      <c r="B558">
        <v>4</v>
      </c>
      <c r="C558">
        <v>553</v>
      </c>
      <c r="D558" s="21">
        <v>12434</v>
      </c>
      <c r="E558" s="21">
        <v>9252</v>
      </c>
      <c r="F558" s="15">
        <v>0.8</v>
      </c>
    </row>
    <row r="559" spans="1:6" x14ac:dyDescent="0.25">
      <c r="A559">
        <v>2022</v>
      </c>
      <c r="B559">
        <v>5</v>
      </c>
      <c r="C559">
        <v>554</v>
      </c>
      <c r="D559" s="21">
        <v>12373</v>
      </c>
      <c r="E559" s="21">
        <v>9256</v>
      </c>
      <c r="F559" s="15">
        <v>0.8</v>
      </c>
    </row>
    <row r="560" spans="1:6" x14ac:dyDescent="0.25">
      <c r="A560">
        <v>2022</v>
      </c>
      <c r="B560">
        <v>6</v>
      </c>
      <c r="C560">
        <v>555</v>
      </c>
      <c r="D560" s="21">
        <v>12579</v>
      </c>
      <c r="E560" s="21">
        <v>9260</v>
      </c>
      <c r="F560" s="15">
        <v>0.8</v>
      </c>
    </row>
    <row r="561" spans="1:6" x14ac:dyDescent="0.25">
      <c r="A561">
        <v>2022</v>
      </c>
      <c r="B561">
        <v>7</v>
      </c>
      <c r="C561">
        <v>556</v>
      </c>
      <c r="D561" s="21">
        <v>12620</v>
      </c>
      <c r="E561" s="21">
        <v>9264</v>
      </c>
      <c r="F561" s="15">
        <v>0.8</v>
      </c>
    </row>
    <row r="562" spans="1:6" x14ac:dyDescent="0.25">
      <c r="A562">
        <v>2022</v>
      </c>
      <c r="B562">
        <v>8</v>
      </c>
      <c r="C562">
        <v>557</v>
      </c>
      <c r="D562" s="21">
        <v>12702</v>
      </c>
      <c r="E562" s="21">
        <v>9283</v>
      </c>
      <c r="F562" s="15">
        <v>0.8</v>
      </c>
    </row>
    <row r="563" spans="1:6" x14ac:dyDescent="0.25">
      <c r="A563">
        <v>2022</v>
      </c>
      <c r="B563">
        <v>9</v>
      </c>
      <c r="C563">
        <v>558</v>
      </c>
      <c r="D563" s="21">
        <v>12784</v>
      </c>
      <c r="E563" s="21">
        <v>9301</v>
      </c>
      <c r="F563" s="15">
        <v>0.8</v>
      </c>
    </row>
    <row r="564" spans="1:6" x14ac:dyDescent="0.25">
      <c r="A564">
        <v>2022</v>
      </c>
      <c r="B564">
        <v>10</v>
      </c>
      <c r="C564">
        <v>559</v>
      </c>
      <c r="D564" s="21">
        <v>12846</v>
      </c>
      <c r="E564" s="21">
        <v>9320</v>
      </c>
      <c r="F564" s="15">
        <v>0.8</v>
      </c>
    </row>
    <row r="565" spans="1:6" x14ac:dyDescent="0.25">
      <c r="A565">
        <v>2022</v>
      </c>
      <c r="B565">
        <v>11</v>
      </c>
      <c r="C565">
        <v>560</v>
      </c>
      <c r="D565" s="21">
        <v>12949</v>
      </c>
      <c r="E565" s="21">
        <v>9339</v>
      </c>
      <c r="F565" s="15">
        <v>0.8</v>
      </c>
    </row>
    <row r="566" spans="1:6" x14ac:dyDescent="0.25">
      <c r="A566">
        <v>2022</v>
      </c>
      <c r="B566">
        <v>12</v>
      </c>
      <c r="C566">
        <v>561</v>
      </c>
      <c r="D566" s="21">
        <v>12970</v>
      </c>
      <c r="E566" s="21">
        <v>9367</v>
      </c>
      <c r="F566" s="15">
        <v>0.8</v>
      </c>
    </row>
    <row r="567" spans="1:6" x14ac:dyDescent="0.25">
      <c r="A567">
        <v>2023</v>
      </c>
      <c r="B567">
        <v>1</v>
      </c>
      <c r="C567">
        <v>562</v>
      </c>
      <c r="D567" s="21">
        <v>12970</v>
      </c>
      <c r="E567" s="21">
        <v>9394</v>
      </c>
      <c r="F567" s="15">
        <v>0.8</v>
      </c>
    </row>
    <row r="568" spans="1:6" x14ac:dyDescent="0.25">
      <c r="A568">
        <v>2023</v>
      </c>
      <c r="B568">
        <v>2</v>
      </c>
      <c r="C568">
        <v>563</v>
      </c>
      <c r="D568" s="21">
        <v>13134</v>
      </c>
      <c r="E568" s="21">
        <v>9423</v>
      </c>
      <c r="F568" s="15">
        <v>0.8</v>
      </c>
    </row>
    <row r="569" spans="1:6" x14ac:dyDescent="0.25">
      <c r="A569">
        <v>2023</v>
      </c>
      <c r="B569">
        <v>3</v>
      </c>
      <c r="C569">
        <v>564</v>
      </c>
      <c r="D569" s="21">
        <v>13217</v>
      </c>
      <c r="E569" s="21">
        <v>9455</v>
      </c>
      <c r="F569" s="15">
        <v>0.8</v>
      </c>
    </row>
    <row r="570" spans="1:6" x14ac:dyDescent="0.25">
      <c r="A570">
        <v>2023</v>
      </c>
      <c r="B570">
        <v>4</v>
      </c>
      <c r="C570">
        <v>565</v>
      </c>
      <c r="D570" s="21">
        <v>13340</v>
      </c>
      <c r="E570" s="21">
        <v>9486</v>
      </c>
      <c r="F570" s="15">
        <v>0.8</v>
      </c>
    </row>
    <row r="571" spans="1:6" x14ac:dyDescent="0.25">
      <c r="A571">
        <v>2023</v>
      </c>
      <c r="B571">
        <v>5</v>
      </c>
      <c r="C571">
        <v>566</v>
      </c>
      <c r="D571" s="21">
        <v>13402</v>
      </c>
      <c r="E571" s="21">
        <v>9518</v>
      </c>
      <c r="F571" s="15">
        <v>0.8</v>
      </c>
    </row>
    <row r="572" spans="1:6" x14ac:dyDescent="0.25">
      <c r="A572">
        <v>2023</v>
      </c>
      <c r="B572">
        <v>6</v>
      </c>
      <c r="C572">
        <v>567</v>
      </c>
      <c r="D572" s="21">
        <v>13649</v>
      </c>
      <c r="E572" s="21">
        <v>9549</v>
      </c>
      <c r="F572" s="15">
        <v>0.8</v>
      </c>
    </row>
    <row r="573" spans="1:6" x14ac:dyDescent="0.25">
      <c r="A573">
        <v>2023</v>
      </c>
      <c r="B573">
        <v>7</v>
      </c>
      <c r="C573">
        <v>568</v>
      </c>
      <c r="D573" s="21">
        <v>13670</v>
      </c>
      <c r="E573" s="21">
        <v>9581</v>
      </c>
      <c r="F573" s="15">
        <v>0.8</v>
      </c>
    </row>
    <row r="574" spans="1:6" x14ac:dyDescent="0.25">
      <c r="A574">
        <v>2023</v>
      </c>
      <c r="B574">
        <v>8</v>
      </c>
      <c r="C574">
        <v>569</v>
      </c>
      <c r="D574" s="21">
        <v>13608</v>
      </c>
      <c r="E574" s="21">
        <v>9613</v>
      </c>
      <c r="F574" s="15">
        <v>0.8</v>
      </c>
    </row>
    <row r="575" spans="1:6" x14ac:dyDescent="0.25">
      <c r="A575">
        <v>2023</v>
      </c>
      <c r="B575">
        <v>9</v>
      </c>
      <c r="C575">
        <v>570</v>
      </c>
      <c r="D575" s="21">
        <v>13855</v>
      </c>
      <c r="E575" s="21">
        <v>9645</v>
      </c>
      <c r="F575" s="15">
        <v>0.8</v>
      </c>
    </row>
    <row r="576" spans="1:6" x14ac:dyDescent="0.25">
      <c r="A576">
        <v>2023</v>
      </c>
      <c r="B576">
        <v>10</v>
      </c>
      <c r="C576">
        <v>571</v>
      </c>
      <c r="D576" s="21">
        <v>13649</v>
      </c>
      <c r="E576" s="21">
        <v>9677</v>
      </c>
      <c r="F576" s="15">
        <v>0.8</v>
      </c>
    </row>
    <row r="577" spans="1:6" x14ac:dyDescent="0.25">
      <c r="A577">
        <v>2023</v>
      </c>
      <c r="B577">
        <v>11</v>
      </c>
      <c r="C577">
        <v>572</v>
      </c>
      <c r="D577" s="21">
        <v>13711</v>
      </c>
      <c r="E577" s="21">
        <v>9709</v>
      </c>
      <c r="F577" s="15">
        <v>0.8</v>
      </c>
    </row>
    <row r="578" spans="1:6" x14ac:dyDescent="0.25">
      <c r="A578">
        <v>2023</v>
      </c>
      <c r="B578">
        <v>12</v>
      </c>
      <c r="C578">
        <v>573</v>
      </c>
      <c r="D578" s="21">
        <v>13773</v>
      </c>
      <c r="E578" s="21">
        <v>9742</v>
      </c>
      <c r="F578" s="15">
        <v>0.8</v>
      </c>
    </row>
    <row r="579" spans="1:6" x14ac:dyDescent="0.25">
      <c r="A579">
        <v>2024</v>
      </c>
      <c r="B579">
        <v>1</v>
      </c>
      <c r="C579">
        <v>574</v>
      </c>
      <c r="D579" s="21">
        <v>13834</v>
      </c>
      <c r="E579" s="21">
        <v>9775</v>
      </c>
      <c r="F579" s="15">
        <v>0.8</v>
      </c>
    </row>
    <row r="580" spans="1:6" x14ac:dyDescent="0.25">
      <c r="A580">
        <v>2024</v>
      </c>
      <c r="B580">
        <v>2</v>
      </c>
      <c r="C580">
        <v>575</v>
      </c>
      <c r="D580" s="21">
        <v>13937</v>
      </c>
      <c r="E580" s="21">
        <v>9805</v>
      </c>
      <c r="F580" s="15">
        <v>0.8</v>
      </c>
    </row>
    <row r="581" spans="1:6" x14ac:dyDescent="0.25">
      <c r="A581">
        <v>2024</v>
      </c>
      <c r="B581">
        <v>3</v>
      </c>
      <c r="C581">
        <v>576</v>
      </c>
      <c r="D581" s="21">
        <v>14040</v>
      </c>
      <c r="E581" s="21">
        <v>9839</v>
      </c>
      <c r="F581" s="15">
        <v>0.8</v>
      </c>
    </row>
    <row r="582" spans="1:6" x14ac:dyDescent="0.25">
      <c r="A582">
        <v>2024</v>
      </c>
      <c r="B582">
        <v>4</v>
      </c>
      <c r="C582">
        <v>577</v>
      </c>
      <c r="D582" s="21">
        <v>14143</v>
      </c>
      <c r="E582" s="21">
        <v>9870</v>
      </c>
      <c r="F582" s="15">
        <v>0.8</v>
      </c>
    </row>
    <row r="583" spans="1:6" x14ac:dyDescent="0.25">
      <c r="A583">
        <v>2024</v>
      </c>
      <c r="B583">
        <v>5</v>
      </c>
      <c r="C583">
        <v>578</v>
      </c>
      <c r="D583" s="21">
        <v>14184</v>
      </c>
      <c r="E583" s="21">
        <v>9902</v>
      </c>
      <c r="F583" s="15">
        <v>0.8</v>
      </c>
    </row>
    <row r="584" spans="1:6" x14ac:dyDescent="0.25">
      <c r="A584">
        <v>2024</v>
      </c>
      <c r="B584">
        <v>6</v>
      </c>
      <c r="C584">
        <v>579</v>
      </c>
      <c r="D584" s="21">
        <v>14205</v>
      </c>
      <c r="E584" s="21">
        <v>9933</v>
      </c>
      <c r="F584" s="15">
        <v>0.8</v>
      </c>
    </row>
    <row r="585" spans="1:6" x14ac:dyDescent="0.25">
      <c r="A585">
        <v>2024</v>
      </c>
      <c r="B585">
        <v>7</v>
      </c>
      <c r="C585">
        <v>580</v>
      </c>
      <c r="D585" s="21">
        <v>14184</v>
      </c>
      <c r="E585" s="21">
        <v>9965</v>
      </c>
      <c r="F585" s="15">
        <v>0.8</v>
      </c>
    </row>
    <row r="586" spans="1:6" x14ac:dyDescent="0.25">
      <c r="A586">
        <v>2024</v>
      </c>
      <c r="B586">
        <v>8</v>
      </c>
      <c r="C586">
        <v>581</v>
      </c>
      <c r="D586" s="21">
        <v>14267</v>
      </c>
      <c r="E586" s="21">
        <v>9998</v>
      </c>
      <c r="F586" s="15">
        <v>0.8</v>
      </c>
    </row>
    <row r="587" spans="1:6" x14ac:dyDescent="0.25">
      <c r="A587">
        <v>2024</v>
      </c>
      <c r="B587">
        <v>9</v>
      </c>
      <c r="C587">
        <v>582</v>
      </c>
      <c r="D587" s="21">
        <v>14328</v>
      </c>
      <c r="E587" s="21">
        <v>10027</v>
      </c>
      <c r="F587" s="15">
        <v>0.8</v>
      </c>
    </row>
    <row r="588" spans="1:6" x14ac:dyDescent="0.25">
      <c r="A588">
        <v>2024</v>
      </c>
      <c r="B588">
        <v>10</v>
      </c>
      <c r="C588">
        <v>583</v>
      </c>
      <c r="D588" s="21">
        <v>14534</v>
      </c>
      <c r="E588" s="21">
        <v>10057</v>
      </c>
      <c r="F588" s="15">
        <v>0.8</v>
      </c>
    </row>
    <row r="589" spans="1:6" x14ac:dyDescent="0.25">
      <c r="A589">
        <v>2024</v>
      </c>
      <c r="B589">
        <v>11</v>
      </c>
      <c r="C589">
        <v>584</v>
      </c>
      <c r="D589" s="21">
        <v>14514</v>
      </c>
      <c r="E589" s="21">
        <v>10086</v>
      </c>
      <c r="F589" s="15">
        <v>0.8</v>
      </c>
    </row>
    <row r="590" spans="1:6" x14ac:dyDescent="0.25">
      <c r="A590">
        <v>2024</v>
      </c>
      <c r="B590">
        <v>12</v>
      </c>
      <c r="C590">
        <v>585</v>
      </c>
      <c r="D590" s="21">
        <v>14617</v>
      </c>
      <c r="E590" s="21">
        <v>10114</v>
      </c>
      <c r="F590" s="15">
        <v>0.8</v>
      </c>
    </row>
    <row r="591" spans="1:6" x14ac:dyDescent="0.25">
      <c r="A591">
        <v>2025</v>
      </c>
      <c r="B591">
        <v>1</v>
      </c>
      <c r="C591">
        <v>586</v>
      </c>
      <c r="D591" s="21">
        <v>14637</v>
      </c>
      <c r="E591" s="21">
        <v>10143</v>
      </c>
      <c r="F591" s="15">
        <v>0.8</v>
      </c>
    </row>
    <row r="592" spans="1:6" x14ac:dyDescent="0.25">
      <c r="A592">
        <v>2025</v>
      </c>
      <c r="B592">
        <v>2</v>
      </c>
      <c r="C592">
        <v>587</v>
      </c>
      <c r="D592" s="21">
        <v>14740</v>
      </c>
      <c r="E592" s="21">
        <v>10168</v>
      </c>
      <c r="F592" s="15">
        <v>0.8</v>
      </c>
    </row>
    <row r="593" spans="1:6" x14ac:dyDescent="0.25">
      <c r="A593">
        <v>2025</v>
      </c>
      <c r="B593">
        <v>3</v>
      </c>
      <c r="C593">
        <v>588</v>
      </c>
      <c r="D593" s="21">
        <v>14864</v>
      </c>
      <c r="E593" s="21">
        <v>10197</v>
      </c>
      <c r="F593" s="15">
        <v>0.8</v>
      </c>
    </row>
    <row r="594" spans="1:6" x14ac:dyDescent="0.25">
      <c r="A594">
        <v>2025</v>
      </c>
      <c r="B594">
        <v>4</v>
      </c>
      <c r="C594">
        <v>589</v>
      </c>
      <c r="D594" s="21">
        <v>14823</v>
      </c>
      <c r="E594" s="21">
        <v>10224</v>
      </c>
      <c r="F594" s="15">
        <v>0.8</v>
      </c>
    </row>
    <row r="595" spans="1:6" x14ac:dyDescent="0.25">
      <c r="A595">
        <v>2025</v>
      </c>
      <c r="B595">
        <v>5</v>
      </c>
      <c r="C595">
        <v>590</v>
      </c>
      <c r="D595" s="21">
        <v>14864</v>
      </c>
      <c r="E595" s="21">
        <v>10253</v>
      </c>
      <c r="F595" s="15">
        <v>0.8</v>
      </c>
    </row>
    <row r="596" spans="1:6" x14ac:dyDescent="0.25">
      <c r="A596">
        <v>2025</v>
      </c>
      <c r="B596">
        <v>6</v>
      </c>
      <c r="C596">
        <v>591</v>
      </c>
      <c r="D596" s="21">
        <v>14905</v>
      </c>
      <c r="E596" s="21">
        <v>10281</v>
      </c>
      <c r="F596" s="15">
        <v>0.8</v>
      </c>
    </row>
    <row r="597" spans="1:6" x14ac:dyDescent="0.25">
      <c r="A597">
        <v>2025</v>
      </c>
      <c r="B597">
        <v>7</v>
      </c>
      <c r="C597">
        <v>592</v>
      </c>
      <c r="D597" s="21">
        <v>14967</v>
      </c>
      <c r="E597" s="21">
        <v>10310</v>
      </c>
      <c r="F597" s="15">
        <v>0.8</v>
      </c>
    </row>
    <row r="598" spans="1:6" x14ac:dyDescent="0.25">
      <c r="A598">
        <v>2025</v>
      </c>
      <c r="B598">
        <v>8</v>
      </c>
      <c r="C598">
        <v>593</v>
      </c>
      <c r="D598" s="21">
        <v>15090</v>
      </c>
      <c r="E598" s="21">
        <v>10338</v>
      </c>
      <c r="F598" s="15">
        <v>0.8</v>
      </c>
    </row>
    <row r="599" spans="1:6" x14ac:dyDescent="0.25">
      <c r="A599">
        <v>2025</v>
      </c>
      <c r="B599">
        <v>9</v>
      </c>
      <c r="C599">
        <v>594</v>
      </c>
      <c r="D599" s="21">
        <v>15090</v>
      </c>
      <c r="E599" s="21">
        <v>10366</v>
      </c>
      <c r="F599" s="15">
        <v>0.8</v>
      </c>
    </row>
    <row r="600" spans="1:6" x14ac:dyDescent="0.25">
      <c r="A600">
        <v>2025</v>
      </c>
      <c r="B600">
        <v>10</v>
      </c>
      <c r="C600">
        <v>595</v>
      </c>
      <c r="D600" s="21">
        <v>15214</v>
      </c>
      <c r="E600" s="21">
        <v>10395</v>
      </c>
      <c r="F600" s="15">
        <v>0.8</v>
      </c>
    </row>
    <row r="601" spans="1:6" x14ac:dyDescent="0.25">
      <c r="A601">
        <v>2025</v>
      </c>
      <c r="B601">
        <v>11</v>
      </c>
      <c r="C601">
        <v>596</v>
      </c>
      <c r="D601" s="21">
        <v>15255</v>
      </c>
      <c r="E601" s="21">
        <v>10424</v>
      </c>
      <c r="F601" s="15">
        <v>0.8</v>
      </c>
    </row>
    <row r="602" spans="1:6" x14ac:dyDescent="0.25">
      <c r="A602">
        <v>2025</v>
      </c>
      <c r="B602">
        <v>12</v>
      </c>
      <c r="C602">
        <v>597</v>
      </c>
      <c r="D602" s="21">
        <v>15131</v>
      </c>
      <c r="E602" s="21">
        <v>10453</v>
      </c>
      <c r="F602" s="15">
        <v>0.8</v>
      </c>
    </row>
    <row r="603" spans="1:6" x14ac:dyDescent="0.25">
      <c r="A603">
        <v>2026</v>
      </c>
      <c r="B603">
        <v>1</v>
      </c>
      <c r="C603">
        <v>598</v>
      </c>
      <c r="D603" s="21">
        <v>15275</v>
      </c>
      <c r="E603" s="21">
        <v>10482</v>
      </c>
      <c r="F603" s="15">
        <v>0.8</v>
      </c>
    </row>
    <row r="604" spans="1:6" x14ac:dyDescent="0.25">
      <c r="A604">
        <v>2026</v>
      </c>
      <c r="B604">
        <v>2</v>
      </c>
      <c r="C604">
        <v>599</v>
      </c>
      <c r="D604" s="21">
        <v>15337</v>
      </c>
      <c r="E604" s="21">
        <v>10509</v>
      </c>
      <c r="F604" s="15">
        <v>0.8</v>
      </c>
    </row>
    <row r="605" spans="1:6" x14ac:dyDescent="0.25">
      <c r="A605">
        <v>2026</v>
      </c>
      <c r="B605">
        <v>3</v>
      </c>
      <c r="C605">
        <v>600</v>
      </c>
      <c r="D605" s="21">
        <v>15420</v>
      </c>
      <c r="E605" s="21">
        <v>10538</v>
      </c>
      <c r="F605" s="15">
        <v>0.8</v>
      </c>
    </row>
    <row r="606" spans="1:6" x14ac:dyDescent="0.25">
      <c r="A606">
        <v>2026</v>
      </c>
      <c r="B606">
        <v>4</v>
      </c>
      <c r="C606">
        <v>601</v>
      </c>
      <c r="D606" s="21"/>
      <c r="E606" s="21">
        <v>10567</v>
      </c>
      <c r="F606" s="15">
        <v>0.8</v>
      </c>
    </row>
    <row r="607" spans="1:6" x14ac:dyDescent="0.25">
      <c r="A607">
        <v>2026</v>
      </c>
      <c r="B607">
        <v>5</v>
      </c>
      <c r="C607">
        <v>602</v>
      </c>
      <c r="D607" s="21"/>
      <c r="E607" s="21">
        <v>10602</v>
      </c>
      <c r="F607" s="15">
        <v>0.8</v>
      </c>
    </row>
    <row r="608" spans="1:6" x14ac:dyDescent="0.25">
      <c r="D608" s="21"/>
    </row>
    <row r="609" spans="4:4" x14ac:dyDescent="0.25">
      <c r="D609" s="21"/>
    </row>
    <row r="610" spans="4:4" x14ac:dyDescent="0.25">
      <c r="D610" s="21"/>
    </row>
    <row r="611" spans="4:4" x14ac:dyDescent="0.25">
      <c r="D611" s="21"/>
    </row>
    <row r="612" spans="4:4" x14ac:dyDescent="0.25">
      <c r="D612" s="21"/>
    </row>
    <row r="613" spans="4:4" x14ac:dyDescent="0.25">
      <c r="D613" s="21"/>
    </row>
    <row r="614" spans="4:4" x14ac:dyDescent="0.25">
      <c r="D614" s="21"/>
    </row>
    <row r="615" spans="4:4" x14ac:dyDescent="0.25">
      <c r="D615" s="21"/>
    </row>
    <row r="616" spans="4:4" x14ac:dyDescent="0.25">
      <c r="D616" s="21"/>
    </row>
    <row r="617" spans="4:4" x14ac:dyDescent="0.25">
      <c r="D617" s="21"/>
    </row>
    <row r="618" spans="4:4" x14ac:dyDescent="0.25">
      <c r="D618" s="21"/>
    </row>
    <row r="619" spans="4:4" x14ac:dyDescent="0.25">
      <c r="D619" s="21"/>
    </row>
    <row r="620" spans="4:4" x14ac:dyDescent="0.25">
      <c r="D620" s="21"/>
    </row>
    <row r="621" spans="4:4" x14ac:dyDescent="0.25">
      <c r="D621" s="21"/>
    </row>
    <row r="622" spans="4:4" x14ac:dyDescent="0.25">
      <c r="D622" s="21"/>
    </row>
    <row r="623" spans="4:4" x14ac:dyDescent="0.25">
      <c r="D623" s="21"/>
    </row>
    <row r="624" spans="4:4" x14ac:dyDescent="0.25">
      <c r="D624" s="21"/>
    </row>
    <row r="625" spans="4:4" x14ac:dyDescent="0.25">
      <c r="D625" s="21"/>
    </row>
    <row r="626" spans="4:4" x14ac:dyDescent="0.25">
      <c r="D626" s="21"/>
    </row>
    <row r="627" spans="4:4" x14ac:dyDescent="0.25">
      <c r="D627" s="21"/>
    </row>
    <row r="628" spans="4:4" x14ac:dyDescent="0.25">
      <c r="D628" s="21"/>
    </row>
    <row r="629" spans="4:4" x14ac:dyDescent="0.25">
      <c r="D629" s="21"/>
    </row>
    <row r="630" spans="4:4" x14ac:dyDescent="0.25">
      <c r="D630" s="21"/>
    </row>
    <row r="631" spans="4:4" x14ac:dyDescent="0.25">
      <c r="D631" s="21"/>
    </row>
    <row r="632" spans="4:4" x14ac:dyDescent="0.25">
      <c r="D632" s="21"/>
    </row>
    <row r="633" spans="4:4" x14ac:dyDescent="0.25">
      <c r="D633" s="21"/>
    </row>
    <row r="634" spans="4:4" x14ac:dyDescent="0.25">
      <c r="D634" s="21"/>
    </row>
    <row r="635" spans="4:4" x14ac:dyDescent="0.25">
      <c r="D635" s="21"/>
    </row>
    <row r="636" spans="4:4" x14ac:dyDescent="0.25">
      <c r="D636" s="21"/>
    </row>
    <row r="637" spans="4:4" x14ac:dyDescent="0.25">
      <c r="D637" s="21"/>
    </row>
    <row r="638" spans="4:4" x14ac:dyDescent="0.25">
      <c r="D638" s="21"/>
    </row>
    <row r="639" spans="4:4" x14ac:dyDescent="0.25">
      <c r="D639" s="21"/>
    </row>
    <row r="640" spans="4:4" x14ac:dyDescent="0.25">
      <c r="D640" s="21"/>
    </row>
    <row r="641" spans="4:4" x14ac:dyDescent="0.25">
      <c r="D641" s="21"/>
    </row>
    <row r="642" spans="4:4" x14ac:dyDescent="0.25">
      <c r="D642" s="21"/>
    </row>
    <row r="643" spans="4:4" x14ac:dyDescent="0.25">
      <c r="D643" s="21"/>
    </row>
    <row r="644" spans="4:4" x14ac:dyDescent="0.25">
      <c r="D644" s="21"/>
    </row>
    <row r="645" spans="4:4" x14ac:dyDescent="0.25">
      <c r="D645" s="21"/>
    </row>
    <row r="646" spans="4:4" x14ac:dyDescent="0.25">
      <c r="D646" s="21"/>
    </row>
    <row r="647" spans="4:4" x14ac:dyDescent="0.25">
      <c r="D647" s="21"/>
    </row>
    <row r="648" spans="4:4" x14ac:dyDescent="0.25">
      <c r="D648" s="21"/>
    </row>
    <row r="649" spans="4:4" x14ac:dyDescent="0.25">
      <c r="D649" s="21"/>
    </row>
    <row r="650" spans="4:4" x14ac:dyDescent="0.25">
      <c r="D650" s="21"/>
    </row>
    <row r="651" spans="4:4" x14ac:dyDescent="0.25">
      <c r="D651" s="21"/>
    </row>
    <row r="652" spans="4:4" x14ac:dyDescent="0.25">
      <c r="D652" s="21"/>
    </row>
    <row r="653" spans="4:4" x14ac:dyDescent="0.25">
      <c r="D653" s="21"/>
    </row>
    <row r="654" spans="4:4" x14ac:dyDescent="0.25">
      <c r="D654" s="21"/>
    </row>
    <row r="655" spans="4:4" x14ac:dyDescent="0.25">
      <c r="D655" s="21"/>
    </row>
    <row r="656" spans="4:4" x14ac:dyDescent="0.25">
      <c r="D656" s="21"/>
    </row>
    <row r="657" spans="4:4" x14ac:dyDescent="0.25">
      <c r="D657" s="21"/>
    </row>
    <row r="658" spans="4:4" x14ac:dyDescent="0.25">
      <c r="D658" s="21"/>
    </row>
    <row r="659" spans="4:4" x14ac:dyDescent="0.25">
      <c r="D659" s="21"/>
    </row>
    <row r="660" spans="4:4" x14ac:dyDescent="0.25">
      <c r="D660" s="21"/>
    </row>
    <row r="661" spans="4:4" x14ac:dyDescent="0.25">
      <c r="D661" s="21"/>
    </row>
    <row r="662" spans="4:4" x14ac:dyDescent="0.25">
      <c r="D662" s="21"/>
    </row>
    <row r="663" spans="4:4" x14ac:dyDescent="0.25">
      <c r="D663" s="21"/>
    </row>
    <row r="664" spans="4:4" x14ac:dyDescent="0.25">
      <c r="D664" s="21"/>
    </row>
    <row r="665" spans="4:4" x14ac:dyDescent="0.25">
      <c r="D665" s="21"/>
    </row>
    <row r="666" spans="4:4" x14ac:dyDescent="0.25">
      <c r="D666" s="21"/>
    </row>
    <row r="667" spans="4:4" x14ac:dyDescent="0.25">
      <c r="D667" s="21"/>
    </row>
    <row r="668" spans="4:4" x14ac:dyDescent="0.25">
      <c r="D668" s="21"/>
    </row>
    <row r="669" spans="4:4" x14ac:dyDescent="0.25">
      <c r="D669" s="21"/>
    </row>
    <row r="670" spans="4:4" x14ac:dyDescent="0.25">
      <c r="D670" s="21"/>
    </row>
    <row r="671" spans="4:4" x14ac:dyDescent="0.25">
      <c r="D671" s="21"/>
    </row>
    <row r="672" spans="4:4" x14ac:dyDescent="0.25">
      <c r="D672" s="21"/>
    </row>
    <row r="673" spans="4:4" x14ac:dyDescent="0.25">
      <c r="D673" s="21"/>
    </row>
    <row r="674" spans="4:4" x14ac:dyDescent="0.25">
      <c r="D674" s="21"/>
    </row>
    <row r="675" spans="4:4" x14ac:dyDescent="0.25">
      <c r="D675" s="21"/>
    </row>
    <row r="676" spans="4:4" x14ac:dyDescent="0.25">
      <c r="D676" s="21"/>
    </row>
    <row r="677" spans="4:4" x14ac:dyDescent="0.25">
      <c r="D677" s="21"/>
    </row>
    <row r="678" spans="4:4" x14ac:dyDescent="0.25">
      <c r="D678" s="21"/>
    </row>
    <row r="679" spans="4:4" x14ac:dyDescent="0.25">
      <c r="D679" s="21"/>
    </row>
    <row r="680" spans="4:4" x14ac:dyDescent="0.25">
      <c r="D680" s="21"/>
    </row>
    <row r="681" spans="4:4" x14ac:dyDescent="0.25">
      <c r="D681" s="21"/>
    </row>
    <row r="682" spans="4:4" x14ac:dyDescent="0.25">
      <c r="D682" s="21"/>
    </row>
    <row r="683" spans="4:4" x14ac:dyDescent="0.25">
      <c r="D683" s="21"/>
    </row>
    <row r="684" spans="4:4" x14ac:dyDescent="0.25">
      <c r="D684" s="21"/>
    </row>
    <row r="685" spans="4:4" x14ac:dyDescent="0.25">
      <c r="D685" s="21"/>
    </row>
    <row r="686" spans="4:4" x14ac:dyDescent="0.25">
      <c r="D686" s="21"/>
    </row>
    <row r="687" spans="4:4" x14ac:dyDescent="0.25">
      <c r="D687" s="21"/>
    </row>
    <row r="688" spans="4:4" x14ac:dyDescent="0.25">
      <c r="D688" s="21"/>
    </row>
    <row r="689" spans="4:4" x14ac:dyDescent="0.25">
      <c r="D689" s="21"/>
    </row>
    <row r="690" spans="4:4" x14ac:dyDescent="0.25">
      <c r="D690" s="21"/>
    </row>
    <row r="691" spans="4:4" x14ac:dyDescent="0.25">
      <c r="D691" s="21"/>
    </row>
    <row r="692" spans="4:4" x14ac:dyDescent="0.25">
      <c r="D692" s="21"/>
    </row>
    <row r="693" spans="4:4" x14ac:dyDescent="0.25">
      <c r="D693" s="21"/>
    </row>
    <row r="694" spans="4:4" x14ac:dyDescent="0.25">
      <c r="D694" s="21"/>
    </row>
    <row r="695" spans="4:4" x14ac:dyDescent="0.25">
      <c r="D695" s="21"/>
    </row>
    <row r="696" spans="4:4" x14ac:dyDescent="0.25">
      <c r="D696" s="21"/>
    </row>
    <row r="697" spans="4:4" x14ac:dyDescent="0.25">
      <c r="D697" s="21"/>
    </row>
    <row r="698" spans="4:4" x14ac:dyDescent="0.25">
      <c r="D698" s="21"/>
    </row>
    <row r="699" spans="4:4" x14ac:dyDescent="0.25">
      <c r="D699" s="21"/>
    </row>
    <row r="700" spans="4:4" x14ac:dyDescent="0.25">
      <c r="D700" s="21"/>
    </row>
    <row r="701" spans="4:4" x14ac:dyDescent="0.25">
      <c r="D701" s="21"/>
    </row>
    <row r="702" spans="4:4" x14ac:dyDescent="0.25">
      <c r="D702" s="21"/>
    </row>
    <row r="703" spans="4:4" x14ac:dyDescent="0.25">
      <c r="D703" s="21"/>
    </row>
    <row r="704" spans="4:4" x14ac:dyDescent="0.25">
      <c r="D704" s="21"/>
    </row>
    <row r="705" spans="4:4" x14ac:dyDescent="0.25">
      <c r="D705" s="21"/>
    </row>
    <row r="706" spans="4:4" x14ac:dyDescent="0.25">
      <c r="D706" s="21"/>
    </row>
    <row r="707" spans="4:4" x14ac:dyDescent="0.25">
      <c r="D707" s="21"/>
    </row>
    <row r="708" spans="4:4" x14ac:dyDescent="0.25">
      <c r="D708" s="21"/>
    </row>
    <row r="709" spans="4:4" x14ac:dyDescent="0.25">
      <c r="D709" s="21"/>
    </row>
    <row r="710" spans="4:4" x14ac:dyDescent="0.25">
      <c r="D710" s="21"/>
    </row>
    <row r="711" spans="4:4" x14ac:dyDescent="0.25">
      <c r="D711" s="21"/>
    </row>
    <row r="712" spans="4:4" x14ac:dyDescent="0.25">
      <c r="D712" s="21"/>
    </row>
    <row r="713" spans="4:4" x14ac:dyDescent="0.25">
      <c r="D713" s="21"/>
    </row>
    <row r="714" spans="4:4" x14ac:dyDescent="0.25">
      <c r="D714" s="21"/>
    </row>
    <row r="715" spans="4:4" x14ac:dyDescent="0.25">
      <c r="D715" s="21"/>
    </row>
    <row r="716" spans="4:4" x14ac:dyDescent="0.25">
      <c r="D716" s="21"/>
    </row>
    <row r="717" spans="4:4" x14ac:dyDescent="0.25">
      <c r="D717" s="21"/>
    </row>
    <row r="718" spans="4:4" x14ac:dyDescent="0.25">
      <c r="D718" s="21"/>
    </row>
    <row r="719" spans="4:4" x14ac:dyDescent="0.25">
      <c r="D719" s="21"/>
    </row>
    <row r="720" spans="4:4" x14ac:dyDescent="0.25">
      <c r="D720" s="21"/>
    </row>
    <row r="721" spans="4:4" x14ac:dyDescent="0.25">
      <c r="D721" s="21"/>
    </row>
    <row r="722" spans="4:4" x14ac:dyDescent="0.25">
      <c r="D722" s="21"/>
    </row>
    <row r="723" spans="4:4" x14ac:dyDescent="0.25">
      <c r="D723" s="21"/>
    </row>
    <row r="724" spans="4:4" x14ac:dyDescent="0.25">
      <c r="D724" s="21"/>
    </row>
    <row r="725" spans="4:4" x14ac:dyDescent="0.25">
      <c r="D725" s="21"/>
    </row>
    <row r="726" spans="4:4" x14ac:dyDescent="0.25">
      <c r="D726" s="21"/>
    </row>
    <row r="727" spans="4:4" x14ac:dyDescent="0.25">
      <c r="D727" s="21"/>
    </row>
    <row r="728" spans="4:4" x14ac:dyDescent="0.25">
      <c r="D728" s="21"/>
    </row>
    <row r="729" spans="4:4" x14ac:dyDescent="0.25">
      <c r="D729" s="21"/>
    </row>
    <row r="730" spans="4:4" x14ac:dyDescent="0.25">
      <c r="D730" s="21"/>
    </row>
    <row r="731" spans="4:4" x14ac:dyDescent="0.25">
      <c r="D731" s="21"/>
    </row>
    <row r="732" spans="4:4" x14ac:dyDescent="0.25">
      <c r="D732" s="21"/>
    </row>
    <row r="733" spans="4:4" x14ac:dyDescent="0.25">
      <c r="D733" s="21"/>
    </row>
    <row r="734" spans="4:4" x14ac:dyDescent="0.25">
      <c r="D734" s="21"/>
    </row>
    <row r="735" spans="4:4" x14ac:dyDescent="0.25">
      <c r="D735" s="21"/>
    </row>
    <row r="736" spans="4:4" x14ac:dyDescent="0.25">
      <c r="D736" s="21"/>
    </row>
    <row r="737" spans="4:4" x14ac:dyDescent="0.25">
      <c r="D737" s="21"/>
    </row>
    <row r="738" spans="4:4" x14ac:dyDescent="0.25">
      <c r="D738" s="21"/>
    </row>
    <row r="739" spans="4:4" x14ac:dyDescent="0.25">
      <c r="D739" s="21"/>
    </row>
    <row r="740" spans="4:4" x14ac:dyDescent="0.25">
      <c r="D740" s="21"/>
    </row>
    <row r="741" spans="4:4" x14ac:dyDescent="0.25">
      <c r="D741" s="21"/>
    </row>
    <row r="742" spans="4:4" x14ac:dyDescent="0.25">
      <c r="D742" s="21"/>
    </row>
    <row r="743" spans="4:4" x14ac:dyDescent="0.25">
      <c r="D743" s="21"/>
    </row>
    <row r="744" spans="4:4" x14ac:dyDescent="0.25">
      <c r="D744" s="21"/>
    </row>
    <row r="745" spans="4:4" x14ac:dyDescent="0.25">
      <c r="D745" s="21"/>
    </row>
    <row r="746" spans="4:4" x14ac:dyDescent="0.25">
      <c r="D746" s="21"/>
    </row>
    <row r="747" spans="4:4" x14ac:dyDescent="0.25">
      <c r="D747" s="21"/>
    </row>
    <row r="748" spans="4:4" x14ac:dyDescent="0.25">
      <c r="D748" s="21"/>
    </row>
    <row r="749" spans="4:4" x14ac:dyDescent="0.25">
      <c r="D749" s="21"/>
    </row>
    <row r="750" spans="4:4" x14ac:dyDescent="0.25">
      <c r="D750" s="21"/>
    </row>
    <row r="751" spans="4:4" x14ac:dyDescent="0.25">
      <c r="D751" s="21"/>
    </row>
    <row r="752" spans="4:4" x14ac:dyDescent="0.25">
      <c r="D752" s="21"/>
    </row>
    <row r="753" spans="4:4" x14ac:dyDescent="0.25">
      <c r="D753" s="21"/>
    </row>
    <row r="754" spans="4:4" x14ac:dyDescent="0.25">
      <c r="D754" s="21"/>
    </row>
    <row r="755" spans="4:4" x14ac:dyDescent="0.25">
      <c r="D755" s="21"/>
    </row>
    <row r="756" spans="4:4" x14ac:dyDescent="0.25">
      <c r="D756" s="21"/>
    </row>
    <row r="757" spans="4:4" x14ac:dyDescent="0.25">
      <c r="D757" s="21"/>
    </row>
    <row r="758" spans="4:4" x14ac:dyDescent="0.25">
      <c r="D758" s="21"/>
    </row>
    <row r="759" spans="4:4" x14ac:dyDescent="0.25">
      <c r="D759" s="21"/>
    </row>
    <row r="760" spans="4:4" x14ac:dyDescent="0.25">
      <c r="D760" s="21"/>
    </row>
    <row r="761" spans="4:4" x14ac:dyDescent="0.25">
      <c r="D761" s="21"/>
    </row>
    <row r="762" spans="4:4" x14ac:dyDescent="0.25">
      <c r="D762" s="21"/>
    </row>
    <row r="763" spans="4:4" x14ac:dyDescent="0.25">
      <c r="D763" s="21"/>
    </row>
    <row r="764" spans="4:4" x14ac:dyDescent="0.25">
      <c r="D764" s="21"/>
    </row>
    <row r="765" spans="4:4" x14ac:dyDescent="0.25">
      <c r="D765" s="21"/>
    </row>
    <row r="766" spans="4:4" x14ac:dyDescent="0.25">
      <c r="D766" s="21"/>
    </row>
    <row r="767" spans="4:4" x14ac:dyDescent="0.25">
      <c r="D767" s="21"/>
    </row>
    <row r="768" spans="4:4" x14ac:dyDescent="0.25">
      <c r="D768" s="21"/>
    </row>
    <row r="769" spans="4:4" x14ac:dyDescent="0.25">
      <c r="D769" s="21"/>
    </row>
    <row r="770" spans="4:4" x14ac:dyDescent="0.25">
      <c r="D770" s="21"/>
    </row>
    <row r="771" spans="4:4" x14ac:dyDescent="0.25">
      <c r="D771" s="21"/>
    </row>
    <row r="772" spans="4:4" x14ac:dyDescent="0.25">
      <c r="D772" s="21"/>
    </row>
    <row r="773" spans="4:4" x14ac:dyDescent="0.25">
      <c r="D773" s="21"/>
    </row>
    <row r="774" spans="4:4" x14ac:dyDescent="0.25">
      <c r="D774" s="21"/>
    </row>
    <row r="775" spans="4:4" x14ac:dyDescent="0.25">
      <c r="D775" s="21"/>
    </row>
    <row r="776" spans="4:4" x14ac:dyDescent="0.25">
      <c r="D776" s="21"/>
    </row>
    <row r="777" spans="4:4" x14ac:dyDescent="0.25">
      <c r="D777" s="21"/>
    </row>
    <row r="778" spans="4:4" x14ac:dyDescent="0.25">
      <c r="D778" s="21"/>
    </row>
    <row r="779" spans="4:4" x14ac:dyDescent="0.25">
      <c r="D779" s="21"/>
    </row>
    <row r="780" spans="4:4" x14ac:dyDescent="0.25">
      <c r="D780" s="21"/>
    </row>
    <row r="781" spans="4:4" x14ac:dyDescent="0.25">
      <c r="D781" s="21"/>
    </row>
    <row r="782" spans="4:4" x14ac:dyDescent="0.25">
      <c r="D782" s="21"/>
    </row>
    <row r="783" spans="4:4" x14ac:dyDescent="0.25">
      <c r="D783" s="21"/>
    </row>
    <row r="784" spans="4:4" x14ac:dyDescent="0.25">
      <c r="D784" s="21"/>
    </row>
    <row r="785" spans="4:4" x14ac:dyDescent="0.25">
      <c r="D785" s="21"/>
    </row>
    <row r="786" spans="4:4" x14ac:dyDescent="0.25">
      <c r="D786" s="21"/>
    </row>
    <row r="787" spans="4:4" x14ac:dyDescent="0.25">
      <c r="D787" s="21"/>
    </row>
    <row r="788" spans="4:4" x14ac:dyDescent="0.25">
      <c r="D788" s="21"/>
    </row>
    <row r="789" spans="4:4" x14ac:dyDescent="0.25">
      <c r="D789" s="21"/>
    </row>
    <row r="790" spans="4:4" x14ac:dyDescent="0.25">
      <c r="D790" s="21"/>
    </row>
    <row r="791" spans="4:4" x14ac:dyDescent="0.25">
      <c r="D791" s="21"/>
    </row>
    <row r="792" spans="4:4" x14ac:dyDescent="0.25">
      <c r="D792" s="21"/>
    </row>
    <row r="793" spans="4:4" x14ac:dyDescent="0.25">
      <c r="D793" s="21"/>
    </row>
    <row r="794" spans="4:4" x14ac:dyDescent="0.25">
      <c r="D794" s="21"/>
    </row>
    <row r="795" spans="4:4" x14ac:dyDescent="0.25">
      <c r="D795" s="21"/>
    </row>
    <row r="796" spans="4:4" x14ac:dyDescent="0.25">
      <c r="D796" s="21"/>
    </row>
    <row r="797" spans="4:4" x14ac:dyDescent="0.25">
      <c r="D797" s="21"/>
    </row>
    <row r="798" spans="4:4" x14ac:dyDescent="0.25">
      <c r="D798" s="21"/>
    </row>
    <row r="799" spans="4:4" x14ac:dyDescent="0.25">
      <c r="D799" s="21"/>
    </row>
    <row r="800" spans="4:4" x14ac:dyDescent="0.25">
      <c r="D800" s="21"/>
    </row>
    <row r="801" spans="4:4" x14ac:dyDescent="0.25">
      <c r="D801" s="21"/>
    </row>
    <row r="802" spans="4:4" x14ac:dyDescent="0.25">
      <c r="D802" s="21"/>
    </row>
    <row r="803" spans="4:4" x14ac:dyDescent="0.25">
      <c r="D803" s="21"/>
    </row>
    <row r="804" spans="4:4" x14ac:dyDescent="0.25">
      <c r="D804" s="21"/>
    </row>
    <row r="805" spans="4:4" x14ac:dyDescent="0.25">
      <c r="D805" s="21"/>
    </row>
    <row r="806" spans="4:4" x14ac:dyDescent="0.25">
      <c r="D806" s="21"/>
    </row>
    <row r="807" spans="4:4" x14ac:dyDescent="0.25">
      <c r="D807" s="21"/>
    </row>
    <row r="808" spans="4:4" x14ac:dyDescent="0.25">
      <c r="D808" s="21"/>
    </row>
    <row r="809" spans="4:4" x14ac:dyDescent="0.25">
      <c r="D809" s="21"/>
    </row>
    <row r="810" spans="4:4" x14ac:dyDescent="0.25">
      <c r="D810" s="21"/>
    </row>
    <row r="811" spans="4:4" x14ac:dyDescent="0.25">
      <c r="D811" s="21"/>
    </row>
    <row r="812" spans="4:4" x14ac:dyDescent="0.25">
      <c r="D812" s="21"/>
    </row>
    <row r="813" spans="4:4" x14ac:dyDescent="0.25">
      <c r="D813" s="21"/>
    </row>
    <row r="814" spans="4:4" x14ac:dyDescent="0.25">
      <c r="D814" s="21"/>
    </row>
    <row r="815" spans="4:4" x14ac:dyDescent="0.25">
      <c r="D815" s="21"/>
    </row>
    <row r="816" spans="4:4" x14ac:dyDescent="0.25">
      <c r="D816" s="21"/>
    </row>
    <row r="817" spans="4:4" x14ac:dyDescent="0.25">
      <c r="D817" s="21"/>
    </row>
    <row r="818" spans="4:4" x14ac:dyDescent="0.25">
      <c r="D818" s="21"/>
    </row>
    <row r="819" spans="4:4" x14ac:dyDescent="0.25">
      <c r="D819" s="21"/>
    </row>
    <row r="820" spans="4:4" x14ac:dyDescent="0.25">
      <c r="D820" s="21"/>
    </row>
    <row r="821" spans="4:4" x14ac:dyDescent="0.25">
      <c r="D821" s="21"/>
    </row>
    <row r="822" spans="4:4" x14ac:dyDescent="0.25">
      <c r="D822" s="21"/>
    </row>
    <row r="823" spans="4:4" x14ac:dyDescent="0.25">
      <c r="D823" s="21"/>
    </row>
    <row r="824" spans="4:4" x14ac:dyDescent="0.25">
      <c r="D824" s="21"/>
    </row>
    <row r="825" spans="4:4" x14ac:dyDescent="0.25">
      <c r="D825" s="21"/>
    </row>
    <row r="826" spans="4:4" x14ac:dyDescent="0.25">
      <c r="D826" s="21"/>
    </row>
    <row r="827" spans="4:4" x14ac:dyDescent="0.25">
      <c r="D827" s="21"/>
    </row>
    <row r="828" spans="4:4" x14ac:dyDescent="0.25">
      <c r="D828" s="21"/>
    </row>
    <row r="829" spans="4:4" x14ac:dyDescent="0.25">
      <c r="D829" s="21"/>
    </row>
    <row r="830" spans="4:4" x14ac:dyDescent="0.25">
      <c r="D830" s="21"/>
    </row>
    <row r="831" spans="4:4" x14ac:dyDescent="0.25">
      <c r="D831" s="21"/>
    </row>
    <row r="832" spans="4:4" x14ac:dyDescent="0.25">
      <c r="D832" s="21"/>
    </row>
    <row r="833" spans="4:4" x14ac:dyDescent="0.25">
      <c r="D833" s="21"/>
    </row>
    <row r="834" spans="4:4" x14ac:dyDescent="0.25">
      <c r="D834" s="21"/>
    </row>
    <row r="835" spans="4:4" x14ac:dyDescent="0.25">
      <c r="D835" s="21"/>
    </row>
    <row r="836" spans="4:4" x14ac:dyDescent="0.25">
      <c r="D836" s="21"/>
    </row>
    <row r="837" spans="4:4" x14ac:dyDescent="0.25">
      <c r="D837" s="21"/>
    </row>
    <row r="838" spans="4:4" x14ac:dyDescent="0.25">
      <c r="D838" s="21"/>
    </row>
    <row r="839" spans="4:4" x14ac:dyDescent="0.25">
      <c r="D839" s="21"/>
    </row>
    <row r="840" spans="4:4" x14ac:dyDescent="0.25">
      <c r="D840" s="21"/>
    </row>
    <row r="841" spans="4:4" x14ac:dyDescent="0.25">
      <c r="D841" s="21"/>
    </row>
    <row r="842" spans="4:4" x14ac:dyDescent="0.25">
      <c r="D842" s="21"/>
    </row>
    <row r="843" spans="4:4" x14ac:dyDescent="0.25">
      <c r="D843" s="21"/>
    </row>
    <row r="844" spans="4:4" x14ac:dyDescent="0.25">
      <c r="D844" s="21"/>
    </row>
    <row r="845" spans="4:4" x14ac:dyDescent="0.25">
      <c r="D845" s="21"/>
    </row>
    <row r="846" spans="4:4" x14ac:dyDescent="0.25">
      <c r="D846" s="21"/>
    </row>
    <row r="847" spans="4:4" x14ac:dyDescent="0.25">
      <c r="D847" s="21"/>
    </row>
    <row r="848" spans="4:4" x14ac:dyDescent="0.25">
      <c r="D848" s="21"/>
    </row>
    <row r="849" spans="4:4" x14ac:dyDescent="0.25">
      <c r="D849" s="21"/>
    </row>
    <row r="850" spans="4:4" x14ac:dyDescent="0.25">
      <c r="D850" s="21"/>
    </row>
    <row r="851" spans="4:4" x14ac:dyDescent="0.25">
      <c r="D851" s="21"/>
    </row>
    <row r="852" spans="4:4" x14ac:dyDescent="0.25">
      <c r="D852" s="21"/>
    </row>
    <row r="853" spans="4:4" x14ac:dyDescent="0.25">
      <c r="D853" s="21"/>
    </row>
    <row r="854" spans="4:4" x14ac:dyDescent="0.25">
      <c r="D854" s="21"/>
    </row>
    <row r="855" spans="4:4" x14ac:dyDescent="0.25">
      <c r="D855" s="21"/>
    </row>
    <row r="856" spans="4:4" x14ac:dyDescent="0.25">
      <c r="D856" s="21"/>
    </row>
    <row r="857" spans="4:4" x14ac:dyDescent="0.25">
      <c r="D857" s="21"/>
    </row>
    <row r="858" spans="4:4" x14ac:dyDescent="0.25">
      <c r="D858" s="21"/>
    </row>
    <row r="859" spans="4:4" x14ac:dyDescent="0.25">
      <c r="D859" s="21"/>
    </row>
    <row r="860" spans="4:4" x14ac:dyDescent="0.25">
      <c r="D860" s="21"/>
    </row>
    <row r="861" spans="4:4" x14ac:dyDescent="0.25">
      <c r="D861" s="21"/>
    </row>
    <row r="862" spans="4:4" x14ac:dyDescent="0.25">
      <c r="D862" s="21"/>
    </row>
    <row r="863" spans="4:4" x14ac:dyDescent="0.25">
      <c r="D863" s="21"/>
    </row>
    <row r="864" spans="4:4" x14ac:dyDescent="0.25">
      <c r="D864" s="21"/>
    </row>
    <row r="865" spans="4:4" x14ac:dyDescent="0.25">
      <c r="D865" s="21"/>
    </row>
    <row r="866" spans="4:4" x14ac:dyDescent="0.25">
      <c r="D866" s="21"/>
    </row>
    <row r="867" spans="4:4" x14ac:dyDescent="0.25">
      <c r="D867" s="21"/>
    </row>
    <row r="868" spans="4:4" x14ac:dyDescent="0.25">
      <c r="D868" s="21"/>
    </row>
    <row r="869" spans="4:4" x14ac:dyDescent="0.25">
      <c r="D869" s="21"/>
    </row>
    <row r="870" spans="4:4" x14ac:dyDescent="0.25">
      <c r="D870" s="21"/>
    </row>
    <row r="871" spans="4:4" x14ac:dyDescent="0.25">
      <c r="D871" s="21"/>
    </row>
    <row r="872" spans="4:4" x14ac:dyDescent="0.25">
      <c r="D872" s="21"/>
    </row>
    <row r="873" spans="4:4" x14ac:dyDescent="0.25">
      <c r="D873" s="21"/>
    </row>
    <row r="874" spans="4:4" x14ac:dyDescent="0.25">
      <c r="D874" s="21"/>
    </row>
    <row r="875" spans="4:4" x14ac:dyDescent="0.25">
      <c r="D875" s="21"/>
    </row>
    <row r="876" spans="4:4" x14ac:dyDescent="0.25">
      <c r="D876" s="21"/>
    </row>
    <row r="877" spans="4:4" x14ac:dyDescent="0.25">
      <c r="D877" s="21"/>
    </row>
    <row r="878" spans="4:4" x14ac:dyDescent="0.25">
      <c r="D878" s="21"/>
    </row>
    <row r="879" spans="4:4" x14ac:dyDescent="0.25">
      <c r="D879" s="21"/>
    </row>
    <row r="880" spans="4:4" x14ac:dyDescent="0.25">
      <c r="D880" s="21"/>
    </row>
    <row r="881" spans="4:4" x14ac:dyDescent="0.25">
      <c r="D881" s="21"/>
    </row>
    <row r="882" spans="4:4" x14ac:dyDescent="0.25">
      <c r="D882" s="21"/>
    </row>
    <row r="883" spans="4:4" x14ac:dyDescent="0.25">
      <c r="D883" s="21"/>
    </row>
    <row r="884" spans="4:4" x14ac:dyDescent="0.25">
      <c r="D884" s="21"/>
    </row>
    <row r="885" spans="4:4" x14ac:dyDescent="0.25">
      <c r="D885" s="21"/>
    </row>
    <row r="886" spans="4:4" x14ac:dyDescent="0.25">
      <c r="D886" s="20"/>
    </row>
    <row r="887" spans="4:4" x14ac:dyDescent="0.25">
      <c r="D887" s="20"/>
    </row>
    <row r="888" spans="4:4" x14ac:dyDescent="0.25">
      <c r="D888" s="20"/>
    </row>
    <row r="889" spans="4:4" x14ac:dyDescent="0.25">
      <c r="D889" s="20"/>
    </row>
    <row r="890" spans="4:4" x14ac:dyDescent="0.25">
      <c r="D890" s="20"/>
    </row>
    <row r="891" spans="4:4" x14ac:dyDescent="0.25">
      <c r="D891" s="20"/>
    </row>
    <row r="892" spans="4:4" x14ac:dyDescent="0.25">
      <c r="D892" s="20"/>
    </row>
    <row r="893" spans="4:4" x14ac:dyDescent="0.25">
      <c r="D893" s="20"/>
    </row>
    <row r="894" spans="4:4" x14ac:dyDescent="0.25">
      <c r="D894" s="20"/>
    </row>
    <row r="895" spans="4:4" x14ac:dyDescent="0.25">
      <c r="D895" s="20"/>
    </row>
    <row r="896" spans="4:4" x14ac:dyDescent="0.25">
      <c r="D896" s="20"/>
    </row>
    <row r="897" spans="4:4" x14ac:dyDescent="0.25">
      <c r="D897" s="20"/>
    </row>
    <row r="898" spans="4:4" x14ac:dyDescent="0.25">
      <c r="D898" s="20"/>
    </row>
    <row r="899" spans="4:4" x14ac:dyDescent="0.25">
      <c r="D899" s="20"/>
    </row>
    <row r="900" spans="4:4" x14ac:dyDescent="0.25">
      <c r="D900" s="20"/>
    </row>
    <row r="901" spans="4:4" x14ac:dyDescent="0.25">
      <c r="D901" s="20"/>
    </row>
    <row r="902" spans="4:4" x14ac:dyDescent="0.25">
      <c r="D902" s="20"/>
    </row>
    <row r="903" spans="4:4" x14ac:dyDescent="0.25">
      <c r="D903" s="20"/>
    </row>
    <row r="904" spans="4:4" x14ac:dyDescent="0.25">
      <c r="D904" s="20"/>
    </row>
    <row r="905" spans="4:4" x14ac:dyDescent="0.25">
      <c r="D905" s="20"/>
    </row>
    <row r="906" spans="4:4" x14ac:dyDescent="0.25">
      <c r="D906" s="20"/>
    </row>
    <row r="907" spans="4:4" x14ac:dyDescent="0.25">
      <c r="D907" s="20"/>
    </row>
    <row r="908" spans="4:4" x14ac:dyDescent="0.25">
      <c r="D908" s="20"/>
    </row>
    <row r="909" spans="4:4" x14ac:dyDescent="0.25">
      <c r="D909" s="20"/>
    </row>
    <row r="910" spans="4:4" x14ac:dyDescent="0.25">
      <c r="D910" s="20"/>
    </row>
    <row r="911" spans="4:4" x14ac:dyDescent="0.25">
      <c r="D911" s="20"/>
    </row>
    <row r="912" spans="4:4" x14ac:dyDescent="0.25">
      <c r="D912" s="20"/>
    </row>
    <row r="913" spans="4:4" x14ac:dyDescent="0.25">
      <c r="D913" s="20"/>
    </row>
    <row r="914" spans="4:4" x14ac:dyDescent="0.25">
      <c r="D914" s="20"/>
    </row>
    <row r="915" spans="4:4" x14ac:dyDescent="0.25">
      <c r="D915" s="20"/>
    </row>
    <row r="916" spans="4:4" x14ac:dyDescent="0.25">
      <c r="D916" s="20"/>
    </row>
    <row r="917" spans="4:4" x14ac:dyDescent="0.25">
      <c r="D917" s="20"/>
    </row>
    <row r="918" spans="4:4" x14ac:dyDescent="0.25">
      <c r="D918" s="20"/>
    </row>
    <row r="919" spans="4:4" x14ac:dyDescent="0.25">
      <c r="D919" s="20"/>
    </row>
    <row r="920" spans="4:4" x14ac:dyDescent="0.25">
      <c r="D920" s="20"/>
    </row>
    <row r="921" spans="4:4" x14ac:dyDescent="0.25">
      <c r="D921" s="20"/>
    </row>
    <row r="922" spans="4:4" x14ac:dyDescent="0.25">
      <c r="D922" s="20"/>
    </row>
    <row r="923" spans="4:4" x14ac:dyDescent="0.25">
      <c r="D923" s="20"/>
    </row>
    <row r="924" spans="4:4" x14ac:dyDescent="0.25">
      <c r="D924" s="20"/>
    </row>
    <row r="925" spans="4:4" x14ac:dyDescent="0.25">
      <c r="D925" s="20"/>
    </row>
    <row r="926" spans="4:4" x14ac:dyDescent="0.25">
      <c r="D926" s="20"/>
    </row>
    <row r="927" spans="4:4" x14ac:dyDescent="0.25">
      <c r="D927" s="20"/>
    </row>
    <row r="928" spans="4:4" x14ac:dyDescent="0.25">
      <c r="D928" s="20"/>
    </row>
    <row r="929" spans="4:4" x14ac:dyDescent="0.25">
      <c r="D929" s="20"/>
    </row>
    <row r="930" spans="4:4" x14ac:dyDescent="0.25">
      <c r="D930" s="20"/>
    </row>
    <row r="931" spans="4:4" x14ac:dyDescent="0.25">
      <c r="D931" s="20"/>
    </row>
    <row r="932" spans="4:4" x14ac:dyDescent="0.25">
      <c r="D932" s="20"/>
    </row>
    <row r="933" spans="4:4" x14ac:dyDescent="0.25">
      <c r="D933" s="20"/>
    </row>
    <row r="934" spans="4:4" x14ac:dyDescent="0.25">
      <c r="D934" s="20"/>
    </row>
    <row r="935" spans="4:4" x14ac:dyDescent="0.25">
      <c r="D935" s="20"/>
    </row>
    <row r="936" spans="4:4" x14ac:dyDescent="0.25">
      <c r="D936" s="20"/>
    </row>
    <row r="937" spans="4:4" x14ac:dyDescent="0.25">
      <c r="D937" s="20"/>
    </row>
    <row r="938" spans="4:4" x14ac:dyDescent="0.25">
      <c r="D938" s="20"/>
    </row>
    <row r="939" spans="4:4" x14ac:dyDescent="0.25">
      <c r="D939" s="20"/>
    </row>
    <row r="940" spans="4:4" x14ac:dyDescent="0.25">
      <c r="D940" s="20"/>
    </row>
    <row r="941" spans="4:4" x14ac:dyDescent="0.25">
      <c r="D941" s="20"/>
    </row>
    <row r="942" spans="4:4" x14ac:dyDescent="0.25">
      <c r="D942" s="20"/>
    </row>
    <row r="943" spans="4:4" x14ac:dyDescent="0.25">
      <c r="D943" s="20"/>
    </row>
    <row r="944" spans="4:4" x14ac:dyDescent="0.25">
      <c r="D944" s="20"/>
    </row>
    <row r="945" spans="4:4" x14ac:dyDescent="0.25">
      <c r="D945" s="20"/>
    </row>
    <row r="946" spans="4:4" x14ac:dyDescent="0.25">
      <c r="D946" s="20"/>
    </row>
    <row r="947" spans="4:4" x14ac:dyDescent="0.25">
      <c r="D947" s="20"/>
    </row>
    <row r="948" spans="4:4" x14ac:dyDescent="0.25">
      <c r="D948" s="20"/>
    </row>
    <row r="949" spans="4:4" x14ac:dyDescent="0.25">
      <c r="D949" s="20"/>
    </row>
    <row r="950" spans="4:4" x14ac:dyDescent="0.25">
      <c r="D950" s="20"/>
    </row>
    <row r="951" spans="4:4" x14ac:dyDescent="0.25">
      <c r="D951" s="20"/>
    </row>
    <row r="952" spans="4:4" x14ac:dyDescent="0.25">
      <c r="D952" s="20"/>
    </row>
    <row r="953" spans="4:4" x14ac:dyDescent="0.25">
      <c r="D953" s="20"/>
    </row>
    <row r="954" spans="4:4" x14ac:dyDescent="0.25">
      <c r="D954" s="20"/>
    </row>
    <row r="955" spans="4:4" x14ac:dyDescent="0.25">
      <c r="D955" s="20"/>
    </row>
    <row r="956" spans="4:4" x14ac:dyDescent="0.25">
      <c r="D956" s="20"/>
    </row>
    <row r="957" spans="4:4" x14ac:dyDescent="0.25">
      <c r="D957" s="20"/>
    </row>
    <row r="958" spans="4:4" x14ac:dyDescent="0.25">
      <c r="D958" s="20"/>
    </row>
    <row r="959" spans="4:4" x14ac:dyDescent="0.25">
      <c r="D959" s="20"/>
    </row>
    <row r="960" spans="4:4" x14ac:dyDescent="0.25">
      <c r="D960" s="20"/>
    </row>
    <row r="961" spans="4:4" x14ac:dyDescent="0.25">
      <c r="D961" s="20"/>
    </row>
    <row r="962" spans="4:4" x14ac:dyDescent="0.25">
      <c r="D962" s="20"/>
    </row>
    <row r="963" spans="4:4" x14ac:dyDescent="0.25">
      <c r="D963" s="20"/>
    </row>
    <row r="964" spans="4:4" x14ac:dyDescent="0.25">
      <c r="D964" s="20"/>
    </row>
    <row r="965" spans="4:4" x14ac:dyDescent="0.25">
      <c r="D965" s="20"/>
    </row>
    <row r="966" spans="4:4" x14ac:dyDescent="0.25">
      <c r="D966" s="20"/>
    </row>
    <row r="967" spans="4:4" x14ac:dyDescent="0.25">
      <c r="D967" s="20"/>
    </row>
    <row r="968" spans="4:4" x14ac:dyDescent="0.25">
      <c r="D968" s="20"/>
    </row>
    <row r="969" spans="4:4" x14ac:dyDescent="0.25">
      <c r="D969" s="20"/>
    </row>
    <row r="970" spans="4:4" x14ac:dyDescent="0.25">
      <c r="D970" s="20"/>
    </row>
    <row r="971" spans="4:4" x14ac:dyDescent="0.25">
      <c r="D971" s="20"/>
    </row>
    <row r="972" spans="4:4" x14ac:dyDescent="0.25">
      <c r="D972" s="20"/>
    </row>
    <row r="973" spans="4:4" x14ac:dyDescent="0.25">
      <c r="D973" s="20"/>
    </row>
    <row r="974" spans="4:4" x14ac:dyDescent="0.25">
      <c r="D974" s="20"/>
    </row>
    <row r="975" spans="4:4" x14ac:dyDescent="0.25">
      <c r="D975" s="20"/>
    </row>
    <row r="976" spans="4:4" x14ac:dyDescent="0.25">
      <c r="D976" s="20"/>
    </row>
    <row r="977" spans="4:4" x14ac:dyDescent="0.25">
      <c r="D977" s="20"/>
    </row>
    <row r="978" spans="4:4" x14ac:dyDescent="0.25">
      <c r="D978" s="20"/>
    </row>
    <row r="979" spans="4:4" x14ac:dyDescent="0.25">
      <c r="D979" s="20"/>
    </row>
    <row r="980" spans="4:4" x14ac:dyDescent="0.25">
      <c r="D980" s="20"/>
    </row>
    <row r="981" spans="4:4" x14ac:dyDescent="0.25">
      <c r="D981" s="20"/>
    </row>
    <row r="982" spans="4:4" x14ac:dyDescent="0.25">
      <c r="D982" s="20"/>
    </row>
    <row r="983" spans="4:4" x14ac:dyDescent="0.25">
      <c r="D983" s="20"/>
    </row>
    <row r="984" spans="4:4" x14ac:dyDescent="0.25">
      <c r="D984" s="20"/>
    </row>
    <row r="985" spans="4:4" x14ac:dyDescent="0.25">
      <c r="D985" s="20"/>
    </row>
    <row r="986" spans="4:4" x14ac:dyDescent="0.25">
      <c r="D986" s="20"/>
    </row>
    <row r="987" spans="4:4" x14ac:dyDescent="0.25">
      <c r="D987" s="20"/>
    </row>
    <row r="988" spans="4:4" x14ac:dyDescent="0.25">
      <c r="D988" s="20"/>
    </row>
    <row r="989" spans="4:4" x14ac:dyDescent="0.25">
      <c r="D989" s="20"/>
    </row>
    <row r="990" spans="4:4" x14ac:dyDescent="0.25">
      <c r="D990" s="20"/>
    </row>
    <row r="991" spans="4:4" x14ac:dyDescent="0.25">
      <c r="D991" s="20"/>
    </row>
    <row r="992" spans="4:4" x14ac:dyDescent="0.25">
      <c r="D992" s="20"/>
    </row>
    <row r="993" spans="4:4" x14ac:dyDescent="0.25">
      <c r="D993" s="20"/>
    </row>
    <row r="994" spans="4:4" x14ac:dyDescent="0.25">
      <c r="D994" s="20"/>
    </row>
    <row r="995" spans="4:4" x14ac:dyDescent="0.25">
      <c r="D995" s="20"/>
    </row>
    <row r="996" spans="4:4" x14ac:dyDescent="0.25">
      <c r="D996" s="20"/>
    </row>
    <row r="997" spans="4:4" x14ac:dyDescent="0.25">
      <c r="D997" s="20"/>
    </row>
    <row r="998" spans="4:4" x14ac:dyDescent="0.25">
      <c r="D998" s="20"/>
    </row>
    <row r="999" spans="4:4" x14ac:dyDescent="0.25">
      <c r="D999" s="20"/>
    </row>
    <row r="1000" spans="4:4" x14ac:dyDescent="0.25">
      <c r="D1000" s="20"/>
    </row>
    <row r="1001" spans="4:4" x14ac:dyDescent="0.25">
      <c r="D1001" s="20"/>
    </row>
    <row r="1002" spans="4:4" x14ac:dyDescent="0.25">
      <c r="D1002" s="20"/>
    </row>
    <row r="1003" spans="4:4" x14ac:dyDescent="0.25">
      <c r="D1003" s="20"/>
    </row>
    <row r="1004" spans="4:4" x14ac:dyDescent="0.25">
      <c r="D1004" s="20"/>
    </row>
    <row r="1005" spans="4:4" x14ac:dyDescent="0.25">
      <c r="D1005" s="20"/>
    </row>
    <row r="1006" spans="4:4" x14ac:dyDescent="0.25">
      <c r="D1006" s="20"/>
    </row>
    <row r="1007" spans="4:4" x14ac:dyDescent="0.25">
      <c r="D1007" s="20"/>
    </row>
    <row r="1008" spans="4:4" x14ac:dyDescent="0.25">
      <c r="D1008" s="20"/>
    </row>
    <row r="1009" spans="4:4" x14ac:dyDescent="0.25">
      <c r="D1009" s="20"/>
    </row>
    <row r="1010" spans="4:4" x14ac:dyDescent="0.25">
      <c r="D1010" s="20"/>
    </row>
    <row r="1011" spans="4:4" x14ac:dyDescent="0.25">
      <c r="D1011" s="20"/>
    </row>
    <row r="1012" spans="4:4" x14ac:dyDescent="0.25">
      <c r="D1012" s="20"/>
    </row>
    <row r="1013" spans="4:4" x14ac:dyDescent="0.25">
      <c r="D1013" s="20"/>
    </row>
    <row r="1014" spans="4:4" x14ac:dyDescent="0.25">
      <c r="D1014" s="20"/>
    </row>
    <row r="1015" spans="4:4" x14ac:dyDescent="0.25">
      <c r="D1015" s="20"/>
    </row>
    <row r="1016" spans="4:4" x14ac:dyDescent="0.25">
      <c r="D1016" s="20"/>
    </row>
    <row r="1017" spans="4:4" x14ac:dyDescent="0.25">
      <c r="D1017" s="20"/>
    </row>
    <row r="1018" spans="4:4" x14ac:dyDescent="0.25">
      <c r="D1018" s="20"/>
    </row>
    <row r="1019" spans="4:4" x14ac:dyDescent="0.25">
      <c r="D1019" s="20"/>
    </row>
    <row r="1020" spans="4:4" x14ac:dyDescent="0.25">
      <c r="D1020" s="20"/>
    </row>
    <row r="1021" spans="4:4" x14ac:dyDescent="0.25">
      <c r="D1021" s="20"/>
    </row>
    <row r="1022" spans="4:4" x14ac:dyDescent="0.25">
      <c r="D1022" s="20"/>
    </row>
    <row r="1023" spans="4:4" x14ac:dyDescent="0.25">
      <c r="D1023" s="20"/>
    </row>
    <row r="1024" spans="4:4" x14ac:dyDescent="0.25">
      <c r="D1024" s="20"/>
    </row>
    <row r="1025" spans="4:4" x14ac:dyDescent="0.25">
      <c r="D1025" s="20"/>
    </row>
    <row r="1026" spans="4:4" x14ac:dyDescent="0.25">
      <c r="D1026" s="20"/>
    </row>
    <row r="1027" spans="4:4" x14ac:dyDescent="0.25">
      <c r="D1027" s="20"/>
    </row>
    <row r="1028" spans="4:4" x14ac:dyDescent="0.25">
      <c r="D1028" s="20"/>
    </row>
    <row r="1029" spans="4:4" x14ac:dyDescent="0.25">
      <c r="D1029" s="20"/>
    </row>
    <row r="1030" spans="4:4" x14ac:dyDescent="0.25">
      <c r="D1030" s="20"/>
    </row>
    <row r="1031" spans="4:4" x14ac:dyDescent="0.25">
      <c r="D1031" s="20"/>
    </row>
    <row r="1032" spans="4:4" x14ac:dyDescent="0.25">
      <c r="D1032" s="20"/>
    </row>
    <row r="1033" spans="4:4" x14ac:dyDescent="0.25">
      <c r="D1033" s="20"/>
    </row>
    <row r="1034" spans="4:4" x14ac:dyDescent="0.25">
      <c r="D1034" s="20"/>
    </row>
    <row r="1035" spans="4:4" x14ac:dyDescent="0.25">
      <c r="D1035" s="20"/>
    </row>
    <row r="1036" spans="4:4" x14ac:dyDescent="0.25">
      <c r="D1036" s="20"/>
    </row>
    <row r="1037" spans="4:4" x14ac:dyDescent="0.25">
      <c r="D1037" s="20"/>
    </row>
    <row r="1038" spans="4:4" x14ac:dyDescent="0.25">
      <c r="D1038" s="20"/>
    </row>
    <row r="1039" spans="4:4" x14ac:dyDescent="0.25">
      <c r="D1039" s="20"/>
    </row>
    <row r="1040" spans="4:4" x14ac:dyDescent="0.25">
      <c r="D1040" s="20"/>
    </row>
    <row r="1041" spans="4:4" x14ac:dyDescent="0.25">
      <c r="D1041" s="20"/>
    </row>
    <row r="1042" spans="4:4" x14ac:dyDescent="0.25">
      <c r="D1042" s="20"/>
    </row>
    <row r="1043" spans="4:4" x14ac:dyDescent="0.25">
      <c r="D1043" s="20"/>
    </row>
    <row r="1044" spans="4:4" x14ac:dyDescent="0.25">
      <c r="D1044" s="20"/>
    </row>
    <row r="1045" spans="4:4" x14ac:dyDescent="0.25">
      <c r="D1045" s="20"/>
    </row>
    <row r="1046" spans="4:4" x14ac:dyDescent="0.25">
      <c r="D1046" s="20"/>
    </row>
    <row r="1047" spans="4:4" x14ac:dyDescent="0.25">
      <c r="D1047" s="20"/>
    </row>
  </sheetData>
  <autoFilter ref="B5:B413" xr:uid="{00000000-0009-0000-0000-000002000000}"/>
  <pageMargins left="0.75000000000000011" right="0.75000000000000011" top="1" bottom="1" header="0.5" footer="0.5"/>
  <pageSetup paperSize="9" fitToWidth="0" fitToHeight="0" orientation="portrait" r:id="rId1"/>
  <headerFooter alignWithMargins="0">
    <oddHeader>&amp;C&amp;"Calibri"&amp;10&amp;K000000 OFFICIAL - SENSITIVE&amp;1#_x000D_&amp;"Arialri"&amp;10&amp;K000000&amp;"Calibri,Regular"&amp;11UNCLASSIFIED</oddHeader>
    <oddFooter>&amp;C&amp;"Calibri,Regular"&amp;11UNCLASSIFIED_x000D_&amp;1#&amp;"Calibri"&amp;10&amp;K000000 OFFICIAL - SENSITIVE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lc_EmailBCC xmlns="http://schemas.microsoft.com/sharepoint/v3" xsi:nil="true"/>
    <TaxCatchAll xmlns="8485635d-cf54-460b-8438-0e2015e08040">
      <Value>9</Value>
      <Value>4</Value>
      <Value>38</Value>
      <Value>2</Value>
      <Value>1</Value>
    </TaxCatchAll>
    <dlc_EmailReceivedUTC xmlns="http://schemas.microsoft.com/sharepoint/v3" xsi:nil="true"/>
    <HMT_ClosedbyOrig xmlns="8485635d-cf54-460b-8438-0e2015e08040">
      <UserInfo>
        <DisplayName/>
        <AccountId xsi:nil="true"/>
        <AccountType/>
      </UserInfo>
    </HMT_ClosedbyOrig>
    <dlc_EmailSentUTC xmlns="http://schemas.microsoft.com/sharepoint/v3" xsi:nil="true"/>
    <dlc_EmailSubject xmlns="http://schemas.microsoft.com/sharepoint/v3" xsi:nil="true"/>
    <HMT_DocumentType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Other</TermName>
          <TermId xmlns="http://schemas.microsoft.com/office/infopath/2007/PartnerControls">c235b5c2-f697-427b-a70a-43d69599f998</TermId>
        </TermInfo>
      </Terms>
    </HMT_DocumentTypeHTField0>
    <dlc_EmailTo xmlns="http://schemas.microsoft.com/sharepoint/v3" xsi:nil="true"/>
    <dlc_EmailFrom xmlns="http://schemas.microsoft.com/sharepoint/v3" xsi:nil="true"/>
    <dlc_EmailCC xmlns="http://schemas.microsoft.com/sharepoint/v3" xsi:nil="true"/>
    <dlc_EmailMailbox xmlns="http://schemas.microsoft.com/sharepoint/v3">
      <UserInfo>
        <DisplayName/>
        <AccountId xsi:nil="true"/>
        <AccountType/>
      </UserInfo>
    </dlc_EmailMailbox>
    <HMT_Topic xmlns="8485635d-cf54-460b-8438-0e2015e08040">Cross-cutting PSP Policy</HMT_Topic>
    <HMT_SubTeamHTField0 xmlns="8485635d-cf54-460b-8438-0e2015e08040">
      <Terms xmlns="http://schemas.microsoft.com/office/infopath/2007/PartnerControls"/>
    </HMT_SubTeamHTField0>
    <HMT_Record xmlns="8485635d-cf54-460b-8438-0e2015e08040">true</HMT_Record>
    <HMT_LegacySensitive xmlns="8485635d-cf54-460b-8438-0e2015e08040">false</HMT_LegacySensitive>
    <HMT_Team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Workforce Pay and Pensions</TermName>
          <TermId xmlns="http://schemas.microsoft.com/office/infopath/2007/PartnerControls">ac611c52-ea71-489e-91b0-5a83f2c54145</TermId>
        </TermInfo>
      </Terms>
    </HMT_TeamHTField0>
    <HMT_Category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Policy Document Types</TermName>
          <TermId xmlns="http://schemas.microsoft.com/office/infopath/2007/PartnerControls">bd4325a7-7f6a-48f9-b0dc-cc3aef626e65</TermId>
        </TermInfo>
      </Terms>
    </HMT_CategoryHTField0>
    <HMT_Theme xmlns="8485635d-cf54-460b-8438-0e2015e08040">WPP Pensions Policy</HMT_Theme>
    <HMT_SubTopic xmlns="8485635d-cf54-460b-8438-0e2015e08040">Preston part timers</HMT_SubTopic>
    <HMT_ClosedArchive xmlns="8485635d-cf54-460b-8438-0e2015e08040">false</HMT_ClosedArchive>
    <b9c42a306c8b47fcbaf8a41a71352f3a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Sensitive</TermName>
          <TermId xmlns="http://schemas.microsoft.com/office/infopath/2007/PartnerControls">e4b4762f-94f6-4901-a732-9ab10906c6ba</TermId>
        </TermInfo>
      </Terms>
    </b9c42a306c8b47fcbaf8a41a71352f3a>
    <HMT_Group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Spending</TermName>
          <TermId xmlns="http://schemas.microsoft.com/office/infopath/2007/PartnerControls">0f654411-7d5f-45ce-a09d-a0ea67f4b905</TermId>
        </TermInfo>
      </Terms>
    </HMT_GroupHTField0>
    <HMT_LegacyRecord xmlns="8485635d-cf54-460b-8438-0e2015e08040">false</HMT_LegacyRecord>
    <_dlc_DocId xmlns="8485635d-cf54-460b-8438-0e2015e08040">HMTPUBSPND-1445911517-31723</_dlc_DocId>
    <_dlc_DocIdUrl xmlns="8485635d-cf54-460b-8438-0e2015e08040">
      <Url>https://tris42.sharepoint.com/sites/hmt_is_pubspnd/_layouts/15/DocIdRedir.aspx?ID=HMTPUBSPND-1445911517-31723</Url>
      <Description>HMTPUBSPND-1445911517-31723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HMT Document" ma:contentTypeID="0x010100672A3FCA98991645BE083C320B7539B70073E2331C55A74AA0969608FB8C0629F6004C98848FBBCC4348B03F1F2680A418A9" ma:contentTypeVersion="2632" ma:contentTypeDescription="Create an InfoStore Document" ma:contentTypeScope="" ma:versionID="ad6d8af21eb1652d3c53ea146a1def63">
  <xsd:schema xmlns:xsd="http://www.w3.org/2001/XMLSchema" xmlns:xs="http://www.w3.org/2001/XMLSchema" xmlns:p="http://schemas.microsoft.com/office/2006/metadata/properties" xmlns:ns1="8485635d-cf54-460b-8438-0e2015e08040" xmlns:ns2="http://schemas.microsoft.com/sharepoint/v3" xmlns:ns3="7e1539a9-cda8-4569-8562-587935084c80" targetNamespace="http://schemas.microsoft.com/office/2006/metadata/properties" ma:root="true" ma:fieldsID="155a22bccdf1fbb468cd15ab189d9c90" ns1:_="" ns2:_="" ns3:_="">
    <xsd:import namespace="8485635d-cf54-460b-8438-0e2015e08040"/>
    <xsd:import namespace="http://schemas.microsoft.com/sharepoint/v3"/>
    <xsd:import namespace="7e1539a9-cda8-4569-8562-587935084c80"/>
    <xsd:element name="properties">
      <xsd:complexType>
        <xsd:sequence>
          <xsd:element name="documentManagement">
            <xsd:complexType>
              <xsd:all>
                <xsd:element ref="ns1:HMT_DocumentTypeHTField0" minOccurs="0"/>
                <xsd:element ref="ns1:HMT_Record" minOccurs="0"/>
                <xsd:element ref="ns1:HMT_GroupHTField0" minOccurs="0"/>
                <xsd:element ref="ns1:HMT_TeamHTField0" minOccurs="0"/>
                <xsd:element ref="ns1:HMT_SubTeamHTField0" minOccurs="0"/>
                <xsd:element ref="ns1:HMT_Theme" minOccurs="0"/>
                <xsd:element ref="ns1:HMT_Topic" minOccurs="0"/>
                <xsd:element ref="ns1:HMT_SubTopic" minOccurs="0"/>
                <xsd:element ref="ns1:HMT_CategoryHTField0" minOccurs="0"/>
                <xsd:element ref="ns1:HMT_ClosedOn" minOccurs="0"/>
                <xsd:element ref="ns1:HMT_DeletedOn" minOccurs="0"/>
                <xsd:element ref="ns1:HMT_ArchivedOn" minOccurs="0"/>
                <xsd:element ref="ns1:HMT_LegacyItemID" minOccurs="0"/>
                <xsd:element ref="ns1:HMT_LegacyCreatedBy" minOccurs="0"/>
                <xsd:element ref="ns1:HMT_LegacyModifiedBy" minOccurs="0"/>
                <xsd:element ref="ns1:HMT_LegacyOrigSource" minOccurs="0"/>
                <xsd:element ref="ns1:HMT_LegacyExtRef" minOccurs="0"/>
                <xsd:element ref="ns1:HMT_LegacySensitive" minOccurs="0"/>
                <xsd:element ref="ns1:HMT_LegacyRecord" minOccurs="0"/>
                <xsd:element ref="ns1:HMT_Audit" minOccurs="0"/>
                <xsd:element ref="ns1:HMT_ClosedBy" minOccurs="0"/>
                <xsd:element ref="ns1:HMT_ArchivedBy" minOccurs="0"/>
                <xsd:element ref="ns1:HMT_ClosedArchive" minOccurs="0"/>
                <xsd:element ref="ns1:HMT_ClosedOnOrig" minOccurs="0"/>
                <xsd:element ref="ns1:HMT_ClosedbyOrig" minOccurs="0"/>
                <xsd:element ref="ns1:_dlc_DocId" minOccurs="0"/>
                <xsd:element ref="ns1:_dlc_DocIdUrl" minOccurs="0"/>
                <xsd:element ref="ns1:_dlc_DocIdPersistId" minOccurs="0"/>
                <xsd:element ref="ns1:TaxCatchAll" minOccurs="0"/>
                <xsd:element ref="ns1:TaxCatchAllLabel" minOccurs="0"/>
                <xsd:element ref="ns2:dlc_EmailSubject" minOccurs="0"/>
                <xsd:element ref="ns2:dlc_EmailMailbox" minOccurs="0"/>
                <xsd:element ref="ns2:dlc_EmailTo" minOccurs="0"/>
                <xsd:element ref="ns2:dlc_EmailFrom" minOccurs="0"/>
                <xsd:element ref="ns2:dlc_EmailBCC" minOccurs="0"/>
                <xsd:element ref="ns2:dlc_EmailCC" minOccurs="0"/>
                <xsd:element ref="ns1:b9c42a306c8b47fcbaf8a41a71352f3a" minOccurs="0"/>
                <xsd:element ref="ns2:dlc_EmailSentUTC" minOccurs="0"/>
                <xsd:element ref="ns2:dlc_EmailReceivedUTC" minOccurs="0"/>
                <xsd:element ref="ns1:SharedWithUsers" minOccurs="0"/>
                <xsd:element ref="ns1:SharedWithDetails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5635d-cf54-460b-8438-0e2015e08040" elementFormDefault="qualified">
    <xsd:import namespace="http://schemas.microsoft.com/office/2006/documentManagement/types"/>
    <xsd:import namespace="http://schemas.microsoft.com/office/infopath/2007/PartnerControls"/>
    <xsd:element name="HMT_DocumentTypeHTField0" ma:index="1" nillable="true" ma:taxonomy="true" ma:internalName="HMT_DocumentTypeHTField0" ma:taxonomyFieldName="HMT_DocumentType" ma:displayName="Document Type" ma:indexed="true" ma:default="1;#Other|c235b5c2-f697-427b-a70a-43d69599f998" ma:fieldId="{64e205a0-0872-4e26-9aef-64ca7bdb5848}" ma:sspId="9002b6cd-6bc3-456d-8dd0-19fe32dddaf9" ma:termSetId="b6f1e53f-947f-4b4b-98bb-41ceeb10f910" ma:anchorId="bd4325a7-7f6a-48f9-b0dc-cc3aef626e65" ma:open="false" ma:isKeyword="false">
      <xsd:complexType>
        <xsd:sequence>
          <xsd:element ref="pc:Terms" minOccurs="0" maxOccurs="1"/>
        </xsd:sequence>
      </xsd:complexType>
    </xsd:element>
    <xsd:element name="HMT_Record" ma:index="2" nillable="true" ma:displayName="Record" ma:description="Is this document a record?" ma:hidden="true" ma:internalName="HMT_Record" ma:readOnly="true">
      <xsd:simpleType>
        <xsd:restriction base="dms:Boolean"/>
      </xsd:simpleType>
    </xsd:element>
    <xsd:element name="HMT_GroupHTField0" ma:index="4" nillable="true" ma:taxonomy="true" ma:internalName="HMT_GroupHTField0" ma:taxonomyFieldName="HMT_Group" ma:displayName="Organisation unit" ma:indexed="true" ma:readOnly="true" ma:default="" ma:fieldId="{0727aac2-e220-4289-aa2b-5b6dcdadae03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TeamHTField0" ma:index="6" nillable="true" ma:taxonomy="true" ma:internalName="HMT_TeamHTField0" ma:taxonomyFieldName="HMT_Team" ma:displayName="Team" ma:indexed="true" ma:readOnly="true" ma:default="" ma:fieldId="{2eefa5c6-211a-4a5e-9a50-7e1c1c1599ef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SubTeamHTField0" ma:index="8" nillable="true" ma:taxonomy="true" ma:internalName="HMT_SubTeamHTField0" ma:taxonomyFieldName="HMT_SubTeam" ma:displayName="Sub Team" ma:indexed="true" ma:readOnly="true" ma:default="" ma:fieldId="{1b8bc039-1a2e-4089-a24d-47de9e4a6672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Theme" ma:index="9" nillable="true" ma:displayName="Library" ma:description="Document library theme" ma:hidden="true" ma:internalName="HMT_Theme" ma:readOnly="true">
      <xsd:simpleType>
        <xsd:restriction base="dms:Text"/>
      </xsd:simpleType>
    </xsd:element>
    <xsd:element name="HMT_Topic" ma:index="10" nillable="true" ma:displayName="Topic" ma:description="Topic" ma:hidden="true" ma:internalName="HMT_Topic" ma:readOnly="true">
      <xsd:simpleType>
        <xsd:restriction base="dms:Text"/>
      </xsd:simpleType>
    </xsd:element>
    <xsd:element name="HMT_SubTopic" ma:index="11" nillable="true" ma:displayName="Sub Topic" ma:description="Sub topic" ma:hidden="true" ma:internalName="HMT_SubTopic" ma:readOnly="true">
      <xsd:simpleType>
        <xsd:restriction base="dms:Text"/>
      </xsd:simpleType>
    </xsd:element>
    <xsd:element name="HMT_CategoryHTField0" ma:index="13" nillable="true" ma:taxonomy="true" ma:internalName="HMT_CategoryHTField0" ma:taxonomyFieldName="HMT_Category" ma:displayName="Category" ma:indexed="true" ma:readOnly="true" ma:default="" ma:fieldId="{03bf77b0-a02d-47ea-8bec-4fb357d1f3ee}" ma:sspId="9002b6cd-6bc3-456d-8dd0-19fe32dddaf9" ma:termSetId="b6f1e53f-947f-4b4b-98bb-41ceeb10f9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ClosedOn" ma:index="15" nillable="true" ma:displayName="Closed On" ma:description="The date this item was closed on" ma:format="DateTime" ma:hidden="true" ma:internalName="HMT_ClosedOn" ma:readOnly="true">
      <xsd:simpleType>
        <xsd:restriction base="dms:DateTime"/>
      </xsd:simpleType>
    </xsd:element>
    <xsd:element name="HMT_DeletedOn" ma:index="16" nillable="true" ma:displayName="Deleted On" ma:description="The date this item was deleted on" ma:format="DateTime" ma:hidden="true" ma:internalName="HMT_DeletedOn" ma:readOnly="true">
      <xsd:simpleType>
        <xsd:restriction base="dms:DateTime"/>
      </xsd:simpleType>
    </xsd:element>
    <xsd:element name="HMT_ArchivedOn" ma:index="17" nillable="true" ma:displayName="Archived On" ma:description="The date this item was archived on" ma:format="DateTime" ma:hidden="true" ma:internalName="HMT_ArchivedOn" ma:readOnly="true">
      <xsd:simpleType>
        <xsd:restriction base="dms:DateTime"/>
      </xsd:simpleType>
    </xsd:element>
    <xsd:element name="HMT_LegacyItemID" ma:index="18" nillable="true" ma:displayName="Legacy Item ID" ma:hidden="true" ma:internalName="HMT_LegacyItemID" ma:readOnly="true">
      <xsd:simpleType>
        <xsd:restriction base="dms:Text"/>
      </xsd:simpleType>
    </xsd:element>
    <xsd:element name="HMT_LegacyCreatedBy" ma:index="19" nillable="true" ma:displayName="Legacy Created By" ma:hidden="true" ma:internalName="HMT_LegacyCreatedBy" ma:readOnly="true">
      <xsd:simpleType>
        <xsd:restriction base="dms:Text"/>
      </xsd:simpleType>
    </xsd:element>
    <xsd:element name="HMT_LegacyModifiedBy" ma:index="20" nillable="true" ma:displayName="Legacy Modified By" ma:hidden="true" ma:internalName="HMT_LegacyModifiedBy" ma:readOnly="true">
      <xsd:simpleType>
        <xsd:restriction base="dms:Text"/>
      </xsd:simpleType>
    </xsd:element>
    <xsd:element name="HMT_LegacyOrigSource" ma:index="21" nillable="true" ma:displayName="Original Source" ma:hidden="true" ma:internalName="HMT_LegacyOrigSource" ma:readOnly="true">
      <xsd:simpleType>
        <xsd:restriction base="dms:Text"/>
      </xsd:simpleType>
    </xsd:element>
    <xsd:element name="HMT_LegacyExtRef" ma:index="22" nillable="true" ma:displayName="External Reference" ma:hidden="true" ma:internalName="HMT_LegacyExtRef" ma:readOnly="true">
      <xsd:simpleType>
        <xsd:restriction base="dms:Text"/>
      </xsd:simpleType>
    </xsd:element>
    <xsd:element name="HMT_LegacySensitive" ma:index="23" nillable="true" ma:displayName="Sensitive Item" ma:default="0" ma:hidden="true" ma:internalName="HMT_LegacySensitive" ma:readOnly="true">
      <xsd:simpleType>
        <xsd:restriction base="dms:Boolean"/>
      </xsd:simpleType>
    </xsd:element>
    <xsd:element name="HMT_LegacyRecord" ma:index="24" nillable="true" ma:displayName="Legacy Record" ma:default="0" ma:hidden="true" ma:internalName="HMT_LegacyRecord" ma:readOnly="true">
      <xsd:simpleType>
        <xsd:restriction base="dms:Boolean"/>
      </xsd:simpleType>
    </xsd:element>
    <xsd:element name="HMT_Audit" ma:index="25" nillable="true" ma:displayName="Audit Log" ma:description="Audit Log" ma:internalName="HMT_Audit" ma:readOnly="true">
      <xsd:simpleType>
        <xsd:restriction base="dms:Note">
          <xsd:maxLength value="255"/>
        </xsd:restriction>
      </xsd:simpleType>
    </xsd:element>
    <xsd:element name="HMT_ClosedBy" ma:index="26" nillable="true" ma:displayName="Closed By" ma:description="Who closed this item" ma:hidden="true" ma:list="UserInfo" ma:internalName="HMT_Clos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MT_ArchivedBy" ma:index="27" nillable="true" ma:displayName="Archived By" ma:description="Who archived this item" ma:hidden="true" ma:list="UserInfo" ma:internalName="HMT_Archiv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MT_ClosedArchive" ma:index="28" nillable="true" ma:displayName="Closed Archive" ma:default="0" ma:description="Item sent to closed archive" ma:hidden="true" ma:internalName="HMT_ClosedArchive" ma:readOnly="true">
      <xsd:simpleType>
        <xsd:restriction base="dms:Boolean"/>
      </xsd:simpleType>
    </xsd:element>
    <xsd:element name="HMT_ClosedOnOrig" ma:index="29" nillable="true" ma:displayName="Original Closed On" ma:description="The date this item was originally closed on" ma:format="DateTime" ma:hidden="true" ma:internalName="HMT_ClosedOnOrig" ma:readOnly="true">
      <xsd:simpleType>
        <xsd:restriction base="dms:DateTime"/>
      </xsd:simpleType>
    </xsd:element>
    <xsd:element name="HMT_ClosedbyOrig" ma:index="30" nillable="true" ma:displayName="Original Closed By" ma:description="Who originally closed this item" ma:hidden="true" ma:list="UserInfo" ma:internalName="HMT_ClosedbyOrig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3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36" nillable="true" ma:displayName="Taxonomy Catch All Column" ma:hidden="true" ma:list="{c6b8adde-5f31-4510-aaa6-4c0fabf83970}" ma:internalName="TaxCatchAll" ma:showField="CatchAllData" ma:web="8485635d-cf54-460b-8438-0e2015e08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7" nillable="true" ma:displayName="Taxonomy Catch All Column1" ma:hidden="true" ma:list="{c6b8adde-5f31-4510-aaa6-4c0fabf83970}" ma:internalName="TaxCatchAllLabel" ma:readOnly="true" ma:showField="CatchAllDataLabel" ma:web="8485635d-cf54-460b-8438-0e2015e08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9c42a306c8b47fcbaf8a41a71352f3a" ma:index="51" nillable="true" ma:taxonomy="true" ma:internalName="b9c42a306c8b47fcbaf8a41a71352f3a" ma:taxonomyFieldName="HMT_Classification" ma:displayName="Classification" ma:indexed="true" ma:readOnly="true" ma:default="" ma:fieldId="{b9c42a30-6c8b-47fc-baf8-a41a71352f3a}" ma:sspId="9002b6cd-6bc3-456d-8dd0-19fe32dddaf9" ma:termSetId="7a69d7dc-39ad-4ce6-95e5-a2714f1574d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5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5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lc_EmailSubject" ma:index="44" nillable="true" ma:displayName="Subject" ma:internalName="dlc_EmailSubject">
      <xsd:simpleType>
        <xsd:restriction base="dms:Text">
          <xsd:maxLength value="255"/>
        </xsd:restriction>
      </xsd:simpleType>
    </xsd:element>
    <xsd:element name="dlc_EmailMailbox" ma:index="46" nillable="true" ma:displayName="Submitter" ma:description="" ma:internalName="dlc_EmailMailbox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lc_EmailTo" ma:index="47" nillable="true" ma:displayName="To" ma:internalName="dlc_EmailTo">
      <xsd:simpleType>
        <xsd:restriction base="dms:Text">
          <xsd:maxLength value="255"/>
        </xsd:restriction>
      </xsd:simpleType>
    </xsd:element>
    <xsd:element name="dlc_EmailFrom" ma:index="48" nillable="true" ma:displayName="From" ma:internalName="dlc_EmailFrom">
      <xsd:simpleType>
        <xsd:restriction base="dms:Text">
          <xsd:maxLength value="255"/>
        </xsd:restriction>
      </xsd:simpleType>
    </xsd:element>
    <xsd:element name="dlc_EmailBCC" ma:index="49" nillable="true" ma:displayName="BCC" ma:internalName="dlc_EmailBCC">
      <xsd:simpleType>
        <xsd:restriction base="dms:Note">
          <xsd:maxLength value="1024"/>
        </xsd:restriction>
      </xsd:simpleType>
    </xsd:element>
    <xsd:element name="dlc_EmailCC" ma:index="50" nillable="true" ma:displayName="CC" ma:internalName="dlc_EmailCC">
      <xsd:simpleType>
        <xsd:restriction base="dms:Note">
          <xsd:maxLength value="1024"/>
        </xsd:restriction>
      </xsd:simpleType>
    </xsd:element>
    <xsd:element name="dlc_EmailSentUTC" ma:index="52" nillable="true" ma:displayName="Date Sent" ma:internalName="dlc_EmailSentUTC">
      <xsd:simpleType>
        <xsd:restriction base="dms:DateTime"/>
      </xsd:simpleType>
    </xsd:element>
    <xsd:element name="dlc_EmailReceivedUTC" ma:index="53" nillable="true" ma:displayName="Date Received" ma:internalName="dlc_EmailReceivedUTC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1539a9-cda8-4569-8562-587935084c80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5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5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5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6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6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6C82F4-893C-439C-9C6D-D12F7DF04A4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485635d-cf54-460b-8438-0e2015e08040"/>
  </ds:schemaRefs>
</ds:datastoreItem>
</file>

<file path=customXml/itemProps2.xml><?xml version="1.0" encoding="utf-8"?>
<ds:datastoreItem xmlns:ds="http://schemas.openxmlformats.org/officeDocument/2006/customXml" ds:itemID="{D30C9D5C-76F7-445E-AC65-56042D9C0D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85635d-cf54-460b-8438-0e2015e08040"/>
    <ds:schemaRef ds:uri="http://schemas.microsoft.com/sharepoint/v3"/>
    <ds:schemaRef ds:uri="7e1539a9-cda8-4569-8562-587935084c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B6EA17-F270-41DC-97E1-511CE2ABF11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7f59732-4a25-47ef-91c5-c359172fc31b}" enabled="1" method="Privileged" siteId="{ed1644c5-05e0-49e6-bc39-fcf7ac51c18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Control</vt:lpstr>
      <vt:lpstr>Calculation</vt:lpstr>
      <vt:lpstr>Factor_Table</vt:lpstr>
      <vt:lpstr>Control!Print_Area</vt:lpstr>
      <vt:lpstr>tab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Preston_Model_annex_2005- April 2026.xlsx</dc:title>
  <dc:subject/>
  <dc:creator>DeatonD</dc:creator>
  <cp:keywords/>
  <dc:description/>
  <cp:lastModifiedBy>Lovegrove, Elizabeth - HMT</cp:lastModifiedBy>
  <cp:revision/>
  <dcterms:created xsi:type="dcterms:W3CDTF">2002-09-27T09:34:12Z</dcterms:created>
  <dcterms:modified xsi:type="dcterms:W3CDTF">2026-06-29T11:17:00Z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jDocumentSecurityLabel">
    <vt:lpwstr>UNCLASSIFIED</vt:lpwstr>
  </property>
  <property fmtid="{D5CDD505-2E9C-101B-9397-08002B2CF9AE}" pid="3" name="Document Security Label">
    <vt:lpwstr>UNCLASSIFIED</vt:lpwstr>
  </property>
  <property fmtid="{D5CDD505-2E9C-101B-9397-08002B2CF9AE}" pid="4" name="bjDocumentSecurityXML">
    <vt:lpwstr>&lt;label version="1.0"&gt;&lt;element uid="id_newpolicy" value=""/&gt;&lt;element uid="id_unclassified" value=""/&gt;&lt;/label&gt;</vt:lpwstr>
  </property>
  <property fmtid="{D5CDD505-2E9C-101B-9397-08002B2CF9AE}" pid="5" name="bjDocumentSecurityPolicyProp">
    <vt:lpwstr>UK</vt:lpwstr>
  </property>
  <property fmtid="{D5CDD505-2E9C-101B-9397-08002B2CF9AE}" pid="6" name="bjDocumentSecurityPolicyPropID">
    <vt:lpwstr>id_newpolicy</vt:lpwstr>
  </property>
  <property fmtid="{D5CDD505-2E9C-101B-9397-08002B2CF9AE}" pid="7" name="bjDocumentSecurityProp1">
    <vt:lpwstr>UNCLASSIFIED</vt:lpwstr>
  </property>
  <property fmtid="{D5CDD505-2E9C-101B-9397-08002B2CF9AE}" pid="8" name="bjSecLabelProp1ID">
    <vt:lpwstr>id_unclassified</vt:lpwstr>
  </property>
  <property fmtid="{D5CDD505-2E9C-101B-9397-08002B2CF9AE}" pid="9" name="bjDocumentSecurityProp2">
    <vt:lpwstr/>
  </property>
  <property fmtid="{D5CDD505-2E9C-101B-9397-08002B2CF9AE}" pid="10" name="bjSecLabelProp2ID">
    <vt:lpwstr/>
  </property>
  <property fmtid="{D5CDD505-2E9C-101B-9397-08002B2CF9AE}" pid="11" name="bjDocumentSecurityProp3">
    <vt:lpwstr/>
  </property>
  <property fmtid="{D5CDD505-2E9C-101B-9397-08002B2CF9AE}" pid="12" name="bjSecLabelProp3ID">
    <vt:lpwstr/>
  </property>
  <property fmtid="{D5CDD505-2E9C-101B-9397-08002B2CF9AE}" pid="13" name="eGMS.protectiveMarking">
    <vt:lpwstr/>
  </property>
  <property fmtid="{D5CDD505-2E9C-101B-9397-08002B2CF9AE}" pid="14" name="docIndexRef">
    <vt:lpwstr>61ad5e10-f2a1-4110-894a-26325f4623b1</vt:lpwstr>
  </property>
  <property fmtid="{D5CDD505-2E9C-101B-9397-08002B2CF9AE}" pid="15" name="ContentTypeId">
    <vt:lpwstr>0x010100672A3FCA98991645BE083C320B7539B70073E2331C55A74AA0969608FB8C0629F6004C98848FBBCC4348B03F1F2680A418A9</vt:lpwstr>
  </property>
  <property fmtid="{D5CDD505-2E9C-101B-9397-08002B2CF9AE}" pid="16" name="_dlc_policyId">
    <vt:lpwstr/>
  </property>
  <property fmtid="{D5CDD505-2E9C-101B-9397-08002B2CF9AE}" pid="17" name="ItemRetentionFormula">
    <vt:lpwstr/>
  </property>
  <property fmtid="{D5CDD505-2E9C-101B-9397-08002B2CF9AE}" pid="18" name="_dlc_DocIdItemGuid">
    <vt:lpwstr>0332cddf-1a56-4da8-bdbc-2e4956c5c906</vt:lpwstr>
  </property>
  <property fmtid="{D5CDD505-2E9C-101B-9397-08002B2CF9AE}" pid="19" name="_NewReviewCycle">
    <vt:lpwstr/>
  </property>
  <property fmtid="{D5CDD505-2E9C-101B-9397-08002B2CF9AE}" pid="20" name="HMT_Group">
    <vt:lpwstr>2;#Public Spending|0f654411-7d5f-45ce-a09d-a0ea67f4b905</vt:lpwstr>
  </property>
  <property fmtid="{D5CDD505-2E9C-101B-9397-08002B2CF9AE}" pid="21" name="HMT_Classification">
    <vt:lpwstr>9;#Sensitive|e4b4762f-94f6-4901-a732-9ab10906c6ba</vt:lpwstr>
  </property>
  <property fmtid="{D5CDD505-2E9C-101B-9397-08002B2CF9AE}" pid="22" name="HMT_SubTeam">
    <vt:lpwstr/>
  </property>
  <property fmtid="{D5CDD505-2E9C-101B-9397-08002B2CF9AE}" pid="23" name="HMT_Review">
    <vt:bool>false</vt:bool>
  </property>
  <property fmtid="{D5CDD505-2E9C-101B-9397-08002B2CF9AE}" pid="24" name="HMT_DocumentType">
    <vt:lpwstr>1;#Other|c235b5c2-f697-427b-a70a-43d69599f998</vt:lpwstr>
  </property>
  <property fmtid="{D5CDD505-2E9C-101B-9397-08002B2CF9AE}" pid="25" name="HMT_Team">
    <vt:lpwstr>38;#Workforce Pay and Pensions|ac611c52-ea71-489e-91b0-5a83f2c54145</vt:lpwstr>
  </property>
  <property fmtid="{D5CDD505-2E9C-101B-9397-08002B2CF9AE}" pid="26" name="HMT_Category">
    <vt:lpwstr>4;#Policy Document Types|bd4325a7-7f6a-48f9-b0dc-cc3aef626e65</vt:lpwstr>
  </property>
  <property fmtid="{D5CDD505-2E9C-101B-9397-08002B2CF9AE}" pid="27" name="MSIP_Label_c7f59732-4a25-47ef-91c5-c359172fc31b_Enabled">
    <vt:lpwstr>true</vt:lpwstr>
  </property>
  <property fmtid="{D5CDD505-2E9C-101B-9397-08002B2CF9AE}" pid="28" name="MSIP_Label_c7f59732-4a25-47ef-91c5-c359172fc31b_SetDate">
    <vt:lpwstr>2024-06-05T16:24:29Z</vt:lpwstr>
  </property>
  <property fmtid="{D5CDD505-2E9C-101B-9397-08002B2CF9AE}" pid="29" name="MSIP_Label_c7f59732-4a25-47ef-91c5-c359172fc31b_Method">
    <vt:lpwstr>Privileged</vt:lpwstr>
  </property>
  <property fmtid="{D5CDD505-2E9C-101B-9397-08002B2CF9AE}" pid="30" name="MSIP_Label_c7f59732-4a25-47ef-91c5-c359172fc31b_Name">
    <vt:lpwstr>Official - Sensitive</vt:lpwstr>
  </property>
  <property fmtid="{D5CDD505-2E9C-101B-9397-08002B2CF9AE}" pid="31" name="MSIP_Label_c7f59732-4a25-47ef-91c5-c359172fc31b_SiteId">
    <vt:lpwstr>ed1644c5-05e0-49e6-bc39-fcf7ac51c18c</vt:lpwstr>
  </property>
  <property fmtid="{D5CDD505-2E9C-101B-9397-08002B2CF9AE}" pid="32" name="MSIP_Label_c7f59732-4a25-47ef-91c5-c359172fc31b_ActionId">
    <vt:lpwstr>5b32c95d-2d9f-4b3a-8bd1-9e62a037c823</vt:lpwstr>
  </property>
  <property fmtid="{D5CDD505-2E9C-101B-9397-08002B2CF9AE}" pid="33" name="MSIP_Label_c7f59732-4a25-47ef-91c5-c359172fc31b_ContentBits">
    <vt:lpwstr>3</vt:lpwstr>
  </property>
</Properties>
</file>