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worksheets/sheet7.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F766978C-6F7B-4BC4-AF77-155D511E82BC}" xr6:coauthVersionLast="47" xr6:coauthVersionMax="47" xr10:uidLastSave="{00000000-0000-0000-0000-000000000000}"/>
  <bookViews>
    <workbookView xWindow="-14085" yWindow="-16320" windowWidth="29040" windowHeight="15720" tabRatio="828" xr2:uid="{00000000-000D-0000-FFFF-FFFF00000000}"/>
  </bookViews>
  <sheets>
    <sheet name="Cover Sheet" sheetId="53" r:id="rId1"/>
    <sheet name="Contents" sheetId="58" r:id="rId2"/>
    <sheet name="2.1.1" sheetId="38" r:id="rId3"/>
    <sheet name="2.1.1a" sheetId="40" r:id="rId4"/>
    <sheet name="2.1.2" sheetId="39" r:id="rId5"/>
    <sheet name="2.1.3" sheetId="59" r:id="rId6"/>
    <sheet name="2.1.3a" sheetId="60" r:id="rId7"/>
    <sheet name="Notes" sheetId="61" r:id="rId8"/>
    <sheet name="Methodology" sheetId="44" r:id="rId9"/>
    <sheet name="Charts" sheetId="52" r:id="rId10"/>
  </sheets>
  <definedNames>
    <definedName name="contents" localSheetId="7">contents_table[Contents]</definedName>
    <definedName name="contents">contents_table[Contents]</definedName>
    <definedName name="_xlnm.Print_Area" localSheetId="6">'2.1.3a'!$A$1:$E$207</definedName>
    <definedName name="_xlnm.Print_Area" localSheetId="0">'Cover Sheet'!$A$1:$I$27</definedName>
    <definedName name="_xlnm.Print_Titles" localSheetId="2">'2.1.1'!$A:$B,'2.1.1'!$1:$8</definedName>
    <definedName name="_xlnm.Print_Titles" localSheetId="3">'2.1.1a'!$A:$B,'2.1.1a'!$1:$6</definedName>
    <definedName name="_xlnm.Print_Titles" localSheetId="4">'2.1.2'!$1:$8</definedName>
    <definedName name="_xlnm.Print_Titles" localSheetId="5">'2.1.3'!$1:$9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0" l="1"/>
  <c r="P152" i="38"/>
  <c r="O152" i="38"/>
  <c r="N152" i="38"/>
  <c r="M152" i="38"/>
  <c r="L152" i="38"/>
  <c r="K152" i="38"/>
  <c r="J152" i="38"/>
  <c r="P151" i="38"/>
  <c r="O151" i="38"/>
  <c r="N151" i="38"/>
  <c r="M151" i="38"/>
  <c r="L151" i="38"/>
  <c r="K151" i="38"/>
  <c r="J151" i="38"/>
  <c r="P150" i="38"/>
  <c r="O150" i="38"/>
  <c r="N150" i="38"/>
  <c r="M150" i="38"/>
  <c r="L150" i="38"/>
  <c r="K150" i="38"/>
  <c r="J150" i="38"/>
  <c r="P149" i="38"/>
  <c r="O149" i="38"/>
  <c r="N149" i="38"/>
  <c r="M149" i="38"/>
  <c r="L149" i="38"/>
  <c r="K149" i="38"/>
  <c r="J149" i="38"/>
  <c r="P148" i="38"/>
  <c r="O148" i="38"/>
  <c r="N148" i="38"/>
  <c r="M148" i="38"/>
  <c r="L148" i="38"/>
  <c r="K148" i="38"/>
  <c r="J148" i="38"/>
  <c r="P147" i="38"/>
  <c r="O147" i="38"/>
  <c r="N147" i="38"/>
  <c r="M147" i="38"/>
  <c r="L147" i="38"/>
  <c r="K147" i="38"/>
  <c r="J147" i="38"/>
  <c r="P146" i="38"/>
  <c r="O146" i="38"/>
  <c r="N146" i="38"/>
  <c r="M146" i="38"/>
  <c r="L146" i="38"/>
  <c r="K146" i="38"/>
  <c r="J146" i="38"/>
  <c r="P145" i="38"/>
  <c r="O145" i="38"/>
  <c r="N145" i="38"/>
  <c r="M145" i="38"/>
  <c r="L145" i="38"/>
  <c r="K145" i="38"/>
  <c r="J145" i="38"/>
  <c r="P144" i="38"/>
  <c r="O144" i="38"/>
  <c r="N144" i="38"/>
  <c r="M144" i="38"/>
  <c r="L144" i="38"/>
  <c r="K144" i="38"/>
  <c r="J144" i="38"/>
  <c r="P143" i="38"/>
  <c r="O143" i="38"/>
  <c r="N143" i="38"/>
  <c r="M143" i="38"/>
  <c r="L143" i="38"/>
  <c r="K143" i="38"/>
  <c r="J143" i="38"/>
  <c r="P142" i="38"/>
  <c r="O142" i="38"/>
  <c r="N142" i="38"/>
  <c r="M142" i="38"/>
  <c r="L142" i="38"/>
  <c r="K142" i="38"/>
  <c r="J142" i="38"/>
  <c r="P141" i="38"/>
  <c r="O141" i="38"/>
  <c r="N141" i="38"/>
  <c r="M141" i="38"/>
  <c r="L141" i="38"/>
  <c r="K141" i="38"/>
  <c r="J141" i="38"/>
  <c r="P140" i="38"/>
  <c r="O140" i="38"/>
  <c r="N140" i="38"/>
  <c r="M140" i="38"/>
  <c r="L140" i="38"/>
  <c r="K140" i="38"/>
  <c r="J140" i="38"/>
  <c r="P139" i="38"/>
  <c r="O139" i="38"/>
  <c r="N139" i="38"/>
  <c r="M139" i="38"/>
  <c r="L139" i="38"/>
  <c r="K139" i="38"/>
  <c r="J139" i="38"/>
  <c r="P138" i="38"/>
  <c r="O138" i="38"/>
  <c r="N138" i="38"/>
  <c r="M138" i="38"/>
  <c r="L138" i="38"/>
  <c r="K138" i="38"/>
  <c r="J138" i="38"/>
  <c r="P137" i="38"/>
  <c r="O137" i="38"/>
  <c r="N137" i="38"/>
  <c r="M137" i="38"/>
  <c r="L137" i="38"/>
  <c r="K137" i="38"/>
  <c r="J137" i="38"/>
  <c r="P136" i="38"/>
  <c r="O136" i="38"/>
  <c r="N136" i="38"/>
  <c r="M136" i="38"/>
  <c r="L136" i="38"/>
  <c r="K136" i="38"/>
  <c r="J136" i="38"/>
  <c r="P135" i="38"/>
  <c r="O135" i="38"/>
  <c r="N135" i="38"/>
  <c r="M135" i="38"/>
  <c r="L135" i="38"/>
  <c r="K135" i="38"/>
  <c r="J135" i="38"/>
  <c r="P134" i="38"/>
  <c r="O134" i="38"/>
  <c r="N134" i="38"/>
  <c r="M134" i="38"/>
  <c r="L134" i="38"/>
  <c r="K134" i="38"/>
  <c r="J134" i="38"/>
  <c r="P133" i="38"/>
  <c r="O133" i="38"/>
  <c r="N133" i="38"/>
  <c r="M133" i="38"/>
  <c r="L133" i="38"/>
  <c r="K133" i="38"/>
  <c r="J133" i="38"/>
  <c r="P132" i="38"/>
  <c r="O132" i="38"/>
  <c r="N132" i="38"/>
  <c r="M132" i="38"/>
  <c r="L132" i="38"/>
  <c r="K132" i="38"/>
  <c r="J132" i="38"/>
  <c r="P131" i="38"/>
  <c r="O131" i="38"/>
  <c r="N131" i="38"/>
  <c r="M131" i="38"/>
  <c r="L131" i="38"/>
  <c r="K131" i="38"/>
  <c r="J131" i="38"/>
  <c r="P130" i="38"/>
  <c r="O130" i="38"/>
  <c r="N130" i="38"/>
  <c r="M130" i="38"/>
  <c r="L130" i="38"/>
  <c r="K130" i="38"/>
  <c r="J130" i="38"/>
  <c r="P129" i="38"/>
  <c r="O129" i="38"/>
  <c r="N129" i="38"/>
  <c r="M129" i="38"/>
  <c r="L129" i="38"/>
  <c r="K129" i="38"/>
  <c r="J129" i="38"/>
  <c r="P128" i="38"/>
  <c r="O128" i="38"/>
  <c r="N128" i="38"/>
  <c r="M128" i="38"/>
  <c r="L128" i="38"/>
  <c r="K128" i="38"/>
  <c r="J128" i="38"/>
  <c r="P127" i="38"/>
  <c r="O127" i="38"/>
  <c r="N127" i="38"/>
  <c r="M127" i="38"/>
  <c r="L127" i="38"/>
  <c r="K127" i="38"/>
  <c r="J127" i="38"/>
  <c r="P126" i="38"/>
  <c r="O126" i="38"/>
  <c r="N126" i="38"/>
  <c r="M126" i="38"/>
  <c r="L126" i="38"/>
  <c r="K126" i="38"/>
  <c r="J126" i="38"/>
  <c r="P125" i="38"/>
  <c r="O125" i="38"/>
  <c r="N125" i="38"/>
  <c r="M125" i="38"/>
  <c r="L125" i="38"/>
  <c r="K125" i="38"/>
  <c r="J125" i="38"/>
  <c r="P124" i="38"/>
  <c r="O124" i="38"/>
  <c r="N124" i="38"/>
  <c r="M124" i="38"/>
  <c r="L124" i="38"/>
  <c r="K124" i="38"/>
  <c r="J124" i="38"/>
  <c r="P123" i="38"/>
  <c r="O123" i="38"/>
  <c r="N123" i="38"/>
  <c r="M123" i="38"/>
  <c r="L123" i="38"/>
  <c r="K123" i="38"/>
  <c r="J123" i="38"/>
  <c r="P122" i="38"/>
  <c r="O122" i="38"/>
  <c r="N122" i="38"/>
  <c r="M122" i="38"/>
  <c r="L122" i="38"/>
  <c r="K122" i="38"/>
  <c r="J122" i="38"/>
  <c r="P121" i="38"/>
  <c r="O121" i="38"/>
  <c r="N121" i="38"/>
  <c r="M121" i="38"/>
  <c r="L121" i="38"/>
  <c r="K121" i="38"/>
  <c r="J121" i="38"/>
  <c r="P120" i="38"/>
  <c r="O120" i="38"/>
  <c r="N120" i="38"/>
  <c r="M120" i="38"/>
  <c r="L120" i="38"/>
  <c r="K120" i="38"/>
  <c r="J120" i="38"/>
  <c r="P119" i="38"/>
  <c r="O119" i="38"/>
  <c r="N119" i="38"/>
  <c r="M119" i="38"/>
  <c r="L119" i="38"/>
  <c r="K119" i="38"/>
  <c r="J119" i="38"/>
  <c r="P118" i="38"/>
  <c r="O118" i="38"/>
  <c r="N118" i="38"/>
  <c r="M118" i="38"/>
  <c r="L118" i="38"/>
  <c r="K118" i="38"/>
  <c r="J118" i="38"/>
  <c r="P117" i="38"/>
  <c r="O117" i="38"/>
  <c r="N117" i="38"/>
  <c r="M117" i="38"/>
  <c r="L117" i="38"/>
  <c r="K117" i="38"/>
  <c r="J117" i="38"/>
  <c r="P116" i="38"/>
  <c r="O116" i="38"/>
  <c r="N116" i="38"/>
  <c r="M116" i="38"/>
  <c r="L116" i="38"/>
  <c r="K116" i="38"/>
  <c r="J116" i="38"/>
  <c r="P115" i="38"/>
  <c r="O115" i="38"/>
  <c r="N115" i="38"/>
  <c r="M115" i="38"/>
  <c r="L115" i="38"/>
  <c r="K115" i="38"/>
  <c r="J115" i="38"/>
  <c r="P114" i="38"/>
  <c r="O114" i="38"/>
  <c r="N114" i="38"/>
  <c r="M114" i="38"/>
  <c r="L114" i="38"/>
  <c r="K114" i="38"/>
  <c r="J114" i="38"/>
  <c r="P113" i="38"/>
  <c r="O113" i="38"/>
  <c r="N113" i="38"/>
  <c r="M113" i="38"/>
  <c r="L113" i="38"/>
  <c r="K113" i="38"/>
  <c r="J113" i="38"/>
  <c r="P112" i="38"/>
  <c r="O112" i="38"/>
  <c r="N112" i="38"/>
  <c r="M112" i="38"/>
  <c r="L112" i="38"/>
  <c r="K112" i="38"/>
  <c r="J112" i="38"/>
  <c r="P111" i="38"/>
  <c r="O111" i="38"/>
  <c r="N111" i="38"/>
  <c r="M111" i="38"/>
  <c r="L111" i="38"/>
  <c r="K111" i="38"/>
  <c r="J111" i="38"/>
  <c r="P110" i="38"/>
  <c r="O110" i="38"/>
  <c r="N110" i="38"/>
  <c r="M110" i="38"/>
  <c r="L110" i="38"/>
  <c r="K110" i="38"/>
  <c r="J110" i="38"/>
  <c r="P109" i="38"/>
  <c r="O109" i="38"/>
  <c r="N109" i="38"/>
  <c r="M109" i="38"/>
  <c r="L109" i="38"/>
  <c r="K109" i="38"/>
  <c r="J109" i="38"/>
  <c r="P108" i="38"/>
  <c r="O108" i="38"/>
  <c r="N108" i="38"/>
  <c r="M108" i="38"/>
  <c r="L108" i="38"/>
  <c r="K108" i="38"/>
  <c r="J108" i="38"/>
  <c r="P107" i="38"/>
  <c r="O107" i="38"/>
  <c r="N107" i="38"/>
  <c r="M107" i="38"/>
  <c r="L107" i="38"/>
  <c r="K107" i="38"/>
  <c r="J107" i="38"/>
  <c r="P106" i="38"/>
  <c r="O106" i="38"/>
  <c r="N106" i="38"/>
  <c r="M106" i="38"/>
  <c r="L106" i="38"/>
  <c r="K106" i="38"/>
  <c r="J106" i="38"/>
  <c r="P105" i="38"/>
  <c r="O105" i="38"/>
  <c r="N105" i="38"/>
  <c r="M105" i="38"/>
  <c r="L105" i="38"/>
  <c r="K105" i="38"/>
  <c r="J105" i="38"/>
  <c r="P104" i="38"/>
  <c r="O104" i="38"/>
  <c r="N104" i="38"/>
  <c r="M104" i="38"/>
  <c r="L104" i="38"/>
  <c r="K104" i="38"/>
  <c r="J104" i="38"/>
  <c r="P103" i="38"/>
  <c r="O103" i="38"/>
  <c r="N103" i="38"/>
  <c r="M103" i="38"/>
  <c r="L103" i="38"/>
  <c r="K103" i="38"/>
  <c r="J103" i="38"/>
  <c r="P102" i="38"/>
  <c r="O102" i="38"/>
  <c r="N102" i="38"/>
  <c r="M102" i="38"/>
  <c r="L102" i="38"/>
  <c r="K102" i="38"/>
  <c r="J102" i="38"/>
  <c r="P101" i="38"/>
  <c r="O101" i="38"/>
  <c r="N101" i="38"/>
  <c r="M101" i="38"/>
  <c r="L101" i="38"/>
  <c r="K101" i="38"/>
  <c r="J101" i="38"/>
  <c r="P100" i="38"/>
  <c r="O100" i="38"/>
  <c r="N100" i="38"/>
  <c r="M100" i="38"/>
  <c r="L100" i="38"/>
  <c r="K100" i="38"/>
  <c r="J100" i="38"/>
  <c r="P99" i="38"/>
  <c r="O99" i="38"/>
  <c r="N99" i="38"/>
  <c r="M99" i="38"/>
  <c r="L99" i="38"/>
  <c r="K99" i="38"/>
  <c r="J99" i="38"/>
  <c r="P98" i="38"/>
  <c r="O98" i="38"/>
  <c r="N98" i="38"/>
  <c r="M98" i="38"/>
  <c r="L98" i="38"/>
  <c r="K98" i="38"/>
  <c r="J98" i="38"/>
  <c r="P97" i="38"/>
  <c r="O97" i="38"/>
  <c r="N97" i="38"/>
  <c r="M97" i="38"/>
  <c r="L97" i="38"/>
  <c r="K97" i="38"/>
  <c r="J97" i="38"/>
  <c r="P96" i="38"/>
  <c r="O96" i="38"/>
  <c r="N96" i="38"/>
  <c r="M96" i="38"/>
  <c r="L96" i="38"/>
  <c r="K96" i="38"/>
  <c r="J96" i="38"/>
  <c r="P95" i="38"/>
  <c r="O95" i="38"/>
  <c r="N95" i="38"/>
  <c r="M95" i="38"/>
  <c r="L95" i="38"/>
  <c r="K95" i="38"/>
  <c r="J95" i="38"/>
  <c r="P94" i="38"/>
  <c r="O94" i="38"/>
  <c r="N94" i="38"/>
  <c r="M94" i="38"/>
  <c r="L94" i="38"/>
  <c r="K94" i="38"/>
  <c r="J94" i="38"/>
  <c r="P93" i="38"/>
  <c r="O93" i="38"/>
  <c r="N93" i="38"/>
  <c r="M93" i="38"/>
  <c r="L93" i="38"/>
  <c r="K93" i="38"/>
  <c r="J93" i="38"/>
  <c r="P92" i="38"/>
  <c r="O92" i="38"/>
  <c r="N92" i="38"/>
  <c r="M92" i="38"/>
  <c r="L92" i="38"/>
  <c r="K92" i="38"/>
  <c r="J92" i="38"/>
  <c r="P91" i="38"/>
  <c r="O91" i="38"/>
  <c r="N91" i="38"/>
  <c r="M91" i="38"/>
  <c r="L91" i="38"/>
  <c r="K91" i="38"/>
  <c r="J91" i="38"/>
  <c r="P90" i="38"/>
  <c r="O90" i="38"/>
  <c r="N90" i="38"/>
  <c r="M90" i="38"/>
  <c r="L90" i="38"/>
  <c r="K90" i="38"/>
  <c r="J90" i="38"/>
  <c r="P89" i="38"/>
  <c r="O89" i="38"/>
  <c r="N89" i="38"/>
  <c r="M89" i="38"/>
  <c r="L89" i="38"/>
  <c r="K89" i="38"/>
  <c r="J89" i="38"/>
  <c r="P88" i="38"/>
  <c r="O88" i="38"/>
  <c r="N88" i="38"/>
  <c r="M88" i="38"/>
  <c r="L88" i="38"/>
  <c r="K88" i="38"/>
  <c r="J88" i="38"/>
  <c r="P87" i="38"/>
  <c r="O87" i="38"/>
  <c r="N87" i="38"/>
  <c r="M87" i="38"/>
  <c r="L87" i="38"/>
  <c r="K87" i="38"/>
  <c r="J87" i="38"/>
  <c r="P86" i="38"/>
  <c r="O86" i="38"/>
  <c r="N86" i="38"/>
  <c r="M86" i="38"/>
  <c r="L86" i="38"/>
  <c r="K86" i="38"/>
  <c r="J86" i="38"/>
  <c r="P85" i="38"/>
  <c r="O85" i="38"/>
  <c r="N85" i="38"/>
  <c r="M85" i="38"/>
  <c r="L85" i="38"/>
  <c r="K85" i="38"/>
  <c r="J85" i="38"/>
  <c r="P84" i="38"/>
  <c r="O84" i="38"/>
  <c r="N84" i="38"/>
  <c r="M84" i="38"/>
  <c r="L84" i="38"/>
  <c r="K84" i="38"/>
  <c r="J84" i="38"/>
  <c r="P83" i="38"/>
  <c r="O83" i="38"/>
  <c r="N83" i="38"/>
  <c r="M83" i="38"/>
  <c r="L83" i="38"/>
  <c r="K83" i="38"/>
  <c r="J83" i="38"/>
  <c r="P82" i="38"/>
  <c r="O82" i="38"/>
  <c r="N82" i="38"/>
  <c r="M82" i="38"/>
  <c r="L82" i="38"/>
  <c r="K82" i="38"/>
  <c r="J82" i="38"/>
  <c r="P81" i="38"/>
  <c r="O81" i="38"/>
  <c r="N81" i="38"/>
  <c r="M81" i="38"/>
  <c r="L81" i="38"/>
  <c r="K81" i="38"/>
  <c r="J81" i="38"/>
  <c r="P80" i="38"/>
  <c r="O80" i="38"/>
  <c r="N80" i="38"/>
  <c r="M80" i="38"/>
  <c r="L80" i="38"/>
  <c r="K80" i="38"/>
  <c r="J80" i="38"/>
  <c r="P79" i="38"/>
  <c r="O79" i="38"/>
  <c r="N79" i="38"/>
  <c r="M79" i="38"/>
  <c r="L79" i="38"/>
  <c r="K79" i="38"/>
  <c r="J79" i="38"/>
  <c r="P78" i="38"/>
  <c r="O78" i="38"/>
  <c r="N78" i="38"/>
  <c r="M78" i="38"/>
  <c r="L78" i="38"/>
  <c r="K78" i="38"/>
  <c r="J78" i="38"/>
  <c r="P77" i="38"/>
  <c r="O77" i="38"/>
  <c r="N77" i="38"/>
  <c r="M77" i="38"/>
  <c r="L77" i="38"/>
  <c r="K77" i="38"/>
  <c r="J77" i="38"/>
  <c r="P76" i="38"/>
  <c r="O76" i="38"/>
  <c r="N76" i="38"/>
  <c r="M76" i="38"/>
  <c r="L76" i="38"/>
  <c r="K76" i="38"/>
  <c r="J76" i="38"/>
  <c r="P75" i="38"/>
  <c r="O75" i="38"/>
  <c r="N75" i="38"/>
  <c r="M75" i="38"/>
  <c r="L75" i="38"/>
  <c r="K75" i="38"/>
  <c r="J75" i="38"/>
  <c r="P74" i="38"/>
  <c r="O74" i="38"/>
  <c r="N74" i="38"/>
  <c r="M74" i="38"/>
  <c r="L74" i="38"/>
  <c r="K74" i="38"/>
  <c r="J74" i="38"/>
  <c r="P73" i="38"/>
  <c r="O73" i="38"/>
  <c r="N73" i="38"/>
  <c r="M73" i="38"/>
  <c r="L73" i="38"/>
  <c r="K73" i="38"/>
  <c r="J73" i="38"/>
  <c r="P72" i="38"/>
  <c r="O72" i="38"/>
  <c r="N72" i="38"/>
  <c r="M72" i="38"/>
  <c r="L72" i="38"/>
  <c r="K72" i="38"/>
  <c r="J72" i="38"/>
  <c r="P71" i="38"/>
  <c r="O71" i="38"/>
  <c r="N71" i="38"/>
  <c r="M71" i="38"/>
  <c r="L71" i="38"/>
  <c r="K71" i="38"/>
  <c r="J71" i="38"/>
  <c r="P70" i="38"/>
  <c r="O70" i="38"/>
  <c r="N70" i="38"/>
  <c r="M70" i="38"/>
  <c r="L70" i="38"/>
  <c r="K70" i="38"/>
  <c r="J70" i="38"/>
  <c r="P69" i="38"/>
  <c r="O69" i="38"/>
  <c r="N69" i="38"/>
  <c r="M69" i="38"/>
  <c r="L69" i="38"/>
  <c r="K69" i="38"/>
  <c r="J69" i="38"/>
  <c r="P68" i="38"/>
  <c r="O68" i="38"/>
  <c r="N68" i="38"/>
  <c r="M68" i="38"/>
  <c r="L68" i="38"/>
  <c r="K68" i="38"/>
  <c r="J68" i="38"/>
  <c r="P67" i="38"/>
  <c r="O67" i="38"/>
  <c r="N67" i="38"/>
  <c r="M67" i="38"/>
  <c r="L67" i="38"/>
  <c r="K67" i="38"/>
  <c r="J67" i="38"/>
  <c r="P66" i="38"/>
  <c r="O66" i="38"/>
  <c r="N66" i="38"/>
  <c r="M66" i="38"/>
  <c r="L66" i="38"/>
  <c r="K66" i="38"/>
  <c r="J66" i="38"/>
  <c r="P65" i="38"/>
  <c r="O65" i="38"/>
  <c r="N65" i="38"/>
  <c r="M65" i="38"/>
  <c r="L65" i="38"/>
  <c r="K65" i="38"/>
  <c r="J65" i="38"/>
  <c r="P64" i="38"/>
  <c r="O64" i="38"/>
  <c r="N64" i="38"/>
  <c r="M64" i="38"/>
  <c r="L64" i="38"/>
  <c r="K64" i="38"/>
  <c r="J64" i="38"/>
  <c r="P63" i="38"/>
  <c r="O63" i="38"/>
  <c r="N63" i="38"/>
  <c r="M63" i="38"/>
  <c r="L63" i="38"/>
  <c r="K63" i="38"/>
  <c r="J63" i="38"/>
  <c r="P62" i="38"/>
  <c r="O62" i="38"/>
  <c r="N62" i="38"/>
  <c r="M62" i="38"/>
  <c r="L62" i="38"/>
  <c r="K62" i="38"/>
  <c r="J62" i="38"/>
  <c r="P61" i="38"/>
  <c r="O61" i="38"/>
  <c r="N61" i="38"/>
  <c r="M61" i="38"/>
  <c r="L61" i="38"/>
  <c r="K61" i="38"/>
  <c r="J61" i="38"/>
  <c r="P60" i="38"/>
  <c r="O60" i="38"/>
  <c r="N60" i="38"/>
  <c r="M60" i="38"/>
  <c r="L60" i="38"/>
  <c r="K60" i="38"/>
  <c r="J60" i="38"/>
  <c r="P59" i="38"/>
  <c r="O59" i="38"/>
  <c r="N59" i="38"/>
  <c r="M59" i="38"/>
  <c r="L59" i="38"/>
  <c r="K59" i="38"/>
  <c r="J59" i="38"/>
  <c r="P58" i="38"/>
  <c r="O58" i="38"/>
  <c r="N58" i="38"/>
  <c r="M58" i="38"/>
  <c r="L58" i="38"/>
  <c r="K58" i="38"/>
  <c r="J58" i="38"/>
  <c r="P57" i="38"/>
  <c r="O57" i="38"/>
  <c r="N57" i="38"/>
  <c r="M57" i="38"/>
  <c r="L57" i="38"/>
  <c r="K57" i="38"/>
  <c r="J57" i="38"/>
  <c r="P56" i="38"/>
  <c r="O56" i="38"/>
  <c r="N56" i="38"/>
  <c r="M56" i="38"/>
  <c r="L56" i="38"/>
  <c r="K56" i="38"/>
  <c r="J56" i="38"/>
  <c r="P55" i="38"/>
  <c r="O55" i="38"/>
  <c r="N55" i="38"/>
  <c r="M55" i="38"/>
  <c r="L55" i="38"/>
  <c r="K55" i="38"/>
  <c r="J55" i="38"/>
  <c r="P54" i="38"/>
  <c r="O54" i="38"/>
  <c r="N54" i="38"/>
  <c r="M54" i="38"/>
  <c r="L54" i="38"/>
  <c r="K54" i="38"/>
  <c r="J54" i="38"/>
  <c r="P53" i="38"/>
  <c r="O53" i="38"/>
  <c r="N53" i="38"/>
  <c r="M53" i="38"/>
  <c r="L53" i="38"/>
  <c r="K53" i="38"/>
  <c r="J53" i="38"/>
  <c r="P52" i="38"/>
  <c r="O52" i="38"/>
  <c r="N52" i="38"/>
  <c r="M52" i="38"/>
  <c r="L52" i="38"/>
  <c r="K52" i="38"/>
  <c r="J52" i="38"/>
  <c r="P51" i="38"/>
  <c r="O51" i="38"/>
  <c r="N51" i="38"/>
  <c r="M51" i="38"/>
  <c r="L51" i="38"/>
  <c r="K51" i="38"/>
  <c r="J51" i="38"/>
  <c r="P50" i="38"/>
  <c r="O50" i="38"/>
  <c r="N50" i="38"/>
  <c r="M50" i="38"/>
  <c r="L50" i="38"/>
  <c r="K50" i="38"/>
  <c r="J50" i="38"/>
  <c r="P49" i="38"/>
  <c r="O49" i="38"/>
  <c r="N49" i="38"/>
  <c r="M49" i="38"/>
  <c r="L49" i="38"/>
  <c r="K49" i="38"/>
  <c r="J49" i="38"/>
  <c r="P48" i="38"/>
  <c r="O48" i="38"/>
  <c r="N48" i="38"/>
  <c r="M48" i="38"/>
  <c r="L48" i="38"/>
  <c r="K48" i="38"/>
  <c r="J48" i="38"/>
  <c r="P47" i="38"/>
  <c r="O47" i="38"/>
  <c r="N47" i="38"/>
  <c r="M47" i="38"/>
  <c r="L47" i="38"/>
  <c r="K47" i="38"/>
  <c r="J47" i="38"/>
  <c r="P46" i="38"/>
  <c r="O46" i="38"/>
  <c r="N46" i="38"/>
  <c r="M46" i="38"/>
  <c r="L46" i="38"/>
  <c r="K46" i="38"/>
  <c r="J46" i="38"/>
  <c r="P45" i="38"/>
  <c r="O45" i="38"/>
  <c r="N45" i="38"/>
  <c r="M45" i="38"/>
  <c r="L45" i="38"/>
  <c r="K45" i="38"/>
  <c r="J45" i="38"/>
  <c r="P44" i="38"/>
  <c r="O44" i="38"/>
  <c r="N44" i="38"/>
  <c r="M44" i="38"/>
  <c r="L44" i="38"/>
  <c r="K44" i="38"/>
  <c r="J44" i="38"/>
  <c r="P43" i="38"/>
  <c r="O43" i="38"/>
  <c r="N43" i="38"/>
  <c r="M43" i="38"/>
  <c r="L43" i="38"/>
  <c r="K43" i="38"/>
  <c r="J43" i="38"/>
  <c r="P42" i="38"/>
  <c r="O42" i="38"/>
  <c r="N42" i="38"/>
  <c r="M42" i="38"/>
  <c r="L42" i="38"/>
  <c r="K42" i="38"/>
  <c r="J42" i="38"/>
  <c r="P41" i="38"/>
  <c r="O41" i="38"/>
  <c r="N41" i="38"/>
  <c r="M41" i="38"/>
  <c r="L41" i="38"/>
  <c r="K41" i="38"/>
  <c r="J41" i="38"/>
  <c r="P40" i="38"/>
  <c r="O40" i="38"/>
  <c r="N40" i="38"/>
  <c r="M40" i="38"/>
  <c r="L40" i="38"/>
  <c r="K40" i="38"/>
  <c r="J40" i="38"/>
  <c r="P39" i="38"/>
  <c r="O39" i="38"/>
  <c r="N39" i="38"/>
  <c r="M39" i="38"/>
  <c r="L39" i="38"/>
  <c r="K39" i="38"/>
  <c r="J39" i="38"/>
  <c r="P38" i="38"/>
  <c r="O38" i="38"/>
  <c r="N38" i="38"/>
  <c r="M38" i="38"/>
  <c r="L38" i="38"/>
  <c r="K38" i="38"/>
  <c r="J38" i="38"/>
  <c r="P37" i="38"/>
  <c r="O37" i="38"/>
  <c r="N37" i="38"/>
  <c r="M37" i="38"/>
  <c r="L37" i="38"/>
  <c r="K37" i="38"/>
  <c r="J37" i="38"/>
  <c r="P36" i="38"/>
  <c r="O36" i="38"/>
  <c r="N36" i="38"/>
  <c r="M36" i="38"/>
  <c r="L36" i="38"/>
  <c r="K36" i="38"/>
  <c r="J36" i="38"/>
  <c r="P35" i="38"/>
  <c r="O35" i="38"/>
  <c r="N35" i="38"/>
  <c r="M35" i="38"/>
  <c r="L35" i="38"/>
  <c r="K35" i="38"/>
  <c r="J35" i="38"/>
  <c r="P34" i="38"/>
  <c r="O34" i="38"/>
  <c r="N34" i="38"/>
  <c r="M34" i="38"/>
  <c r="L34" i="38"/>
  <c r="K34" i="38"/>
  <c r="J34" i="38"/>
  <c r="P33" i="38"/>
  <c r="O33" i="38"/>
  <c r="N33" i="38"/>
  <c r="M33" i="38"/>
  <c r="L33" i="38"/>
  <c r="K33" i="38"/>
  <c r="J33" i="38"/>
  <c r="P32" i="38"/>
  <c r="O32" i="38"/>
  <c r="N32" i="38"/>
  <c r="M32" i="38"/>
  <c r="L32" i="38"/>
  <c r="K32" i="38"/>
  <c r="J32" i="38"/>
  <c r="P31" i="38"/>
  <c r="O31" i="38"/>
  <c r="N31" i="38"/>
  <c r="M31" i="38"/>
  <c r="L31" i="38"/>
  <c r="K31" i="38"/>
  <c r="J31" i="38"/>
  <c r="P30" i="38"/>
  <c r="O30" i="38"/>
  <c r="N30" i="38"/>
  <c r="M30" i="38"/>
  <c r="L30" i="38"/>
  <c r="K30" i="38"/>
  <c r="J30" i="38"/>
  <c r="P29" i="38"/>
  <c r="O29" i="38"/>
  <c r="N29" i="38"/>
  <c r="M29" i="38"/>
  <c r="L29" i="38"/>
  <c r="K29" i="38"/>
  <c r="J29" i="38"/>
  <c r="P28" i="38"/>
  <c r="O28" i="38"/>
  <c r="N28" i="38"/>
  <c r="M28" i="38"/>
  <c r="L28" i="38"/>
  <c r="K28" i="38"/>
  <c r="J28" i="38"/>
  <c r="P27" i="38"/>
  <c r="O27" i="38"/>
  <c r="N27" i="38"/>
  <c r="M27" i="38"/>
  <c r="L27" i="38"/>
  <c r="K27" i="38"/>
  <c r="J27" i="38"/>
  <c r="P26" i="38"/>
  <c r="O26" i="38"/>
  <c r="N26" i="38"/>
  <c r="M26" i="38"/>
  <c r="L26" i="38"/>
  <c r="K26" i="38"/>
  <c r="J26" i="38"/>
  <c r="P25" i="38"/>
  <c r="O25" i="38"/>
  <c r="N25" i="38"/>
  <c r="M25" i="38"/>
  <c r="L25" i="38"/>
  <c r="K25" i="38"/>
  <c r="J25" i="38"/>
  <c r="P24" i="38"/>
  <c r="O24" i="38"/>
  <c r="N24" i="38"/>
  <c r="M24" i="38"/>
  <c r="L24" i="38"/>
  <c r="K24" i="38"/>
  <c r="J24" i="38"/>
  <c r="P23" i="38"/>
  <c r="O23" i="38"/>
  <c r="N23" i="38"/>
  <c r="M23" i="38"/>
  <c r="L23" i="38"/>
  <c r="K23" i="38"/>
  <c r="J23" i="38"/>
  <c r="P22" i="38"/>
  <c r="O22" i="38"/>
  <c r="N22" i="38"/>
  <c r="M22" i="38"/>
  <c r="L22" i="38"/>
  <c r="K22" i="38"/>
  <c r="J22" i="38"/>
  <c r="P21" i="38"/>
  <c r="O21" i="38"/>
  <c r="N21" i="38"/>
  <c r="M21" i="38"/>
  <c r="L21" i="38"/>
  <c r="K21" i="38"/>
  <c r="J21" i="38"/>
  <c r="P20" i="38"/>
  <c r="O20" i="38"/>
  <c r="N20" i="38"/>
  <c r="M20" i="38"/>
  <c r="L20" i="38"/>
  <c r="K20" i="38"/>
  <c r="J20" i="38"/>
  <c r="P19" i="38"/>
  <c r="O19" i="38"/>
  <c r="N19" i="38"/>
  <c r="M19" i="38"/>
  <c r="L19" i="38"/>
  <c r="K19" i="38"/>
  <c r="J19" i="38"/>
  <c r="P18" i="38"/>
  <c r="O18" i="38"/>
  <c r="N18" i="38"/>
  <c r="M18" i="38"/>
  <c r="L18" i="38"/>
  <c r="K18" i="38"/>
  <c r="J18" i="38"/>
  <c r="P17" i="38"/>
  <c r="O17" i="38"/>
  <c r="N17" i="38"/>
  <c r="M17" i="38"/>
  <c r="L17" i="38"/>
  <c r="K17" i="38"/>
  <c r="J17" i="38"/>
  <c r="P16" i="38"/>
  <c r="O16" i="38"/>
  <c r="N16" i="38"/>
  <c r="M16" i="38"/>
  <c r="L16" i="38"/>
  <c r="K16" i="38"/>
  <c r="J16" i="38"/>
  <c r="P15" i="38"/>
  <c r="O15" i="38"/>
  <c r="N15" i="38"/>
  <c r="M15" i="38"/>
  <c r="L15" i="38"/>
  <c r="K15" i="38"/>
  <c r="J15" i="38"/>
  <c r="P14" i="38"/>
  <c r="O14" i="38"/>
  <c r="N14" i="38"/>
  <c r="M14" i="38"/>
  <c r="L14" i="38"/>
  <c r="K14" i="38"/>
  <c r="J14" i="38"/>
  <c r="P13" i="38"/>
  <c r="O13" i="38"/>
  <c r="N13" i="38"/>
  <c r="M13" i="38"/>
  <c r="L13" i="38"/>
  <c r="K13" i="38"/>
  <c r="J13" i="38"/>
  <c r="P12" i="38"/>
  <c r="O12" i="38"/>
  <c r="N12" i="38"/>
  <c r="M12" i="38"/>
  <c r="L12" i="38"/>
  <c r="K12" i="38"/>
  <c r="J12" i="38"/>
  <c r="P11" i="38"/>
  <c r="O11" i="38"/>
  <c r="N11" i="38"/>
  <c r="M11" i="38"/>
  <c r="L11" i="38"/>
  <c r="K11" i="38"/>
  <c r="J11" i="38"/>
  <c r="P10" i="38"/>
  <c r="O10" i="38"/>
  <c r="N10" i="38"/>
  <c r="M10" i="38"/>
  <c r="L10" i="38"/>
  <c r="K10" i="38"/>
  <c r="J10" i="38"/>
  <c r="P9" i="38"/>
  <c r="O9" i="38"/>
  <c r="N9" i="38"/>
  <c r="M9" i="38"/>
  <c r="L9" i="38"/>
  <c r="K9" i="38"/>
  <c r="J9" i="38"/>
  <c r="P153" i="38"/>
  <c r="O153" i="38"/>
  <c r="N153" i="38"/>
  <c r="M153" i="38"/>
  <c r="L153" i="38"/>
  <c r="K153" i="38"/>
  <c r="J153" i="38"/>
  <c r="I40" i="39"/>
  <c r="J442" i="59" l="1"/>
  <c r="K442" i="59"/>
  <c r="L442" i="59"/>
  <c r="M442" i="59"/>
  <c r="N442" i="59"/>
  <c r="O442" i="59"/>
  <c r="P442" i="59"/>
  <c r="J443" i="59"/>
  <c r="K443" i="59"/>
  <c r="L443" i="59"/>
  <c r="M443" i="59"/>
  <c r="N443" i="59"/>
  <c r="O443" i="59"/>
  <c r="P443" i="59"/>
  <c r="J444" i="59"/>
  <c r="K444" i="59"/>
  <c r="L444" i="59"/>
  <c r="M444" i="59"/>
  <c r="N444" i="59"/>
  <c r="O444" i="59"/>
  <c r="P444" i="59"/>
  <c r="F151" i="40" l="1"/>
  <c r="E151" i="40"/>
  <c r="D151" i="40"/>
  <c r="C151" i="40"/>
  <c r="J439" i="59"/>
  <c r="K439" i="59"/>
  <c r="L439" i="59"/>
  <c r="M439" i="59"/>
  <c r="N439" i="59"/>
  <c r="O439" i="59"/>
  <c r="P439" i="59"/>
  <c r="J440" i="59"/>
  <c r="K440" i="59"/>
  <c r="L440" i="59"/>
  <c r="M440" i="59"/>
  <c r="N440" i="59"/>
  <c r="O440" i="59"/>
  <c r="P440" i="59"/>
  <c r="J441" i="59"/>
  <c r="K441" i="59"/>
  <c r="L441" i="59"/>
  <c r="M441" i="59"/>
  <c r="N441" i="59"/>
  <c r="O441" i="59"/>
  <c r="P441" i="59"/>
  <c r="J44" i="39"/>
  <c r="K44" i="39"/>
  <c r="L44" i="39"/>
  <c r="M44" i="39"/>
  <c r="N44" i="39"/>
  <c r="O44" i="39"/>
  <c r="I44" i="39"/>
  <c r="E150" i="40"/>
  <c r="D7" i="40"/>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100" i="40"/>
  <c r="D101" i="40"/>
  <c r="D102" i="40"/>
  <c r="D103" i="40"/>
  <c r="D104" i="40"/>
  <c r="D105" i="40"/>
  <c r="D106" i="40"/>
  <c r="D107" i="40"/>
  <c r="D108" i="40"/>
  <c r="D109" i="40"/>
  <c r="D110" i="40"/>
  <c r="D111" i="40"/>
  <c r="D112" i="40"/>
  <c r="D113" i="40"/>
  <c r="D114" i="40"/>
  <c r="D115" i="40"/>
  <c r="D116" i="40"/>
  <c r="D117" i="40"/>
  <c r="D118" i="40"/>
  <c r="D119" i="40"/>
  <c r="D120" i="40"/>
  <c r="D121" i="40"/>
  <c r="D122" i="40"/>
  <c r="D123" i="40"/>
  <c r="D124" i="40"/>
  <c r="D125" i="40"/>
  <c r="D126" i="40"/>
  <c r="D127" i="40"/>
  <c r="D128" i="40"/>
  <c r="D129" i="40"/>
  <c r="D130" i="40"/>
  <c r="D131" i="40"/>
  <c r="D132" i="40"/>
  <c r="D133" i="40"/>
  <c r="D134" i="40"/>
  <c r="D135" i="40"/>
  <c r="D136" i="40"/>
  <c r="D137" i="40"/>
  <c r="D138" i="40"/>
  <c r="D139" i="40"/>
  <c r="D140" i="40"/>
  <c r="D141" i="40"/>
  <c r="D142" i="40"/>
  <c r="D143" i="40"/>
  <c r="D144" i="40"/>
  <c r="D145" i="40"/>
  <c r="D146" i="40"/>
  <c r="D147" i="40"/>
  <c r="D148" i="40"/>
  <c r="D149" i="40"/>
  <c r="D150"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99" i="40"/>
  <c r="C100" i="40"/>
  <c r="C101" i="40"/>
  <c r="C102" i="40"/>
  <c r="C103" i="40"/>
  <c r="C104" i="40"/>
  <c r="C105" i="40"/>
  <c r="C106" i="40"/>
  <c r="C107" i="40"/>
  <c r="C108" i="40"/>
  <c r="C109" i="40"/>
  <c r="C110" i="40"/>
  <c r="C111" i="40"/>
  <c r="C112" i="40"/>
  <c r="C113" i="40"/>
  <c r="C114" i="40"/>
  <c r="C115" i="40"/>
  <c r="C116" i="40"/>
  <c r="C117" i="40"/>
  <c r="C118" i="40"/>
  <c r="C119" i="40"/>
  <c r="C120" i="40"/>
  <c r="C121" i="40"/>
  <c r="C122" i="40"/>
  <c r="C123" i="40"/>
  <c r="C124" i="40"/>
  <c r="C125" i="40"/>
  <c r="C126" i="40"/>
  <c r="C127" i="40"/>
  <c r="C128" i="40"/>
  <c r="C129" i="40"/>
  <c r="C130" i="40"/>
  <c r="C131" i="40"/>
  <c r="C132" i="40"/>
  <c r="C133" i="40"/>
  <c r="C134" i="40"/>
  <c r="C135" i="40"/>
  <c r="C136" i="40"/>
  <c r="C137" i="40"/>
  <c r="C138" i="40"/>
  <c r="C139" i="40"/>
  <c r="C140" i="40"/>
  <c r="C141" i="40"/>
  <c r="C142" i="40"/>
  <c r="C143" i="40"/>
  <c r="C144" i="40"/>
  <c r="C145" i="40"/>
  <c r="C146" i="40"/>
  <c r="C147" i="40"/>
  <c r="C148" i="40"/>
  <c r="C149" i="40"/>
  <c r="C150" i="40"/>
  <c r="F149" i="40"/>
  <c r="E149" i="40"/>
  <c r="F150" i="40" l="1"/>
  <c r="J436" i="59"/>
  <c r="K436" i="59"/>
  <c r="L436" i="59"/>
  <c r="M436" i="59"/>
  <c r="N436" i="59"/>
  <c r="O436" i="59"/>
  <c r="P436" i="59"/>
  <c r="J437" i="59"/>
  <c r="K437" i="59"/>
  <c r="L437" i="59"/>
  <c r="M437" i="59"/>
  <c r="N437" i="59"/>
  <c r="O437" i="59"/>
  <c r="P437" i="59"/>
  <c r="J438" i="59"/>
  <c r="K438" i="59"/>
  <c r="L438" i="59"/>
  <c r="M438" i="59"/>
  <c r="N438" i="59"/>
  <c r="O438" i="59"/>
  <c r="P438" i="59"/>
  <c r="J433" i="59" l="1"/>
  <c r="K433" i="59"/>
  <c r="L433" i="59"/>
  <c r="M433" i="59"/>
  <c r="N433" i="59"/>
  <c r="O433" i="59"/>
  <c r="P433" i="59"/>
  <c r="J434" i="59"/>
  <c r="K434" i="59"/>
  <c r="L434" i="59"/>
  <c r="M434" i="59"/>
  <c r="N434" i="59"/>
  <c r="O434" i="59"/>
  <c r="P434" i="59"/>
  <c r="J435" i="59"/>
  <c r="K435" i="59"/>
  <c r="L435" i="59"/>
  <c r="M435" i="59"/>
  <c r="N435" i="59"/>
  <c r="O435" i="59"/>
  <c r="P435" i="59"/>
  <c r="E148" i="40"/>
  <c r="F148" i="40"/>
  <c r="F147" i="40" l="1"/>
  <c r="E147" i="40"/>
  <c r="K432" i="59" l="1"/>
  <c r="J431" i="59"/>
  <c r="P432" i="59"/>
  <c r="O432" i="59"/>
  <c r="N432" i="59"/>
  <c r="L432" i="59"/>
  <c r="J429" i="59"/>
  <c r="J430" i="59"/>
  <c r="K430" i="59"/>
  <c r="L430" i="59"/>
  <c r="M430" i="59"/>
  <c r="N430" i="59"/>
  <c r="O430" i="59"/>
  <c r="P430" i="59"/>
  <c r="K431" i="59"/>
  <c r="L431" i="59"/>
  <c r="M431" i="59"/>
  <c r="N431" i="59"/>
  <c r="O431" i="59"/>
  <c r="P431" i="59"/>
  <c r="J432" i="59"/>
  <c r="M432" i="59"/>
  <c r="J427" i="59"/>
  <c r="K427" i="59"/>
  <c r="L427" i="59"/>
  <c r="M427" i="59"/>
  <c r="N427" i="59"/>
  <c r="O427" i="59"/>
  <c r="P427" i="59"/>
  <c r="J428" i="59"/>
  <c r="K428" i="59"/>
  <c r="L428" i="59"/>
  <c r="M428" i="59"/>
  <c r="N428" i="59"/>
  <c r="O428" i="59"/>
  <c r="P428" i="59"/>
  <c r="K429" i="59"/>
  <c r="L429" i="59"/>
  <c r="M429" i="59"/>
  <c r="N429" i="59"/>
  <c r="O429" i="59"/>
  <c r="P429" i="59"/>
  <c r="I43" i="39"/>
  <c r="J43" i="39"/>
  <c r="K43" i="39"/>
  <c r="L43" i="39"/>
  <c r="M43" i="39"/>
  <c r="N43" i="39"/>
  <c r="O43" i="39"/>
  <c r="E146" i="40"/>
  <c r="F146" i="40"/>
  <c r="L42" i="39"/>
  <c r="N42" i="39"/>
  <c r="I41" i="39"/>
  <c r="O41" i="39"/>
  <c r="O10" i="39"/>
  <c r="J424" i="59"/>
  <c r="K424" i="59"/>
  <c r="L424" i="59"/>
  <c r="M424" i="59"/>
  <c r="N424" i="59"/>
  <c r="O424" i="59"/>
  <c r="P424" i="59"/>
  <c r="J425" i="59"/>
  <c r="K425" i="59"/>
  <c r="L425" i="59"/>
  <c r="M425" i="59"/>
  <c r="N425" i="59"/>
  <c r="O425" i="59"/>
  <c r="P425" i="59"/>
  <c r="J426" i="59"/>
  <c r="K426" i="59"/>
  <c r="L426" i="59"/>
  <c r="M426" i="59"/>
  <c r="N426" i="59"/>
  <c r="O426" i="59"/>
  <c r="P426" i="59"/>
  <c r="E145" i="40"/>
  <c r="F145" i="40"/>
  <c r="J421" i="59"/>
  <c r="K421" i="59"/>
  <c r="L421" i="59"/>
  <c r="M421" i="59"/>
  <c r="N421" i="59"/>
  <c r="O421" i="59"/>
  <c r="P421" i="59"/>
  <c r="J422" i="59"/>
  <c r="K422" i="59"/>
  <c r="L422" i="59"/>
  <c r="M422" i="59"/>
  <c r="N422" i="59"/>
  <c r="O422" i="59"/>
  <c r="P422" i="59"/>
  <c r="J423" i="59"/>
  <c r="K423" i="59"/>
  <c r="L423" i="59"/>
  <c r="M423" i="59"/>
  <c r="N423" i="59"/>
  <c r="O423" i="59"/>
  <c r="P423" i="59"/>
  <c r="E144" i="40"/>
  <c r="F144" i="40"/>
  <c r="J418" i="59"/>
  <c r="K418" i="59"/>
  <c r="L418" i="59"/>
  <c r="M418" i="59"/>
  <c r="N418" i="59"/>
  <c r="O418" i="59"/>
  <c r="P418" i="59"/>
  <c r="J419" i="59"/>
  <c r="K419" i="59"/>
  <c r="L419" i="59"/>
  <c r="M419" i="59"/>
  <c r="N419" i="59"/>
  <c r="O419" i="59"/>
  <c r="P419" i="59"/>
  <c r="J420" i="59"/>
  <c r="K420" i="59"/>
  <c r="L420" i="59"/>
  <c r="M420" i="59"/>
  <c r="N420" i="59"/>
  <c r="O420" i="59"/>
  <c r="P420" i="59"/>
  <c r="E143" i="40"/>
  <c r="F143" i="40"/>
  <c r="J415" i="59"/>
  <c r="K415" i="59"/>
  <c r="L415" i="59"/>
  <c r="M415" i="59"/>
  <c r="N415" i="59"/>
  <c r="O415" i="59"/>
  <c r="P415" i="59"/>
  <c r="J416" i="59"/>
  <c r="K416" i="59"/>
  <c r="L416" i="59"/>
  <c r="M416" i="59"/>
  <c r="N416" i="59"/>
  <c r="O416" i="59"/>
  <c r="P416" i="59"/>
  <c r="J417" i="59"/>
  <c r="K417" i="59"/>
  <c r="L417" i="59"/>
  <c r="M417" i="59"/>
  <c r="N417" i="59"/>
  <c r="O417" i="59"/>
  <c r="P417" i="59"/>
  <c r="I42" i="39"/>
  <c r="J42" i="39"/>
  <c r="K42" i="39"/>
  <c r="M42" i="39"/>
  <c r="O42" i="39"/>
  <c r="E142" i="40"/>
  <c r="F142" i="40"/>
  <c r="J412" i="59" l="1"/>
  <c r="K412" i="59"/>
  <c r="L412" i="59"/>
  <c r="M412" i="59"/>
  <c r="N412" i="59"/>
  <c r="O412" i="59"/>
  <c r="P412" i="59"/>
  <c r="J413" i="59"/>
  <c r="K413" i="59"/>
  <c r="L413" i="59"/>
  <c r="M413" i="59"/>
  <c r="N413" i="59"/>
  <c r="O413" i="59"/>
  <c r="P413" i="59"/>
  <c r="J414" i="59"/>
  <c r="K414" i="59"/>
  <c r="L414" i="59"/>
  <c r="M414" i="59"/>
  <c r="N414" i="59"/>
  <c r="O414" i="59"/>
  <c r="P414" i="59"/>
  <c r="E141" i="40"/>
  <c r="F141" i="40"/>
  <c r="E140" i="40"/>
  <c r="F140" i="40"/>
  <c r="J409" i="59"/>
  <c r="K409" i="59"/>
  <c r="L409" i="59"/>
  <c r="M409" i="59"/>
  <c r="N409" i="59"/>
  <c r="O409" i="59"/>
  <c r="P409" i="59"/>
  <c r="J410" i="59"/>
  <c r="K410" i="59"/>
  <c r="L410" i="59"/>
  <c r="M410" i="59"/>
  <c r="N410" i="59"/>
  <c r="O410" i="59"/>
  <c r="P410" i="59"/>
  <c r="J411" i="59"/>
  <c r="K411" i="59"/>
  <c r="L411" i="59"/>
  <c r="M411" i="59"/>
  <c r="N411" i="59"/>
  <c r="O411" i="59"/>
  <c r="P411" i="59"/>
  <c r="J406" i="59" l="1"/>
  <c r="K406" i="59"/>
  <c r="L406" i="59"/>
  <c r="M406" i="59"/>
  <c r="N406" i="59"/>
  <c r="O406" i="59"/>
  <c r="P406" i="59"/>
  <c r="J407" i="59"/>
  <c r="K407" i="59"/>
  <c r="L407" i="59"/>
  <c r="M407" i="59"/>
  <c r="N407" i="59"/>
  <c r="O407" i="59"/>
  <c r="P407" i="59"/>
  <c r="J408" i="59"/>
  <c r="K408" i="59"/>
  <c r="L408" i="59"/>
  <c r="M408" i="59"/>
  <c r="N408" i="59"/>
  <c r="O408" i="59"/>
  <c r="P408" i="59"/>
  <c r="F139" i="40"/>
  <c r="E139" i="40"/>
  <c r="J403" i="59"/>
  <c r="K403" i="59"/>
  <c r="L403" i="59"/>
  <c r="M403" i="59"/>
  <c r="N403" i="59"/>
  <c r="O403" i="59"/>
  <c r="P403" i="59"/>
  <c r="J404" i="59"/>
  <c r="K404" i="59"/>
  <c r="L404" i="59"/>
  <c r="M404" i="59"/>
  <c r="N404" i="59"/>
  <c r="O404" i="59"/>
  <c r="P404" i="59"/>
  <c r="J405" i="59"/>
  <c r="K405" i="59"/>
  <c r="L405" i="59"/>
  <c r="M405" i="59"/>
  <c r="N405" i="59"/>
  <c r="O405" i="59"/>
  <c r="P405" i="59"/>
  <c r="J41" i="39"/>
  <c r="K41" i="39"/>
  <c r="L41" i="39"/>
  <c r="M41" i="39"/>
  <c r="N41" i="39"/>
  <c r="E138" i="40"/>
  <c r="F138" i="40"/>
  <c r="J402" i="59"/>
  <c r="K402" i="59"/>
  <c r="L402" i="59"/>
  <c r="M402" i="59"/>
  <c r="N402" i="59"/>
  <c r="O402" i="59"/>
  <c r="P402" i="59"/>
  <c r="J400" i="59"/>
  <c r="K400" i="59"/>
  <c r="L400" i="59"/>
  <c r="M400" i="59"/>
  <c r="N400" i="59"/>
  <c r="O400" i="59"/>
  <c r="P400" i="59"/>
  <c r="J401" i="59"/>
  <c r="K401" i="59"/>
  <c r="L401" i="59"/>
  <c r="M401" i="59"/>
  <c r="N401" i="59"/>
  <c r="O401" i="59"/>
  <c r="P401" i="59"/>
  <c r="F137" i="40"/>
  <c r="E137" i="40"/>
  <c r="P81" i="59"/>
  <c r="O81" i="59"/>
  <c r="N81" i="59"/>
  <c r="M81" i="59"/>
  <c r="L81" i="59"/>
  <c r="K81" i="59"/>
  <c r="J81" i="59"/>
  <c r="P80" i="59"/>
  <c r="O80" i="59"/>
  <c r="N80" i="59"/>
  <c r="M80" i="59"/>
  <c r="L80" i="59"/>
  <c r="K80" i="59"/>
  <c r="J80" i="59"/>
  <c r="P79" i="59"/>
  <c r="O79" i="59"/>
  <c r="N79" i="59"/>
  <c r="M79" i="59"/>
  <c r="L79" i="59"/>
  <c r="K79" i="59"/>
  <c r="J79" i="59"/>
  <c r="P78" i="59"/>
  <c r="O78" i="59"/>
  <c r="N78" i="59"/>
  <c r="M78" i="59"/>
  <c r="L78" i="59"/>
  <c r="K78" i="59"/>
  <c r="J78" i="59"/>
  <c r="P77" i="59"/>
  <c r="O77" i="59"/>
  <c r="N77" i="59"/>
  <c r="M77" i="59"/>
  <c r="L77" i="59"/>
  <c r="K77" i="59"/>
  <c r="J77" i="59"/>
  <c r="P76" i="59"/>
  <c r="O76" i="59"/>
  <c r="N76" i="59"/>
  <c r="M76" i="59"/>
  <c r="L76" i="59"/>
  <c r="K76" i="59"/>
  <c r="J76" i="59"/>
  <c r="P75" i="59"/>
  <c r="O75" i="59"/>
  <c r="N75" i="59"/>
  <c r="M75" i="59"/>
  <c r="L75" i="59"/>
  <c r="K75" i="59"/>
  <c r="J75" i="59"/>
  <c r="P74" i="59"/>
  <c r="O74" i="59"/>
  <c r="N74" i="59"/>
  <c r="M74" i="59"/>
  <c r="L74" i="59"/>
  <c r="K74" i="59"/>
  <c r="J74" i="59"/>
  <c r="P73" i="59"/>
  <c r="O73" i="59"/>
  <c r="N73" i="59"/>
  <c r="M73" i="59"/>
  <c r="L73" i="59"/>
  <c r="K73" i="59"/>
  <c r="J73" i="59"/>
  <c r="P72" i="59"/>
  <c r="O72" i="59"/>
  <c r="N72" i="59"/>
  <c r="M72" i="59"/>
  <c r="L72" i="59"/>
  <c r="K72" i="59"/>
  <c r="J72" i="59"/>
  <c r="P71" i="59"/>
  <c r="O71" i="59"/>
  <c r="N71" i="59"/>
  <c r="M71" i="59"/>
  <c r="L71" i="59"/>
  <c r="K71" i="59"/>
  <c r="J71" i="59"/>
  <c r="P70" i="59"/>
  <c r="O70" i="59"/>
  <c r="N70" i="59"/>
  <c r="M70" i="59"/>
  <c r="L70" i="59"/>
  <c r="K70" i="59"/>
  <c r="J70" i="59"/>
  <c r="P69" i="59"/>
  <c r="O69" i="59"/>
  <c r="N69" i="59"/>
  <c r="M69" i="59"/>
  <c r="L69" i="59"/>
  <c r="K69" i="59"/>
  <c r="J69" i="59"/>
  <c r="P68" i="59"/>
  <c r="O68" i="59"/>
  <c r="N68" i="59"/>
  <c r="M68" i="59"/>
  <c r="L68" i="59"/>
  <c r="K68" i="59"/>
  <c r="J68" i="59"/>
  <c r="P67" i="59"/>
  <c r="O67" i="59"/>
  <c r="N67" i="59"/>
  <c r="M67" i="59"/>
  <c r="L67" i="59"/>
  <c r="K67" i="59"/>
  <c r="J67" i="59"/>
  <c r="P66" i="59"/>
  <c r="O66" i="59"/>
  <c r="N66" i="59"/>
  <c r="M66" i="59"/>
  <c r="L66" i="59"/>
  <c r="K66" i="59"/>
  <c r="J66" i="59"/>
  <c r="P65" i="59"/>
  <c r="O65" i="59"/>
  <c r="N65" i="59"/>
  <c r="M65" i="59"/>
  <c r="L65" i="59"/>
  <c r="K65" i="59"/>
  <c r="J65" i="59"/>
  <c r="P64" i="59"/>
  <c r="O64" i="59"/>
  <c r="N64" i="59"/>
  <c r="M64" i="59"/>
  <c r="L64" i="59"/>
  <c r="K64" i="59"/>
  <c r="J64" i="59"/>
  <c r="P63" i="59"/>
  <c r="O63" i="59"/>
  <c r="N63" i="59"/>
  <c r="M63" i="59"/>
  <c r="L63" i="59"/>
  <c r="K63" i="59"/>
  <c r="J63" i="59"/>
  <c r="P62" i="59"/>
  <c r="O62" i="59"/>
  <c r="N62" i="59"/>
  <c r="M62" i="59"/>
  <c r="L62" i="59"/>
  <c r="K62" i="59"/>
  <c r="J62" i="59"/>
  <c r="P61" i="59"/>
  <c r="O61" i="59"/>
  <c r="N61" i="59"/>
  <c r="M61" i="59"/>
  <c r="L61" i="59"/>
  <c r="K61" i="59"/>
  <c r="J61" i="59"/>
  <c r="P60" i="59"/>
  <c r="O60" i="59"/>
  <c r="N60" i="59"/>
  <c r="M60" i="59"/>
  <c r="L60" i="59"/>
  <c r="K60" i="59"/>
  <c r="J60" i="59"/>
  <c r="P59" i="59"/>
  <c r="O59" i="59"/>
  <c r="N59" i="59"/>
  <c r="M59" i="59"/>
  <c r="L59" i="59"/>
  <c r="K59" i="59"/>
  <c r="J59" i="59"/>
  <c r="P58" i="59"/>
  <c r="O58" i="59"/>
  <c r="N58" i="59"/>
  <c r="M58" i="59"/>
  <c r="L58" i="59"/>
  <c r="K58" i="59"/>
  <c r="J58" i="59"/>
  <c r="P57" i="59"/>
  <c r="O57" i="59"/>
  <c r="N57" i="59"/>
  <c r="M57" i="59"/>
  <c r="L57" i="59"/>
  <c r="K57" i="59"/>
  <c r="J57" i="59"/>
  <c r="P56" i="59"/>
  <c r="O56" i="59"/>
  <c r="N56" i="59"/>
  <c r="M56" i="59"/>
  <c r="L56" i="59"/>
  <c r="K56" i="59"/>
  <c r="J56" i="59"/>
  <c r="P55" i="59"/>
  <c r="O55" i="59"/>
  <c r="N55" i="59"/>
  <c r="M55" i="59"/>
  <c r="L55" i="59"/>
  <c r="K55" i="59"/>
  <c r="J55" i="59"/>
  <c r="P54" i="59"/>
  <c r="O54" i="59"/>
  <c r="N54" i="59"/>
  <c r="M54" i="59"/>
  <c r="L54" i="59"/>
  <c r="K54" i="59"/>
  <c r="J54" i="59"/>
  <c r="P53" i="59"/>
  <c r="O53" i="59"/>
  <c r="N53" i="59"/>
  <c r="M53" i="59"/>
  <c r="L53" i="59"/>
  <c r="K53" i="59"/>
  <c r="J53" i="59"/>
  <c r="P52" i="59"/>
  <c r="O52" i="59"/>
  <c r="N52" i="59"/>
  <c r="M52" i="59"/>
  <c r="L52" i="59"/>
  <c r="K52" i="59"/>
  <c r="J52" i="59"/>
  <c r="P51" i="59"/>
  <c r="O51" i="59"/>
  <c r="N51" i="59"/>
  <c r="M51" i="59"/>
  <c r="L51" i="59"/>
  <c r="K51" i="59"/>
  <c r="J51" i="59"/>
  <c r="P50" i="59"/>
  <c r="O50" i="59"/>
  <c r="N50" i="59"/>
  <c r="M50" i="59"/>
  <c r="L50" i="59"/>
  <c r="K50" i="59"/>
  <c r="J50" i="59"/>
  <c r="P49" i="59"/>
  <c r="O49" i="59"/>
  <c r="N49" i="59"/>
  <c r="M49" i="59"/>
  <c r="L49" i="59"/>
  <c r="K49" i="59"/>
  <c r="J49" i="59"/>
  <c r="P48" i="59"/>
  <c r="O48" i="59"/>
  <c r="N48" i="59"/>
  <c r="M48" i="59"/>
  <c r="L48" i="59"/>
  <c r="K48" i="59"/>
  <c r="J48" i="59"/>
  <c r="P47" i="59"/>
  <c r="O47" i="59"/>
  <c r="N47" i="59"/>
  <c r="M47" i="59"/>
  <c r="L47" i="59"/>
  <c r="K47" i="59"/>
  <c r="J47" i="59"/>
  <c r="P46" i="59"/>
  <c r="O46" i="59"/>
  <c r="N46" i="59"/>
  <c r="M46" i="59"/>
  <c r="L46" i="59"/>
  <c r="K46" i="59"/>
  <c r="J46" i="59"/>
  <c r="P45" i="59"/>
  <c r="O45" i="59"/>
  <c r="N45" i="59"/>
  <c r="M45" i="59"/>
  <c r="L45" i="59"/>
  <c r="K45" i="59"/>
  <c r="J45" i="59"/>
  <c r="P44" i="59"/>
  <c r="O44" i="59"/>
  <c r="N44" i="59"/>
  <c r="M44" i="59"/>
  <c r="L44" i="59"/>
  <c r="K44" i="59"/>
  <c r="J44" i="59"/>
  <c r="P43" i="59"/>
  <c r="O43" i="59"/>
  <c r="N43" i="59"/>
  <c r="M43" i="59"/>
  <c r="L43" i="59"/>
  <c r="K43" i="59"/>
  <c r="J43" i="59"/>
  <c r="P42" i="59"/>
  <c r="O42" i="59"/>
  <c r="N42" i="59"/>
  <c r="M42" i="59"/>
  <c r="L42" i="59"/>
  <c r="K42" i="59"/>
  <c r="J42" i="59"/>
  <c r="P41" i="59"/>
  <c r="O41" i="59"/>
  <c r="N41" i="59"/>
  <c r="M41" i="59"/>
  <c r="L41" i="59"/>
  <c r="K41" i="59"/>
  <c r="J41" i="59"/>
  <c r="P40" i="59"/>
  <c r="O40" i="59"/>
  <c r="N40" i="59"/>
  <c r="M40" i="59"/>
  <c r="L40" i="59"/>
  <c r="K40" i="59"/>
  <c r="J40" i="59"/>
  <c r="P39" i="59"/>
  <c r="O39" i="59"/>
  <c r="N39" i="59"/>
  <c r="M39" i="59"/>
  <c r="L39" i="59"/>
  <c r="K39" i="59"/>
  <c r="J39" i="59"/>
  <c r="P38" i="59"/>
  <c r="O38" i="59"/>
  <c r="N38" i="59"/>
  <c r="M38" i="59"/>
  <c r="L38" i="59"/>
  <c r="K38" i="59"/>
  <c r="J38" i="59"/>
  <c r="P37" i="59"/>
  <c r="O37" i="59"/>
  <c r="N37" i="59"/>
  <c r="M37" i="59"/>
  <c r="L37" i="59"/>
  <c r="K37" i="59"/>
  <c r="J37" i="59"/>
  <c r="P36" i="59"/>
  <c r="O36" i="59"/>
  <c r="N36" i="59"/>
  <c r="M36" i="59"/>
  <c r="L36" i="59"/>
  <c r="K36" i="59"/>
  <c r="J36" i="59"/>
  <c r="P35" i="59"/>
  <c r="O35" i="59"/>
  <c r="N35" i="59"/>
  <c r="M35" i="59"/>
  <c r="L35" i="59"/>
  <c r="K35" i="59"/>
  <c r="J35" i="59"/>
  <c r="P34" i="59"/>
  <c r="O34" i="59"/>
  <c r="N34" i="59"/>
  <c r="M34" i="59"/>
  <c r="L34" i="59"/>
  <c r="K34" i="59"/>
  <c r="J34" i="59"/>
  <c r="P33" i="59"/>
  <c r="O33" i="59"/>
  <c r="N33" i="59"/>
  <c r="M33" i="59"/>
  <c r="L33" i="59"/>
  <c r="K33" i="59"/>
  <c r="J33" i="59"/>
  <c r="P32" i="59"/>
  <c r="O32" i="59"/>
  <c r="N32" i="59"/>
  <c r="M32" i="59"/>
  <c r="L32" i="59"/>
  <c r="K32" i="59"/>
  <c r="J32" i="59"/>
  <c r="P31" i="59"/>
  <c r="O31" i="59"/>
  <c r="N31" i="59"/>
  <c r="M31" i="59"/>
  <c r="L31" i="59"/>
  <c r="K31" i="59"/>
  <c r="J31" i="59"/>
  <c r="P30" i="59"/>
  <c r="O30" i="59"/>
  <c r="N30" i="59"/>
  <c r="M30" i="59"/>
  <c r="L30" i="59"/>
  <c r="K30" i="59"/>
  <c r="J30" i="59"/>
  <c r="P29" i="59"/>
  <c r="O29" i="59"/>
  <c r="N29" i="59"/>
  <c r="M29" i="59"/>
  <c r="L29" i="59"/>
  <c r="K29" i="59"/>
  <c r="J29" i="59"/>
  <c r="P28" i="59"/>
  <c r="O28" i="59"/>
  <c r="N28" i="59"/>
  <c r="M28" i="59"/>
  <c r="L28" i="59"/>
  <c r="K28" i="59"/>
  <c r="J28" i="59"/>
  <c r="P27" i="59"/>
  <c r="O27" i="59"/>
  <c r="N27" i="59"/>
  <c r="M27" i="59"/>
  <c r="L27" i="59"/>
  <c r="K27" i="59"/>
  <c r="J27" i="59"/>
  <c r="P26" i="59"/>
  <c r="O26" i="59"/>
  <c r="N26" i="59"/>
  <c r="M26" i="59"/>
  <c r="L26" i="59"/>
  <c r="K26" i="59"/>
  <c r="J26" i="59"/>
  <c r="P25" i="59"/>
  <c r="O25" i="59"/>
  <c r="N25" i="59"/>
  <c r="M25" i="59"/>
  <c r="L25" i="59"/>
  <c r="K25" i="59"/>
  <c r="J25" i="59"/>
  <c r="P24" i="59"/>
  <c r="O24" i="59"/>
  <c r="N24" i="59"/>
  <c r="M24" i="59"/>
  <c r="L24" i="59"/>
  <c r="K24" i="59"/>
  <c r="J24" i="59"/>
  <c r="P23" i="59"/>
  <c r="O23" i="59"/>
  <c r="N23" i="59"/>
  <c r="M23" i="59"/>
  <c r="L23" i="59"/>
  <c r="K23" i="59"/>
  <c r="J23" i="59"/>
  <c r="P22" i="59"/>
  <c r="O22" i="59"/>
  <c r="N22" i="59"/>
  <c r="M22" i="59"/>
  <c r="L22" i="59"/>
  <c r="K22" i="59"/>
  <c r="J22" i="59"/>
  <c r="P21" i="59"/>
  <c r="O21" i="59"/>
  <c r="N21" i="59"/>
  <c r="M21" i="59"/>
  <c r="L21" i="59"/>
  <c r="K21" i="59"/>
  <c r="J21" i="59"/>
  <c r="P20" i="59"/>
  <c r="O20" i="59"/>
  <c r="N20" i="59"/>
  <c r="M20" i="59"/>
  <c r="L20" i="59"/>
  <c r="K20" i="59"/>
  <c r="J20" i="59"/>
  <c r="P19" i="59"/>
  <c r="O19" i="59"/>
  <c r="N19" i="59"/>
  <c r="M19" i="59"/>
  <c r="L19" i="59"/>
  <c r="K19" i="59"/>
  <c r="J19" i="59"/>
  <c r="P18" i="59"/>
  <c r="O18" i="59"/>
  <c r="N18" i="59"/>
  <c r="M18" i="59"/>
  <c r="L18" i="59"/>
  <c r="K18" i="59"/>
  <c r="J18" i="59"/>
  <c r="P17" i="59"/>
  <c r="O17" i="59"/>
  <c r="N17" i="59"/>
  <c r="M17" i="59"/>
  <c r="L17" i="59"/>
  <c r="K17" i="59"/>
  <c r="J17" i="59"/>
  <c r="P16" i="59"/>
  <c r="O16" i="59"/>
  <c r="N16" i="59"/>
  <c r="M16" i="59"/>
  <c r="L16" i="59"/>
  <c r="K16" i="59"/>
  <c r="J16" i="59"/>
  <c r="P15" i="59"/>
  <c r="O15" i="59"/>
  <c r="N15" i="59"/>
  <c r="M15" i="59"/>
  <c r="L15" i="59"/>
  <c r="K15" i="59"/>
  <c r="J15" i="59"/>
  <c r="P14" i="59"/>
  <c r="O14" i="59"/>
  <c r="N14" i="59"/>
  <c r="M14" i="59"/>
  <c r="L14" i="59"/>
  <c r="K14" i="59"/>
  <c r="J14" i="59"/>
  <c r="P13" i="59"/>
  <c r="O13" i="59"/>
  <c r="N13" i="59"/>
  <c r="M13" i="59"/>
  <c r="L13" i="59"/>
  <c r="K13" i="59"/>
  <c r="J13" i="59"/>
  <c r="P12" i="59"/>
  <c r="O12" i="59"/>
  <c r="N12" i="59"/>
  <c r="M12" i="59"/>
  <c r="L12" i="59"/>
  <c r="K12" i="59"/>
  <c r="J12" i="59"/>
  <c r="P11" i="59"/>
  <c r="O11" i="59"/>
  <c r="N11" i="59"/>
  <c r="M11" i="59"/>
  <c r="L11" i="59"/>
  <c r="K11" i="59"/>
  <c r="J11" i="59"/>
  <c r="P10" i="59"/>
  <c r="O10" i="59"/>
  <c r="N10" i="59"/>
  <c r="M10" i="59"/>
  <c r="L10" i="59"/>
  <c r="K10" i="59"/>
  <c r="J10" i="59"/>
  <c r="I9" i="39"/>
  <c r="I10" i="39"/>
  <c r="I11" i="39"/>
  <c r="I12" i="39"/>
  <c r="I13" i="39"/>
  <c r="I14" i="39"/>
  <c r="J9" i="39"/>
  <c r="J10" i="39"/>
  <c r="J11" i="39"/>
  <c r="J12" i="39"/>
  <c r="J13" i="39"/>
  <c r="J14" i="39"/>
  <c r="K9" i="39"/>
  <c r="K10" i="39"/>
  <c r="K11" i="39"/>
  <c r="K12" i="39"/>
  <c r="K13" i="39"/>
  <c r="K14" i="39"/>
  <c r="L9" i="39"/>
  <c r="L10" i="39"/>
  <c r="L11" i="39"/>
  <c r="L12" i="39"/>
  <c r="L13" i="39"/>
  <c r="L14" i="39"/>
  <c r="M9" i="39"/>
  <c r="M10" i="39"/>
  <c r="M11" i="39"/>
  <c r="M12" i="39"/>
  <c r="M13" i="39"/>
  <c r="M14" i="39"/>
  <c r="N9" i="39"/>
  <c r="N10" i="39"/>
  <c r="N11" i="39"/>
  <c r="N12" i="39"/>
  <c r="N13" i="39"/>
  <c r="N14" i="39"/>
  <c r="O9" i="39"/>
  <c r="O11" i="39"/>
  <c r="O12" i="39"/>
  <c r="O13" i="39"/>
  <c r="O14" i="39"/>
  <c r="E7" i="40"/>
  <c r="E8" i="40"/>
  <c r="E9" i="40"/>
  <c r="E10" i="40"/>
  <c r="E11" i="40"/>
  <c r="E12" i="40"/>
  <c r="E13" i="40"/>
  <c r="E14" i="40"/>
  <c r="E15" i="40"/>
  <c r="E16" i="40"/>
  <c r="E17" i="40"/>
  <c r="E18" i="40"/>
  <c r="E19" i="40"/>
  <c r="E20" i="40"/>
  <c r="E21" i="40"/>
  <c r="E22" i="40"/>
  <c r="E23" i="40"/>
  <c r="E24" i="40"/>
  <c r="E25" i="40"/>
  <c r="E26" i="40"/>
  <c r="E27" i="40"/>
  <c r="E28" i="40"/>
  <c r="E29" i="40"/>
  <c r="E30" i="40"/>
  <c r="F7" i="40"/>
  <c r="F8" i="40"/>
  <c r="F9" i="40"/>
  <c r="F10" i="40"/>
  <c r="F11" i="40"/>
  <c r="F12" i="40"/>
  <c r="F13" i="40"/>
  <c r="F14" i="40"/>
  <c r="F15" i="40"/>
  <c r="F16" i="40"/>
  <c r="F17" i="40"/>
  <c r="F18" i="40"/>
  <c r="F19" i="40"/>
  <c r="F20" i="40"/>
  <c r="F21" i="40"/>
  <c r="F22" i="40"/>
  <c r="F23" i="40"/>
  <c r="F24" i="40"/>
  <c r="F25" i="40"/>
  <c r="F26" i="40"/>
  <c r="F27" i="40"/>
  <c r="F28" i="40"/>
  <c r="F29" i="40"/>
  <c r="F30" i="40"/>
  <c r="J399" i="59" l="1"/>
  <c r="E136" i="40" l="1"/>
  <c r="F136" i="40"/>
  <c r="J398" i="59" l="1"/>
  <c r="K398" i="59"/>
  <c r="L398" i="59"/>
  <c r="M398" i="59"/>
  <c r="N398" i="59"/>
  <c r="O398" i="59"/>
  <c r="P398" i="59"/>
  <c r="K399" i="59"/>
  <c r="L399" i="59"/>
  <c r="M399" i="59"/>
  <c r="N399" i="59"/>
  <c r="O399" i="59"/>
  <c r="P399" i="59"/>
  <c r="J397" i="59"/>
  <c r="K397" i="59"/>
  <c r="L397" i="59"/>
  <c r="M397" i="59"/>
  <c r="N397" i="59"/>
  <c r="O397" i="59"/>
  <c r="P397" i="59"/>
  <c r="P396" i="59" l="1"/>
  <c r="O396" i="59"/>
  <c r="N396" i="59"/>
  <c r="M396" i="59"/>
  <c r="L396" i="59"/>
  <c r="K396" i="59"/>
  <c r="J396" i="59"/>
  <c r="P395" i="59"/>
  <c r="O395" i="59"/>
  <c r="N395" i="59"/>
  <c r="M395" i="59"/>
  <c r="L395" i="59"/>
  <c r="K395" i="59"/>
  <c r="J395" i="59"/>
  <c r="P394" i="59"/>
  <c r="O394" i="59"/>
  <c r="N394" i="59"/>
  <c r="M394" i="59"/>
  <c r="L394" i="59"/>
  <c r="K394" i="59"/>
  <c r="J394" i="59"/>
  <c r="F135" i="40"/>
  <c r="E135" i="40"/>
  <c r="P393" i="59" l="1"/>
  <c r="O393" i="59"/>
  <c r="N393" i="59"/>
  <c r="M393" i="59"/>
  <c r="L393" i="59"/>
  <c r="K393" i="59"/>
  <c r="J393" i="59"/>
  <c r="P392" i="59"/>
  <c r="O392" i="59"/>
  <c r="N392" i="59"/>
  <c r="M392" i="59"/>
  <c r="L392" i="59"/>
  <c r="K392" i="59"/>
  <c r="J392" i="59"/>
  <c r="P391" i="59"/>
  <c r="O391" i="59"/>
  <c r="N391" i="59"/>
  <c r="M391" i="59"/>
  <c r="L391" i="59"/>
  <c r="K391" i="59"/>
  <c r="J391" i="59"/>
  <c r="O40" i="39"/>
  <c r="N40" i="39"/>
  <c r="M40" i="39"/>
  <c r="L40" i="39"/>
  <c r="K40" i="39"/>
  <c r="J40" i="39"/>
  <c r="E134" i="40"/>
  <c r="F134" i="40"/>
  <c r="E133" i="40" l="1"/>
  <c r="F133" i="40"/>
  <c r="J390" i="59"/>
  <c r="J388" i="59"/>
  <c r="K388" i="59"/>
  <c r="L388" i="59"/>
  <c r="M388" i="59"/>
  <c r="N388" i="59"/>
  <c r="O388" i="59"/>
  <c r="P388" i="59"/>
  <c r="J389" i="59"/>
  <c r="K389" i="59"/>
  <c r="L389" i="59"/>
  <c r="M389" i="59"/>
  <c r="N389" i="59"/>
  <c r="O389" i="59"/>
  <c r="P389" i="59"/>
  <c r="K390" i="59"/>
  <c r="L390" i="59"/>
  <c r="M390" i="59"/>
  <c r="N390" i="59"/>
  <c r="O390" i="59"/>
  <c r="P390" i="59"/>
  <c r="J386" i="59"/>
  <c r="J387" i="59"/>
  <c r="P387" i="59"/>
  <c r="O387" i="59"/>
  <c r="N387" i="59"/>
  <c r="M387" i="59"/>
  <c r="L387" i="59"/>
  <c r="K387" i="59"/>
  <c r="P386" i="59"/>
  <c r="O386" i="59"/>
  <c r="N386" i="59"/>
  <c r="M386" i="59"/>
  <c r="L386" i="59"/>
  <c r="K386" i="59"/>
  <c r="P385" i="59"/>
  <c r="O385" i="59"/>
  <c r="N385" i="59"/>
  <c r="M385" i="59"/>
  <c r="L385" i="59"/>
  <c r="K385" i="59"/>
  <c r="J385" i="59"/>
  <c r="P384" i="59"/>
  <c r="O384" i="59"/>
  <c r="N384" i="59"/>
  <c r="M384" i="59"/>
  <c r="L384" i="59"/>
  <c r="K384" i="59"/>
  <c r="J384" i="59"/>
  <c r="P383" i="59"/>
  <c r="O383" i="59"/>
  <c r="N383" i="59"/>
  <c r="M383" i="59"/>
  <c r="L383" i="59"/>
  <c r="K383" i="59"/>
  <c r="J383" i="59"/>
  <c r="P382" i="59"/>
  <c r="O382" i="59"/>
  <c r="N382" i="59"/>
  <c r="M382" i="59"/>
  <c r="L382" i="59"/>
  <c r="K382" i="59"/>
  <c r="J382" i="59"/>
  <c r="P381" i="59"/>
  <c r="O381" i="59"/>
  <c r="N381" i="59"/>
  <c r="M381" i="59"/>
  <c r="L381" i="59"/>
  <c r="K381" i="59"/>
  <c r="J381" i="59"/>
  <c r="P380" i="59"/>
  <c r="O380" i="59"/>
  <c r="N380" i="59"/>
  <c r="M380" i="59"/>
  <c r="L380" i="59"/>
  <c r="K380" i="59"/>
  <c r="J380" i="59"/>
  <c r="P379" i="59"/>
  <c r="O379" i="59"/>
  <c r="N379" i="59"/>
  <c r="M379" i="59"/>
  <c r="L379" i="59"/>
  <c r="K379" i="59"/>
  <c r="J379" i="59"/>
  <c r="P378" i="59"/>
  <c r="O378" i="59"/>
  <c r="N378" i="59"/>
  <c r="M378" i="59"/>
  <c r="L378" i="59"/>
  <c r="K378" i="59"/>
  <c r="J378" i="59"/>
  <c r="P377" i="59"/>
  <c r="O377" i="59"/>
  <c r="N377" i="59"/>
  <c r="M377" i="59"/>
  <c r="L377" i="59"/>
  <c r="K377" i="59"/>
  <c r="J377" i="59"/>
  <c r="P376" i="59"/>
  <c r="O376" i="59"/>
  <c r="N376" i="59"/>
  <c r="M376" i="59"/>
  <c r="L376" i="59"/>
  <c r="K376" i="59"/>
  <c r="J376" i="59"/>
  <c r="P375" i="59"/>
  <c r="O375" i="59"/>
  <c r="N375" i="59"/>
  <c r="M375" i="59"/>
  <c r="L375" i="59"/>
  <c r="K375" i="59"/>
  <c r="J375" i="59"/>
  <c r="P374" i="59"/>
  <c r="O374" i="59"/>
  <c r="N374" i="59"/>
  <c r="M374" i="59"/>
  <c r="L374" i="59"/>
  <c r="K374" i="59"/>
  <c r="J374" i="59"/>
  <c r="P373" i="59"/>
  <c r="O373" i="59"/>
  <c r="N373" i="59"/>
  <c r="M373" i="59"/>
  <c r="L373" i="59"/>
  <c r="K373" i="59"/>
  <c r="J373" i="59"/>
  <c r="P372" i="59"/>
  <c r="O372" i="59"/>
  <c r="N372" i="59"/>
  <c r="M372" i="59"/>
  <c r="L372" i="59"/>
  <c r="K372" i="59"/>
  <c r="J372" i="59"/>
  <c r="P371" i="59"/>
  <c r="O371" i="59"/>
  <c r="N371" i="59"/>
  <c r="M371" i="59"/>
  <c r="L371" i="59"/>
  <c r="K371" i="59"/>
  <c r="J371" i="59"/>
  <c r="P370" i="59"/>
  <c r="O370" i="59"/>
  <c r="N370" i="59"/>
  <c r="M370" i="59"/>
  <c r="L370" i="59"/>
  <c r="K370" i="59"/>
  <c r="J370" i="59"/>
  <c r="P369" i="59"/>
  <c r="O369" i="59"/>
  <c r="N369" i="59"/>
  <c r="M369" i="59"/>
  <c r="L369" i="59"/>
  <c r="K369" i="59"/>
  <c r="J369" i="59"/>
  <c r="P368" i="59"/>
  <c r="O368" i="59"/>
  <c r="N368" i="59"/>
  <c r="M368" i="59"/>
  <c r="L368" i="59"/>
  <c r="K368" i="59"/>
  <c r="J368" i="59"/>
  <c r="P367" i="59"/>
  <c r="O367" i="59"/>
  <c r="N367" i="59"/>
  <c r="M367" i="59"/>
  <c r="L367" i="59"/>
  <c r="K367" i="59"/>
  <c r="J367" i="59"/>
  <c r="P366" i="59"/>
  <c r="O366" i="59"/>
  <c r="N366" i="59"/>
  <c r="M366" i="59"/>
  <c r="L366" i="59"/>
  <c r="K366" i="59"/>
  <c r="J366" i="59"/>
  <c r="P365" i="59"/>
  <c r="O365" i="59"/>
  <c r="N365" i="59"/>
  <c r="M365" i="59"/>
  <c r="L365" i="59"/>
  <c r="K365" i="59"/>
  <c r="J365" i="59"/>
  <c r="P364" i="59"/>
  <c r="O364" i="59"/>
  <c r="N364" i="59"/>
  <c r="M364" i="59"/>
  <c r="L364" i="59"/>
  <c r="K364" i="59"/>
  <c r="J364" i="59"/>
  <c r="P363" i="59"/>
  <c r="O363" i="59"/>
  <c r="N363" i="59"/>
  <c r="M363" i="59"/>
  <c r="L363" i="59"/>
  <c r="K363" i="59"/>
  <c r="J363" i="59"/>
  <c r="P362" i="59"/>
  <c r="O362" i="59"/>
  <c r="N362" i="59"/>
  <c r="M362" i="59"/>
  <c r="L362" i="59"/>
  <c r="K362" i="59"/>
  <c r="J362" i="59"/>
  <c r="P361" i="59"/>
  <c r="O361" i="59"/>
  <c r="N361" i="59"/>
  <c r="M361" i="59"/>
  <c r="L361" i="59"/>
  <c r="K361" i="59"/>
  <c r="J361" i="59"/>
  <c r="P360" i="59"/>
  <c r="O360" i="59"/>
  <c r="N360" i="59"/>
  <c r="M360" i="59"/>
  <c r="L360" i="59"/>
  <c r="K360" i="59"/>
  <c r="J360" i="59"/>
  <c r="P359" i="59"/>
  <c r="O359" i="59"/>
  <c r="N359" i="59"/>
  <c r="M359" i="59"/>
  <c r="L359" i="59"/>
  <c r="K359" i="59"/>
  <c r="J359" i="59"/>
  <c r="P358" i="59"/>
  <c r="O358" i="59"/>
  <c r="N358" i="59"/>
  <c r="M358" i="59"/>
  <c r="L358" i="59"/>
  <c r="K358" i="59"/>
  <c r="J358" i="59"/>
  <c r="P357" i="59"/>
  <c r="O357" i="59"/>
  <c r="N357" i="59"/>
  <c r="M357" i="59"/>
  <c r="L357" i="59"/>
  <c r="K357" i="59"/>
  <c r="J357" i="59"/>
  <c r="P356" i="59"/>
  <c r="O356" i="59"/>
  <c r="N356" i="59"/>
  <c r="M356" i="59"/>
  <c r="L356" i="59"/>
  <c r="K356" i="59"/>
  <c r="J356" i="59"/>
  <c r="P355" i="59"/>
  <c r="O355" i="59"/>
  <c r="N355" i="59"/>
  <c r="M355" i="59"/>
  <c r="L355" i="59"/>
  <c r="K355" i="59"/>
  <c r="J355" i="59"/>
  <c r="P354" i="59"/>
  <c r="O354" i="59"/>
  <c r="N354" i="59"/>
  <c r="M354" i="59"/>
  <c r="L354" i="59"/>
  <c r="K354" i="59"/>
  <c r="J354" i="59"/>
  <c r="P353" i="59"/>
  <c r="O353" i="59"/>
  <c r="N353" i="59"/>
  <c r="M353" i="59"/>
  <c r="L353" i="59"/>
  <c r="K353" i="59"/>
  <c r="J353" i="59"/>
  <c r="P352" i="59"/>
  <c r="O352" i="59"/>
  <c r="N352" i="59"/>
  <c r="M352" i="59"/>
  <c r="L352" i="59"/>
  <c r="K352" i="59"/>
  <c r="J352" i="59"/>
  <c r="P351" i="59"/>
  <c r="O351" i="59"/>
  <c r="N351" i="59"/>
  <c r="M351" i="59"/>
  <c r="L351" i="59"/>
  <c r="K351" i="59"/>
  <c r="J351" i="59"/>
  <c r="P350" i="59"/>
  <c r="O350" i="59"/>
  <c r="N350" i="59"/>
  <c r="M350" i="59"/>
  <c r="L350" i="59"/>
  <c r="K350" i="59"/>
  <c r="J350" i="59"/>
  <c r="P349" i="59"/>
  <c r="O349" i="59"/>
  <c r="N349" i="59"/>
  <c r="M349" i="59"/>
  <c r="L349" i="59"/>
  <c r="K349" i="59"/>
  <c r="J349" i="59"/>
  <c r="P348" i="59"/>
  <c r="O348" i="59"/>
  <c r="N348" i="59"/>
  <c r="M348" i="59"/>
  <c r="L348" i="59"/>
  <c r="K348" i="59"/>
  <c r="J348" i="59"/>
  <c r="P347" i="59"/>
  <c r="O347" i="59"/>
  <c r="N347" i="59"/>
  <c r="M347" i="59"/>
  <c r="L347" i="59"/>
  <c r="K347" i="59"/>
  <c r="J347" i="59"/>
  <c r="P346" i="59"/>
  <c r="O346" i="59"/>
  <c r="N346" i="59"/>
  <c r="M346" i="59"/>
  <c r="L346" i="59"/>
  <c r="K346" i="59"/>
  <c r="J346" i="59"/>
  <c r="P345" i="59"/>
  <c r="O345" i="59"/>
  <c r="N345" i="59"/>
  <c r="M345" i="59"/>
  <c r="L345" i="59"/>
  <c r="K345" i="59"/>
  <c r="J345" i="59"/>
  <c r="P344" i="59"/>
  <c r="O344" i="59"/>
  <c r="N344" i="59"/>
  <c r="M344" i="59"/>
  <c r="L344" i="59"/>
  <c r="K344" i="59"/>
  <c r="J344" i="59"/>
  <c r="P343" i="59"/>
  <c r="O343" i="59"/>
  <c r="N343" i="59"/>
  <c r="M343" i="59"/>
  <c r="L343" i="59"/>
  <c r="K343" i="59"/>
  <c r="J343" i="59"/>
  <c r="P342" i="59"/>
  <c r="O342" i="59"/>
  <c r="N342" i="59"/>
  <c r="M342" i="59"/>
  <c r="L342" i="59"/>
  <c r="K342" i="59"/>
  <c r="J342" i="59"/>
  <c r="P341" i="59"/>
  <c r="O341" i="59"/>
  <c r="N341" i="59"/>
  <c r="M341" i="59"/>
  <c r="L341" i="59"/>
  <c r="K341" i="59"/>
  <c r="J341" i="59"/>
  <c r="P340" i="59"/>
  <c r="O340" i="59"/>
  <c r="N340" i="59"/>
  <c r="M340" i="59"/>
  <c r="L340" i="59"/>
  <c r="K340" i="59"/>
  <c r="J340" i="59"/>
  <c r="P339" i="59"/>
  <c r="O339" i="59"/>
  <c r="N339" i="59"/>
  <c r="M339" i="59"/>
  <c r="L339" i="59"/>
  <c r="K339" i="59"/>
  <c r="J339" i="59"/>
  <c r="P338" i="59"/>
  <c r="O338" i="59"/>
  <c r="N338" i="59"/>
  <c r="M338" i="59"/>
  <c r="L338" i="59"/>
  <c r="K338" i="59"/>
  <c r="J338" i="59"/>
  <c r="P337" i="59"/>
  <c r="O337" i="59"/>
  <c r="N337" i="59"/>
  <c r="M337" i="59"/>
  <c r="L337" i="59"/>
  <c r="K337" i="59"/>
  <c r="J337" i="59"/>
  <c r="P336" i="59"/>
  <c r="O336" i="59"/>
  <c r="N336" i="59"/>
  <c r="M336" i="59"/>
  <c r="L336" i="59"/>
  <c r="K336" i="59"/>
  <c r="J336" i="59"/>
  <c r="P335" i="59"/>
  <c r="O335" i="59"/>
  <c r="N335" i="59"/>
  <c r="M335" i="59"/>
  <c r="L335" i="59"/>
  <c r="K335" i="59"/>
  <c r="J335" i="59"/>
  <c r="P334" i="59"/>
  <c r="O334" i="59"/>
  <c r="N334" i="59"/>
  <c r="M334" i="59"/>
  <c r="L334" i="59"/>
  <c r="K334" i="59"/>
  <c r="J334" i="59"/>
  <c r="P333" i="59"/>
  <c r="O333" i="59"/>
  <c r="N333" i="59"/>
  <c r="M333" i="59"/>
  <c r="L333" i="59"/>
  <c r="K333" i="59"/>
  <c r="J333" i="59"/>
  <c r="P332" i="59"/>
  <c r="O332" i="59"/>
  <c r="N332" i="59"/>
  <c r="M332" i="59"/>
  <c r="L332" i="59"/>
  <c r="K332" i="59"/>
  <c r="J332" i="59"/>
  <c r="P331" i="59"/>
  <c r="O331" i="59"/>
  <c r="N331" i="59"/>
  <c r="M331" i="59"/>
  <c r="L331" i="59"/>
  <c r="K331" i="59"/>
  <c r="J331" i="59"/>
  <c r="P330" i="59"/>
  <c r="O330" i="59"/>
  <c r="N330" i="59"/>
  <c r="M330" i="59"/>
  <c r="L330" i="59"/>
  <c r="K330" i="59"/>
  <c r="J330" i="59"/>
  <c r="P329" i="59"/>
  <c r="O329" i="59"/>
  <c r="N329" i="59"/>
  <c r="M329" i="59"/>
  <c r="L329" i="59"/>
  <c r="K329" i="59"/>
  <c r="J329" i="59"/>
  <c r="P328" i="59"/>
  <c r="O328" i="59"/>
  <c r="N328" i="59"/>
  <c r="M328" i="59"/>
  <c r="L328" i="59"/>
  <c r="K328" i="59"/>
  <c r="J328" i="59"/>
  <c r="P327" i="59"/>
  <c r="O327" i="59"/>
  <c r="N327" i="59"/>
  <c r="M327" i="59"/>
  <c r="L327" i="59"/>
  <c r="K327" i="59"/>
  <c r="J327" i="59"/>
  <c r="P326" i="59"/>
  <c r="O326" i="59"/>
  <c r="N326" i="59"/>
  <c r="M326" i="59"/>
  <c r="L326" i="59"/>
  <c r="K326" i="59"/>
  <c r="J326" i="59"/>
  <c r="P325" i="59"/>
  <c r="O325" i="59"/>
  <c r="N325" i="59"/>
  <c r="M325" i="59"/>
  <c r="L325" i="59"/>
  <c r="K325" i="59"/>
  <c r="J325" i="59"/>
  <c r="P324" i="59"/>
  <c r="O324" i="59"/>
  <c r="N324" i="59"/>
  <c r="M324" i="59"/>
  <c r="L324" i="59"/>
  <c r="K324" i="59"/>
  <c r="J324" i="59"/>
  <c r="P323" i="59"/>
  <c r="O323" i="59"/>
  <c r="N323" i="59"/>
  <c r="M323" i="59"/>
  <c r="L323" i="59"/>
  <c r="K323" i="59"/>
  <c r="J323" i="59"/>
  <c r="P322" i="59"/>
  <c r="O322" i="59"/>
  <c r="N322" i="59"/>
  <c r="M322" i="59"/>
  <c r="L322" i="59"/>
  <c r="K322" i="59"/>
  <c r="J322" i="59"/>
  <c r="P321" i="59"/>
  <c r="O321" i="59"/>
  <c r="N321" i="59"/>
  <c r="M321" i="59"/>
  <c r="L321" i="59"/>
  <c r="K321" i="59"/>
  <c r="J321" i="59"/>
  <c r="P320" i="59"/>
  <c r="O320" i="59"/>
  <c r="N320" i="59"/>
  <c r="M320" i="59"/>
  <c r="L320" i="59"/>
  <c r="K320" i="59"/>
  <c r="J320" i="59"/>
  <c r="P319" i="59"/>
  <c r="O319" i="59"/>
  <c r="N319" i="59"/>
  <c r="M319" i="59"/>
  <c r="L319" i="59"/>
  <c r="K319" i="59"/>
  <c r="J319" i="59"/>
  <c r="P318" i="59"/>
  <c r="O318" i="59"/>
  <c r="N318" i="59"/>
  <c r="M318" i="59"/>
  <c r="L318" i="59"/>
  <c r="K318" i="59"/>
  <c r="J318" i="59"/>
  <c r="P317" i="59"/>
  <c r="O317" i="59"/>
  <c r="N317" i="59"/>
  <c r="M317" i="59"/>
  <c r="L317" i="59"/>
  <c r="K317" i="59"/>
  <c r="J317" i="59"/>
  <c r="P316" i="59"/>
  <c r="O316" i="59"/>
  <c r="N316" i="59"/>
  <c r="M316" i="59"/>
  <c r="L316" i="59"/>
  <c r="K316" i="59"/>
  <c r="J316" i="59"/>
  <c r="P315" i="59"/>
  <c r="O315" i="59"/>
  <c r="N315" i="59"/>
  <c r="M315" i="59"/>
  <c r="L315" i="59"/>
  <c r="K315" i="59"/>
  <c r="J315" i="59"/>
  <c r="P314" i="59"/>
  <c r="O314" i="59"/>
  <c r="N314" i="59"/>
  <c r="M314" i="59"/>
  <c r="L314" i="59"/>
  <c r="K314" i="59"/>
  <c r="J314" i="59"/>
  <c r="P313" i="59"/>
  <c r="O313" i="59"/>
  <c r="N313" i="59"/>
  <c r="M313" i="59"/>
  <c r="L313" i="59"/>
  <c r="K313" i="59"/>
  <c r="J313" i="59"/>
  <c r="P312" i="59"/>
  <c r="O312" i="59"/>
  <c r="N312" i="59"/>
  <c r="M312" i="59"/>
  <c r="L312" i="59"/>
  <c r="K312" i="59"/>
  <c r="J312" i="59"/>
  <c r="P311" i="59"/>
  <c r="O311" i="59"/>
  <c r="N311" i="59"/>
  <c r="M311" i="59"/>
  <c r="L311" i="59"/>
  <c r="K311" i="59"/>
  <c r="J311" i="59"/>
  <c r="P310" i="59"/>
  <c r="O310" i="59"/>
  <c r="N310" i="59"/>
  <c r="M310" i="59"/>
  <c r="L310" i="59"/>
  <c r="K310" i="59"/>
  <c r="J310" i="59"/>
  <c r="P309" i="59"/>
  <c r="O309" i="59"/>
  <c r="N309" i="59"/>
  <c r="M309" i="59"/>
  <c r="L309" i="59"/>
  <c r="K309" i="59"/>
  <c r="J309" i="59"/>
  <c r="P308" i="59"/>
  <c r="O308" i="59"/>
  <c r="N308" i="59"/>
  <c r="M308" i="59"/>
  <c r="L308" i="59"/>
  <c r="K308" i="59"/>
  <c r="J308" i="59"/>
  <c r="P307" i="59"/>
  <c r="O307" i="59"/>
  <c r="N307" i="59"/>
  <c r="M307" i="59"/>
  <c r="L307" i="59"/>
  <c r="K307" i="59"/>
  <c r="J307" i="59"/>
  <c r="P306" i="59"/>
  <c r="O306" i="59"/>
  <c r="N306" i="59"/>
  <c r="M306" i="59"/>
  <c r="L306" i="59"/>
  <c r="K306" i="59"/>
  <c r="J306" i="59"/>
  <c r="P305" i="59"/>
  <c r="O305" i="59"/>
  <c r="N305" i="59"/>
  <c r="M305" i="59"/>
  <c r="L305" i="59"/>
  <c r="K305" i="59"/>
  <c r="J305" i="59"/>
  <c r="P304" i="59"/>
  <c r="O304" i="59"/>
  <c r="N304" i="59"/>
  <c r="M304" i="59"/>
  <c r="L304" i="59"/>
  <c r="K304" i="59"/>
  <c r="J304" i="59"/>
  <c r="P303" i="59"/>
  <c r="O303" i="59"/>
  <c r="N303" i="59"/>
  <c r="M303" i="59"/>
  <c r="L303" i="59"/>
  <c r="K303" i="59"/>
  <c r="J303" i="59"/>
  <c r="P302" i="59"/>
  <c r="O302" i="59"/>
  <c r="N302" i="59"/>
  <c r="M302" i="59"/>
  <c r="L302" i="59"/>
  <c r="K302" i="59"/>
  <c r="J302" i="59"/>
  <c r="P301" i="59"/>
  <c r="O301" i="59"/>
  <c r="N301" i="59"/>
  <c r="M301" i="59"/>
  <c r="L301" i="59"/>
  <c r="K301" i="59"/>
  <c r="J301" i="59"/>
  <c r="P300" i="59"/>
  <c r="O300" i="59"/>
  <c r="N300" i="59"/>
  <c r="M300" i="59"/>
  <c r="L300" i="59"/>
  <c r="K300" i="59"/>
  <c r="J300" i="59"/>
  <c r="P299" i="59"/>
  <c r="O299" i="59"/>
  <c r="N299" i="59"/>
  <c r="M299" i="59"/>
  <c r="L299" i="59"/>
  <c r="K299" i="59"/>
  <c r="J299" i="59"/>
  <c r="P298" i="59"/>
  <c r="O298" i="59"/>
  <c r="N298" i="59"/>
  <c r="M298" i="59"/>
  <c r="L298" i="59"/>
  <c r="K298" i="59"/>
  <c r="J298" i="59"/>
  <c r="P297" i="59"/>
  <c r="O297" i="59"/>
  <c r="N297" i="59"/>
  <c r="M297" i="59"/>
  <c r="L297" i="59"/>
  <c r="K297" i="59"/>
  <c r="J297" i="59"/>
  <c r="P296" i="59"/>
  <c r="O296" i="59"/>
  <c r="N296" i="59"/>
  <c r="M296" i="59"/>
  <c r="L296" i="59"/>
  <c r="K296" i="59"/>
  <c r="J296" i="59"/>
  <c r="P295" i="59"/>
  <c r="O295" i="59"/>
  <c r="N295" i="59"/>
  <c r="M295" i="59"/>
  <c r="L295" i="59"/>
  <c r="K295" i="59"/>
  <c r="J295" i="59"/>
  <c r="P294" i="59"/>
  <c r="O294" i="59"/>
  <c r="N294" i="59"/>
  <c r="M294" i="59"/>
  <c r="L294" i="59"/>
  <c r="K294" i="59"/>
  <c r="J294" i="59"/>
  <c r="P293" i="59"/>
  <c r="O293" i="59"/>
  <c r="N293" i="59"/>
  <c r="M293" i="59"/>
  <c r="L293" i="59"/>
  <c r="K293" i="59"/>
  <c r="J293" i="59"/>
  <c r="P292" i="59"/>
  <c r="O292" i="59"/>
  <c r="N292" i="59"/>
  <c r="M292" i="59"/>
  <c r="L292" i="59"/>
  <c r="K292" i="59"/>
  <c r="J292" i="59"/>
  <c r="P291" i="59"/>
  <c r="O291" i="59"/>
  <c r="N291" i="59"/>
  <c r="M291" i="59"/>
  <c r="L291" i="59"/>
  <c r="K291" i="59"/>
  <c r="J291" i="59"/>
  <c r="P290" i="59"/>
  <c r="O290" i="59"/>
  <c r="N290" i="59"/>
  <c r="M290" i="59"/>
  <c r="L290" i="59"/>
  <c r="K290" i="59"/>
  <c r="J290" i="59"/>
  <c r="P289" i="59"/>
  <c r="O289" i="59"/>
  <c r="N289" i="59"/>
  <c r="M289" i="59"/>
  <c r="L289" i="59"/>
  <c r="K289" i="59"/>
  <c r="J289" i="59"/>
  <c r="P288" i="59"/>
  <c r="O288" i="59"/>
  <c r="N288" i="59"/>
  <c r="M288" i="59"/>
  <c r="L288" i="59"/>
  <c r="K288" i="59"/>
  <c r="J288" i="59"/>
  <c r="P287" i="59"/>
  <c r="O287" i="59"/>
  <c r="N287" i="59"/>
  <c r="M287" i="59"/>
  <c r="L287" i="59"/>
  <c r="K287" i="59"/>
  <c r="J287" i="59"/>
  <c r="P286" i="59"/>
  <c r="O286" i="59"/>
  <c r="N286" i="59"/>
  <c r="M286" i="59"/>
  <c r="L286" i="59"/>
  <c r="K286" i="59"/>
  <c r="J286" i="59"/>
  <c r="P285" i="59"/>
  <c r="O285" i="59"/>
  <c r="N285" i="59"/>
  <c r="M285" i="59"/>
  <c r="L285" i="59"/>
  <c r="K285" i="59"/>
  <c r="J285" i="59"/>
  <c r="P284" i="59"/>
  <c r="O284" i="59"/>
  <c r="N284" i="59"/>
  <c r="M284" i="59"/>
  <c r="L284" i="59"/>
  <c r="K284" i="59"/>
  <c r="J284" i="59"/>
  <c r="P283" i="59"/>
  <c r="O283" i="59"/>
  <c r="N283" i="59"/>
  <c r="M283" i="59"/>
  <c r="L283" i="59"/>
  <c r="K283" i="59"/>
  <c r="J283" i="59"/>
  <c r="P282" i="59"/>
  <c r="O282" i="59"/>
  <c r="N282" i="59"/>
  <c r="M282" i="59"/>
  <c r="L282" i="59"/>
  <c r="K282" i="59"/>
  <c r="J282" i="59"/>
  <c r="P281" i="59"/>
  <c r="O281" i="59"/>
  <c r="N281" i="59"/>
  <c r="M281" i="59"/>
  <c r="L281" i="59"/>
  <c r="K281" i="59"/>
  <c r="J281" i="59"/>
  <c r="P280" i="59"/>
  <c r="O280" i="59"/>
  <c r="N280" i="59"/>
  <c r="M280" i="59"/>
  <c r="L280" i="59"/>
  <c r="K280" i="59"/>
  <c r="J280" i="59"/>
  <c r="P279" i="59"/>
  <c r="O279" i="59"/>
  <c r="N279" i="59"/>
  <c r="M279" i="59"/>
  <c r="L279" i="59"/>
  <c r="K279" i="59"/>
  <c r="J279" i="59"/>
  <c r="P278" i="59"/>
  <c r="O278" i="59"/>
  <c r="N278" i="59"/>
  <c r="M278" i="59"/>
  <c r="L278" i="59"/>
  <c r="K278" i="59"/>
  <c r="J278" i="59"/>
  <c r="P277" i="59"/>
  <c r="O277" i="59"/>
  <c r="N277" i="59"/>
  <c r="M277" i="59"/>
  <c r="L277" i="59"/>
  <c r="K277" i="59"/>
  <c r="J277" i="59"/>
  <c r="P276" i="59"/>
  <c r="O276" i="59"/>
  <c r="N276" i="59"/>
  <c r="M276" i="59"/>
  <c r="L276" i="59"/>
  <c r="K276" i="59"/>
  <c r="J276" i="59"/>
  <c r="P275" i="59"/>
  <c r="O275" i="59"/>
  <c r="N275" i="59"/>
  <c r="M275" i="59"/>
  <c r="L275" i="59"/>
  <c r="K275" i="59"/>
  <c r="J275" i="59"/>
  <c r="P274" i="59"/>
  <c r="O274" i="59"/>
  <c r="N274" i="59"/>
  <c r="M274" i="59"/>
  <c r="L274" i="59"/>
  <c r="K274" i="59"/>
  <c r="J274" i="59"/>
  <c r="P273" i="59"/>
  <c r="O273" i="59"/>
  <c r="N273" i="59"/>
  <c r="M273" i="59"/>
  <c r="L273" i="59"/>
  <c r="K273" i="59"/>
  <c r="J273" i="59"/>
  <c r="P272" i="59"/>
  <c r="O272" i="59"/>
  <c r="N272" i="59"/>
  <c r="M272" i="59"/>
  <c r="L272" i="59"/>
  <c r="K272" i="59"/>
  <c r="J272" i="59"/>
  <c r="P271" i="59"/>
  <c r="O271" i="59"/>
  <c r="N271" i="59"/>
  <c r="M271" i="59"/>
  <c r="L271" i="59"/>
  <c r="K271" i="59"/>
  <c r="J271" i="59"/>
  <c r="P270" i="59"/>
  <c r="O270" i="59"/>
  <c r="N270" i="59"/>
  <c r="M270" i="59"/>
  <c r="L270" i="59"/>
  <c r="K270" i="59"/>
  <c r="J270" i="59"/>
  <c r="P269" i="59"/>
  <c r="O269" i="59"/>
  <c r="N269" i="59"/>
  <c r="M269" i="59"/>
  <c r="L269" i="59"/>
  <c r="K269" i="59"/>
  <c r="J269" i="59"/>
  <c r="P268" i="59"/>
  <c r="O268" i="59"/>
  <c r="N268" i="59"/>
  <c r="M268" i="59"/>
  <c r="L268" i="59"/>
  <c r="K268" i="59"/>
  <c r="J268" i="59"/>
  <c r="P267" i="59"/>
  <c r="O267" i="59"/>
  <c r="N267" i="59"/>
  <c r="M267" i="59"/>
  <c r="L267" i="59"/>
  <c r="K267" i="59"/>
  <c r="J267" i="59"/>
  <c r="P266" i="59"/>
  <c r="O266" i="59"/>
  <c r="N266" i="59"/>
  <c r="M266" i="59"/>
  <c r="L266" i="59"/>
  <c r="K266" i="59"/>
  <c r="J266" i="59"/>
  <c r="P265" i="59"/>
  <c r="O265" i="59"/>
  <c r="N265" i="59"/>
  <c r="M265" i="59"/>
  <c r="L265" i="59"/>
  <c r="K265" i="59"/>
  <c r="J265" i="59"/>
  <c r="P264" i="59"/>
  <c r="O264" i="59"/>
  <c r="N264" i="59"/>
  <c r="M264" i="59"/>
  <c r="L264" i="59"/>
  <c r="K264" i="59"/>
  <c r="J264" i="59"/>
  <c r="P263" i="59"/>
  <c r="O263" i="59"/>
  <c r="N263" i="59"/>
  <c r="M263" i="59"/>
  <c r="L263" i="59"/>
  <c r="K263" i="59"/>
  <c r="J263" i="59"/>
  <c r="P262" i="59"/>
  <c r="O262" i="59"/>
  <c r="N262" i="59"/>
  <c r="M262" i="59"/>
  <c r="L262" i="59"/>
  <c r="K262" i="59"/>
  <c r="J262" i="59"/>
  <c r="P261" i="59"/>
  <c r="O261" i="59"/>
  <c r="N261" i="59"/>
  <c r="M261" i="59"/>
  <c r="L261" i="59"/>
  <c r="K261" i="59"/>
  <c r="J261" i="59"/>
  <c r="P260" i="59"/>
  <c r="O260" i="59"/>
  <c r="N260" i="59"/>
  <c r="M260" i="59"/>
  <c r="L260" i="59"/>
  <c r="K260" i="59"/>
  <c r="J260" i="59"/>
  <c r="P259" i="59"/>
  <c r="O259" i="59"/>
  <c r="N259" i="59"/>
  <c r="M259" i="59"/>
  <c r="L259" i="59"/>
  <c r="K259" i="59"/>
  <c r="J259" i="59"/>
  <c r="P258" i="59"/>
  <c r="O258" i="59"/>
  <c r="N258" i="59"/>
  <c r="M258" i="59"/>
  <c r="L258" i="59"/>
  <c r="K258" i="59"/>
  <c r="J258" i="59"/>
  <c r="P257" i="59"/>
  <c r="O257" i="59"/>
  <c r="N257" i="59"/>
  <c r="M257" i="59"/>
  <c r="L257" i="59"/>
  <c r="K257" i="59"/>
  <c r="J257" i="59"/>
  <c r="P256" i="59"/>
  <c r="O256" i="59"/>
  <c r="N256" i="59"/>
  <c r="M256" i="59"/>
  <c r="L256" i="59"/>
  <c r="K256" i="59"/>
  <c r="J256" i="59"/>
  <c r="P255" i="59"/>
  <c r="O255" i="59"/>
  <c r="N255" i="59"/>
  <c r="M255" i="59"/>
  <c r="L255" i="59"/>
  <c r="K255" i="59"/>
  <c r="J255" i="59"/>
  <c r="P254" i="59"/>
  <c r="O254" i="59"/>
  <c r="N254" i="59"/>
  <c r="M254" i="59"/>
  <c r="L254" i="59"/>
  <c r="K254" i="59"/>
  <c r="J254" i="59"/>
  <c r="P253" i="59"/>
  <c r="O253" i="59"/>
  <c r="N253" i="59"/>
  <c r="M253" i="59"/>
  <c r="L253" i="59"/>
  <c r="K253" i="59"/>
  <c r="J253" i="59"/>
  <c r="P252" i="59"/>
  <c r="O252" i="59"/>
  <c r="N252" i="59"/>
  <c r="M252" i="59"/>
  <c r="L252" i="59"/>
  <c r="K252" i="59"/>
  <c r="J252" i="59"/>
  <c r="P251" i="59"/>
  <c r="O251" i="59"/>
  <c r="N251" i="59"/>
  <c r="M251" i="59"/>
  <c r="L251" i="59"/>
  <c r="K251" i="59"/>
  <c r="J251" i="59"/>
  <c r="P250" i="59"/>
  <c r="O250" i="59"/>
  <c r="N250" i="59"/>
  <c r="M250" i="59"/>
  <c r="L250" i="59"/>
  <c r="K250" i="59"/>
  <c r="J250" i="59"/>
  <c r="P249" i="59"/>
  <c r="O249" i="59"/>
  <c r="N249" i="59"/>
  <c r="M249" i="59"/>
  <c r="L249" i="59"/>
  <c r="K249" i="59"/>
  <c r="J249" i="59"/>
  <c r="P248" i="59"/>
  <c r="O248" i="59"/>
  <c r="N248" i="59"/>
  <c r="M248" i="59"/>
  <c r="L248" i="59"/>
  <c r="K248" i="59"/>
  <c r="J248" i="59"/>
  <c r="P247" i="59"/>
  <c r="O247" i="59"/>
  <c r="N247" i="59"/>
  <c r="M247" i="59"/>
  <c r="L247" i="59"/>
  <c r="K247" i="59"/>
  <c r="J247" i="59"/>
  <c r="P246" i="59"/>
  <c r="O246" i="59"/>
  <c r="N246" i="59"/>
  <c r="M246" i="59"/>
  <c r="L246" i="59"/>
  <c r="K246" i="59"/>
  <c r="J246" i="59"/>
  <c r="P245" i="59"/>
  <c r="O245" i="59"/>
  <c r="N245" i="59"/>
  <c r="M245" i="59"/>
  <c r="L245" i="59"/>
  <c r="K245" i="59"/>
  <c r="J245" i="59"/>
  <c r="P244" i="59"/>
  <c r="O244" i="59"/>
  <c r="N244" i="59"/>
  <c r="M244" i="59"/>
  <c r="L244" i="59"/>
  <c r="K244" i="59"/>
  <c r="J244" i="59"/>
  <c r="P243" i="59"/>
  <c r="O243" i="59"/>
  <c r="N243" i="59"/>
  <c r="M243" i="59"/>
  <c r="L243" i="59"/>
  <c r="K243" i="59"/>
  <c r="J243" i="59"/>
  <c r="P242" i="59"/>
  <c r="O242" i="59"/>
  <c r="N242" i="59"/>
  <c r="M242" i="59"/>
  <c r="L242" i="59"/>
  <c r="K242" i="59"/>
  <c r="J242" i="59"/>
  <c r="P241" i="59"/>
  <c r="O241" i="59"/>
  <c r="N241" i="59"/>
  <c r="M241" i="59"/>
  <c r="L241" i="59"/>
  <c r="K241" i="59"/>
  <c r="J241" i="59"/>
  <c r="P240" i="59"/>
  <c r="O240" i="59"/>
  <c r="N240" i="59"/>
  <c r="M240" i="59"/>
  <c r="L240" i="59"/>
  <c r="K240" i="59"/>
  <c r="J240" i="59"/>
  <c r="P239" i="59"/>
  <c r="O239" i="59"/>
  <c r="N239" i="59"/>
  <c r="M239" i="59"/>
  <c r="L239" i="59"/>
  <c r="K239" i="59"/>
  <c r="J239" i="59"/>
  <c r="P238" i="59"/>
  <c r="O238" i="59"/>
  <c r="N238" i="59"/>
  <c r="M238" i="59"/>
  <c r="L238" i="59"/>
  <c r="K238" i="59"/>
  <c r="J238" i="59"/>
  <c r="P237" i="59"/>
  <c r="O237" i="59"/>
  <c r="N237" i="59"/>
  <c r="M237" i="59"/>
  <c r="L237" i="59"/>
  <c r="K237" i="59"/>
  <c r="J237" i="59"/>
  <c r="P236" i="59"/>
  <c r="O236" i="59"/>
  <c r="N236" i="59"/>
  <c r="M236" i="59"/>
  <c r="L236" i="59"/>
  <c r="K236" i="59"/>
  <c r="J236" i="59"/>
  <c r="P235" i="59"/>
  <c r="O235" i="59"/>
  <c r="N235" i="59"/>
  <c r="M235" i="59"/>
  <c r="L235" i="59"/>
  <c r="K235" i="59"/>
  <c r="J235" i="59"/>
  <c r="P234" i="59"/>
  <c r="O234" i="59"/>
  <c r="N234" i="59"/>
  <c r="M234" i="59"/>
  <c r="L234" i="59"/>
  <c r="K234" i="59"/>
  <c r="J234" i="59"/>
  <c r="P233" i="59"/>
  <c r="O233" i="59"/>
  <c r="N233" i="59"/>
  <c r="M233" i="59"/>
  <c r="L233" i="59"/>
  <c r="K233" i="59"/>
  <c r="J233" i="59"/>
  <c r="P232" i="59"/>
  <c r="O232" i="59"/>
  <c r="N232" i="59"/>
  <c r="M232" i="59"/>
  <c r="L232" i="59"/>
  <c r="K232" i="59"/>
  <c r="J232" i="59"/>
  <c r="P231" i="59"/>
  <c r="O231" i="59"/>
  <c r="N231" i="59"/>
  <c r="M231" i="59"/>
  <c r="L231" i="59"/>
  <c r="K231" i="59"/>
  <c r="J231" i="59"/>
  <c r="P230" i="59"/>
  <c r="O230" i="59"/>
  <c r="N230" i="59"/>
  <c r="M230" i="59"/>
  <c r="L230" i="59"/>
  <c r="K230" i="59"/>
  <c r="J230" i="59"/>
  <c r="P229" i="59"/>
  <c r="O229" i="59"/>
  <c r="N229" i="59"/>
  <c r="M229" i="59"/>
  <c r="L229" i="59"/>
  <c r="K229" i="59"/>
  <c r="J229" i="59"/>
  <c r="P228" i="59"/>
  <c r="O228" i="59"/>
  <c r="N228" i="59"/>
  <c r="M228" i="59"/>
  <c r="L228" i="59"/>
  <c r="K228" i="59"/>
  <c r="J228" i="59"/>
  <c r="P227" i="59"/>
  <c r="O227" i="59"/>
  <c r="N227" i="59"/>
  <c r="M227" i="59"/>
  <c r="L227" i="59"/>
  <c r="K227" i="59"/>
  <c r="J227" i="59"/>
  <c r="P226" i="59"/>
  <c r="O226" i="59"/>
  <c r="N226" i="59"/>
  <c r="M226" i="59"/>
  <c r="L226" i="59"/>
  <c r="K226" i="59"/>
  <c r="J226" i="59"/>
  <c r="P225" i="59"/>
  <c r="O225" i="59"/>
  <c r="N225" i="59"/>
  <c r="M225" i="59"/>
  <c r="L225" i="59"/>
  <c r="K225" i="59"/>
  <c r="J225" i="59"/>
  <c r="P224" i="59"/>
  <c r="O224" i="59"/>
  <c r="N224" i="59"/>
  <c r="M224" i="59"/>
  <c r="L224" i="59"/>
  <c r="K224" i="59"/>
  <c r="J224" i="59"/>
  <c r="P223" i="59"/>
  <c r="O223" i="59"/>
  <c r="N223" i="59"/>
  <c r="M223" i="59"/>
  <c r="L223" i="59"/>
  <c r="K223" i="59"/>
  <c r="J223" i="59"/>
  <c r="P222" i="59"/>
  <c r="O222" i="59"/>
  <c r="N222" i="59"/>
  <c r="M222" i="59"/>
  <c r="L222" i="59"/>
  <c r="K222" i="59"/>
  <c r="J222" i="59"/>
  <c r="P221" i="59"/>
  <c r="O221" i="59"/>
  <c r="N221" i="59"/>
  <c r="M221" i="59"/>
  <c r="L221" i="59"/>
  <c r="K221" i="59"/>
  <c r="J221" i="59"/>
  <c r="P220" i="59"/>
  <c r="O220" i="59"/>
  <c r="N220" i="59"/>
  <c r="M220" i="59"/>
  <c r="L220" i="59"/>
  <c r="K220" i="59"/>
  <c r="J220" i="59"/>
  <c r="P219" i="59"/>
  <c r="O219" i="59"/>
  <c r="N219" i="59"/>
  <c r="M219" i="59"/>
  <c r="L219" i="59"/>
  <c r="K219" i="59"/>
  <c r="J219" i="59"/>
  <c r="P218" i="59"/>
  <c r="O218" i="59"/>
  <c r="N218" i="59"/>
  <c r="M218" i="59"/>
  <c r="L218" i="59"/>
  <c r="K218" i="59"/>
  <c r="J218" i="59"/>
  <c r="P217" i="59"/>
  <c r="O217" i="59"/>
  <c r="N217" i="59"/>
  <c r="M217" i="59"/>
  <c r="L217" i="59"/>
  <c r="K217" i="59"/>
  <c r="J217" i="59"/>
  <c r="P216" i="59"/>
  <c r="O216" i="59"/>
  <c r="N216" i="59"/>
  <c r="M216" i="59"/>
  <c r="L216" i="59"/>
  <c r="K216" i="59"/>
  <c r="J216" i="59"/>
  <c r="P215" i="59"/>
  <c r="O215" i="59"/>
  <c r="N215" i="59"/>
  <c r="M215" i="59"/>
  <c r="L215" i="59"/>
  <c r="K215" i="59"/>
  <c r="J215" i="59"/>
  <c r="P214" i="59"/>
  <c r="O214" i="59"/>
  <c r="N214" i="59"/>
  <c r="M214" i="59"/>
  <c r="L214" i="59"/>
  <c r="K214" i="59"/>
  <c r="J214" i="59"/>
  <c r="P213" i="59"/>
  <c r="O213" i="59"/>
  <c r="N213" i="59"/>
  <c r="M213" i="59"/>
  <c r="L213" i="59"/>
  <c r="K213" i="59"/>
  <c r="J213" i="59"/>
  <c r="P212" i="59"/>
  <c r="O212" i="59"/>
  <c r="N212" i="59"/>
  <c r="M212" i="59"/>
  <c r="L212" i="59"/>
  <c r="K212" i="59"/>
  <c r="J212" i="59"/>
  <c r="P211" i="59"/>
  <c r="O211" i="59"/>
  <c r="N211" i="59"/>
  <c r="M211" i="59"/>
  <c r="L211" i="59"/>
  <c r="K211" i="59"/>
  <c r="J211" i="59"/>
  <c r="P210" i="59"/>
  <c r="O210" i="59"/>
  <c r="N210" i="59"/>
  <c r="M210" i="59"/>
  <c r="L210" i="59"/>
  <c r="K210" i="59"/>
  <c r="J210" i="59"/>
  <c r="P209" i="59"/>
  <c r="O209" i="59"/>
  <c r="N209" i="59"/>
  <c r="M209" i="59"/>
  <c r="L209" i="59"/>
  <c r="K209" i="59"/>
  <c r="J209" i="59"/>
  <c r="P208" i="59"/>
  <c r="O208" i="59"/>
  <c r="N208" i="59"/>
  <c r="M208" i="59"/>
  <c r="L208" i="59"/>
  <c r="K208" i="59"/>
  <c r="J208" i="59"/>
  <c r="P207" i="59"/>
  <c r="O207" i="59"/>
  <c r="N207" i="59"/>
  <c r="M207" i="59"/>
  <c r="L207" i="59"/>
  <c r="K207" i="59"/>
  <c r="J207" i="59"/>
  <c r="P206" i="59"/>
  <c r="O206" i="59"/>
  <c r="N206" i="59"/>
  <c r="M206" i="59"/>
  <c r="L206" i="59"/>
  <c r="K206" i="59"/>
  <c r="J206" i="59"/>
  <c r="P205" i="59"/>
  <c r="O205" i="59"/>
  <c r="N205" i="59"/>
  <c r="M205" i="59"/>
  <c r="L205" i="59"/>
  <c r="K205" i="59"/>
  <c r="J205" i="59"/>
  <c r="P204" i="59"/>
  <c r="O204" i="59"/>
  <c r="N204" i="59"/>
  <c r="M204" i="59"/>
  <c r="L204" i="59"/>
  <c r="K204" i="59"/>
  <c r="J204" i="59"/>
  <c r="P203" i="59"/>
  <c r="O203" i="59"/>
  <c r="N203" i="59"/>
  <c r="M203" i="59"/>
  <c r="L203" i="59"/>
  <c r="K203" i="59"/>
  <c r="J203" i="59"/>
  <c r="P202" i="59"/>
  <c r="O202" i="59"/>
  <c r="N202" i="59"/>
  <c r="M202" i="59"/>
  <c r="L202" i="59"/>
  <c r="K202" i="59"/>
  <c r="J202" i="59"/>
  <c r="P201" i="59"/>
  <c r="O201" i="59"/>
  <c r="N201" i="59"/>
  <c r="M201" i="59"/>
  <c r="L201" i="59"/>
  <c r="K201" i="59"/>
  <c r="J201" i="59"/>
  <c r="P200" i="59"/>
  <c r="O200" i="59"/>
  <c r="N200" i="59"/>
  <c r="M200" i="59"/>
  <c r="L200" i="59"/>
  <c r="K200" i="59"/>
  <c r="J200" i="59"/>
  <c r="P199" i="59"/>
  <c r="O199" i="59"/>
  <c r="N199" i="59"/>
  <c r="M199" i="59"/>
  <c r="L199" i="59"/>
  <c r="K199" i="59"/>
  <c r="J199" i="59"/>
  <c r="P198" i="59"/>
  <c r="O198" i="59"/>
  <c r="N198" i="59"/>
  <c r="M198" i="59"/>
  <c r="L198" i="59"/>
  <c r="K198" i="59"/>
  <c r="J198" i="59"/>
  <c r="P197" i="59"/>
  <c r="O197" i="59"/>
  <c r="N197" i="59"/>
  <c r="M197" i="59"/>
  <c r="L197" i="59"/>
  <c r="K197" i="59"/>
  <c r="J197" i="59"/>
  <c r="P196" i="59"/>
  <c r="O196" i="59"/>
  <c r="N196" i="59"/>
  <c r="M196" i="59"/>
  <c r="L196" i="59"/>
  <c r="K196" i="59"/>
  <c r="J196" i="59"/>
  <c r="P195" i="59"/>
  <c r="O195" i="59"/>
  <c r="N195" i="59"/>
  <c r="M195" i="59"/>
  <c r="L195" i="59"/>
  <c r="K195" i="59"/>
  <c r="J195" i="59"/>
  <c r="P194" i="59"/>
  <c r="O194" i="59"/>
  <c r="N194" i="59"/>
  <c r="M194" i="59"/>
  <c r="L194" i="59"/>
  <c r="K194" i="59"/>
  <c r="J194" i="59"/>
  <c r="P193" i="59"/>
  <c r="O193" i="59"/>
  <c r="N193" i="59"/>
  <c r="M193" i="59"/>
  <c r="L193" i="59"/>
  <c r="K193" i="59"/>
  <c r="J193" i="59"/>
  <c r="P192" i="59"/>
  <c r="O192" i="59"/>
  <c r="N192" i="59"/>
  <c r="M192" i="59"/>
  <c r="L192" i="59"/>
  <c r="K192" i="59"/>
  <c r="J192" i="59"/>
  <c r="P191" i="59"/>
  <c r="O191" i="59"/>
  <c r="N191" i="59"/>
  <c r="M191" i="59"/>
  <c r="L191" i="59"/>
  <c r="K191" i="59"/>
  <c r="J191" i="59"/>
  <c r="P190" i="59"/>
  <c r="O190" i="59"/>
  <c r="N190" i="59"/>
  <c r="M190" i="59"/>
  <c r="L190" i="59"/>
  <c r="K190" i="59"/>
  <c r="J190" i="59"/>
  <c r="P189" i="59"/>
  <c r="O189" i="59"/>
  <c r="N189" i="59"/>
  <c r="M189" i="59"/>
  <c r="L189" i="59"/>
  <c r="K189" i="59"/>
  <c r="J189" i="59"/>
  <c r="P188" i="59"/>
  <c r="O188" i="59"/>
  <c r="N188" i="59"/>
  <c r="M188" i="59"/>
  <c r="L188" i="59"/>
  <c r="K188" i="59"/>
  <c r="J188" i="59"/>
  <c r="P187" i="59"/>
  <c r="O187" i="59"/>
  <c r="N187" i="59"/>
  <c r="M187" i="59"/>
  <c r="L187" i="59"/>
  <c r="K187" i="59"/>
  <c r="J187" i="59"/>
  <c r="P186" i="59"/>
  <c r="O186" i="59"/>
  <c r="N186" i="59"/>
  <c r="M186" i="59"/>
  <c r="L186" i="59"/>
  <c r="K186" i="59"/>
  <c r="J186" i="59"/>
  <c r="P185" i="59"/>
  <c r="O185" i="59"/>
  <c r="N185" i="59"/>
  <c r="M185" i="59"/>
  <c r="L185" i="59"/>
  <c r="K185" i="59"/>
  <c r="J185" i="59"/>
  <c r="P184" i="59"/>
  <c r="O184" i="59"/>
  <c r="N184" i="59"/>
  <c r="M184" i="59"/>
  <c r="L184" i="59"/>
  <c r="K184" i="59"/>
  <c r="J184" i="59"/>
  <c r="P183" i="59"/>
  <c r="O183" i="59"/>
  <c r="N183" i="59"/>
  <c r="M183" i="59"/>
  <c r="L183" i="59"/>
  <c r="K183" i="59"/>
  <c r="J183" i="59"/>
  <c r="P182" i="59"/>
  <c r="O182" i="59"/>
  <c r="N182" i="59"/>
  <c r="M182" i="59"/>
  <c r="L182" i="59"/>
  <c r="K182" i="59"/>
  <c r="J182" i="59"/>
  <c r="P181" i="59"/>
  <c r="O181" i="59"/>
  <c r="N181" i="59"/>
  <c r="M181" i="59"/>
  <c r="L181" i="59"/>
  <c r="K181" i="59"/>
  <c r="J181" i="59"/>
  <c r="P180" i="59"/>
  <c r="O180" i="59"/>
  <c r="N180" i="59"/>
  <c r="M180" i="59"/>
  <c r="L180" i="59"/>
  <c r="K180" i="59"/>
  <c r="J180" i="59"/>
  <c r="P179" i="59"/>
  <c r="O179" i="59"/>
  <c r="N179" i="59"/>
  <c r="M179" i="59"/>
  <c r="L179" i="59"/>
  <c r="K179" i="59"/>
  <c r="J179" i="59"/>
  <c r="P178" i="59"/>
  <c r="O178" i="59"/>
  <c r="N178" i="59"/>
  <c r="M178" i="59"/>
  <c r="L178" i="59"/>
  <c r="K178" i="59"/>
  <c r="J178" i="59"/>
  <c r="P177" i="59"/>
  <c r="O177" i="59"/>
  <c r="N177" i="59"/>
  <c r="M177" i="59"/>
  <c r="L177" i="59"/>
  <c r="K177" i="59"/>
  <c r="J177" i="59"/>
  <c r="P176" i="59"/>
  <c r="O176" i="59"/>
  <c r="N176" i="59"/>
  <c r="M176" i="59"/>
  <c r="L176" i="59"/>
  <c r="K176" i="59"/>
  <c r="J176" i="59"/>
  <c r="P175" i="59"/>
  <c r="O175" i="59"/>
  <c r="N175" i="59"/>
  <c r="M175" i="59"/>
  <c r="L175" i="59"/>
  <c r="K175" i="59"/>
  <c r="J175" i="59"/>
  <c r="P174" i="59"/>
  <c r="O174" i="59"/>
  <c r="N174" i="59"/>
  <c r="M174" i="59"/>
  <c r="L174" i="59"/>
  <c r="K174" i="59"/>
  <c r="J174" i="59"/>
  <c r="P173" i="59"/>
  <c r="O173" i="59"/>
  <c r="N173" i="59"/>
  <c r="M173" i="59"/>
  <c r="L173" i="59"/>
  <c r="K173" i="59"/>
  <c r="J173" i="59"/>
  <c r="P172" i="59"/>
  <c r="O172" i="59"/>
  <c r="N172" i="59"/>
  <c r="M172" i="59"/>
  <c r="L172" i="59"/>
  <c r="K172" i="59"/>
  <c r="J172" i="59"/>
  <c r="P171" i="59"/>
  <c r="O171" i="59"/>
  <c r="N171" i="59"/>
  <c r="M171" i="59"/>
  <c r="L171" i="59"/>
  <c r="K171" i="59"/>
  <c r="J171" i="59"/>
  <c r="P170" i="59"/>
  <c r="O170" i="59"/>
  <c r="N170" i="59"/>
  <c r="M170" i="59"/>
  <c r="L170" i="59"/>
  <c r="K170" i="59"/>
  <c r="J170" i="59"/>
  <c r="P169" i="59"/>
  <c r="O169" i="59"/>
  <c r="N169" i="59"/>
  <c r="M169" i="59"/>
  <c r="L169" i="59"/>
  <c r="K169" i="59"/>
  <c r="J169" i="59"/>
  <c r="P168" i="59"/>
  <c r="O168" i="59"/>
  <c r="N168" i="59"/>
  <c r="M168" i="59"/>
  <c r="L168" i="59"/>
  <c r="K168" i="59"/>
  <c r="J168" i="59"/>
  <c r="P167" i="59"/>
  <c r="O167" i="59"/>
  <c r="N167" i="59"/>
  <c r="M167" i="59"/>
  <c r="L167" i="59"/>
  <c r="K167" i="59"/>
  <c r="J167" i="59"/>
  <c r="P166" i="59"/>
  <c r="O166" i="59"/>
  <c r="N166" i="59"/>
  <c r="M166" i="59"/>
  <c r="L166" i="59"/>
  <c r="K166" i="59"/>
  <c r="J166" i="59"/>
  <c r="P165" i="59"/>
  <c r="O165" i="59"/>
  <c r="N165" i="59"/>
  <c r="M165" i="59"/>
  <c r="L165" i="59"/>
  <c r="K165" i="59"/>
  <c r="J165" i="59"/>
  <c r="P164" i="59"/>
  <c r="O164" i="59"/>
  <c r="N164" i="59"/>
  <c r="M164" i="59"/>
  <c r="L164" i="59"/>
  <c r="K164" i="59"/>
  <c r="J164" i="59"/>
  <c r="P163" i="59"/>
  <c r="O163" i="59"/>
  <c r="N163" i="59"/>
  <c r="M163" i="59"/>
  <c r="L163" i="59"/>
  <c r="K163" i="59"/>
  <c r="J163" i="59"/>
  <c r="P162" i="59"/>
  <c r="O162" i="59"/>
  <c r="N162" i="59"/>
  <c r="M162" i="59"/>
  <c r="L162" i="59"/>
  <c r="K162" i="59"/>
  <c r="J162" i="59"/>
  <c r="P161" i="59"/>
  <c r="O161" i="59"/>
  <c r="N161" i="59"/>
  <c r="M161" i="59"/>
  <c r="L161" i="59"/>
  <c r="K161" i="59"/>
  <c r="J161" i="59"/>
  <c r="P160" i="59"/>
  <c r="O160" i="59"/>
  <c r="N160" i="59"/>
  <c r="M160" i="59"/>
  <c r="L160" i="59"/>
  <c r="K160" i="59"/>
  <c r="J160" i="59"/>
  <c r="P159" i="59"/>
  <c r="O159" i="59"/>
  <c r="N159" i="59"/>
  <c r="M159" i="59"/>
  <c r="L159" i="59"/>
  <c r="K159" i="59"/>
  <c r="J159" i="59"/>
  <c r="P158" i="59"/>
  <c r="O158" i="59"/>
  <c r="N158" i="59"/>
  <c r="M158" i="59"/>
  <c r="L158" i="59"/>
  <c r="K158" i="59"/>
  <c r="J158" i="59"/>
  <c r="P157" i="59"/>
  <c r="O157" i="59"/>
  <c r="N157" i="59"/>
  <c r="M157" i="59"/>
  <c r="L157" i="59"/>
  <c r="K157" i="59"/>
  <c r="J157" i="59"/>
  <c r="P156" i="59"/>
  <c r="O156" i="59"/>
  <c r="N156" i="59"/>
  <c r="M156" i="59"/>
  <c r="L156" i="59"/>
  <c r="K156" i="59"/>
  <c r="J156" i="59"/>
  <c r="P155" i="59"/>
  <c r="O155" i="59"/>
  <c r="N155" i="59"/>
  <c r="M155" i="59"/>
  <c r="L155" i="59"/>
  <c r="K155" i="59"/>
  <c r="J155" i="59"/>
  <c r="P154" i="59"/>
  <c r="O154" i="59"/>
  <c r="N154" i="59"/>
  <c r="M154" i="59"/>
  <c r="L154" i="59"/>
  <c r="K154" i="59"/>
  <c r="J154" i="59"/>
  <c r="P153" i="59"/>
  <c r="O153" i="59"/>
  <c r="N153" i="59"/>
  <c r="M153" i="59"/>
  <c r="L153" i="59"/>
  <c r="K153" i="59"/>
  <c r="J153" i="59"/>
  <c r="P152" i="59"/>
  <c r="O152" i="59"/>
  <c r="N152" i="59"/>
  <c r="M152" i="59"/>
  <c r="L152" i="59"/>
  <c r="K152" i="59"/>
  <c r="J152" i="59"/>
  <c r="P151" i="59"/>
  <c r="O151" i="59"/>
  <c r="N151" i="59"/>
  <c r="M151" i="59"/>
  <c r="L151" i="59"/>
  <c r="K151" i="59"/>
  <c r="J151" i="59"/>
  <c r="P150" i="59"/>
  <c r="O150" i="59"/>
  <c r="N150" i="59"/>
  <c r="M150" i="59"/>
  <c r="L150" i="59"/>
  <c r="K150" i="59"/>
  <c r="J150" i="59"/>
  <c r="P149" i="59"/>
  <c r="O149" i="59"/>
  <c r="N149" i="59"/>
  <c r="M149" i="59"/>
  <c r="L149" i="59"/>
  <c r="K149" i="59"/>
  <c r="J149" i="59"/>
  <c r="P148" i="59"/>
  <c r="O148" i="59"/>
  <c r="N148" i="59"/>
  <c r="M148" i="59"/>
  <c r="L148" i="59"/>
  <c r="K148" i="59"/>
  <c r="J148" i="59"/>
  <c r="P147" i="59"/>
  <c r="O147" i="59"/>
  <c r="N147" i="59"/>
  <c r="M147" i="59"/>
  <c r="L147" i="59"/>
  <c r="K147" i="59"/>
  <c r="J147" i="59"/>
  <c r="P146" i="59"/>
  <c r="O146" i="59"/>
  <c r="N146" i="59"/>
  <c r="M146" i="59"/>
  <c r="L146" i="59"/>
  <c r="K146" i="59"/>
  <c r="J146" i="59"/>
  <c r="P145" i="59"/>
  <c r="O145" i="59"/>
  <c r="N145" i="59"/>
  <c r="M145" i="59"/>
  <c r="L145" i="59"/>
  <c r="K145" i="59"/>
  <c r="J145" i="59"/>
  <c r="P144" i="59"/>
  <c r="O144" i="59"/>
  <c r="N144" i="59"/>
  <c r="M144" i="59"/>
  <c r="L144" i="59"/>
  <c r="K144" i="59"/>
  <c r="J144" i="59"/>
  <c r="P143" i="59"/>
  <c r="O143" i="59"/>
  <c r="N143" i="59"/>
  <c r="M143" i="59"/>
  <c r="L143" i="59"/>
  <c r="K143" i="59"/>
  <c r="J143" i="59"/>
  <c r="P142" i="59"/>
  <c r="O142" i="59"/>
  <c r="N142" i="59"/>
  <c r="M142" i="59"/>
  <c r="L142" i="59"/>
  <c r="K142" i="59"/>
  <c r="J142" i="59"/>
  <c r="P141" i="59"/>
  <c r="O141" i="59"/>
  <c r="N141" i="59"/>
  <c r="M141" i="59"/>
  <c r="L141" i="59"/>
  <c r="K141" i="59"/>
  <c r="J141" i="59"/>
  <c r="P140" i="59"/>
  <c r="O140" i="59"/>
  <c r="N140" i="59"/>
  <c r="M140" i="59"/>
  <c r="L140" i="59"/>
  <c r="K140" i="59"/>
  <c r="J140" i="59"/>
  <c r="P139" i="59"/>
  <c r="O139" i="59"/>
  <c r="N139" i="59"/>
  <c r="M139" i="59"/>
  <c r="L139" i="59"/>
  <c r="K139" i="59"/>
  <c r="J139" i="59"/>
  <c r="P138" i="59"/>
  <c r="O138" i="59"/>
  <c r="N138" i="59"/>
  <c r="M138" i="59"/>
  <c r="L138" i="59"/>
  <c r="K138" i="59"/>
  <c r="J138" i="59"/>
  <c r="P137" i="59"/>
  <c r="O137" i="59"/>
  <c r="N137" i="59"/>
  <c r="M137" i="59"/>
  <c r="L137" i="59"/>
  <c r="K137" i="59"/>
  <c r="J137" i="59"/>
  <c r="P136" i="59"/>
  <c r="O136" i="59"/>
  <c r="N136" i="59"/>
  <c r="M136" i="59"/>
  <c r="L136" i="59"/>
  <c r="K136" i="59"/>
  <c r="J136" i="59"/>
  <c r="P135" i="59"/>
  <c r="O135" i="59"/>
  <c r="N135" i="59"/>
  <c r="M135" i="59"/>
  <c r="L135" i="59"/>
  <c r="K135" i="59"/>
  <c r="J135" i="59"/>
  <c r="P134" i="59"/>
  <c r="O134" i="59"/>
  <c r="N134" i="59"/>
  <c r="M134" i="59"/>
  <c r="L134" i="59"/>
  <c r="K134" i="59"/>
  <c r="J134" i="59"/>
  <c r="P133" i="59"/>
  <c r="O133" i="59"/>
  <c r="N133" i="59"/>
  <c r="M133" i="59"/>
  <c r="L133" i="59"/>
  <c r="K133" i="59"/>
  <c r="J133" i="59"/>
  <c r="P132" i="59"/>
  <c r="O132" i="59"/>
  <c r="N132" i="59"/>
  <c r="M132" i="59"/>
  <c r="L132" i="59"/>
  <c r="K132" i="59"/>
  <c r="J132" i="59"/>
  <c r="P131" i="59"/>
  <c r="O131" i="59"/>
  <c r="N131" i="59"/>
  <c r="M131" i="59"/>
  <c r="L131" i="59"/>
  <c r="K131" i="59"/>
  <c r="J131" i="59"/>
  <c r="P130" i="59"/>
  <c r="O130" i="59"/>
  <c r="N130" i="59"/>
  <c r="M130" i="59"/>
  <c r="L130" i="59"/>
  <c r="K130" i="59"/>
  <c r="J130" i="59"/>
  <c r="P129" i="59"/>
  <c r="O129" i="59"/>
  <c r="N129" i="59"/>
  <c r="M129" i="59"/>
  <c r="L129" i="59"/>
  <c r="K129" i="59"/>
  <c r="J129" i="59"/>
  <c r="P128" i="59"/>
  <c r="O128" i="59"/>
  <c r="N128" i="59"/>
  <c r="M128" i="59"/>
  <c r="L128" i="59"/>
  <c r="K128" i="59"/>
  <c r="J128" i="59"/>
  <c r="P127" i="59"/>
  <c r="O127" i="59"/>
  <c r="N127" i="59"/>
  <c r="M127" i="59"/>
  <c r="L127" i="59"/>
  <c r="K127" i="59"/>
  <c r="J127" i="59"/>
  <c r="P126" i="59"/>
  <c r="O126" i="59"/>
  <c r="N126" i="59"/>
  <c r="M126" i="59"/>
  <c r="L126" i="59"/>
  <c r="K126" i="59"/>
  <c r="J126" i="59"/>
  <c r="P125" i="59"/>
  <c r="O125" i="59"/>
  <c r="N125" i="59"/>
  <c r="M125" i="59"/>
  <c r="L125" i="59"/>
  <c r="K125" i="59"/>
  <c r="J125" i="59"/>
  <c r="P124" i="59"/>
  <c r="O124" i="59"/>
  <c r="N124" i="59"/>
  <c r="M124" i="59"/>
  <c r="L124" i="59"/>
  <c r="K124" i="59"/>
  <c r="J124" i="59"/>
  <c r="P123" i="59"/>
  <c r="O123" i="59"/>
  <c r="N123" i="59"/>
  <c r="M123" i="59"/>
  <c r="L123" i="59"/>
  <c r="K123" i="59"/>
  <c r="J123" i="59"/>
  <c r="P122" i="59"/>
  <c r="O122" i="59"/>
  <c r="N122" i="59"/>
  <c r="M122" i="59"/>
  <c r="L122" i="59"/>
  <c r="K122" i="59"/>
  <c r="J122" i="59"/>
  <c r="P121" i="59"/>
  <c r="O121" i="59"/>
  <c r="N121" i="59"/>
  <c r="M121" i="59"/>
  <c r="L121" i="59"/>
  <c r="K121" i="59"/>
  <c r="J121" i="59"/>
  <c r="P120" i="59"/>
  <c r="O120" i="59"/>
  <c r="N120" i="59"/>
  <c r="M120" i="59"/>
  <c r="L120" i="59"/>
  <c r="K120" i="59"/>
  <c r="J120" i="59"/>
  <c r="P119" i="59"/>
  <c r="O119" i="59"/>
  <c r="N119" i="59"/>
  <c r="M119" i="59"/>
  <c r="L119" i="59"/>
  <c r="K119" i="59"/>
  <c r="J119" i="59"/>
  <c r="P118" i="59"/>
  <c r="O118" i="59"/>
  <c r="N118" i="59"/>
  <c r="M118" i="59"/>
  <c r="L118" i="59"/>
  <c r="K118" i="59"/>
  <c r="J118" i="59"/>
  <c r="P117" i="59"/>
  <c r="O117" i="59"/>
  <c r="N117" i="59"/>
  <c r="M117" i="59"/>
  <c r="L117" i="59"/>
  <c r="K117" i="59"/>
  <c r="J117" i="59"/>
  <c r="P116" i="59"/>
  <c r="O116" i="59"/>
  <c r="N116" i="59"/>
  <c r="M116" i="59"/>
  <c r="L116" i="59"/>
  <c r="K116" i="59"/>
  <c r="J116" i="59"/>
  <c r="P115" i="59"/>
  <c r="O115" i="59"/>
  <c r="N115" i="59"/>
  <c r="M115" i="59"/>
  <c r="L115" i="59"/>
  <c r="K115" i="59"/>
  <c r="J115" i="59"/>
  <c r="P114" i="59"/>
  <c r="O114" i="59"/>
  <c r="N114" i="59"/>
  <c r="M114" i="59"/>
  <c r="L114" i="59"/>
  <c r="K114" i="59"/>
  <c r="J114" i="59"/>
  <c r="P113" i="59"/>
  <c r="O113" i="59"/>
  <c r="N113" i="59"/>
  <c r="M113" i="59"/>
  <c r="L113" i="59"/>
  <c r="K113" i="59"/>
  <c r="J113" i="59"/>
  <c r="P112" i="59"/>
  <c r="O112" i="59"/>
  <c r="N112" i="59"/>
  <c r="M112" i="59"/>
  <c r="L112" i="59"/>
  <c r="K112" i="59"/>
  <c r="J112" i="59"/>
  <c r="P111" i="59"/>
  <c r="O111" i="59"/>
  <c r="N111" i="59"/>
  <c r="M111" i="59"/>
  <c r="L111" i="59"/>
  <c r="K111" i="59"/>
  <c r="J111" i="59"/>
  <c r="P110" i="59"/>
  <c r="O110" i="59"/>
  <c r="N110" i="59"/>
  <c r="M110" i="59"/>
  <c r="L110" i="59"/>
  <c r="K110" i="59"/>
  <c r="J110" i="59"/>
  <c r="P109" i="59"/>
  <c r="O109" i="59"/>
  <c r="N109" i="59"/>
  <c r="M109" i="59"/>
  <c r="L109" i="59"/>
  <c r="K109" i="59"/>
  <c r="J109" i="59"/>
  <c r="P108" i="59"/>
  <c r="O108" i="59"/>
  <c r="N108" i="59"/>
  <c r="M108" i="59"/>
  <c r="L108" i="59"/>
  <c r="K108" i="59"/>
  <c r="J108" i="59"/>
  <c r="P107" i="59"/>
  <c r="O107" i="59"/>
  <c r="N107" i="59"/>
  <c r="M107" i="59"/>
  <c r="L107" i="59"/>
  <c r="K107" i="59"/>
  <c r="J107" i="59"/>
  <c r="P106" i="59"/>
  <c r="O106" i="59"/>
  <c r="N106" i="59"/>
  <c r="M106" i="59"/>
  <c r="L106" i="59"/>
  <c r="K106" i="59"/>
  <c r="J106" i="59"/>
  <c r="P105" i="59"/>
  <c r="O105" i="59"/>
  <c r="N105" i="59"/>
  <c r="M105" i="59"/>
  <c r="L105" i="59"/>
  <c r="K105" i="59"/>
  <c r="J105" i="59"/>
  <c r="P104" i="59"/>
  <c r="O104" i="59"/>
  <c r="N104" i="59"/>
  <c r="M104" i="59"/>
  <c r="L104" i="59"/>
  <c r="K104" i="59"/>
  <c r="J104" i="59"/>
  <c r="P103" i="59"/>
  <c r="O103" i="59"/>
  <c r="N103" i="59"/>
  <c r="M103" i="59"/>
  <c r="L103" i="59"/>
  <c r="K103" i="59"/>
  <c r="J103" i="59"/>
  <c r="P102" i="59"/>
  <c r="O102" i="59"/>
  <c r="N102" i="59"/>
  <c r="M102" i="59"/>
  <c r="L102" i="59"/>
  <c r="K102" i="59"/>
  <c r="J102" i="59"/>
  <c r="P101" i="59"/>
  <c r="O101" i="59"/>
  <c r="N101" i="59"/>
  <c r="M101" i="59"/>
  <c r="L101" i="59"/>
  <c r="K101" i="59"/>
  <c r="J101" i="59"/>
  <c r="P100" i="59"/>
  <c r="O100" i="59"/>
  <c r="N100" i="59"/>
  <c r="M100" i="59"/>
  <c r="L100" i="59"/>
  <c r="K100" i="59"/>
  <c r="J100" i="59"/>
  <c r="P99" i="59"/>
  <c r="O99" i="59"/>
  <c r="N99" i="59"/>
  <c r="M99" i="59"/>
  <c r="L99" i="59"/>
  <c r="K99" i="59"/>
  <c r="J99" i="59"/>
  <c r="P98" i="59"/>
  <c r="O98" i="59"/>
  <c r="N98" i="59"/>
  <c r="M98" i="59"/>
  <c r="L98" i="59"/>
  <c r="K98" i="59"/>
  <c r="J98" i="59"/>
  <c r="P97" i="59"/>
  <c r="O97" i="59"/>
  <c r="N97" i="59"/>
  <c r="M97" i="59"/>
  <c r="L97" i="59"/>
  <c r="K97" i="59"/>
  <c r="J97" i="59"/>
  <c r="P96" i="59"/>
  <c r="O96" i="59"/>
  <c r="N96" i="59"/>
  <c r="M96" i="59"/>
  <c r="L96" i="59"/>
  <c r="K96" i="59"/>
  <c r="J96" i="59"/>
  <c r="P95" i="59"/>
  <c r="O95" i="59"/>
  <c r="N95" i="59"/>
  <c r="M95" i="59"/>
  <c r="L95" i="59"/>
  <c r="K95" i="59"/>
  <c r="J95" i="59"/>
  <c r="P94" i="59"/>
  <c r="O94" i="59"/>
  <c r="N94" i="59"/>
  <c r="M94" i="59"/>
  <c r="L94" i="59"/>
  <c r="K94" i="59"/>
  <c r="J94" i="59"/>
  <c r="P93" i="59"/>
  <c r="O93" i="59"/>
  <c r="N93" i="59"/>
  <c r="M93" i="59"/>
  <c r="L93" i="59"/>
  <c r="K93" i="59"/>
  <c r="J93" i="59"/>
  <c r="P92" i="59"/>
  <c r="O92" i="59"/>
  <c r="N92" i="59"/>
  <c r="M92" i="59"/>
  <c r="L92" i="59"/>
  <c r="K92" i="59"/>
  <c r="J92" i="59"/>
  <c r="P91" i="59"/>
  <c r="O91" i="59"/>
  <c r="N91" i="59"/>
  <c r="M91" i="59"/>
  <c r="L91" i="59"/>
  <c r="K91" i="59"/>
  <c r="J91" i="59"/>
  <c r="P90" i="59"/>
  <c r="O90" i="59"/>
  <c r="N90" i="59"/>
  <c r="M90" i="59"/>
  <c r="L90" i="59"/>
  <c r="K90" i="59"/>
  <c r="J90" i="59"/>
  <c r="P89" i="59"/>
  <c r="O89" i="59"/>
  <c r="N89" i="59"/>
  <c r="M89" i="59"/>
  <c r="L89" i="59"/>
  <c r="K89" i="59"/>
  <c r="J89" i="59"/>
  <c r="P88" i="59"/>
  <c r="O88" i="59"/>
  <c r="N88" i="59"/>
  <c r="M88" i="59"/>
  <c r="L88" i="59"/>
  <c r="K88" i="59"/>
  <c r="J88" i="59"/>
  <c r="P87" i="59"/>
  <c r="O87" i="59"/>
  <c r="N87" i="59"/>
  <c r="M87" i="59"/>
  <c r="L87" i="59"/>
  <c r="K87" i="59"/>
  <c r="J87" i="59"/>
  <c r="P86" i="59"/>
  <c r="O86" i="59"/>
  <c r="N86" i="59"/>
  <c r="M86" i="59"/>
  <c r="L86" i="59"/>
  <c r="K86" i="59"/>
  <c r="J86" i="59"/>
  <c r="P85" i="59"/>
  <c r="O85" i="59"/>
  <c r="N85" i="59"/>
  <c r="M85" i="59"/>
  <c r="L85" i="59"/>
  <c r="K85" i="59"/>
  <c r="J85" i="59"/>
  <c r="P84" i="59"/>
  <c r="O84" i="59"/>
  <c r="N84" i="59"/>
  <c r="M84" i="59"/>
  <c r="L84" i="59"/>
  <c r="K84" i="59"/>
  <c r="J84" i="59"/>
  <c r="P83" i="59"/>
  <c r="O83" i="59"/>
  <c r="N83" i="59"/>
  <c r="M83" i="59"/>
  <c r="L83" i="59"/>
  <c r="K83" i="59"/>
  <c r="J83" i="59"/>
  <c r="P82" i="59"/>
  <c r="O82" i="59"/>
  <c r="N82" i="59"/>
  <c r="M82" i="59"/>
  <c r="L82" i="59"/>
  <c r="K82" i="59"/>
  <c r="J82" i="59"/>
  <c r="F132" i="40" l="1"/>
  <c r="E132" i="40"/>
  <c r="E131" i="40" l="1"/>
  <c r="F131" i="40"/>
  <c r="J39" i="39"/>
  <c r="K39" i="39"/>
  <c r="L39" i="39"/>
  <c r="M39" i="39"/>
  <c r="N39" i="39"/>
  <c r="O39" i="39"/>
  <c r="I39" i="39"/>
  <c r="E130" i="40"/>
  <c r="F130" i="40"/>
  <c r="E129" i="40"/>
  <c r="F129" i="40"/>
  <c r="F128" i="40" l="1"/>
  <c r="E128" i="40"/>
  <c r="E127" i="40" l="1"/>
  <c r="F127" i="40"/>
  <c r="O38" i="39" l="1"/>
  <c r="N38" i="39"/>
  <c r="M38" i="39"/>
  <c r="L38" i="39"/>
  <c r="K38" i="39"/>
  <c r="J38" i="39"/>
  <c r="I38" i="39"/>
  <c r="F126" i="40"/>
  <c r="E126" i="40"/>
  <c r="F125" i="40" l="1"/>
  <c r="E125" i="40"/>
  <c r="F124" i="40" l="1"/>
  <c r="E124" i="40"/>
  <c r="F123" i="40" l="1"/>
  <c r="E123" i="40"/>
  <c r="I37" i="39" l="1"/>
  <c r="J37" i="39"/>
  <c r="K37" i="39"/>
  <c r="L37" i="39"/>
  <c r="M37" i="39"/>
  <c r="N37" i="39"/>
  <c r="O37" i="39"/>
  <c r="E122" i="40"/>
  <c r="F122" i="40"/>
  <c r="F121" i="40" l="1"/>
  <c r="E121" i="40"/>
  <c r="F120" i="40"/>
  <c r="E120" i="40"/>
  <c r="F119" i="40"/>
  <c r="E119" i="40"/>
  <c r="K36" i="39"/>
  <c r="I36" i="39"/>
  <c r="J36" i="39"/>
  <c r="L36" i="39"/>
  <c r="M36" i="39"/>
  <c r="N36" i="39"/>
  <c r="O36" i="39"/>
  <c r="E118" i="40"/>
  <c r="F118" i="40"/>
  <c r="F32" i="40"/>
  <c r="F33" i="40"/>
  <c r="F34" i="40"/>
  <c r="F35" i="40"/>
  <c r="F36" i="40"/>
  <c r="F37" i="40"/>
  <c r="F38" i="40"/>
  <c r="F39" i="40"/>
  <c r="F40" i="40"/>
  <c r="F41" i="40"/>
  <c r="F42" i="40"/>
  <c r="F43" i="40"/>
  <c r="F44" i="40"/>
  <c r="F45" i="40"/>
  <c r="F46" i="40"/>
  <c r="F47" i="40"/>
  <c r="F48" i="40"/>
  <c r="F49" i="40"/>
  <c r="F50" i="40"/>
  <c r="F51" i="40"/>
  <c r="F52" i="40"/>
  <c r="F53" i="40"/>
  <c r="F54" i="40"/>
  <c r="F55" i="40"/>
  <c r="F56" i="40"/>
  <c r="F57" i="40"/>
  <c r="F58" i="40"/>
  <c r="F59" i="40"/>
  <c r="F60" i="40"/>
  <c r="F61" i="40"/>
  <c r="F62" i="40"/>
  <c r="F63" i="40"/>
  <c r="F64" i="40"/>
  <c r="F65" i="40"/>
  <c r="F66" i="40"/>
  <c r="F67" i="40"/>
  <c r="F68" i="40"/>
  <c r="F69" i="40"/>
  <c r="F70" i="40"/>
  <c r="F71" i="40"/>
  <c r="F72" i="40"/>
  <c r="F73" i="40"/>
  <c r="F74" i="40"/>
  <c r="F75" i="40"/>
  <c r="F76" i="40"/>
  <c r="F77" i="40"/>
  <c r="F78" i="40"/>
  <c r="F79" i="40"/>
  <c r="F80" i="40"/>
  <c r="F81" i="40"/>
  <c r="F82" i="40"/>
  <c r="F83" i="40"/>
  <c r="F84" i="40"/>
  <c r="F85" i="40"/>
  <c r="F86" i="40"/>
  <c r="F87" i="40"/>
  <c r="F88" i="40"/>
  <c r="F89" i="40"/>
  <c r="F90" i="40"/>
  <c r="F91" i="40"/>
  <c r="F92" i="40"/>
  <c r="F93" i="40"/>
  <c r="F94" i="40"/>
  <c r="F95" i="40"/>
  <c r="F96" i="40"/>
  <c r="F97" i="40"/>
  <c r="F98" i="40"/>
  <c r="F99" i="40"/>
  <c r="F100" i="40"/>
  <c r="F101" i="40"/>
  <c r="F102" i="40"/>
  <c r="F103" i="40"/>
  <c r="F104" i="40"/>
  <c r="F105" i="40"/>
  <c r="F106" i="40"/>
  <c r="F107" i="40"/>
  <c r="F108" i="40"/>
  <c r="F109" i="40"/>
  <c r="F110" i="40"/>
  <c r="F111" i="40"/>
  <c r="F112" i="40"/>
  <c r="F113" i="40"/>
  <c r="F114" i="40"/>
  <c r="F115" i="40"/>
  <c r="F116" i="40"/>
  <c r="F117" i="40"/>
  <c r="E32" i="40"/>
  <c r="E33" i="40"/>
  <c r="E34" i="40"/>
  <c r="E35" i="40"/>
  <c r="E36" i="40"/>
  <c r="E37" i="40"/>
  <c r="E38" i="40"/>
  <c r="E39" i="40"/>
  <c r="E40" i="40"/>
  <c r="E41" i="40"/>
  <c r="E42" i="40"/>
  <c r="E43" i="40"/>
  <c r="E44" i="40"/>
  <c r="E45" i="40"/>
  <c r="E46" i="40"/>
  <c r="E47" i="40"/>
  <c r="E48" i="40"/>
  <c r="E49" i="40"/>
  <c r="E50" i="40"/>
  <c r="E51" i="40"/>
  <c r="E52" i="40"/>
  <c r="E53" i="40"/>
  <c r="E54" i="40"/>
  <c r="E55" i="40"/>
  <c r="E56" i="40"/>
  <c r="E57" i="40"/>
  <c r="E58" i="40"/>
  <c r="E59" i="40"/>
  <c r="E60" i="40"/>
  <c r="E61" i="40"/>
  <c r="E62" i="40"/>
  <c r="E63" i="40"/>
  <c r="E64" i="40"/>
  <c r="E65" i="40"/>
  <c r="E66" i="40"/>
  <c r="E67" i="40"/>
  <c r="E68" i="40"/>
  <c r="E69" i="40"/>
  <c r="E70" i="40"/>
  <c r="E71" i="40"/>
  <c r="E72" i="40"/>
  <c r="E73" i="40"/>
  <c r="E74" i="40"/>
  <c r="E75" i="40"/>
  <c r="E76" i="40"/>
  <c r="E77" i="40"/>
  <c r="E78" i="40"/>
  <c r="E79" i="40"/>
  <c r="E80" i="40"/>
  <c r="E81" i="40"/>
  <c r="E82" i="40"/>
  <c r="E83" i="40"/>
  <c r="E84" i="40"/>
  <c r="E85" i="40"/>
  <c r="E86" i="40"/>
  <c r="E87" i="40"/>
  <c r="E88" i="40"/>
  <c r="E89" i="40"/>
  <c r="E90" i="40"/>
  <c r="E91" i="40"/>
  <c r="E92" i="40"/>
  <c r="E93" i="40"/>
  <c r="E94" i="40"/>
  <c r="E95" i="40"/>
  <c r="E96" i="40"/>
  <c r="E97" i="40"/>
  <c r="E98" i="40"/>
  <c r="E99" i="40"/>
  <c r="E100" i="40"/>
  <c r="E101" i="40"/>
  <c r="E102" i="40"/>
  <c r="E103" i="40"/>
  <c r="E104" i="40"/>
  <c r="E105" i="40"/>
  <c r="E106" i="40"/>
  <c r="E107" i="40"/>
  <c r="E108" i="40"/>
  <c r="E109" i="40"/>
  <c r="E110" i="40"/>
  <c r="E111" i="40"/>
  <c r="E112" i="40"/>
  <c r="E113" i="40"/>
  <c r="E114" i="40"/>
  <c r="E115" i="40"/>
  <c r="E116" i="40"/>
  <c r="E117" i="40"/>
  <c r="F31" i="40"/>
  <c r="E31" i="40"/>
  <c r="O35" i="39"/>
  <c r="N35" i="39"/>
  <c r="M35" i="39"/>
  <c r="L35" i="39"/>
  <c r="K35" i="39"/>
  <c r="J35" i="39"/>
  <c r="I35" i="39"/>
  <c r="O34" i="39"/>
  <c r="N34" i="39"/>
  <c r="M34" i="39"/>
  <c r="L34" i="39"/>
  <c r="K34" i="39"/>
  <c r="J34" i="39"/>
  <c r="I34" i="39"/>
  <c r="O33" i="39"/>
  <c r="N33" i="39"/>
  <c r="M33" i="39"/>
  <c r="L33" i="39"/>
  <c r="K33" i="39"/>
  <c r="J33" i="39"/>
  <c r="I33" i="39"/>
  <c r="O32" i="39"/>
  <c r="N32" i="39"/>
  <c r="M32" i="39"/>
  <c r="L32" i="39"/>
  <c r="K32" i="39"/>
  <c r="J32" i="39"/>
  <c r="I32" i="39"/>
  <c r="O31" i="39"/>
  <c r="N31" i="39"/>
  <c r="M31" i="39"/>
  <c r="L31" i="39"/>
  <c r="K31" i="39"/>
  <c r="J31" i="39"/>
  <c r="I31" i="39"/>
  <c r="O30" i="39"/>
  <c r="N30" i="39"/>
  <c r="M30" i="39"/>
  <c r="L30" i="39"/>
  <c r="K30" i="39"/>
  <c r="J30" i="39"/>
  <c r="I30" i="39"/>
  <c r="O29" i="39"/>
  <c r="N29" i="39"/>
  <c r="M29" i="39"/>
  <c r="L29" i="39"/>
  <c r="K29" i="39"/>
  <c r="J29" i="39"/>
  <c r="I29" i="39"/>
  <c r="O28" i="39"/>
  <c r="N28" i="39"/>
  <c r="M28" i="39"/>
  <c r="L28" i="39"/>
  <c r="K28" i="39"/>
  <c r="J28" i="39"/>
  <c r="I28" i="39"/>
  <c r="O27" i="39"/>
  <c r="N27" i="39"/>
  <c r="M27" i="39"/>
  <c r="L27" i="39"/>
  <c r="K27" i="39"/>
  <c r="J27" i="39"/>
  <c r="I27" i="39"/>
  <c r="O26" i="39"/>
  <c r="N26" i="39"/>
  <c r="M26" i="39"/>
  <c r="L26" i="39"/>
  <c r="K26" i="39"/>
  <c r="J26" i="39"/>
  <c r="I26" i="39"/>
  <c r="O25" i="39"/>
  <c r="N25" i="39"/>
  <c r="M25" i="39"/>
  <c r="L25" i="39"/>
  <c r="K25" i="39"/>
  <c r="J25" i="39"/>
  <c r="I25" i="39"/>
  <c r="O24" i="39"/>
  <c r="N24" i="39"/>
  <c r="M24" i="39"/>
  <c r="L24" i="39"/>
  <c r="K24" i="39"/>
  <c r="J24" i="39"/>
  <c r="I24" i="39"/>
  <c r="O23" i="39"/>
  <c r="N23" i="39"/>
  <c r="M23" i="39"/>
  <c r="L23" i="39"/>
  <c r="K23" i="39"/>
  <c r="J23" i="39"/>
  <c r="I23" i="39"/>
  <c r="O22" i="39"/>
  <c r="N22" i="39"/>
  <c r="M22" i="39"/>
  <c r="L22" i="39"/>
  <c r="K22" i="39"/>
  <c r="J22" i="39"/>
  <c r="I22" i="39"/>
  <c r="O21" i="39"/>
  <c r="N21" i="39"/>
  <c r="M21" i="39"/>
  <c r="L21" i="39"/>
  <c r="K21" i="39"/>
  <c r="J21" i="39"/>
  <c r="I21" i="39"/>
  <c r="O20" i="39"/>
  <c r="N20" i="39"/>
  <c r="M20" i="39"/>
  <c r="L20" i="39"/>
  <c r="K20" i="39"/>
  <c r="J20" i="39"/>
  <c r="I20" i="39"/>
  <c r="O19" i="39"/>
  <c r="N19" i="39"/>
  <c r="M19" i="39"/>
  <c r="L19" i="39"/>
  <c r="K19" i="39"/>
  <c r="J19" i="39"/>
  <c r="I19" i="39"/>
  <c r="O18" i="39"/>
  <c r="N18" i="39"/>
  <c r="M18" i="39"/>
  <c r="L18" i="39"/>
  <c r="K18" i="39"/>
  <c r="J18" i="39"/>
  <c r="I18" i="39"/>
  <c r="O17" i="39"/>
  <c r="N17" i="39"/>
  <c r="M17" i="39"/>
  <c r="L17" i="39"/>
  <c r="K17" i="39"/>
  <c r="J17" i="39"/>
  <c r="I17" i="39"/>
  <c r="O16" i="39"/>
  <c r="N16" i="39"/>
  <c r="M16" i="39"/>
  <c r="L16" i="39"/>
  <c r="K16" i="39"/>
  <c r="J16" i="39"/>
  <c r="I16" i="39"/>
  <c r="O15" i="39"/>
  <c r="N15" i="39"/>
  <c r="M15" i="39"/>
  <c r="L15" i="39"/>
  <c r="K15" i="39"/>
  <c r="J15" i="39"/>
  <c r="I15" i="39"/>
</calcChain>
</file>

<file path=xl/sharedStrings.xml><?xml version="1.0" encoding="utf-8"?>
<sst xmlns="http://schemas.openxmlformats.org/spreadsheetml/2006/main" count="1373" uniqueCount="350">
  <si>
    <t xml:space="preserve">Gas </t>
  </si>
  <si>
    <t>GDP Deflator</t>
  </si>
  <si>
    <t>Gas</t>
  </si>
  <si>
    <t>Solid fuels</t>
  </si>
  <si>
    <t>Liquid fuels</t>
  </si>
  <si>
    <t>Domestic fuels</t>
  </si>
  <si>
    <t>Motor fuel &amp; oil</t>
  </si>
  <si>
    <t>All items</t>
  </si>
  <si>
    <t>Electricity</t>
  </si>
  <si>
    <t>Motor fuels &amp; oil</t>
  </si>
  <si>
    <t>D7DW</t>
  </si>
  <si>
    <t>D7DU</t>
  </si>
  <si>
    <t>D7DT</t>
  </si>
  <si>
    <t>D7DV</t>
  </si>
  <si>
    <t>D7CH</t>
  </si>
  <si>
    <t>D7EC</t>
  </si>
  <si>
    <t>D7BT</t>
  </si>
  <si>
    <t>Return to Contents Page</t>
  </si>
  <si>
    <t>Contents</t>
  </si>
  <si>
    <t>Tables</t>
  </si>
  <si>
    <t>Charts</t>
  </si>
  <si>
    <t>Methodology notes</t>
  </si>
  <si>
    <t>Further information</t>
  </si>
  <si>
    <t>Contacts</t>
  </si>
  <si>
    <t>Consumer prices index: fuel components</t>
  </si>
  <si>
    <t>Table A1: Consumer price index, fuel component weights</t>
  </si>
  <si>
    <t>About this data</t>
  </si>
  <si>
    <t>Consumer prices index: fuel components, quarterly and annual, real terms relative to GDP deflator, United Kingdom</t>
  </si>
  <si>
    <t>Consumer Price Index for all items</t>
  </si>
  <si>
    <t>CPI is calculated using prices collected on the second or third Tuesday of each month.</t>
  </si>
  <si>
    <t>Provisional annual data is published in the March edition of QEP, with final data being published in June.</t>
  </si>
  <si>
    <t>Prior to September 2013 the Retail Prices Index (RPI) was used - in February 2013 the RPI’s designation as a National Statistic was removed, which prompted the switch to CPI.</t>
  </si>
  <si>
    <t>Definitions</t>
  </si>
  <si>
    <t>Coal plus smokeless fuel. Retail prices of one standard grade of household coal and of the boiler/room heater grade of smokeless fuel sold by the retailer.</t>
  </si>
  <si>
    <t>Average of the gas companies' tariffs plus butane gas.</t>
  </si>
  <si>
    <t>Average of the electricity companies' tariffs.</t>
  </si>
  <si>
    <t>Below are definitions of what are included in the series in these tables and details on how these were derived.</t>
  </si>
  <si>
    <t>Motor fuel &amp; Oil</t>
  </si>
  <si>
    <t>Ultra-low sulphur petrol (ULSP), ultra-low sulphur diesel (ULSD) and motor oil.</t>
  </si>
  <si>
    <t>Retail prices of the different grades of motor spirit and engine oil are obtained weekly from oil companies and supermarkets throughout the United Kingdom.</t>
  </si>
  <si>
    <t xml:space="preserve">The weekly data is then averaged to produce a monthly figure. </t>
  </si>
  <si>
    <t>Obtained from local retailers throughout the United Kingdom</t>
  </si>
  <si>
    <t>ONS Code</t>
  </si>
  <si>
    <t>ONS Series Name</t>
  </si>
  <si>
    <r>
      <t>CPI</t>
    </r>
    <r>
      <rPr>
        <vertAlign val="superscript"/>
        <sz val="8"/>
        <rFont val="Calibri"/>
        <family val="2"/>
      </rPr>
      <t/>
    </r>
  </si>
  <si>
    <t>07.2.2 Fuels and lubricants (under D7CP 07.2 Operation of personal transport equipment)</t>
  </si>
  <si>
    <t>04.5 Electricity, gas and other fuels</t>
  </si>
  <si>
    <t>04.5.3 Liquid fuels</t>
  </si>
  <si>
    <t>04.5.1 Electricity</t>
  </si>
  <si>
    <t>04.5.2 Gas</t>
  </si>
  <si>
    <t>04.5.4 Solid fuels</t>
  </si>
  <si>
    <r>
      <t xml:space="preserve">Below is a table matching the series presented in these tables with the relevant tables in the Office of National Statistics' </t>
    </r>
    <r>
      <rPr>
        <b/>
        <sz val="11"/>
        <color theme="1"/>
        <rFont val="Arial"/>
        <family val="2"/>
      </rPr>
      <t>Consumer Price Inflation Detailed Reference Tables</t>
    </r>
    <r>
      <rPr>
        <sz val="11"/>
        <color theme="1"/>
        <rFont val="Arial"/>
        <family val="2"/>
      </rPr>
      <t>:</t>
    </r>
  </si>
  <si>
    <t>The source of the prices in these tables is the Consumer Prices Index (CPI) series published by the Office for National Statistics, available here:</t>
  </si>
  <si>
    <t>The dataset itself is available here, where the fuel components within the CPI are published, together with the all other items that make up the CPI:</t>
  </si>
  <si>
    <t>YBGB</t>
  </si>
  <si>
    <t>Gross domestic product at market prices, implied deflator, seasonally adjusted</t>
  </si>
  <si>
    <t>Energy Prices Statistics Team</t>
  </si>
  <si>
    <t>Year</t>
  </si>
  <si>
    <t>Quarter</t>
  </si>
  <si>
    <t>Source: Office for National Statistics (ONS)</t>
  </si>
  <si>
    <t>Jan to Mar</t>
  </si>
  <si>
    <t>Apr to June</t>
  </si>
  <si>
    <t>July to Sept</t>
  </si>
  <si>
    <t>Oct to Dec</t>
  </si>
  <si>
    <t xml:space="preserve">July to Sept </t>
  </si>
  <si>
    <r>
      <t xml:space="preserve">Energy Prices </t>
    </r>
    <r>
      <rPr>
        <sz val="18"/>
        <rFont val="Arial"/>
        <family val="2"/>
      </rPr>
      <t>Domestic Prices</t>
    </r>
  </si>
  <si>
    <t>Quarterly Energy Prices Publication (opens in a new window)</t>
  </si>
  <si>
    <t>Domestic energy price indices website (opens in a new window)</t>
  </si>
  <si>
    <t>Domestic price statistics data sources and methodologies (opens in a new window)</t>
  </si>
  <si>
    <t>Digest of United Kingdom Energy Statistics (DUKES): glossary and acronyms (opens in a new window)</t>
  </si>
  <si>
    <t>Month</t>
  </si>
  <si>
    <t>January</t>
  </si>
  <si>
    <t>February</t>
  </si>
  <si>
    <t>March</t>
  </si>
  <si>
    <t>April</t>
  </si>
  <si>
    <t>May</t>
  </si>
  <si>
    <t>June</t>
  </si>
  <si>
    <t>July</t>
  </si>
  <si>
    <t>August</t>
  </si>
  <si>
    <t>September</t>
  </si>
  <si>
    <t>October</t>
  </si>
  <si>
    <t>November</t>
  </si>
  <si>
    <t>December</t>
  </si>
  <si>
    <t>Data in these tables show monthly, quarterly and annual price indices for a range of fuels purchased by UK domestic consumers.</t>
  </si>
  <si>
    <t>Table 2.1.3: Monthly consumer price index data for fuel components, United Kingdom</t>
  </si>
  <si>
    <t>Table 2.1.2: Annual consumer price index data for fuel components, United Kingdom</t>
  </si>
  <si>
    <t>Table 2.1.1a: Quarterly consumer price index for fuel components excluding tax, United Kingdom</t>
  </si>
  <si>
    <t>Table 2.1.1: Quarterly consumer price index for fuel components, United Kingdom</t>
  </si>
  <si>
    <t>Table 2.1.3a: Monthly average prices for coal, smokeless fuels and heating oils, United Kingdom</t>
  </si>
  <si>
    <t>Fuel price indices in the domestic sector in real terms</t>
  </si>
  <si>
    <t>Quarter Code</t>
  </si>
  <si>
    <t>Link to ONS inflation and price indices</t>
  </si>
  <si>
    <t>Link to ONS consumer price inflation</t>
  </si>
  <si>
    <t>2.1.3a Average prices for coal, smokeless fuels and heating oils, monthly, United Kingdom</t>
  </si>
  <si>
    <r>
      <rPr>
        <b/>
        <sz val="11"/>
        <rFont val="Arial"/>
        <family val="2"/>
      </rPr>
      <t>Table 2.1.1a</t>
    </r>
    <r>
      <rPr>
        <sz val="11"/>
        <rFont val="Arial"/>
        <family val="2"/>
      </rPr>
      <t xml:space="preserve"> shows </t>
    </r>
    <r>
      <rPr>
        <b/>
        <sz val="11"/>
        <rFont val="Arial"/>
        <family val="2"/>
      </rPr>
      <t xml:space="preserve">quarterly </t>
    </r>
    <r>
      <rPr>
        <sz val="11"/>
        <rFont val="Arial"/>
        <family val="2"/>
      </rPr>
      <t xml:space="preserve">figures for gas and electricity </t>
    </r>
    <r>
      <rPr>
        <b/>
        <sz val="11"/>
        <rFont val="Arial"/>
        <family val="2"/>
      </rPr>
      <t>excluding VAT</t>
    </r>
    <r>
      <rPr>
        <sz val="11"/>
        <rFont val="Arial"/>
        <family val="2"/>
      </rPr>
      <t>.</t>
    </r>
  </si>
  <si>
    <t>Current price indices: Solid fuels</t>
  </si>
  <si>
    <t xml:space="preserve">Current price indices: Gas </t>
  </si>
  <si>
    <t xml:space="preserve">Current price indices: Electricity </t>
  </si>
  <si>
    <t>Current price indices: Liquid fuels</t>
  </si>
  <si>
    <t>Current price indices: Domestic fuels
[Note 1]</t>
  </si>
  <si>
    <t>Current price indices: Electricity excluding tax</t>
  </si>
  <si>
    <t>Current price indices: Motor &amp; oil
[Note 2]</t>
  </si>
  <si>
    <t>Price data for coal (up to January 2022), smokeless fuel and heating oil since 2005 is also available.</t>
  </si>
  <si>
    <t>Real price series are deflated using GDP (market prices) deflator. GDP updated is updated when published by ONS.</t>
  </si>
  <si>
    <t>Q1 1996</t>
  </si>
  <si>
    <t>Q1 1997</t>
  </si>
  <si>
    <t>Q1 1998</t>
  </si>
  <si>
    <t>Q1 1999</t>
  </si>
  <si>
    <t>Q1 2000</t>
  </si>
  <si>
    <t>Q1 2001</t>
  </si>
  <si>
    <t>Q1 2002</t>
  </si>
  <si>
    <t>Q1 2003</t>
  </si>
  <si>
    <t>Q2 1996</t>
  </si>
  <si>
    <t>Q3 1996</t>
  </si>
  <si>
    <t>Q4 1996</t>
  </si>
  <si>
    <t>Q2 1997</t>
  </si>
  <si>
    <t>Q3 1997</t>
  </si>
  <si>
    <t>Q4 1997</t>
  </si>
  <si>
    <t>Q2 1998</t>
  </si>
  <si>
    <t>Q3 1998</t>
  </si>
  <si>
    <t>Q4 1998</t>
  </si>
  <si>
    <t>Q2 1999</t>
  </si>
  <si>
    <t>Q3 1999</t>
  </si>
  <si>
    <t>Q4 1999</t>
  </si>
  <si>
    <t>Q2 2000</t>
  </si>
  <si>
    <t>Q3 2000</t>
  </si>
  <si>
    <t>Q4 2000</t>
  </si>
  <si>
    <t>Q2 2001</t>
  </si>
  <si>
    <t>Q3 2001</t>
  </si>
  <si>
    <t>Q4 2001</t>
  </si>
  <si>
    <t>Q2 2002</t>
  </si>
  <si>
    <t>Q3 2002</t>
  </si>
  <si>
    <t>Q4 2002</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</si>
  <si>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</si>
  <si>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</si>
  <si>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</si>
  <si>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</si>
  <si>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</si>
  <si>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</si>
  <si>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</si>
  <si>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</si>
  <si>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</si>
  <si>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</si>
  <si>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</si>
  <si>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</si>
  <si>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</si>
  <si>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</si>
  <si>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</si>
  <si>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</si>
  <si>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</si>
  <si>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</si>
  <si>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</si>
  <si>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</si>
  <si>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</si>
  <si>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</si>
  <si>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</si>
  <si>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</si>
  <si>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</si>
  <si>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</si>
  <si>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</si>
  <si>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</si>
  <si>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</si>
  <si>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</si>
  <si>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</si>
  <si>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</si>
  <si>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</si>
  <si>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</si>
  <si>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</si>
  <si>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</si>
  <si>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</si>
  <si>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</si>
  <si>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</si>
  <si>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</si>
  <si>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</si>
  <si>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</si>
  <si>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</si>
  <si>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</si>
  <si>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</si>
  <si>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</si>
  <si>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</si>
  <si>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</si>
  <si>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</si>
  <si>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</si>
  <si>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</si>
  <si>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</si>
  <si>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</si>
  <si>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</si>
  <si>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</si>
  <si>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</si>
  <si>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</si>
  <si>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</si>
  <si>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</si>
  <si>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</si>
  <si>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</si>
  <si>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</si>
  <si>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</si>
  <si>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</si>
  <si>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</si>
  <si>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</si>
  <si>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</si>
  <si>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</si>
  <si>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</si>
  <si>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</si>
  <si>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</si>
  <si>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</si>
  <si>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</si>
  <si>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</si>
  <si>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</si>
  <si>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</si>
  <si>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</si>
  <si>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Q1 1995</t>
  </si>
  <si>
    <t>Q2 1995</t>
  </si>
  <si>
    <t>Q3 1995</t>
  </si>
  <si>
    <t>Q4 1995</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</si>
  <si>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</si>
  <si>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</si>
  <si>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</si>
  <si>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</si>
  <si>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</si>
  <si>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</si>
  <si>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</si>
  <si>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</si>
  <si>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</si>
  <si>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</si>
  <si>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</si>
  <si>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</si>
  <si>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</si>
  <si>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</si>
  <si>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</si>
  <si>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</si>
  <si>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</si>
  <si>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</si>
  <si>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</si>
  <si>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</si>
  <si>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r>
      <t xml:space="preserve">Indices are available back to </t>
    </r>
    <r>
      <rPr>
        <b/>
        <sz val="11"/>
        <rFont val="Arial"/>
        <family val="2"/>
      </rPr>
      <t>1990</t>
    </r>
    <r>
      <rPr>
        <sz val="11"/>
        <rFont val="Arial"/>
        <family val="2"/>
      </rPr>
      <t xml:space="preserve"> (both in real and current terms).</t>
    </r>
  </si>
  <si>
    <r>
      <rPr>
        <b/>
        <sz val="11"/>
        <rFont val="Arial"/>
        <family val="2"/>
      </rPr>
      <t>Table 2.1.2</t>
    </r>
    <r>
      <rPr>
        <sz val="11"/>
        <rFont val="Arial"/>
        <family val="2"/>
      </rPr>
      <t xml:space="preserve"> shows </t>
    </r>
    <r>
      <rPr>
        <b/>
        <sz val="11"/>
        <rFont val="Arial"/>
        <family val="2"/>
      </rPr>
      <t xml:space="preserve">annual </t>
    </r>
    <r>
      <rPr>
        <sz val="11"/>
        <rFont val="Arial"/>
        <family val="2"/>
      </rPr>
      <t>figures for this series (data is available back to 1990).</t>
    </r>
  </si>
  <si>
    <r>
      <rPr>
        <b/>
        <sz val="11"/>
        <rFont val="Arial"/>
        <family val="2"/>
      </rPr>
      <t>Table 2.1.3</t>
    </r>
    <r>
      <rPr>
        <sz val="11"/>
        <rFont val="Arial"/>
        <family val="2"/>
      </rPr>
      <t xml:space="preserve"> shows </t>
    </r>
    <r>
      <rPr>
        <b/>
        <sz val="11"/>
        <rFont val="Arial"/>
        <family val="2"/>
      </rPr>
      <t xml:space="preserve">monthly </t>
    </r>
    <r>
      <rPr>
        <sz val="11"/>
        <rFont val="Arial"/>
        <family val="2"/>
      </rPr>
      <t>figures for this series (data is available back to January 1990).</t>
    </r>
  </si>
  <si>
    <r>
      <rPr>
        <b/>
        <sz val="11"/>
        <rFont val="Arial"/>
        <family val="2"/>
      </rPr>
      <t>Table 2.1.1</t>
    </r>
    <r>
      <rPr>
        <sz val="11"/>
        <rFont val="Arial"/>
        <family val="2"/>
      </rPr>
      <t xml:space="preserve"> shows </t>
    </r>
    <r>
      <rPr>
        <b/>
        <sz val="11"/>
        <rFont val="Arial"/>
        <family val="2"/>
      </rPr>
      <t xml:space="preserve">quarterly </t>
    </r>
    <r>
      <rPr>
        <sz val="11"/>
        <rFont val="Arial"/>
        <family val="2"/>
      </rPr>
      <t>figures for this series (data is available back to January - March 1990).</t>
    </r>
  </si>
  <si>
    <t>Q3 2022</t>
  </si>
  <si>
    <t>Real terms price indices: Solid fuels [Note 3]</t>
  </si>
  <si>
    <t>Real terms price indices: Gas [Note 3]</t>
  </si>
  <si>
    <t>Real terms price indices: Electricity [Note 3]</t>
  </si>
  <si>
    <t>Real terms price indices: Liquid fuels [Note 3]</t>
  </si>
  <si>
    <t>Real price indices: Solid fuels [Note 3]</t>
  </si>
  <si>
    <t>Real price indices: Gas [Note 3]</t>
  </si>
  <si>
    <t>Real price indices: Electricity [Note 3]</t>
  </si>
  <si>
    <t>Real price indices: Liquid fuels [Note 3]</t>
  </si>
  <si>
    <t>Real price indices: Domestic fuels
[Note 1 ,3]</t>
  </si>
  <si>
    <t>Real price indices: Motor fuel &amp; oil
[Note 2 ,3]</t>
  </si>
  <si>
    <t>Q4 2022</t>
  </si>
  <si>
    <t>Press Office (media enquiries)</t>
  </si>
  <si>
    <t>Data in these tables are a re-publication of data within the Office of National Statistics' Consumer Prices Index (CPI) series.</t>
  </si>
  <si>
    <t>Revisions policy and standards for official statistics (opens in a new window)</t>
  </si>
  <si>
    <t>Q1 2023</t>
  </si>
  <si>
    <t xml:space="preserve">newsdesk@energysecurity.gov.uk </t>
  </si>
  <si>
    <t>https://www.ons.gov.uk/economy/inflationandpriceindices/datasets/consumerpriceinflation</t>
  </si>
  <si>
    <t>This is sourced from Table 25 of the ONS consumer price inflation statistical release:</t>
  </si>
  <si>
    <t>Q2 2023</t>
  </si>
  <si>
    <t>energyprices.stats@energysecurity.gov.uk</t>
  </si>
  <si>
    <t>Q3 2023</t>
  </si>
  <si>
    <t>Q4 2023</t>
  </si>
  <si>
    <t>Q1 2024</t>
  </si>
  <si>
    <t>Q2 2024</t>
  </si>
  <si>
    <t>020 7215 1445</t>
  </si>
  <si>
    <t>Q3 2024</t>
  </si>
  <si>
    <t>Q4 2024</t>
  </si>
  <si>
    <t>Q1 2025</t>
  </si>
  <si>
    <t>Q2 2025</t>
  </si>
  <si>
    <t>Q3 2025</t>
  </si>
  <si>
    <t>020 7215 1000</t>
  </si>
  <si>
    <t>Q4 2025</t>
  </si>
  <si>
    <t xml:space="preserve">Current price indices: All Items CPI 2025=100
</t>
  </si>
  <si>
    <t>Real price indices: All Items CPI 2025=100 [Note 3]</t>
  </si>
  <si>
    <r>
      <rPr>
        <b/>
        <sz val="11"/>
        <rFont val="Arial"/>
        <family val="2"/>
      </rPr>
      <t>Table 2.1.3a</t>
    </r>
    <r>
      <rPr>
        <sz val="11"/>
        <rFont val="Arial"/>
        <family val="2"/>
      </rPr>
      <t xml:space="preserve"> shows </t>
    </r>
    <r>
      <rPr>
        <b/>
        <sz val="11"/>
        <rFont val="Arial"/>
        <family val="2"/>
      </rPr>
      <t xml:space="preserve">monthly average prices </t>
    </r>
    <r>
      <rPr>
        <sz val="11"/>
        <rFont val="Arial"/>
        <family val="2"/>
      </rPr>
      <t>for coal, smokeless fuels and heating oils.</t>
    </r>
  </si>
  <si>
    <t>Methological change</t>
  </si>
  <si>
    <t>We have made changes to both the GDP deflator and indices base year used within the Quarterly Energy Price series.</t>
  </si>
  <si>
    <t>Quarterly Energy Prices: March 2026</t>
  </si>
  <si>
    <t>2.1.1 Consumer prices index (2025=100): fuel components, quarterly, United Kingdom</t>
  </si>
  <si>
    <t>2.1.1a Consumer prices index (2025=100): fuel components excluding tax, quarterly, United Kingdom</t>
  </si>
  <si>
    <t>2.1.2 Consumer prices index (2025=100): fuel components, annually, United Kingdom</t>
  </si>
  <si>
    <t>2.1.3 Consumer prices index (2025=100): fuel components, monthly, United Kingdom</t>
  </si>
  <si>
    <t>Freeze panes are turned on. To turn off freeze panes select the 'View' ribbon then 'Freeze Panes' then 'Unfreeze Panes' or use [Alt,W,F].</t>
  </si>
  <si>
    <t>For further details of this methodological change, please see page 3 of March's Quarterly Energy Prices, found at the below link:</t>
  </si>
  <si>
    <t>GDP Deflator 2025=100 [Note 3]</t>
  </si>
  <si>
    <t>Current price indices: Gas excluding tax</t>
  </si>
  <si>
    <t xml:space="preserve">This comprises domestic kerosene heating oil. Prices of heating oil are provided by retailers throughout the United Kingdom. </t>
  </si>
  <si>
    <t>Quarterly data is published three months in arrears. Any revised data is marked with an r.</t>
  </si>
  <si>
    <t xml:space="preserve">Table A1 below gives the weights within the total index, in parts per 1,000, of the fuel components. </t>
  </si>
  <si>
    <r>
      <t xml:space="preserve">Data is available in current (cash) and real terms in </t>
    </r>
    <r>
      <rPr>
        <b/>
        <sz val="11"/>
        <rFont val="Arial"/>
        <family val="2"/>
      </rPr>
      <t>2025 prices</t>
    </r>
    <r>
      <rPr>
        <sz val="11"/>
        <rFont val="Arial"/>
        <family val="2"/>
      </rPr>
      <t>. Real terms data has been deflated using the GDP deflator.</t>
    </r>
  </si>
  <si>
    <t>Planned changes to data in this table have been implemented, please see the cover sheet for further details.</t>
  </si>
  <si>
    <t>The Department provides ONS with some of the data that informs this series and we present relevant fuel series in these tables, rebased to 2025 prices.</t>
  </si>
  <si>
    <t>Q1 2026</t>
  </si>
  <si>
    <r>
      <t>Publication date:</t>
    </r>
    <r>
      <rPr>
        <sz val="11"/>
        <rFont val="Arial"/>
        <family val="2"/>
      </rPr>
      <t xml:space="preserve"> 30/06/2026</t>
    </r>
  </si>
  <si>
    <r>
      <t>Next update:</t>
    </r>
    <r>
      <rPr>
        <sz val="11"/>
        <rFont val="Arial"/>
        <family val="2"/>
      </rPr>
      <t xml:space="preserve"> 30/07/2026</t>
    </r>
  </si>
  <si>
    <r>
      <t xml:space="preserve">Data period: </t>
    </r>
    <r>
      <rPr>
        <sz val="11"/>
        <rFont val="Arial"/>
        <family val="2"/>
      </rPr>
      <t>Monthly data for May 2026</t>
    </r>
  </si>
  <si>
    <t>ONS publishes a full methodology on its inflation measures here:</t>
  </si>
  <si>
    <t>Link to ONS consumer price inflation methodology</t>
  </si>
  <si>
    <t>Notes on CPI</t>
  </si>
  <si>
    <t>Notes</t>
  </si>
  <si>
    <t>Real price indices: Gas excluding tax [Note 3]</t>
  </si>
  <si>
    <t>Real price indices: Electricity excluding tax [Note 3]</t>
  </si>
  <si>
    <t>Data may change regularly due to rebasing. The ONS use the latest full year of data as the base year and the Department rebases to match this as soon as it is feasible to do so.</t>
  </si>
  <si>
    <t>GDP Deflator  2025=100 [Note 3]</t>
  </si>
  <si>
    <t>Fuel name</t>
  </si>
  <si>
    <t>Definition</t>
  </si>
  <si>
    <t>Department for Energy Security and Net Zero series</t>
  </si>
  <si>
    <t>Note 1:</t>
  </si>
  <si>
    <t>Aggregate of individual solid fuels, gas, electricity and liquid fuels indices.</t>
  </si>
  <si>
    <t>Note 2:</t>
  </si>
  <si>
    <t>ULSP, ULSD &amp; motor oil. Other fuels are as defined by ONS. See the Methodology tab for further details.</t>
  </si>
  <si>
    <t>Note 3:</t>
  </si>
  <si>
    <t>ONS update the GDP Deflator on a regular basis. As such the real terms price indices are subject to regular revisions to the whole series.</t>
  </si>
  <si>
    <t>Note 4:</t>
  </si>
  <si>
    <t>Link to ONS decision to drop coal from the CPI basket (see table 3)</t>
  </si>
  <si>
    <t>Note 5:</t>
  </si>
  <si>
    <t>March 2025 will be the final data point for this series as the source data has been discontinued.</t>
  </si>
  <si>
    <t>Note 6:</t>
  </si>
  <si>
    <t>Includes kerosene only.</t>
  </si>
  <si>
    <t>Note 7:</t>
  </si>
  <si>
    <t>New series sourced from ONS' Shopping prices comparison tool. Data is available from January 2020.</t>
  </si>
  <si>
    <t>Coal: £/50kg [Note 4]</t>
  </si>
  <si>
    <t>Smokeless fuels: £/50kg [Note 5]</t>
  </si>
  <si>
    <t>Heating oils: £/1000 litres [Note 5, 6]</t>
  </si>
  <si>
    <t>Smokeless fuels: £/50kg [Note 7]</t>
  </si>
  <si>
    <t>Heating oils: £/1000 litres [Note 7]</t>
  </si>
  <si>
    <t>Link to ONS shopping prices comparison tool</t>
  </si>
  <si>
    <t>Coal was removed from the CPI basket in 2022 as sales of domestic coal in England were banned in May 2023. Previously, we published estimates for February to April 2022 by applying the monthly change of smokeless fuels to the January figure. These estimates have since been discontinued.</t>
  </si>
  <si>
    <t>The data for columns C, D and E was formerly sourced from Table 55 - Average retail prices of selected items of the CPI Detailed Reference Tables, which has been discontinued. The values presented in columns C, D and E were calculated by the ONS using arithmetic means as used in the Retail Price Index, whereas those in columns F and G have been calculated by the ONS using geometric means as used in constructing the Consumer Price Index. The resulting values follow similar trends but are not directly comparable as they have been calculated by the ONS using two different methodologies.</t>
  </si>
  <si>
    <t>Smokeless fuels</t>
  </si>
  <si>
    <t>Heating oils</t>
  </si>
  <si>
    <t>Coal (discontinued)</t>
  </si>
  <si>
    <t>Current price indices: All Items CPI 2025=100</t>
  </si>
  <si>
    <t>Current price indices: Domestic fuels [Note 1]</t>
  </si>
  <si>
    <t>Current price indices: Motor fuel &amp; oil [Note 2]</t>
  </si>
  <si>
    <t>Real terms price indices: Domestic fuels [Note 1, 3]</t>
  </si>
  <si>
    <t>Real terms price indices: Motor fuel &amp; oil [Note 2, 3]</t>
  </si>
  <si>
    <t>Real terms price indices: All Items CPI 2025=100 [Note 3]</t>
  </si>
  <si>
    <t>420103 (formerly CZMN)</t>
  </si>
  <si>
    <t>420405 (formerly KJ5U)</t>
  </si>
  <si>
    <t>Coal, 50kg (shopping prices comparison tool)</t>
  </si>
  <si>
    <t>Kerosene, 1000litre (shopping prices comparison tool)</t>
  </si>
  <si>
    <t>CZMO (discontinued)</t>
  </si>
  <si>
    <t>RPI: Ave price - Coal, per 50 Kg (discontinued)</t>
  </si>
  <si>
    <t>Figures include VAT at 5% where applicable.</t>
  </si>
  <si>
    <t>Real price indices: Domestic fuels [Note 1, 3]</t>
  </si>
  <si>
    <t>Real price indices: Motor fuel &amp; oil [Note 2, 3]</t>
  </si>
  <si>
    <t>Real price series are deflated using GDP (market prices) deflator. GDP deflator is updated when published by ONS.</t>
  </si>
  <si>
    <t>Deflated using GDP (market prices) deflator.</t>
  </si>
  <si>
    <t>Real price indices will be updated once that quarter's GDP deflator is available and are therefore less timely than the current price indices.</t>
  </si>
  <si>
    <t>Series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</si>
</sst>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 "/>
    <numFmt numFmtId="166" formatCode="0;;;@"/>
    <numFmt numFmtId="167" formatCode="0.0%"/>
    <numFmt numFmtId="168" formatCode="dd\-mmm\-yyyy"/>
    <numFmt numFmtId="169" formatCode="#,##0.0;[Red]\-#,##0.0"/>
    <numFmt numFmtId="170" formatCode="#,##0.00_ ;\-#,##0.00\ "/>
    <numFmt numFmtId="171" formatCode="#,##0.0"/>
  </numFmts>
  <fonts count="62" x14ac:knownFonts="1">
    <font>
      <sz val="10"/>
      <name val="Arial"/>
      <family val="2"/>
    </font>
    <font>
      <sz val="11"/>
      <color theme="1"/>
      <name val="Calibri"/>
      <family val="2"/>
      <scheme val="minor"/>
    </font>
    <font>
      <sz val="10"/>
      <name val="MS Sans Serif"/>
      <family val="2"/>
    </font>
    <font>
      <sz val="12"/>
      <name val="Arial"/>
      <family val="2"/>
    </font>
    <font>
      <sz val="9"/>
      <name val="Arial"/>
      <family val="2"/>
    </font>
    <font>
      <u/>
      <sz val="10"/>
      <color indexed="12"/>
      <name val="MS Sans Serif"/>
      <family val="2"/>
    </font>
    <font>
      <sz val="8"/>
      <name val="Arial"/>
      <family val="2"/>
    </font>
    <font>
      <sz val="10"/>
      <name val="Arial"/>
      <family val="2"/>
    </font>
    <font>
      <b/>
      <sz val="12"/>
      <name val="Arial"/>
      <family val="2"/>
    </font>
    <font>
      <b/>
      <sz val="10"/>
      <name val="MS Sans Serif"/>
      <family val="2"/>
    </font>
    <font>
      <sz val="10"/>
      <color indexed="8"/>
      <name val="MS Sans Serif"/>
      <family val="2"/>
    </font>
    <font>
      <sz val="11"/>
      <name val="Arial"/>
      <family val="2"/>
    </font>
    <font>
      <b/>
      <sz val="11"/>
      <name val="Arial"/>
      <family val="2"/>
    </font>
    <font>
      <b/>
      <sz val="14"/>
      <name val="Arial"/>
      <family val="2"/>
    </font>
    <font>
      <sz val="10"/>
      <color rgb="FFFF0000"/>
      <name val="Arial"/>
      <family val="2"/>
    </font>
    <font>
      <b/>
      <sz val="12"/>
      <color theme="1"/>
      <name val="Arial"/>
      <family val="2"/>
    </font>
    <font>
      <sz val="12"/>
      <color theme="1"/>
      <name val="Arial"/>
      <family val="2"/>
    </font>
    <font>
      <sz val="9"/>
      <color theme="1"/>
      <name val="Arial"/>
      <family val="2"/>
    </font>
    <font>
      <sz val="9"/>
      <color rgb="FFFF0000"/>
      <name val="Arial"/>
      <family val="2"/>
    </font>
    <font>
      <sz val="11"/>
      <color rgb="FFFF0000"/>
      <name val="Arial"/>
      <family val="2"/>
    </font>
    <font>
      <b/>
      <sz val="11"/>
      <color rgb="FFFF0000"/>
      <name val="Arial"/>
      <family val="2"/>
    </font>
    <font>
      <sz val="11"/>
      <color rgb="FF000000"/>
      <name val="Arial"/>
      <family val="2"/>
    </font>
    <font>
      <b/>
      <sz val="11"/>
      <color rgb="FF000000"/>
      <name val="Arial"/>
      <family val="2"/>
    </font>
    <font>
      <sz val="8"/>
      <name val="MS Sans Serif"/>
    </font>
    <font>
      <sz val="12"/>
      <color theme="3"/>
      <name val="Arial"/>
      <family val="2"/>
    </font>
    <font>
      <b/>
      <sz val="11"/>
      <color theme="3"/>
      <name val="Arial"/>
      <family val="2"/>
    </font>
    <font>
      <sz val="12"/>
      <color rgb="FFFF0000"/>
      <name val="MS Sans Serif"/>
      <family val="2"/>
    </font>
    <font>
      <b/>
      <sz val="11"/>
      <name val="Calibri"/>
      <family val="2"/>
      <scheme val="minor"/>
    </font>
    <font>
      <sz val="11"/>
      <color theme="1"/>
      <name val="Arial"/>
      <family val="2"/>
    </font>
    <font>
      <b/>
      <sz val="11"/>
      <color theme="1"/>
      <name val="Arial"/>
      <family val="2"/>
    </font>
    <font>
      <b/>
      <sz val="12"/>
      <color theme="0"/>
      <name val="Arial"/>
      <family val="2"/>
    </font>
    <font>
      <b/>
      <sz val="12"/>
      <color rgb="FFFF0000"/>
      <name val="Arial"/>
      <family val="2"/>
    </font>
    <font>
      <vertAlign val="superscript"/>
      <sz val="8"/>
      <name val="Calibri"/>
      <family val="2"/>
    </font>
    <font>
      <b/>
      <sz val="10"/>
      <name val="Arial"/>
      <family val="2"/>
    </font>
    <font>
      <sz val="12"/>
      <color theme="1"/>
      <name val="Calibri"/>
      <family val="2"/>
      <scheme val="minor"/>
    </font>
    <font>
      <b/>
      <sz val="18"/>
      <name val="Arial"/>
      <family val="2"/>
    </font>
    <font>
      <sz val="18"/>
      <name val="Arial"/>
      <family val="2"/>
    </font>
    <font>
      <sz val="12"/>
      <color rgb="FF000000"/>
      <name val="Arial"/>
      <family val="2"/>
    </font>
    <font>
      <sz val="11"/>
      <color theme="3"/>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5"/>
      <color theme="3"/>
      <name val="Calibri"/>
      <family val="2"/>
      <scheme val="minor"/>
    </font>
    <font>
      <sz val="11"/>
      <color rgb="FF9C6500"/>
      <name val="Calibri"/>
      <family val="2"/>
      <scheme val="minor"/>
    </font>
    <font>
      <b/>
      <sz val="18"/>
      <color theme="3"/>
      <name val="Cambria"/>
      <family val="2"/>
      <scheme val="major"/>
    </font>
    <font>
      <u/>
      <sz val="12"/>
      <color theme="10"/>
      <name val="Arial"/>
      <family val="2"/>
    </font>
    <font>
      <sz val="12"/>
      <name val="MS Sans Serif"/>
      <family val="2"/>
    </font>
    <font>
      <i/>
      <sz val="8"/>
      <name val="Arial"/>
      <family val="2"/>
    </font>
    <font>
      <b/>
      <sz val="11"/>
      <color theme="0"/>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5"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7" fillId="0" borderId="0"/>
    <xf numFmtId="0" fontId="8" fillId="0" borderId="2" applyNumberFormat="0" applyFill="0" applyAlignment="0" applyProtection="0"/>
    <xf numFmtId="0" fontId="34" fillId="0" borderId="0">
      <alignment vertical="center"/>
    </xf>
    <xf numFmtId="40" fontId="2" fillId="0" borderId="0" applyFont="0" applyFill="0" applyBorder="0" applyAlignment="0" applyProtection="0"/>
    <xf numFmtId="0" fontId="10" fillId="0" borderId="0"/>
    <xf numFmtId="0" fontId="10" fillId="0" borderId="0"/>
    <xf numFmtId="0" fontId="40" fillId="0" borderId="3" applyNumberFormat="0" applyFill="0" applyAlignment="0" applyProtection="0"/>
    <xf numFmtId="0" fontId="41" fillId="0" borderId="4" applyNumberFormat="0" applyFill="0" applyAlignment="0" applyProtection="0"/>
    <xf numFmtId="0" fontId="41" fillId="0" borderId="0" applyNumberFormat="0" applyFill="0" applyBorder="0" applyAlignment="0" applyProtection="0"/>
    <xf numFmtId="0" fontId="42" fillId="5" borderId="0" applyNumberFormat="0" applyBorder="0" applyAlignment="0" applyProtection="0"/>
    <xf numFmtId="0" fontId="43" fillId="6" borderId="0" applyNumberFormat="0" applyBorder="0" applyAlignment="0" applyProtection="0"/>
    <xf numFmtId="0" fontId="45" fillId="8" borderId="5" applyNumberFormat="0" applyAlignment="0" applyProtection="0"/>
    <xf numFmtId="0" fontId="46" fillId="9" borderId="6" applyNumberFormat="0" applyAlignment="0" applyProtection="0"/>
    <xf numFmtId="0" fontId="47" fillId="9" borderId="5" applyNumberFormat="0" applyAlignment="0" applyProtection="0"/>
    <xf numFmtId="0" fontId="48" fillId="0" borderId="7" applyNumberFormat="0" applyFill="0" applyAlignment="0" applyProtection="0"/>
    <xf numFmtId="0" fontId="49" fillId="10" borderId="8"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10" applyNumberFormat="0" applyFill="0" applyAlignment="0" applyProtection="0"/>
    <xf numFmtId="0" fontId="5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1" fillId="1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1" fillId="19" borderId="0" applyNumberFormat="0" applyBorder="0" applyAlignment="0" applyProtection="0"/>
    <xf numFmtId="0" fontId="53" fillId="23" borderId="0" applyNumberFormat="0" applyBorder="0" applyAlignment="0" applyProtection="0"/>
    <xf numFmtId="0" fontId="53" fillId="23" borderId="0" applyNumberFormat="0" applyBorder="0" applyAlignment="0" applyProtection="0"/>
    <xf numFmtId="0" fontId="53" fillId="23" borderId="0" applyNumberFormat="0" applyBorder="0" applyAlignment="0" applyProtection="0"/>
    <xf numFmtId="0" fontId="1" fillId="23"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1" fillId="27"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1" fillId="31"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1" fillId="35" borderId="0" applyNumberFormat="0" applyBorder="0" applyAlignment="0" applyProtection="0"/>
    <xf numFmtId="0" fontId="55" fillId="0" borderId="2" applyNumberFormat="0" applyFill="0" applyAlignment="0" applyProtection="0"/>
    <xf numFmtId="0" fontId="54" fillId="0" borderId="0" applyNumberFormat="0" applyFill="0" applyBorder="0" applyAlignment="0" applyProtection="0">
      <alignment vertical="top"/>
      <protection locked="0"/>
    </xf>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44" fillId="7" borderId="0" applyNumberFormat="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6" fillId="0" borderId="0"/>
    <xf numFmtId="0" fontId="1" fillId="11" borderId="9" applyNumberFormat="0" applyFont="0" applyAlignment="0" applyProtection="0"/>
    <xf numFmtId="0" fontId="1" fillId="11" borderId="9" applyNumberFormat="0" applyFont="0" applyAlignment="0" applyProtection="0"/>
    <xf numFmtId="0" fontId="1" fillId="11" borderId="9" applyNumberFormat="0" applyFon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9"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8" fillId="0" borderId="0"/>
  </cellStyleXfs>
  <cellXfs count="161">
    <xf numFmtId="0" fontId="0" fillId="0" borderId="0" xfId="0"/>
    <xf numFmtId="0" fontId="3" fillId="0" borderId="0" xfId="0" applyFont="1"/>
    <xf numFmtId="0" fontId="3" fillId="0" borderId="0" xfId="0" applyFont="1" applyAlignment="1">
      <alignment vertical="center"/>
    </xf>
    <xf numFmtId="0" fontId="14" fillId="3" borderId="0" xfId="2" applyFont="1" applyFill="1"/>
    <xf numFmtId="0" fontId="20" fillId="0" borderId="0" xfId="0" applyFont="1"/>
    <xf numFmtId="0" fontId="0" fillId="3" borderId="0" xfId="0" applyFill="1"/>
    <xf numFmtId="0" fontId="9" fillId="3" borderId="0" xfId="0" applyFont="1" applyFill="1"/>
    <xf numFmtId="0" fontId="3" fillId="3" borderId="0" xfId="0" applyFont="1" applyFill="1" applyAlignment="1">
      <alignment horizontal="left" vertical="center"/>
    </xf>
    <xf numFmtId="0" fontId="8" fillId="2" borderId="0" xfId="0" applyFont="1" applyFill="1" applyAlignment="1">
      <alignment horizontal="left" vertical="center"/>
    </xf>
    <xf numFmtId="0" fontId="4" fillId="0" borderId="0" xfId="0" applyFont="1" applyAlignment="1">
      <alignment vertical="center"/>
    </xf>
    <xf numFmtId="166" fontId="4" fillId="0" borderId="0" xfId="0" applyNumberFormat="1" applyFont="1" applyAlignment="1">
      <alignment vertical="center"/>
    </xf>
    <xf numFmtId="0" fontId="4" fillId="0" borderId="0" xfId="0" applyFont="1" applyAlignment="1">
      <alignment horizontal="right" vertical="center"/>
    </xf>
    <xf numFmtId="164" fontId="4" fillId="0" borderId="0" xfId="0" applyNumberFormat="1" applyFont="1" applyAlignment="1">
      <alignment vertical="center"/>
    </xf>
    <xf numFmtId="165" fontId="4" fillId="0" borderId="0" xfId="0" applyNumberFormat="1" applyFont="1" applyAlignment="1">
      <alignment vertical="center"/>
    </xf>
    <xf numFmtId="10" fontId="4" fillId="0" borderId="0" xfId="0" applyNumberFormat="1" applyFont="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2" applyFont="1" applyFill="1" applyAlignment="1">
      <alignment horizontal="left" vertical="center"/>
    </xf>
    <xf numFmtId="0" fontId="0" fillId="0" borderId="0" xfId="0" applyAlignment="1">
      <alignment vertical="center"/>
    </xf>
    <xf numFmtId="0" fontId="13" fillId="3" borderId="0" xfId="0" applyFont="1" applyFill="1" applyAlignment="1">
      <alignment vertical="center"/>
    </xf>
    <xf numFmtId="0" fontId="12" fillId="3" borderId="0" xfId="0" applyFont="1" applyFill="1" applyAlignment="1">
      <alignment vertical="center"/>
    </xf>
    <xf numFmtId="0" fontId="11" fillId="3" borderId="0" xfId="0" applyFont="1" applyFill="1" applyAlignment="1">
      <alignment vertical="center"/>
    </xf>
    <xf numFmtId="0" fontId="25" fillId="0" borderId="0" xfId="1" applyFont="1" applyAlignment="1" applyProtection="1"/>
    <xf numFmtId="0" fontId="26" fillId="2" borderId="0" xfId="6" applyFont="1" applyFill="1"/>
    <xf numFmtId="0" fontId="6" fillId="2" borderId="0" xfId="0" applyFont="1" applyFill="1" applyAlignment="1">
      <alignment horizontal="left" vertical="center"/>
    </xf>
    <xf numFmtId="0" fontId="6" fillId="2" borderId="0" xfId="0" quotePrefix="1" applyFont="1" applyFill="1" applyAlignment="1">
      <alignment horizontal="right" vertical="center"/>
    </xf>
    <xf numFmtId="0" fontId="27" fillId="0" borderId="0" xfId="0" applyFont="1"/>
    <xf numFmtId="0" fontId="11" fillId="0" borderId="0" xfId="0" applyFont="1" applyAlignment="1">
      <alignment vertical="center"/>
    </xf>
    <xf numFmtId="0" fontId="30" fillId="4" borderId="0" xfId="2" applyFont="1" applyFill="1" applyAlignment="1">
      <alignment vertical="center"/>
    </xf>
    <xf numFmtId="0" fontId="12" fillId="0" borderId="0" xfId="0" applyFont="1" applyAlignment="1">
      <alignment vertical="center"/>
    </xf>
    <xf numFmtId="0" fontId="28" fillId="0" borderId="0" xfId="1" applyFont="1" applyAlignment="1" applyProtection="1">
      <alignment vertical="center"/>
    </xf>
    <xf numFmtId="0" fontId="19" fillId="3" borderId="0" xfId="2" applyFont="1" applyFill="1" applyAlignment="1">
      <alignment vertical="center"/>
    </xf>
    <xf numFmtId="0" fontId="14" fillId="3" borderId="0" xfId="2" applyFont="1" applyFill="1" applyAlignment="1">
      <alignment vertical="center"/>
    </xf>
    <xf numFmtId="0" fontId="21" fillId="3" borderId="0" xfId="0" applyFont="1" applyFill="1" applyAlignment="1">
      <alignment vertical="center"/>
    </xf>
    <xf numFmtId="0" fontId="22" fillId="3" borderId="0" xfId="0" applyFont="1" applyFill="1" applyAlignment="1">
      <alignment vertical="center"/>
    </xf>
    <xf numFmtId="0" fontId="28" fillId="3" borderId="0" xfId="2" applyFont="1" applyFill="1" applyAlignment="1">
      <alignment vertical="center"/>
    </xf>
    <xf numFmtId="0" fontId="11" fillId="3" borderId="0" xfId="2" applyFont="1" applyFill="1" applyAlignment="1">
      <alignment vertical="center"/>
    </xf>
    <xf numFmtId="0" fontId="11" fillId="3" borderId="1" xfId="2" applyFont="1" applyFill="1" applyBorder="1" applyAlignment="1">
      <alignment vertical="center" wrapText="1"/>
    </xf>
    <xf numFmtId="0" fontId="11" fillId="3" borderId="1" xfId="2" applyFont="1" applyFill="1" applyBorder="1" applyAlignment="1">
      <alignment horizontal="center" vertical="center" wrapText="1"/>
    </xf>
    <xf numFmtId="0" fontId="11" fillId="3" borderId="1" xfId="2" applyFont="1" applyFill="1" applyBorder="1" applyAlignment="1">
      <alignment horizontal="center" vertical="center"/>
    </xf>
    <xf numFmtId="0" fontId="11" fillId="3" borderId="0" xfId="2" applyFont="1" applyFill="1" applyAlignment="1">
      <alignment horizontal="left" vertical="center"/>
    </xf>
    <xf numFmtId="0" fontId="11" fillId="3" borderId="0" xfId="2" applyFont="1" applyFill="1" applyAlignment="1">
      <alignment horizontal="center" vertical="center"/>
    </xf>
    <xf numFmtId="0" fontId="25" fillId="0" borderId="0" xfId="1" applyFont="1" applyAlignment="1" applyProtection="1">
      <alignment vertical="center"/>
    </xf>
    <xf numFmtId="0" fontId="26" fillId="2" borderId="0" xfId="6" applyFont="1" applyFill="1" applyAlignment="1">
      <alignment vertical="center"/>
    </xf>
    <xf numFmtId="164" fontId="17" fillId="0" borderId="0" xfId="0" applyNumberFormat="1" applyFont="1"/>
    <xf numFmtId="168" fontId="3" fillId="0" borderId="0" xfId="0" applyNumberFormat="1" applyFont="1" applyAlignment="1">
      <alignment horizontal="left" vertical="center"/>
    </xf>
    <xf numFmtId="0" fontId="0" fillId="0" borderId="0" xfId="0" applyAlignment="1">
      <alignment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right" wrapText="1"/>
    </xf>
    <xf numFmtId="0" fontId="4" fillId="0" borderId="0" xfId="0" applyFont="1" applyAlignment="1">
      <alignment vertical="center" wrapText="1"/>
    </xf>
    <xf numFmtId="166" fontId="4" fillId="0" borderId="0" xfId="0" applyNumberFormat="1"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49" fontId="4" fillId="0" borderId="0" xfId="0" applyNumberFormat="1" applyFont="1" applyAlignment="1">
      <alignment vertical="center" wrapText="1"/>
    </xf>
    <xf numFmtId="167" fontId="4" fillId="0" borderId="0" xfId="3" applyNumberFormat="1" applyFont="1" applyAlignment="1">
      <alignment vertical="center" wrapText="1"/>
    </xf>
    <xf numFmtId="0" fontId="16" fillId="0" borderId="0" xfId="0" applyFont="1" applyAlignment="1">
      <alignment vertical="center"/>
    </xf>
    <xf numFmtId="0" fontId="16" fillId="0" borderId="0" xfId="0" applyFont="1"/>
    <xf numFmtId="164" fontId="4" fillId="0" borderId="0" xfId="2" applyNumberFormat="1" applyFont="1" applyAlignment="1">
      <alignment horizontal="right" wrapText="1"/>
    </xf>
    <xf numFmtId="0" fontId="3" fillId="2" borderId="0" xfId="0" applyFont="1" applyFill="1" applyAlignment="1">
      <alignment horizontal="left" vertical="center"/>
    </xf>
    <xf numFmtId="0" fontId="3" fillId="2" borderId="0" xfId="0" applyFont="1" applyFill="1" applyAlignment="1">
      <alignment horizontal="left"/>
    </xf>
    <xf numFmtId="0" fontId="8" fillId="0" borderId="0" xfId="8" applyBorder="1" applyAlignment="1">
      <alignment vertical="center"/>
    </xf>
    <xf numFmtId="0" fontId="8" fillId="2" borderId="0" xfId="8" applyFill="1" applyBorder="1" applyAlignment="1">
      <alignment vertical="center"/>
    </xf>
    <xf numFmtId="0" fontId="8" fillId="0" borderId="0" xfId="8" applyFill="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xf>
    <xf numFmtId="0" fontId="8" fillId="3" borderId="0" xfId="0" applyFont="1" applyFill="1"/>
    <xf numFmtId="0" fontId="35" fillId="0" borderId="0" xfId="0" applyFont="1" applyAlignment="1">
      <alignment vertical="center"/>
    </xf>
    <xf numFmtId="169" fontId="4" fillId="0" borderId="0" xfId="10" applyNumberFormat="1" applyFont="1" applyFill="1" applyAlignment="1">
      <alignment vertical="center"/>
    </xf>
    <xf numFmtId="2" fontId="4" fillId="0" borderId="0" xfId="0" applyNumberFormat="1" applyFont="1" applyAlignment="1">
      <alignment vertical="center"/>
    </xf>
    <xf numFmtId="0" fontId="18" fillId="0" borderId="0" xfId="0" applyFont="1" applyAlignment="1">
      <alignment vertical="center"/>
    </xf>
    <xf numFmtId="169" fontId="18" fillId="0" borderId="0" xfId="10" applyNumberFormat="1" applyFont="1" applyFill="1" applyAlignment="1">
      <alignment vertical="center"/>
    </xf>
    <xf numFmtId="2" fontId="18" fillId="0" borderId="0" xfId="0" applyNumberFormat="1" applyFont="1" applyAlignment="1">
      <alignment vertical="center"/>
    </xf>
    <xf numFmtId="164" fontId="4" fillId="0" borderId="0" xfId="10" applyNumberFormat="1" applyFont="1" applyFill="1" applyAlignment="1">
      <alignment vertical="center"/>
    </xf>
    <xf numFmtId="2" fontId="17" fillId="0" borderId="0" xfId="2" applyNumberFormat="1" applyFont="1" applyAlignment="1">
      <alignment vertical="center"/>
    </xf>
    <xf numFmtId="166" fontId="4" fillId="0" borderId="0" xfId="0" applyNumberFormat="1" applyFont="1" applyAlignment="1">
      <alignment horizontal="left" vertical="center"/>
    </xf>
    <xf numFmtId="164" fontId="4" fillId="0" borderId="0" xfId="11" applyNumberFormat="1" applyFont="1" applyAlignment="1">
      <alignment horizontal="right" vertical="center" wrapText="1"/>
    </xf>
    <xf numFmtId="164" fontId="4" fillId="0" borderId="0" xfId="0" applyNumberFormat="1" applyFont="1" applyAlignment="1">
      <alignment horizontal="right" vertical="center"/>
    </xf>
    <xf numFmtId="0" fontId="4" fillId="0" borderId="0" xfId="0" applyFont="1" applyAlignment="1">
      <alignment horizontal="center" vertical="center"/>
    </xf>
    <xf numFmtId="164" fontId="4" fillId="0" borderId="0" xfId="12" applyNumberFormat="1" applyFont="1" applyAlignment="1">
      <alignment horizontal="right" vertical="center" wrapText="1"/>
    </xf>
    <xf numFmtId="0" fontId="8" fillId="0" borderId="0" xfId="8" applyFill="1" applyBorder="1" applyAlignment="1">
      <alignment horizontal="left" vertical="center"/>
    </xf>
    <xf numFmtId="0" fontId="8" fillId="0" borderId="0" xfId="0" applyFont="1" applyAlignment="1">
      <alignment horizontal="left" vertical="center"/>
    </xf>
    <xf numFmtId="0" fontId="37" fillId="0" borderId="0" xfId="0" applyFont="1" applyAlignment="1">
      <alignment horizontal="left" vertical="center" readingOrder="1"/>
    </xf>
    <xf numFmtId="164" fontId="4" fillId="0" borderId="0" xfId="0" applyNumberFormat="1" applyFont="1" applyAlignment="1">
      <alignment horizontal="left" vertical="center"/>
    </xf>
    <xf numFmtId="170" fontId="4" fillId="0" borderId="0" xfId="10" applyNumberFormat="1" applyFont="1" applyFill="1" applyAlignment="1">
      <alignment horizontal="right" vertical="center"/>
    </xf>
    <xf numFmtId="0" fontId="11" fillId="3" borderId="0" xfId="0" applyFont="1" applyFill="1" applyAlignment="1">
      <alignment horizontal="left" vertical="center"/>
    </xf>
    <xf numFmtId="0" fontId="11" fillId="0" borderId="0" xfId="0" applyFont="1"/>
    <xf numFmtId="0" fontId="38" fillId="0" borderId="0" xfId="1" applyFont="1" applyFill="1" applyAlignment="1" applyProtection="1">
      <alignment horizontal="left" vertical="center"/>
    </xf>
    <xf numFmtId="0" fontId="38" fillId="0" borderId="0" xfId="1" applyFont="1" applyFill="1" applyAlignment="1" applyProtection="1">
      <alignment vertical="center"/>
    </xf>
    <xf numFmtId="168" fontId="3" fillId="3" borderId="0" xfId="0" applyNumberFormat="1" applyFont="1" applyFill="1" applyAlignment="1">
      <alignment horizontal="left" vertical="center"/>
    </xf>
    <xf numFmtId="0" fontId="11" fillId="3" borderId="0" xfId="0" applyFont="1" applyFill="1"/>
    <xf numFmtId="0" fontId="38" fillId="0" borderId="0" xfId="5" applyFont="1" applyAlignment="1" applyProtection="1">
      <alignment horizontal="left" vertical="center"/>
    </xf>
    <xf numFmtId="0" fontId="8" fillId="0" borderId="0" xfId="0" applyFont="1"/>
    <xf numFmtId="0" fontId="3" fillId="0" borderId="0" xfId="0" applyFont="1" applyAlignment="1">
      <alignment horizontal="left" vertical="center"/>
    </xf>
    <xf numFmtId="2" fontId="17" fillId="0" borderId="0" xfId="0" applyNumberFormat="1" applyFont="1" applyAlignment="1">
      <alignment vertical="center"/>
    </xf>
    <xf numFmtId="0" fontId="15" fillId="0" borderId="0" xfId="1" applyFont="1" applyAlignment="1" applyProtection="1"/>
    <xf numFmtId="0" fontId="31" fillId="0" borderId="0" xfId="2" applyFont="1" applyAlignment="1">
      <alignment vertical="center"/>
    </xf>
    <xf numFmtId="164" fontId="4" fillId="0" borderId="0" xfId="3" applyNumberFormat="1" applyFont="1" applyFill="1" applyAlignment="1">
      <alignment horizontal="right" vertical="center"/>
    </xf>
    <xf numFmtId="170" fontId="4" fillId="0" borderId="0" xfId="3" applyNumberFormat="1" applyFont="1" applyFill="1" applyAlignment="1">
      <alignment horizontal="right" vertical="center"/>
    </xf>
    <xf numFmtId="0" fontId="12" fillId="3" borderId="0" xfId="2" applyFont="1" applyFill="1"/>
    <xf numFmtId="0" fontId="4" fillId="2" borderId="0" xfId="6" applyFont="1" applyFill="1" applyAlignment="1">
      <alignment vertical="center"/>
    </xf>
    <xf numFmtId="170" fontId="4" fillId="0" borderId="0" xfId="0" applyNumberFormat="1" applyFont="1" applyAlignment="1">
      <alignment horizontal="right" vertical="center"/>
    </xf>
    <xf numFmtId="0" fontId="38" fillId="0" borderId="0" xfId="1" applyFont="1" applyAlignment="1" applyProtection="1">
      <alignment vertical="center"/>
    </xf>
    <xf numFmtId="0" fontId="0" fillId="0" borderId="0" xfId="0" applyAlignment="1">
      <alignment vertical="center" wrapText="1"/>
    </xf>
    <xf numFmtId="0" fontId="0" fillId="0" borderId="0" xfId="0" applyAlignment="1">
      <alignment horizontal="right" vertical="center" wrapText="1"/>
    </xf>
    <xf numFmtId="164" fontId="4" fillId="0" borderId="0" xfId="0" applyNumberFormat="1" applyFont="1" applyAlignment="1">
      <alignment horizontal="right" vertical="center" wrapText="1"/>
    </xf>
    <xf numFmtId="164" fontId="4" fillId="2" borderId="0" xfId="6" applyNumberFormat="1" applyFont="1" applyFill="1" applyAlignment="1">
      <alignment horizontal="right" vertical="center" wrapText="1"/>
    </xf>
    <xf numFmtId="171" fontId="4" fillId="0" borderId="0" xfId="0" applyNumberFormat="1" applyFont="1" applyAlignment="1">
      <alignment horizontal="right" vertical="center" wrapText="1"/>
    </xf>
    <xf numFmtId="0" fontId="4" fillId="0" borderId="0" xfId="2" applyFont="1" applyAlignment="1">
      <alignment horizontal="right" vertical="center" wrapText="1"/>
    </xf>
    <xf numFmtId="164" fontId="4" fillId="0" borderId="0" xfId="3" applyNumberFormat="1" applyFont="1" applyFill="1" applyBorder="1" applyAlignment="1">
      <alignment horizontal="right" vertical="center" wrapText="1"/>
    </xf>
    <xf numFmtId="164" fontId="4" fillId="0" borderId="0" xfId="3" applyNumberFormat="1" applyFont="1" applyFill="1" applyAlignment="1">
      <alignment horizontal="right" vertical="center" wrapText="1"/>
    </xf>
    <xf numFmtId="164" fontId="4" fillId="0" borderId="0" xfId="2" applyNumberFormat="1" applyFont="1" applyAlignment="1">
      <alignment horizontal="right" vertical="center" wrapText="1"/>
    </xf>
    <xf numFmtId="2" fontId="4" fillId="0" borderId="0" xfId="0" applyNumberFormat="1" applyFont="1" applyAlignment="1">
      <alignment vertical="center" wrapText="1"/>
    </xf>
    <xf numFmtId="164" fontId="4" fillId="0" borderId="0" xfId="3" applyNumberFormat="1" applyFont="1" applyFill="1" applyAlignment="1">
      <alignment vertical="center" wrapText="1"/>
    </xf>
    <xf numFmtId="164" fontId="17" fillId="0" borderId="0" xfId="2" applyNumberFormat="1" applyFont="1" applyAlignment="1">
      <alignment wrapText="1"/>
    </xf>
    <xf numFmtId="164" fontId="4" fillId="0" borderId="0" xfId="2" applyNumberFormat="1" applyFont="1" applyAlignment="1">
      <alignment wrapText="1"/>
    </xf>
    <xf numFmtId="164" fontId="4" fillId="0" borderId="0" xfId="0" applyNumberFormat="1" applyFont="1"/>
    <xf numFmtId="2" fontId="4" fillId="0" borderId="0" xfId="2" applyNumberFormat="1" applyFont="1" applyAlignment="1">
      <alignment wrapText="1"/>
    </xf>
    <xf numFmtId="2" fontId="4" fillId="0" borderId="0" xfId="0" applyNumberFormat="1" applyFont="1"/>
    <xf numFmtId="164" fontId="4" fillId="0" borderId="0" xfId="10" applyNumberFormat="1" applyFont="1" applyFill="1" applyBorder="1" applyAlignment="1">
      <alignment vertical="center"/>
    </xf>
    <xf numFmtId="164" fontId="4" fillId="0" borderId="0" xfId="10" applyNumberFormat="1" applyFont="1" applyFill="1" applyBorder="1" applyAlignment="1">
      <alignment horizontal="right" vertical="center"/>
    </xf>
    <xf numFmtId="164" fontId="4" fillId="0" borderId="0" xfId="10" applyNumberFormat="1" applyFont="1" applyFill="1" applyAlignment="1">
      <alignment horizontal="right" vertical="center"/>
    </xf>
    <xf numFmtId="2" fontId="4" fillId="0" borderId="0" xfId="0" applyNumberFormat="1" applyFont="1" applyAlignment="1">
      <alignment horizontal="right" vertical="center"/>
    </xf>
    <xf numFmtId="2" fontId="17" fillId="0" borderId="0" xfId="6" applyNumberFormat="1" applyFont="1" applyAlignment="1">
      <alignment vertical="center"/>
    </xf>
    <xf numFmtId="0" fontId="4" fillId="0" borderId="0" xfId="0" applyFont="1" applyAlignment="1">
      <alignment horizontal="right" wrapText="1"/>
    </xf>
    <xf numFmtId="0" fontId="21" fillId="0" borderId="0" xfId="0" applyFont="1"/>
    <xf numFmtId="164" fontId="4" fillId="0" borderId="0" xfId="0" applyNumberFormat="1" applyFont="1" applyAlignment="1">
      <alignment wrapText="1"/>
    </xf>
    <xf numFmtId="164" fontId="11" fillId="3" borderId="0" xfId="2" applyNumberFormat="1" applyFont="1" applyFill="1" applyAlignment="1">
      <alignment horizontal="center" vertical="center"/>
    </xf>
    <xf numFmtId="1" fontId="11" fillId="3" borderId="0" xfId="2" applyNumberFormat="1" applyFont="1" applyFill="1" applyAlignment="1">
      <alignment horizontal="center" vertical="center"/>
    </xf>
    <xf numFmtId="0" fontId="16" fillId="0" borderId="0" xfId="104"/>
    <xf numFmtId="164" fontId="0" fillId="0" borderId="0" xfId="0" applyNumberFormat="1"/>
    <xf numFmtId="9" fontId="0" fillId="0" borderId="0" xfId="3" applyFont="1"/>
    <xf numFmtId="164" fontId="4" fillId="0" borderId="0" xfId="3" applyNumberFormat="1" applyFont="1" applyFill="1" applyAlignment="1">
      <alignment wrapText="1"/>
    </xf>
    <xf numFmtId="0" fontId="7" fillId="0" borderId="0" xfId="0" applyFont="1" applyAlignment="1">
      <alignment vertical="center"/>
    </xf>
    <xf numFmtId="0" fontId="7" fillId="0" borderId="0" xfId="0" applyFont="1" applyAlignment="1">
      <alignment horizontal="right" vertical="center"/>
    </xf>
    <xf numFmtId="0" fontId="60" fillId="0" borderId="0" xfId="0" applyFont="1" applyAlignment="1">
      <alignment horizontal="right" vertical="center"/>
    </xf>
    <xf numFmtId="0" fontId="7" fillId="0" borderId="0" xfId="0" applyFont="1"/>
    <xf numFmtId="40" fontId="7" fillId="0" borderId="0" xfId="10" applyFont="1" applyFill="1" applyBorder="1"/>
    <xf numFmtId="0" fontId="59" fillId="0" borderId="0" xfId="0" applyFont="1" applyAlignment="1">
      <alignment vertical="center"/>
    </xf>
    <xf numFmtId="168" fontId="11" fillId="0" borderId="0" xfId="0" applyNumberFormat="1" applyFont="1" applyAlignment="1">
      <alignment horizontal="left" vertical="center"/>
    </xf>
    <xf numFmtId="1" fontId="4" fillId="0" borderId="0" xfId="2" applyNumberFormat="1" applyFont="1" applyAlignment="1">
      <alignment horizontal="right" vertical="center" wrapText="1"/>
    </xf>
    <xf numFmtId="1" fontId="17" fillId="0" borderId="0" xfId="0" applyNumberFormat="1" applyFont="1" applyAlignment="1">
      <alignment horizontal="right" vertical="center"/>
    </xf>
    <xf numFmtId="0" fontId="8" fillId="0" borderId="0" xfId="1" applyFont="1" applyAlignment="1" applyProtection="1"/>
    <xf numFmtId="0" fontId="28" fillId="0" borderId="0" xfId="1" applyFont="1" applyAlignment="1" applyProtection="1"/>
    <xf numFmtId="0" fontId="12" fillId="3" borderId="0" xfId="2" applyFont="1" applyFill="1" applyAlignment="1">
      <alignment horizontal="left" vertical="top"/>
    </xf>
    <xf numFmtId="0" fontId="11" fillId="3" borderId="0" xfId="2" applyFont="1" applyFill="1" applyAlignment="1">
      <alignment horizontal="left" vertical="top" wrapText="1"/>
    </xf>
    <xf numFmtId="0" fontId="12" fillId="0" borderId="0" xfId="0" applyFont="1" applyAlignment="1">
      <alignment vertical="top"/>
    </xf>
    <xf numFmtId="0" fontId="38" fillId="0" borderId="0" xfId="1" applyFont="1" applyAlignment="1" applyProtection="1">
      <alignment horizontal="left" vertical="top" wrapText="1" readingOrder="1"/>
    </xf>
    <xf numFmtId="0" fontId="0" fillId="0" borderId="0" xfId="0" applyAlignment="1">
      <alignment vertical="top"/>
    </xf>
    <xf numFmtId="0" fontId="11" fillId="0" borderId="0" xfId="0" applyFont="1" applyAlignment="1">
      <alignment vertical="top" wrapText="1"/>
    </xf>
    <xf numFmtId="0" fontId="11" fillId="0" borderId="0" xfId="0" applyFont="1" applyAlignment="1">
      <alignment horizontal="left" vertical="center"/>
    </xf>
    <xf numFmtId="1" fontId="4" fillId="0" borderId="0" xfId="0" applyNumberFormat="1" applyFont="1" applyAlignment="1">
      <alignment horizontal="right" vertical="center"/>
    </xf>
    <xf numFmtId="0" fontId="33" fillId="0" borderId="0" xfId="2" applyFont="1" applyAlignment="1">
      <alignment horizontal="left" wrapText="1"/>
    </xf>
    <xf numFmtId="0" fontId="0" fillId="0" borderId="0" xfId="0" applyAlignment="1">
      <alignment horizontal="left"/>
    </xf>
    <xf numFmtId="0" fontId="61" fillId="4" borderId="0" xfId="1" applyFont="1" applyFill="1" applyAlignment="1" applyProtection="1">
      <alignment vertical="center" wrapText="1"/>
    </xf>
    <xf numFmtId="0" fontId="61" fillId="4" borderId="0" xfId="2" applyFont="1" applyFill="1" applyAlignment="1">
      <alignment vertical="center"/>
    </xf>
    <xf numFmtId="0" fontId="3" fillId="3" borderId="0" xfId="0" applyFont="1" applyFill="1" applyAlignment="1">
      <alignment horizontal="left"/>
    </xf>
    <xf numFmtId="0" fontId="24" fillId="3" borderId="0" xfId="1" applyFont="1" applyFill="1" applyAlignment="1" applyProtection="1">
      <alignment horizontal="left"/>
    </xf>
  </cellXfs>
  <cellStyles count="130">
    <cellStyle name="20% - Accent1" xfId="27" builtinId="30" customBuiltin="1"/>
    <cellStyle name="20% - Accent1 2" xfId="45" xr:uid="{7BC1161E-B5D5-4A63-B386-E0B9CD1EDF3A}"/>
    <cellStyle name="20% - Accent2" xfId="30" builtinId="34" customBuiltin="1"/>
    <cellStyle name="20% - Accent2 2" xfId="46" xr:uid="{17ADF2CB-6953-416B-90B2-FCC100C95928}"/>
    <cellStyle name="20% - Accent3" xfId="33" builtinId="38" customBuiltin="1"/>
    <cellStyle name="20% - Accent3 2" xfId="47" xr:uid="{1C74AA04-829C-4A80-81F8-3C8E7D3C4E27}"/>
    <cellStyle name="20% - Accent4" xfId="36" builtinId="42" customBuiltin="1"/>
    <cellStyle name="20% - Accent4 2" xfId="48" xr:uid="{A7804980-4F4C-4148-B2C7-FD75A58DB173}"/>
    <cellStyle name="20% - Accent5" xfId="39" builtinId="46" customBuiltin="1"/>
    <cellStyle name="20% - Accent5 2" xfId="49" xr:uid="{4073F85B-9007-4F01-8130-09BEABA20788}"/>
    <cellStyle name="20% - Accent6" xfId="42" builtinId="50" customBuiltin="1"/>
    <cellStyle name="20% - Accent6 2" xfId="50" xr:uid="{06CAF759-3CAF-4D09-95CA-EC621EEFD62A}"/>
    <cellStyle name="40% - Accent1" xfId="28" builtinId="31" customBuiltin="1"/>
    <cellStyle name="40% - Accent1 2" xfId="51" xr:uid="{26CD15DB-14E5-41D8-91D5-EEB6BEE8683D}"/>
    <cellStyle name="40% - Accent2" xfId="31" builtinId="35" customBuiltin="1"/>
    <cellStyle name="40% - Accent2 2" xfId="52" xr:uid="{B5084826-AA91-46D7-BC8B-BBEC2B04AAD7}"/>
    <cellStyle name="40% - Accent3" xfId="34" builtinId="39" customBuiltin="1"/>
    <cellStyle name="40% - Accent3 2" xfId="53" xr:uid="{7BBC05A8-E417-451C-A879-CB934266578E}"/>
    <cellStyle name="40% - Accent4" xfId="37" builtinId="43" customBuiltin="1"/>
    <cellStyle name="40% - Accent4 2" xfId="54" xr:uid="{5692F552-5355-4313-B2C9-B83EC9310373}"/>
    <cellStyle name="40% - Accent5" xfId="40" builtinId="47" customBuiltin="1"/>
    <cellStyle name="40% - Accent5 2" xfId="55" xr:uid="{0FBA4D15-FF2A-4E72-9FA7-E3E41B667C3C}"/>
    <cellStyle name="40% - Accent6" xfId="43" builtinId="51" customBuiltin="1"/>
    <cellStyle name="40% - Accent6 2" xfId="56" xr:uid="{76E95A5A-93E0-4640-A857-1FB326BEE8D9}"/>
    <cellStyle name="60% - Accent1 2" xfId="58" xr:uid="{6BAB6EC4-BE7F-439D-841F-04705068F935}"/>
    <cellStyle name="60% - Accent1 3" xfId="59" xr:uid="{5E600013-C23A-41EF-9669-4A73119307AB}"/>
    <cellStyle name="60% - Accent1 4" xfId="60" xr:uid="{B45B3D9E-5392-4572-BE12-9A5CD52317DE}"/>
    <cellStyle name="60% - Accent1 5" xfId="57" xr:uid="{1ECC274D-6D7A-4D7C-BF32-8D1960E150A9}"/>
    <cellStyle name="60% - Accent2 2" xfId="62" xr:uid="{5A4BB328-BDA4-4023-AB07-B29BC3A32D02}"/>
    <cellStyle name="60% - Accent2 3" xfId="63" xr:uid="{F27627A1-3DAC-4061-985E-4BFB50DF8064}"/>
    <cellStyle name="60% - Accent2 4" xfId="64" xr:uid="{4B9A1FD5-F394-4D32-BAD5-1BB9048A321C}"/>
    <cellStyle name="60% - Accent2 5" xfId="61" xr:uid="{423C8830-B890-46C2-9A71-4477EF01FE8B}"/>
    <cellStyle name="60% - Accent3 2" xfId="66" xr:uid="{7F69582A-F543-45ED-B126-BC3DE8461199}"/>
    <cellStyle name="60% - Accent3 3" xfId="67" xr:uid="{C86E576E-7028-4B10-B0A1-B6A086118A77}"/>
    <cellStyle name="60% - Accent3 4" xfId="68" xr:uid="{9ADFA45D-47DB-4DFC-A64F-5BE3A755F92C}"/>
    <cellStyle name="60% - Accent3 5" xfId="65" xr:uid="{C6C8AD85-AE76-4B02-B59F-C706EC7641F2}"/>
    <cellStyle name="60% - Accent4 2" xfId="70" xr:uid="{BB8FC320-BF1D-4AEF-8C2A-41ACD6AAC0C6}"/>
    <cellStyle name="60% - Accent4 3" xfId="71" xr:uid="{82F4B2E5-56D8-4A3E-B4C1-FB0C7D88E38C}"/>
    <cellStyle name="60% - Accent4 4" xfId="72" xr:uid="{30FD20AA-827C-4192-840D-A9680F9374C2}"/>
    <cellStyle name="60% - Accent4 5" xfId="69" xr:uid="{D872A2CC-CC64-42C3-92EE-64FE5EE20BA3}"/>
    <cellStyle name="60% - Accent5 2" xfId="74" xr:uid="{4D101EB6-CF96-436E-AB4F-070AD25F2A20}"/>
    <cellStyle name="60% - Accent5 3" xfId="75" xr:uid="{E1CE029C-390F-4585-9662-F18FB53C1F4C}"/>
    <cellStyle name="60% - Accent5 4" xfId="76" xr:uid="{C34CE1A8-194E-4CCE-A439-EA2C4B9E7F8D}"/>
    <cellStyle name="60% - Accent5 5" xfId="73" xr:uid="{308E31E4-C227-44CC-A5CB-435504D3AA4D}"/>
    <cellStyle name="60% - Accent6 2" xfId="78" xr:uid="{B58E2EA3-ADD7-4F9F-8B5A-A604535253F7}"/>
    <cellStyle name="60% - Accent6 3" xfId="79" xr:uid="{11DF020A-3377-4462-BBE7-CB29201C2F26}"/>
    <cellStyle name="60% - Accent6 4" xfId="80" xr:uid="{9A4244AE-72D5-4D75-A7F2-06F83AE78A7F}"/>
    <cellStyle name="60% - Accent6 5" xfId="77" xr:uid="{22FA38C8-CD16-496D-A926-725524DC6A6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2" xfId="10" xr:uid="{F5767606-21DF-418C-BED3-FBA65AC21C78}"/>
    <cellStyle name="Explanatory Text" xfId="24" builtinId="53" customBuiltin="1"/>
    <cellStyle name="Good" xfId="16" builtinId="26" customBuiltin="1"/>
    <cellStyle name="Heading 1" xfId="8" builtinId="16" customBuiltin="1"/>
    <cellStyle name="Heading 1 2" xfId="81" xr:uid="{65584459-EE15-436C-B7AB-8D6E859C2EF2}"/>
    <cellStyle name="Heading 2" xfId="13" builtinId="17" customBuiltin="1"/>
    <cellStyle name="Heading 3" xfId="14" builtinId="18" customBuiltin="1"/>
    <cellStyle name="Heading 4" xfId="15" builtinId="19" customBuiltin="1"/>
    <cellStyle name="Hyperlink" xfId="1" builtinId="8"/>
    <cellStyle name="Hyperlink 2" xfId="5" xr:uid="{F7C24F66-8DC3-481F-A72D-42819B0DD4FB}"/>
    <cellStyle name="Hyperlink 3" xfId="82" xr:uid="{9B0475E5-B219-47BB-A100-9A1C7B74B1DE}"/>
    <cellStyle name="Hyperlink 4" xfId="129" xr:uid="{CE42A5C3-DA0F-4C32-B3D2-B94EBCAFAF04}"/>
    <cellStyle name="Input" xfId="18" builtinId="20" customBuiltin="1"/>
    <cellStyle name="Linked Cell" xfId="21" builtinId="24" customBuiltin="1"/>
    <cellStyle name="Neutral 2" xfId="84" xr:uid="{B67639A6-EEA8-4BE4-8A4B-0B2C826EF87E}"/>
    <cellStyle name="Neutral 3" xfId="85" xr:uid="{9D40B6A2-ACF9-44F5-AC76-EFA8D32FF4A8}"/>
    <cellStyle name="Neutral 4" xfId="86" xr:uid="{BFF00856-87A2-4CEA-9705-BAC247BBCFB8}"/>
    <cellStyle name="Neutral 5" xfId="83" xr:uid="{4CBB2915-0F29-49F3-ADA8-F66F32121A2F}"/>
    <cellStyle name="Normal" xfId="0" builtinId="0" customBuiltin="1"/>
    <cellStyle name="Normal 10" xfId="104" xr:uid="{A15EF1E5-4677-4FCB-B8CD-CAFFE2EC49A1}"/>
    <cellStyle name="Normal 11" xfId="108" xr:uid="{C8969203-4C9D-403E-906F-E8F9B954CDC4}"/>
    <cellStyle name="Normal 12" xfId="109" xr:uid="{B237EAF2-130F-46AB-B569-D536E8DD6F1C}"/>
    <cellStyle name="Normal 13" xfId="110" xr:uid="{3B203BD7-D418-4C92-8628-DEA8A1086F83}"/>
    <cellStyle name="Normal 14" xfId="111" xr:uid="{45A3BA06-57E9-447A-B4E8-127297EEE004}"/>
    <cellStyle name="Normal 15" xfId="112" xr:uid="{7B3F9E95-0404-4207-B2A2-EE2C14D3D1E8}"/>
    <cellStyle name="Normal 16" xfId="87" xr:uid="{55D7F22F-4379-444A-9CBD-106040FFF55C}"/>
    <cellStyle name="Normal 17" xfId="113" xr:uid="{D2C6F84E-BA89-4E33-BF30-3AADE453C34E}"/>
    <cellStyle name="Normal 18" xfId="114" xr:uid="{B0CB53BB-BE93-4638-BD81-DEB449215C47}"/>
    <cellStyle name="Normal 19" xfId="115" xr:uid="{C8EB3698-879A-4FF4-A413-A9CF951B9A5F}"/>
    <cellStyle name="Normal 2" xfId="2" xr:uid="{00000000-0005-0000-0000-000002000000}"/>
    <cellStyle name="Normal 2 2" xfId="88" xr:uid="{79A473C8-C432-4D6D-880B-0FBBD9D4873F}"/>
    <cellStyle name="Normal 20" xfId="116" xr:uid="{5136B55D-4BF4-4645-AF8A-C57629747974}"/>
    <cellStyle name="Normal 21" xfId="117" xr:uid="{675ABED7-3D26-4C2E-84EF-56BFFA534207}"/>
    <cellStyle name="Normal 22" xfId="118" xr:uid="{DB5A51CC-98CA-40B7-893F-8DB7D1E3373B}"/>
    <cellStyle name="Normal 23" xfId="119" xr:uid="{55D858C3-4F8B-43F4-8155-033CE4FC8222}"/>
    <cellStyle name="Normal 24" xfId="120" xr:uid="{CA2CB981-81F1-4933-B7B1-737DB20CD486}"/>
    <cellStyle name="Normal 25" xfId="121" xr:uid="{4243CBED-D1F8-4A29-805C-B59BFB0E643E}"/>
    <cellStyle name="Normal 26" xfId="122" xr:uid="{D0658020-66C4-4C3B-9757-7A7579647A2D}"/>
    <cellStyle name="Normal 27" xfId="123" xr:uid="{CE772812-E6EA-4B57-9470-C9B6E67B9C1E}"/>
    <cellStyle name="Normal 28" xfId="124" xr:uid="{496D3EC0-8D32-4444-90CD-A054131A706C}"/>
    <cellStyle name="Normal 29" xfId="125" xr:uid="{788A0EC3-3356-461A-B6A0-32DAABE3582A}"/>
    <cellStyle name="Normal 3" xfId="7" xr:uid="{93E025E7-333A-40F9-ADA3-CADA7DB7B929}"/>
    <cellStyle name="Normal 3 2" xfId="89" xr:uid="{1090301C-2A97-41F1-A7B1-8D5A14CE5CD1}"/>
    <cellStyle name="Normal 30" xfId="126" xr:uid="{906D42AA-DD25-4A2A-BE6A-7C95736AAAE2}"/>
    <cellStyle name="Normal 31" xfId="127" xr:uid="{4CFB1251-4F6B-411B-A884-15DC7DE1E81A}"/>
    <cellStyle name="Normal 32" xfId="128" xr:uid="{5D72320E-D48B-4CBD-99B9-CCD97ECBEF9B}"/>
    <cellStyle name="Normal 33" xfId="44" xr:uid="{0CD42C16-7C73-4583-841A-44D0B61E219D}"/>
    <cellStyle name="Normal 4" xfId="9" xr:uid="{133E012B-FE02-491E-AE05-02CD8661C894}"/>
    <cellStyle name="Normal 4 2" xfId="90" xr:uid="{47AD89FD-42C9-4898-BD98-7006E56F5998}"/>
    <cellStyle name="Normal 5" xfId="91" xr:uid="{EC8EC06A-8DA5-4F70-95C9-8AA01F542DC9}"/>
    <cellStyle name="Normal 5 2" xfId="92" xr:uid="{3AFC586F-78C9-4AF2-9D08-06B32156883C}"/>
    <cellStyle name="Normal 6" xfId="93" xr:uid="{40C8DF6A-DB90-4919-B33C-DB1D0A46F0D6}"/>
    <cellStyle name="Normal 7" xfId="94" xr:uid="{A882A3DB-5C69-4D5E-AA41-88A6C3DB5B64}"/>
    <cellStyle name="Normal 7 2" xfId="105" xr:uid="{44513EDB-A270-4D1B-A1C0-4D410F12B027}"/>
    <cellStyle name="Normal 8" xfId="102" xr:uid="{EDA72A8D-F8FD-46B5-AB60-5A1DED595D21}"/>
    <cellStyle name="Normal 8 2" xfId="106" xr:uid="{72D4F57B-6543-4D64-9DED-2AE03C8F16FC}"/>
    <cellStyle name="Normal 9" xfId="103" xr:uid="{D104DFB8-843B-47FE-B5F9-B9ABF61F83EE}"/>
    <cellStyle name="Normal 9 2" xfId="107" xr:uid="{F06E81F8-A423-4D7F-B740-9A24E08E79D5}"/>
    <cellStyle name="Normal_Sheet1" xfId="11" xr:uid="{64583962-3FDB-40AA-9CF7-B4B9BB404EBD}"/>
    <cellStyle name="Normal_Sheet8" xfId="12" xr:uid="{A69CAB53-FE9B-4372-B619-82EF21DE3B01}"/>
    <cellStyle name="Normal_table_213" xfId="6" xr:uid="{644A5C23-A966-44D3-A8CF-50061C55D6A0}"/>
    <cellStyle name="Note 2" xfId="96" xr:uid="{45890E3E-89C0-4587-87E8-5A118F4D07B9}"/>
    <cellStyle name="Note 3" xfId="97" xr:uid="{81525F09-2E4E-4E39-9022-A4FF08B4C83B}"/>
    <cellStyle name="Note 4" xfId="95" xr:uid="{8DD4A889-0BE8-45F7-A9C4-AB536D3896F5}"/>
    <cellStyle name="Output" xfId="19" builtinId="21" customBuiltin="1"/>
    <cellStyle name="Per cent" xfId="3" builtinId="5"/>
    <cellStyle name="Percent 2" xfId="4" xr:uid="{00000000-0005-0000-0000-000005000000}"/>
    <cellStyle name="Title 2" xfId="99" xr:uid="{BC885634-1A97-4D7B-AD7D-4F53D733ECA2}"/>
    <cellStyle name="Title 3" xfId="100" xr:uid="{6132E964-3155-46F5-B541-8424C3340834}"/>
    <cellStyle name="Title 4" xfId="101" xr:uid="{8B7D06FA-F61C-44D6-AA36-5ADFDD6E26A6}"/>
    <cellStyle name="Title 5" xfId="98" xr:uid="{AF4ECC05-7006-4F4E-A235-8EC93066B067}"/>
    <cellStyle name="Total" xfId="25" builtinId="25" customBuiltin="1"/>
    <cellStyle name="Warning Text" xfId="23" builtinId="11" customBuiltin="1"/>
  </cellStyles>
  <dxfs count="95">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font>
        <b/>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0" indent="0" justifyLastLine="0" shrinkToFit="0" readingOrder="0"/>
    </dxf>
    <dxf>
      <font>
        <sz val="9"/>
      </font>
      <numFmt numFmtId="172" formatCode="0\r"/>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font>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0%"/>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1" indent="0" justifyLastLine="0" shrinkToFit="0" readingOrder="0"/>
    </dxf>
    <dxf>
      <font>
        <b/>
      </font>
      <alignment horizontal="left" vertical="bottom" textRotation="0" wrapText="1" indent="0" justifyLastLine="0" shrinkToFit="0" readingOrder="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bottom"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s>
  <tableStyles count="1" defaultTableStyle="TableStyleMedium9" defaultPivotStyle="PivotStyleLight16">
    <tableStyle name="Invisible" pivot="0" table="0" count="0" xr9:uid="{D1E3AEB7-24C4-4865-B3A3-DF615C3613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0941965587635"/>
          <c:y val="0.10208230550128602"/>
          <c:w val="0.87273300438596491"/>
          <c:h val="0.70099803921568626"/>
        </c:manualLayout>
      </c:layout>
      <c:lineChart>
        <c:grouping val="standard"/>
        <c:varyColors val="0"/>
        <c:ser>
          <c:idx val="0"/>
          <c:order val="0"/>
          <c:tx>
            <c:v>Solid Fuels</c:v>
          </c:tx>
          <c:spPr>
            <a:ln w="25400">
              <a:solidFill>
                <a:schemeClr val="tx1">
                  <a:lumMod val="50000"/>
                  <a:lumOff val="50000"/>
                </a:schemeClr>
              </a:solidFill>
              <a:prstDash val="solid"/>
            </a:ln>
          </c:spPr>
          <c:marker>
            <c:symbol val="none"/>
          </c:marker>
          <c:cat>
            <c:strRef>
              <c:extLst>
                <c:ext xmlns:c15="http://schemas.microsoft.com/office/drawing/2012/chart" uri="{02D57815-91ED-43cb-92C2-25804820EDAC}">
                  <c15:fullRef>
                    <c15:sqref>'2.1.1'!$R$106:$R$153</c15:sqref>
                  </c15:fullRef>
                </c:ext>
              </c:extLst>
              <c:f>'2.1.1'!$R$121:$R$153</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'2.1.1'!$J$106:$J$153</c15:sqref>
                  </c15:fullRef>
                </c:ext>
              </c:extLst>
              <c:f>'2.1.1'!$J$121:$J$153</c:f>
              <c:numCache>
                <c:formatCode>0.0</c:formatCode>
                <c:ptCount val="33"/>
                <c:pt idx="0">
                  <c:v>91.106798838766309</c:v>
                </c:pt>
                <c:pt idx="1">
                  <c:v>88.725370804663612</c:v>
                </c:pt>
                <c:pt idx="2">
                  <c:v>87.85179227283831</c:v>
                </c:pt>
                <c:pt idx="3">
                  <c:v>90.263495764894756</c:v>
                </c:pt>
                <c:pt idx="4">
                  <c:v>91.257218003278453</c:v>
                </c:pt>
                <c:pt idx="5">
                  <c:v>89.634878724009084</c:v>
                </c:pt>
                <c:pt idx="6">
                  <c:v>89.270562695302388</c:v>
                </c:pt>
                <c:pt idx="7">
                  <c:v>91.70930552416209</c:v>
                </c:pt>
                <c:pt idx="8">
                  <c:v>91.881277755251816</c:v>
                </c:pt>
                <c:pt idx="9">
                  <c:v>85.77125233167034</c:v>
                </c:pt>
                <c:pt idx="10">
                  <c:v>89.350308663245656</c:v>
                </c:pt>
                <c:pt idx="11">
                  <c:v>92.331912175176498</c:v>
                </c:pt>
                <c:pt idx="12">
                  <c:v>91.358228437307559</c:v>
                </c:pt>
                <c:pt idx="13">
                  <c:v>92.573626084924214</c:v>
                </c:pt>
                <c:pt idx="14">
                  <c:v>91.803935864240344</c:v>
                </c:pt>
                <c:pt idx="15">
                  <c:v>93.043952262753351</c:v>
                </c:pt>
                <c:pt idx="16">
                  <c:v>96.27061309101461</c:v>
                </c:pt>
                <c:pt idx="17">
                  <c:v>102.71176716523618</c:v>
                </c:pt>
                <c:pt idx="18">
                  <c:v>111.71851104443809</c:v>
                </c:pt>
                <c:pt idx="19">
                  <c:v>116.19349695013614</c:v>
                </c:pt>
                <c:pt idx="20">
                  <c:v>115.77944042487628</c:v>
                </c:pt>
                <c:pt idx="21">
                  <c:v>112.73025100626806</c:v>
                </c:pt>
                <c:pt idx="22">
                  <c:v>111.35151846893309</c:v>
                </c:pt>
                <c:pt idx="23">
                  <c:v>109.51316976100959</c:v>
                </c:pt>
                <c:pt idx="24">
                  <c:v>107.29988460473471</c:v>
                </c:pt>
                <c:pt idx="25">
                  <c:v>106.4815483119683</c:v>
                </c:pt>
                <c:pt idx="26">
                  <c:v>104.09416688192978</c:v>
                </c:pt>
                <c:pt idx="27">
                  <c:v>102.72985314492205</c:v>
                </c:pt>
                <c:pt idx="28">
                  <c:v>101.83963870310693</c:v>
                </c:pt>
                <c:pt idx="29">
                  <c:v>100.61630754276321</c:v>
                </c:pt>
                <c:pt idx="30">
                  <c:v>98.021258337499802</c:v>
                </c:pt>
                <c:pt idx="31">
                  <c:v>99.499894916657738</c:v>
                </c:pt>
                <c:pt idx="32">
                  <c:v>97.699322729734533</c:v>
                </c:pt>
              </c:numCache>
            </c:numRef>
          </c:val>
          <c:smooth val="0"/>
          <c:extLst>
            <c:ext xmlns:c16="http://schemas.microsoft.com/office/drawing/2014/chart" uri="{C3380CC4-5D6E-409C-BE32-E72D297353CC}">
              <c16:uniqueId val="{00000000-B42D-499B-A6A5-D00FCD97AAF7}"/>
            </c:ext>
          </c:extLst>
        </c:ser>
        <c:ser>
          <c:idx val="1"/>
          <c:order val="1"/>
          <c:tx>
            <c:v>Gas</c:v>
          </c:tx>
          <c:spPr>
            <a:ln w="25400">
              <a:solidFill>
                <a:schemeClr val="tx2"/>
              </a:solidFill>
              <a:prstDash val="solid"/>
            </a:ln>
          </c:spPr>
          <c:marker>
            <c:symbol val="none"/>
          </c:marker>
          <c:cat>
            <c:strRef>
              <c:extLst>
                <c:ext xmlns:c15="http://schemas.microsoft.com/office/drawing/2012/chart" uri="{02D57815-91ED-43cb-92C2-25804820EDAC}">
                  <c15:fullRef>
                    <c15:sqref>'2.1.1'!$R$106:$R$153</c15:sqref>
                  </c15:fullRef>
                </c:ext>
              </c:extLst>
              <c:f>'2.1.1'!$R$121:$R$153</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'2.1.1'!$K$106:$K$153</c15:sqref>
                  </c15:fullRef>
                </c:ext>
              </c:extLst>
              <c:f>'2.1.1'!$K$121:$K$153</c:f>
              <c:numCache>
                <c:formatCode>0.0</c:formatCode>
                <c:ptCount val="33"/>
                <c:pt idx="0">
                  <c:v>82.250358911756678</c:v>
                </c:pt>
                <c:pt idx="1">
                  <c:v>82.542117115258051</c:v>
                </c:pt>
                <c:pt idx="2">
                  <c:v>84.820608146917849</c:v>
                </c:pt>
                <c:pt idx="3">
                  <c:v>86.428502797969983</c:v>
                </c:pt>
                <c:pt idx="4">
                  <c:v>79.012360963715224</c:v>
                </c:pt>
                <c:pt idx="5">
                  <c:v>85.508356067991599</c:v>
                </c:pt>
                <c:pt idx="6">
                  <c:v>85.00103568052954</c:v>
                </c:pt>
                <c:pt idx="7">
                  <c:v>77.144063181341096</c:v>
                </c:pt>
                <c:pt idx="8">
                  <c:v>76.524176119398277</c:v>
                </c:pt>
                <c:pt idx="9">
                  <c:v>68.757051166701686</c:v>
                </c:pt>
                <c:pt idx="10">
                  <c:v>71.545206706869422</c:v>
                </c:pt>
                <c:pt idx="11">
                  <c:v>63.254964250205703</c:v>
                </c:pt>
                <c:pt idx="12">
                  <c:v>62.424210844046712</c:v>
                </c:pt>
                <c:pt idx="13">
                  <c:v>69.084723674246874</c:v>
                </c:pt>
                <c:pt idx="14">
                  <c:v>68.331916271043795</c:v>
                </c:pt>
                <c:pt idx="15">
                  <c:v>79.02493470425641</c:v>
                </c:pt>
                <c:pt idx="16">
                  <c:v>78.019330853526156</c:v>
                </c:pt>
                <c:pt idx="17">
                  <c:v>127.47936952146317</c:v>
                </c:pt>
                <c:pt idx="18">
                  <c:v>125.61255119401535</c:v>
                </c:pt>
                <c:pt idx="19">
                  <c:v>167.72939910677235</c:v>
                </c:pt>
                <c:pt idx="20">
                  <c:v>165.74036781549822</c:v>
                </c:pt>
                <c:pt idx="21">
                  <c:v>161.65666436629735</c:v>
                </c:pt>
                <c:pt idx="22">
                  <c:v>119.99191003033583</c:v>
                </c:pt>
                <c:pt idx="23">
                  <c:v>111.59982078490435</c:v>
                </c:pt>
                <c:pt idx="24">
                  <c:v>117.55197115817175</c:v>
                </c:pt>
                <c:pt idx="25">
                  <c:v>97.911091123451513</c:v>
                </c:pt>
                <c:pt idx="26">
                  <c:v>88.95229889963106</c:v>
                </c:pt>
                <c:pt idx="27">
                  <c:v>98.667771139908183</c:v>
                </c:pt>
                <c:pt idx="28">
                  <c:v>99.352070253647312</c:v>
                </c:pt>
                <c:pt idx="29">
                  <c:v>105.68389299906977</c:v>
                </c:pt>
                <c:pt idx="30">
                  <c:v>97.346041263136456</c:v>
                </c:pt>
                <c:pt idx="31">
                  <c:v>97.665467689412523</c:v>
                </c:pt>
                <c:pt idx="32">
                  <c:v>93.270784630387098</c:v>
                </c:pt>
              </c:numCache>
            </c:numRef>
          </c:val>
          <c:smooth val="0"/>
          <c:extLst>
            <c:ext xmlns:c16="http://schemas.microsoft.com/office/drawing/2014/chart" uri="{C3380CC4-5D6E-409C-BE32-E72D297353CC}">
              <c16:uniqueId val="{00000001-B42D-499B-A6A5-D00FCD97AAF7}"/>
            </c:ext>
          </c:extLst>
        </c:ser>
        <c:ser>
          <c:idx val="2"/>
          <c:order val="2"/>
          <c:tx>
            <c:v>Electricity</c:v>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'2.1.1'!$R$106:$R$153</c15:sqref>
                  </c15:fullRef>
                </c:ext>
              </c:extLst>
              <c:f>'2.1.1'!$R$121:$R$153</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'2.1.1'!$L$106:$L$153</c15:sqref>
                  </c15:fullRef>
                </c:ext>
              </c:extLst>
              <c:f>'2.1.1'!$L$121:$L$153</c:f>
              <c:numCache>
                <c:formatCode>0.0</c:formatCode>
                <c:ptCount val="33"/>
                <c:pt idx="0">
                  <c:v>76.290369821708396</c:v>
                </c:pt>
                <c:pt idx="1">
                  <c:v>76.964841849973027</c:v>
                </c:pt>
                <c:pt idx="2">
                  <c:v>79.561760701818528</c:v>
                </c:pt>
                <c:pt idx="3">
                  <c:v>81.443300869997756</c:v>
                </c:pt>
                <c:pt idx="4">
                  <c:v>77.381706926898985</c:v>
                </c:pt>
                <c:pt idx="5">
                  <c:v>84.945917225850337</c:v>
                </c:pt>
                <c:pt idx="6">
                  <c:v>84.441933783506158</c:v>
                </c:pt>
                <c:pt idx="7">
                  <c:v>82.2180122864076</c:v>
                </c:pt>
                <c:pt idx="8">
                  <c:v>81.55735377331898</c:v>
                </c:pt>
                <c:pt idx="9">
                  <c:v>76.050308246818304</c:v>
                </c:pt>
                <c:pt idx="10">
                  <c:v>79.160552940695126</c:v>
                </c:pt>
                <c:pt idx="11">
                  <c:v>77.119638219611048</c:v>
                </c:pt>
                <c:pt idx="12">
                  <c:v>76.106794359969115</c:v>
                </c:pt>
                <c:pt idx="13">
                  <c:v>84.035666550987514</c:v>
                </c:pt>
                <c:pt idx="14">
                  <c:v>83.245594361682024</c:v>
                </c:pt>
                <c:pt idx="15">
                  <c:v>89.365465871507311</c:v>
                </c:pt>
                <c:pt idx="16">
                  <c:v>88.4456459113173</c:v>
                </c:pt>
                <c:pt idx="17">
                  <c:v>121.88399897696137</c:v>
                </c:pt>
                <c:pt idx="18">
                  <c:v>120.48580367192841</c:v>
                </c:pt>
                <c:pt idx="19">
                  <c:v>137.20572831647192</c:v>
                </c:pt>
                <c:pt idx="20">
                  <c:v>136.5774275840059</c:v>
                </c:pt>
                <c:pt idx="21">
                  <c:v>133.11619495582775</c:v>
                </c:pt>
                <c:pt idx="22">
                  <c:v>120.72861441274326</c:v>
                </c:pt>
                <c:pt idx="23">
                  <c:v>111.75135078973626</c:v>
                </c:pt>
                <c:pt idx="24">
                  <c:v>114.68790036391479</c:v>
                </c:pt>
                <c:pt idx="25">
                  <c:v>101.74380949013546</c:v>
                </c:pt>
                <c:pt idx="26">
                  <c:v>93.416619505750816</c:v>
                </c:pt>
                <c:pt idx="27">
                  <c:v>99.993956532541333</c:v>
                </c:pt>
                <c:pt idx="28">
                  <c:v>100.53152235708747</c:v>
                </c:pt>
                <c:pt idx="29">
                  <c:v>102.31503331190228</c:v>
                </c:pt>
                <c:pt idx="30">
                  <c:v>97.655258148481636</c:v>
                </c:pt>
                <c:pt idx="31">
                  <c:v>99.58117134110978</c:v>
                </c:pt>
                <c:pt idx="32">
                  <c:v>102.37736812062445</c:v>
                </c:pt>
              </c:numCache>
            </c:numRef>
          </c:val>
          <c:smooth val="0"/>
          <c:extLst>
            <c:ext xmlns:c16="http://schemas.microsoft.com/office/drawing/2014/chart" uri="{C3380CC4-5D6E-409C-BE32-E72D297353CC}">
              <c16:uniqueId val="{00000002-B42D-499B-A6A5-D00FCD97AAF7}"/>
            </c:ext>
          </c:extLst>
        </c:ser>
        <c:dLbls>
          <c:showLegendKey val="0"/>
          <c:showVal val="0"/>
          <c:showCatName val="0"/>
          <c:showSerName val="0"/>
          <c:showPercent val="0"/>
          <c:showBubbleSize val="0"/>
        </c:dLbls>
        <c:smooth val="0"/>
        <c:axId val="1271944168"/>
        <c:axId val="1"/>
      </c:lineChart>
      <c:catAx>
        <c:axId val="127194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3.3997644233864708E-3"/>
              <c:y val="0.34219724459988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44168"/>
        <c:crosses val="autoZero"/>
        <c:crossBetween val="midCat"/>
        <c:majorUnit val="20"/>
      </c:valAx>
      <c:spPr>
        <a:noFill/>
        <a:ln w="25400">
          <a:noFill/>
        </a:ln>
      </c:spPr>
    </c:plotArea>
    <c:legend>
      <c:legendPos val="r"/>
      <c:layout>
        <c:manualLayout>
          <c:xMode val="edge"/>
          <c:yMode val="edge"/>
          <c:x val="0.72684989089007557"/>
          <c:y val="0.5626807479925543"/>
          <c:w val="0.25036112910128661"/>
          <c:h val="0.219512195121951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66851840012"/>
          <c:y val="0.10119541487101594"/>
          <c:w val="0.87273300438596491"/>
          <c:h val="0.70099803921568626"/>
        </c:manualLayout>
      </c:layout>
      <c:lineChart>
        <c:grouping val="standard"/>
        <c:varyColors val="0"/>
        <c:ser>
          <c:idx val="5"/>
          <c:order val="0"/>
          <c:tx>
            <c:v>Motor Fuel &amp; Oil</c:v>
          </c:tx>
          <c:spPr>
            <a:ln w="25400">
              <a:solidFill>
                <a:schemeClr val="accent3">
                  <a:lumMod val="75000"/>
                </a:schemeClr>
              </a:solidFill>
              <a:prstDash val="solid"/>
            </a:ln>
          </c:spPr>
          <c:marker>
            <c:symbol val="none"/>
          </c:marker>
          <c:cat>
            <c:strRef>
              <c:extLst>
                <c:ext xmlns:c15="http://schemas.microsoft.com/office/drawing/2012/chart" uri="{02D57815-91ED-43cb-92C2-25804820EDAC}">
                  <c15:fullRef>
                    <c15:sqref>'2.1.1'!$R$106:$R$153</c15:sqref>
                  </c15:fullRef>
                </c:ext>
              </c:extLst>
              <c:f>'2.1.1'!$R$121:$R$153</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'2.1.1'!$O$106:$O$153</c15:sqref>
                  </c15:fullRef>
                </c:ext>
              </c:extLst>
              <c:f>'2.1.1'!$O$121:$O$153</c:f>
              <c:numCache>
                <c:formatCode>0.0</c:formatCode>
                <c:ptCount val="33"/>
                <c:pt idx="0">
                  <c:v>116.47510067086529</c:v>
                </c:pt>
                <c:pt idx="1">
                  <c:v>119.68942246201108</c:v>
                </c:pt>
                <c:pt idx="2">
                  <c:v>123.01801107655446</c:v>
                </c:pt>
                <c:pt idx="3">
                  <c:v>121.55804539853685</c:v>
                </c:pt>
                <c:pt idx="4">
                  <c:v>115.41448415827411</c:v>
                </c:pt>
                <c:pt idx="5">
                  <c:v>119.93619028522977</c:v>
                </c:pt>
                <c:pt idx="6">
                  <c:v>119.01780218547853</c:v>
                </c:pt>
                <c:pt idx="7">
                  <c:v>116.63386711134602</c:v>
                </c:pt>
                <c:pt idx="8">
                  <c:v>113.96223213271711</c:v>
                </c:pt>
                <c:pt idx="9">
                  <c:v>92.989756528624895</c:v>
                </c:pt>
                <c:pt idx="10">
                  <c:v>101.02583922849861</c:v>
                </c:pt>
                <c:pt idx="11">
                  <c:v>102.24891332550661</c:v>
                </c:pt>
                <c:pt idx="12">
                  <c:v>106.70862521932864</c:v>
                </c:pt>
                <c:pt idx="13">
                  <c:v>114.20751175793693</c:v>
                </c:pt>
                <c:pt idx="14">
                  <c:v>118.27659802709636</c:v>
                </c:pt>
                <c:pt idx="15">
                  <c:v>125.28789876125046</c:v>
                </c:pt>
                <c:pt idx="16">
                  <c:v>130.66324610036455</c:v>
                </c:pt>
                <c:pt idx="17">
                  <c:v>146.17784683205065</c:v>
                </c:pt>
                <c:pt idx="18">
                  <c:v>149.04138862534873</c:v>
                </c:pt>
                <c:pt idx="19">
                  <c:v>135.80699810647712</c:v>
                </c:pt>
                <c:pt idx="20">
                  <c:v>123.2481960486536</c:v>
                </c:pt>
                <c:pt idx="21">
                  <c:v>115.48611202993291</c:v>
                </c:pt>
                <c:pt idx="22">
                  <c:v>115.77929835380974</c:v>
                </c:pt>
                <c:pt idx="23">
                  <c:v>118.1901272242764</c:v>
                </c:pt>
                <c:pt idx="24">
                  <c:v>111.32288464051072</c:v>
                </c:pt>
                <c:pt idx="25">
                  <c:v>113.52015459825276</c:v>
                </c:pt>
                <c:pt idx="26">
                  <c:v>106.66503044624346</c:v>
                </c:pt>
                <c:pt idx="27">
                  <c:v>101.47806776947621</c:v>
                </c:pt>
                <c:pt idx="28">
                  <c:v>103.26683921166533</c:v>
                </c:pt>
                <c:pt idx="29">
                  <c:v>98.575601780586268</c:v>
                </c:pt>
                <c:pt idx="30">
                  <c:v>98.814448725611186</c:v>
                </c:pt>
                <c:pt idx="31">
                  <c:v>99.396335041138897</c:v>
                </c:pt>
                <c:pt idx="32">
                  <c:v>99.150732990692745</c:v>
                </c:pt>
              </c:numCache>
            </c:numRef>
          </c:val>
          <c:smooth val="0"/>
          <c:extLst>
            <c:ext xmlns:c16="http://schemas.microsoft.com/office/drawing/2014/chart" uri="{C3380CC4-5D6E-409C-BE32-E72D297353CC}">
              <c16:uniqueId val="{00000000-798E-4B6E-819F-E0D63E062541}"/>
            </c:ext>
          </c:extLst>
        </c:ser>
        <c:ser>
          <c:idx val="3"/>
          <c:order val="1"/>
          <c:tx>
            <c:v>Liquid Fuels</c:v>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'2.1.1'!$R$106:$R$153</c15:sqref>
                  </c15:fullRef>
                </c:ext>
              </c:extLst>
              <c:f>'2.1.1'!$R$121:$R$153</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'2.1.1'!$M$106:$M$153</c15:sqref>
                  </c15:fullRef>
                </c:ext>
              </c:extLst>
              <c:f>'2.1.1'!$M$121:$M$153</c:f>
              <c:numCache>
                <c:formatCode>0.0</c:formatCode>
                <c:ptCount val="33"/>
                <c:pt idx="0">
                  <c:v>116.59749843953682</c:v>
                </c:pt>
                <c:pt idx="1">
                  <c:v>121.72346999037494</c:v>
                </c:pt>
                <c:pt idx="2">
                  <c:v>121.64009222690493</c:v>
                </c:pt>
                <c:pt idx="3">
                  <c:v>126.34380354882396</c:v>
                </c:pt>
                <c:pt idx="4">
                  <c:v>116.21227493715085</c:v>
                </c:pt>
                <c:pt idx="5">
                  <c:v>116.54937313979737</c:v>
                </c:pt>
                <c:pt idx="6">
                  <c:v>113.89563967256741</c:v>
                </c:pt>
                <c:pt idx="7">
                  <c:v>115.74845981908646</c:v>
                </c:pt>
                <c:pt idx="8">
                  <c:v>102.6126041086942</c:v>
                </c:pt>
                <c:pt idx="9">
                  <c:v>62.773185021973866</c:v>
                </c:pt>
                <c:pt idx="10">
                  <c:v>70.209261643320261</c:v>
                </c:pt>
                <c:pt idx="11">
                  <c:v>73.179691917838483</c:v>
                </c:pt>
                <c:pt idx="12">
                  <c:v>90.151524507720339</c:v>
                </c:pt>
                <c:pt idx="13">
                  <c:v>94.803418029136523</c:v>
                </c:pt>
                <c:pt idx="14">
                  <c:v>98.235612410582618</c:v>
                </c:pt>
                <c:pt idx="15">
                  <c:v>119.89101327887523</c:v>
                </c:pt>
                <c:pt idx="16">
                  <c:v>151.38705853445634</c:v>
                </c:pt>
                <c:pt idx="17">
                  <c:v>198.65971306307245</c:v>
                </c:pt>
                <c:pt idx="18">
                  <c:v>185.44538905014593</c:v>
                </c:pt>
                <c:pt idx="19">
                  <c:v>175.58944677902025</c:v>
                </c:pt>
                <c:pt idx="20">
                  <c:v>149.89459201294329</c:v>
                </c:pt>
                <c:pt idx="21">
                  <c:v>115.13457086004735</c:v>
                </c:pt>
                <c:pt idx="22">
                  <c:v>130.64014758716306</c:v>
                </c:pt>
                <c:pt idx="23">
                  <c:v>138.88685454263137</c:v>
                </c:pt>
                <c:pt idx="24">
                  <c:v>127.69746505994426</c:v>
                </c:pt>
                <c:pt idx="25">
                  <c:v>117.70624152834839</c:v>
                </c:pt>
                <c:pt idx="26">
                  <c:v>109.00874820889952</c:v>
                </c:pt>
                <c:pt idx="27">
                  <c:v>104.52095170770042</c:v>
                </c:pt>
                <c:pt idx="28">
                  <c:v>109.93376323622215</c:v>
                </c:pt>
                <c:pt idx="29">
                  <c:v>91.682757483523091</c:v>
                </c:pt>
                <c:pt idx="30">
                  <c:v>95.861034383545146</c:v>
                </c:pt>
                <c:pt idx="31">
                  <c:v>102.56052024699672</c:v>
                </c:pt>
                <c:pt idx="32">
                  <c:v>133.80467770911108</c:v>
                </c:pt>
              </c:numCache>
            </c:numRef>
          </c:val>
          <c:smooth val="0"/>
          <c:extLst>
            <c:ext xmlns:c16="http://schemas.microsoft.com/office/drawing/2014/chart" uri="{C3380CC4-5D6E-409C-BE32-E72D297353CC}">
              <c16:uniqueId val="{00000001-798E-4B6E-819F-E0D63E062541}"/>
            </c:ext>
          </c:extLst>
        </c:ser>
        <c:dLbls>
          <c:showLegendKey val="0"/>
          <c:showVal val="0"/>
          <c:showCatName val="0"/>
          <c:showSerName val="0"/>
          <c:showPercent val="0"/>
          <c:showBubbleSize val="0"/>
        </c:dLbls>
        <c:smooth val="0"/>
        <c:axId val="1271953024"/>
        <c:axId val="1"/>
      </c:lineChart>
      <c:catAx>
        <c:axId val="12719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2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3.3997644233864708E-3"/>
              <c:y val="0.342195975503062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3024"/>
        <c:crossesAt val="1"/>
        <c:crossBetween val="midCat"/>
        <c:majorUnit val="20"/>
      </c:valAx>
      <c:spPr>
        <a:noFill/>
        <a:ln w="25400">
          <a:noFill/>
        </a:ln>
      </c:spPr>
    </c:plotArea>
    <c:legend>
      <c:legendPos val="r"/>
      <c:layout>
        <c:manualLayout>
          <c:xMode val="edge"/>
          <c:yMode val="edge"/>
          <c:x val="0.11855828640301667"/>
          <c:y val="0.60426479925233501"/>
          <c:w val="0.29109769974400201"/>
          <c:h val="0.1698581186917567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70431286549712E-2"/>
          <c:y val="8.8285229202037352E-2"/>
          <c:w val="0.89236787280701757"/>
          <c:h val="0.75985490196078431"/>
        </c:manualLayout>
      </c:layout>
      <c:lineChart>
        <c:grouping val="standard"/>
        <c:varyColors val="0"/>
        <c:ser>
          <c:idx val="0"/>
          <c:order val="0"/>
          <c:tx>
            <c:v>Solid Fuels</c:v>
          </c:tx>
          <c:spPr>
            <a:ln w="25400">
              <a:solidFill>
                <a:schemeClr val="bg1">
                  <a:lumMod val="50000"/>
                </a:schemeClr>
              </a:solidFill>
              <a:prstDash val="solid"/>
            </a:ln>
          </c:spPr>
          <c:marker>
            <c:symbol val="none"/>
          </c:marker>
          <c:cat>
            <c:numRef>
              <c:extLst>
                <c:ext xmlns:c15="http://schemas.microsoft.com/office/drawing/2012/chart" uri="{02D57815-91ED-43cb-92C2-25804820EDAC}">
                  <c15:fullRef>
                    <c15:sqref>'2.1.2'!$A$21:$A$44</c15:sqref>
                  </c15:fullRef>
                </c:ext>
              </c:extLst>
              <c:f>'2.1.2'!$A$24:$A$44</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'2.1.2'!$I$21:$I$44</c15:sqref>
                  </c15:fullRef>
                </c:ext>
              </c:extLst>
              <c:f>'2.1.2'!$I$24:$I$44</c:f>
              <c:numCache>
                <c:formatCode>0.0</c:formatCode>
                <c:ptCount val="21"/>
                <c:pt idx="0">
                  <c:v>60.375914401532214</c:v>
                </c:pt>
                <c:pt idx="1">
                  <c:v>63.085605296388003</c:v>
                </c:pt>
                <c:pt idx="2">
                  <c:v>66.279456951018517</c:v>
                </c:pt>
                <c:pt idx="3">
                  <c:v>76.2762318856186</c:v>
                </c:pt>
                <c:pt idx="4">
                  <c:v>88.091127461642074</c:v>
                </c:pt>
                <c:pt idx="5">
                  <c:v>86.938007457445565</c:v>
                </c:pt>
                <c:pt idx="6">
                  <c:v>88.977176160248888</c:v>
                </c:pt>
                <c:pt idx="7">
                  <c:v>90.656727958201103</c:v>
                </c:pt>
                <c:pt idx="8">
                  <c:v>90.136808924520665</c:v>
                </c:pt>
                <c:pt idx="9">
                  <c:v>91.187467691494405</c:v>
                </c:pt>
                <c:pt idx="10">
                  <c:v>90.760876747165042</c:v>
                </c:pt>
                <c:pt idx="11">
                  <c:v>89.037191423680795</c:v>
                </c:pt>
                <c:pt idx="12">
                  <c:v>89.703134461220657</c:v>
                </c:pt>
                <c:pt idx="13">
                  <c:v>89.441140732653565</c:v>
                </c:pt>
                <c:pt idx="14">
                  <c:v>90.488677881701079</c:v>
                </c:pt>
                <c:pt idx="15">
                  <c:v>89.811484253725496</c:v>
                </c:pt>
                <c:pt idx="16">
                  <c:v>92.236273713165374</c:v>
                </c:pt>
                <c:pt idx="17">
                  <c:v>106.87450587499261</c:v>
                </c:pt>
                <c:pt idx="18">
                  <c:v>112.32435588891443</c:v>
                </c:pt>
                <c:pt idx="19">
                  <c:v>105.12822288906753</c:v>
                </c:pt>
                <c:pt idx="20">
                  <c:v>100</c:v>
                </c:pt>
              </c:numCache>
            </c:numRef>
          </c:val>
          <c:smooth val="0"/>
          <c:extLst>
            <c:ext xmlns:c16="http://schemas.microsoft.com/office/drawing/2014/chart" uri="{C3380CC4-5D6E-409C-BE32-E72D297353CC}">
              <c16:uniqueId val="{00000000-B18C-4767-B97D-F10A830CC92A}"/>
            </c:ext>
          </c:extLst>
        </c:ser>
        <c:ser>
          <c:idx val="2"/>
          <c:order val="1"/>
          <c:tx>
            <c:v>Electricity</c:v>
          </c:tx>
          <c:spPr>
            <a:ln w="25400">
              <a:solidFill>
                <a:schemeClr val="accent6">
                  <a:lumMod val="75000"/>
                </a:schemeClr>
              </a:solidFill>
              <a:prstDash val="solid"/>
            </a:ln>
          </c:spPr>
          <c:marker>
            <c:symbol val="none"/>
          </c:marker>
          <c:cat>
            <c:numRef>
              <c:extLst>
                <c:ext xmlns:c15="http://schemas.microsoft.com/office/drawing/2012/chart" uri="{02D57815-91ED-43cb-92C2-25804820EDAC}">
                  <c15:fullRef>
                    <c15:sqref>'2.1.2'!$A$21:$A$44</c15:sqref>
                  </c15:fullRef>
                </c:ext>
              </c:extLst>
              <c:f>'2.1.2'!$A$24:$A$44</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'2.1.2'!$K$21:$K$44</c15:sqref>
                  </c15:fullRef>
                </c:ext>
              </c:extLst>
              <c:f>'2.1.2'!$K$24:$K$44</c:f>
              <c:numCache>
                <c:formatCode>0.0</c:formatCode>
                <c:ptCount val="21"/>
                <c:pt idx="0">
                  <c:v>44.018406205723288</c:v>
                </c:pt>
                <c:pt idx="1">
                  <c:v>52.023204803075082</c:v>
                </c:pt>
                <c:pt idx="2">
                  <c:v>55.078028037125407</c:v>
                </c:pt>
                <c:pt idx="3">
                  <c:v>61.581882467398152</c:v>
                </c:pt>
                <c:pt idx="4">
                  <c:v>63.143017828605295</c:v>
                </c:pt>
                <c:pt idx="5">
                  <c:v>60.760503796658568</c:v>
                </c:pt>
                <c:pt idx="6">
                  <c:v>63.619056547550912</c:v>
                </c:pt>
                <c:pt idx="7">
                  <c:v>66.164034124600747</c:v>
                </c:pt>
                <c:pt idx="8">
                  <c:v>69.59852316588379</c:v>
                </c:pt>
                <c:pt idx="9">
                  <c:v>72.250707714050861</c:v>
                </c:pt>
                <c:pt idx="10">
                  <c:v>71.554218182412257</c:v>
                </c:pt>
                <c:pt idx="11">
                  <c:v>70.195296143150827</c:v>
                </c:pt>
                <c:pt idx="12">
                  <c:v>73.76800573121298</c:v>
                </c:pt>
                <c:pt idx="13">
                  <c:v>78.597710116243462</c:v>
                </c:pt>
                <c:pt idx="14">
                  <c:v>82.279247550194739</c:v>
                </c:pt>
                <c:pt idx="15">
                  <c:v>78.441647015193467</c:v>
                </c:pt>
                <c:pt idx="16">
                  <c:v>83.204272308420542</c:v>
                </c:pt>
                <c:pt idx="17">
                  <c:v>117.35498636262565</c:v>
                </c:pt>
                <c:pt idx="18">
                  <c:v>125.48475890947375</c:v>
                </c:pt>
                <c:pt idx="19">
                  <c:v>102.39210884904016</c:v>
                </c:pt>
                <c:pt idx="20">
                  <c:v>100</c:v>
                </c:pt>
              </c:numCache>
            </c:numRef>
          </c:val>
          <c:smooth val="0"/>
          <c:extLst>
            <c:ext xmlns:c16="http://schemas.microsoft.com/office/drawing/2014/chart" uri="{C3380CC4-5D6E-409C-BE32-E72D297353CC}">
              <c16:uniqueId val="{00000001-B18C-4767-B97D-F10A830CC92A}"/>
            </c:ext>
          </c:extLst>
        </c:ser>
        <c:ser>
          <c:idx val="1"/>
          <c:order val="2"/>
          <c:tx>
            <c:v>Gas</c:v>
          </c:tx>
          <c:spPr>
            <a:ln w="25400">
              <a:solidFill>
                <a:schemeClr val="tx2"/>
              </a:solidFill>
              <a:prstDash val="solid"/>
            </a:ln>
          </c:spPr>
          <c:marker>
            <c:symbol val="none"/>
          </c:marker>
          <c:cat>
            <c:numRef>
              <c:extLst>
                <c:ext xmlns:c15="http://schemas.microsoft.com/office/drawing/2012/chart" uri="{02D57815-91ED-43cb-92C2-25804820EDAC}">
                  <c15:fullRef>
                    <c15:sqref>'2.1.2'!$A$21:$A$44</c15:sqref>
                  </c15:fullRef>
                </c:ext>
              </c:extLst>
              <c:f>'2.1.2'!$A$24:$A$44</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'2.1.2'!$J$21:$J$44</c15:sqref>
                  </c15:fullRef>
                </c:ext>
              </c:extLst>
              <c:f>'2.1.2'!$J$24:$J$44</c:f>
              <c:numCache>
                <c:formatCode>0.0</c:formatCode>
                <c:ptCount val="21"/>
                <c:pt idx="0">
                  <c:v>46.880078471209544</c:v>
                </c:pt>
                <c:pt idx="1">
                  <c:v>59.698298151850871</c:v>
                </c:pt>
                <c:pt idx="2">
                  <c:v>63.108822544216736</c:v>
                </c:pt>
                <c:pt idx="3">
                  <c:v>72.916863313045042</c:v>
                </c:pt>
                <c:pt idx="4">
                  <c:v>81.092164623092785</c:v>
                </c:pt>
                <c:pt idx="5">
                  <c:v>75.545755293305689</c:v>
                </c:pt>
                <c:pt idx="6">
                  <c:v>81.791793465626384</c:v>
                </c:pt>
                <c:pt idx="7">
                  <c:v>88.974375801176436</c:v>
                </c:pt>
                <c:pt idx="8">
                  <c:v>93.754049881973501</c:v>
                </c:pt>
                <c:pt idx="9">
                  <c:v>96.618075741484219</c:v>
                </c:pt>
                <c:pt idx="10">
                  <c:v>91.66547020311684</c:v>
                </c:pt>
                <c:pt idx="11">
                  <c:v>84.788630841163453</c:v>
                </c:pt>
                <c:pt idx="12">
                  <c:v>82.522411989015737</c:v>
                </c:pt>
                <c:pt idx="13">
                  <c:v>84.066736927371139</c:v>
                </c:pt>
                <c:pt idx="14">
                  <c:v>81.62298012533094</c:v>
                </c:pt>
                <c:pt idx="15">
                  <c:v>69.929788107850982</c:v>
                </c:pt>
                <c:pt idx="16">
                  <c:v>69.746011252163413</c:v>
                </c:pt>
                <c:pt idx="17">
                  <c:v>125.37142903424477</c:v>
                </c:pt>
                <c:pt idx="18">
                  <c:v>139.56816536036234</c:v>
                </c:pt>
                <c:pt idx="19">
                  <c:v>100.66752934791569</c:v>
                </c:pt>
                <c:pt idx="20">
                  <c:v>100</c:v>
                </c:pt>
              </c:numCache>
            </c:numRef>
          </c:val>
          <c:smooth val="0"/>
          <c:extLst>
            <c:ext xmlns:c16="http://schemas.microsoft.com/office/drawing/2014/chart" uri="{C3380CC4-5D6E-409C-BE32-E72D297353CC}">
              <c16:uniqueId val="{00000002-B18C-4767-B97D-F10A830CC92A}"/>
            </c:ext>
          </c:extLst>
        </c:ser>
        <c:dLbls>
          <c:showLegendKey val="0"/>
          <c:showVal val="0"/>
          <c:showCatName val="0"/>
          <c:showSerName val="0"/>
          <c:showPercent val="0"/>
          <c:showBubbleSize val="0"/>
        </c:dLbls>
        <c:smooth val="0"/>
        <c:axId val="1271939904"/>
        <c:axId val="1"/>
      </c:lineChart>
      <c:catAx>
        <c:axId val="1271939904"/>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
</a:t>
                </a:r>
              </a:p>
            </c:rich>
          </c:tx>
          <c:layout>
            <c:manualLayout>
              <c:xMode val="edge"/>
              <c:yMode val="edge"/>
              <c:x val="1.824383865374229E-3"/>
              <c:y val="0.38370125609298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39904"/>
        <c:crosses val="autoZero"/>
        <c:crossBetween val="midCat"/>
        <c:majorUnit val="20"/>
      </c:valAx>
      <c:spPr>
        <a:noFill/>
        <a:ln w="25400">
          <a:noFill/>
        </a:ln>
      </c:spPr>
    </c:plotArea>
    <c:legend>
      <c:legendPos val="r"/>
      <c:layout>
        <c:manualLayout>
          <c:xMode val="edge"/>
          <c:yMode val="edge"/>
          <c:x val="0.69504483059508637"/>
          <c:y val="0.60840508782556024"/>
          <c:w val="0.27220254507897707"/>
          <c:h val="0.2202540682414698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71527777777773E-2"/>
          <c:y val="9.013605442176871E-2"/>
          <c:w val="0.87660124269005846"/>
          <c:h val="0.7446166666666667"/>
        </c:manualLayout>
      </c:layout>
      <c:lineChart>
        <c:grouping val="standard"/>
        <c:varyColors val="0"/>
        <c:ser>
          <c:idx val="0"/>
          <c:order val="0"/>
          <c:tx>
            <c:v>Motor Fuel &amp; Oil</c:v>
          </c:tx>
          <c:spPr>
            <a:ln w="25400">
              <a:solidFill>
                <a:schemeClr val="accent3">
                  <a:lumMod val="75000"/>
                </a:schemeClr>
              </a:solidFill>
              <a:prstDash val="solid"/>
            </a:ln>
          </c:spPr>
          <c:marker>
            <c:symbol val="star"/>
            <c:size val="5"/>
            <c:spPr>
              <a:noFill/>
              <a:ln w="9525">
                <a:noFill/>
              </a:ln>
            </c:spPr>
          </c:marker>
          <c:cat>
            <c:numRef>
              <c:extLst>
                <c:ext xmlns:c15="http://schemas.microsoft.com/office/drawing/2012/chart" uri="{02D57815-91ED-43cb-92C2-25804820EDAC}">
                  <c15:fullRef>
                    <c15:sqref>'2.1.2'!$A$21:$A$44</c15:sqref>
                  </c15:fullRef>
                </c:ext>
              </c:extLst>
              <c:f>'2.1.2'!$A$24:$A$44</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'2.1.2'!$N$21:$N$44</c15:sqref>
                  </c15:fullRef>
                </c:ext>
              </c:extLst>
              <c:f>'2.1.2'!$N$24:$N$44</c:f>
              <c:numCache>
                <c:formatCode>0.0</c:formatCode>
                <c:ptCount val="21"/>
                <c:pt idx="0">
                  <c:v>106.83259750683331</c:v>
                </c:pt>
                <c:pt idx="1">
                  <c:v>109.34650838796738</c:v>
                </c:pt>
                <c:pt idx="2">
                  <c:v>110.33408131947071</c:v>
                </c:pt>
                <c:pt idx="3">
                  <c:v>122.63999507163501</c:v>
                </c:pt>
                <c:pt idx="4">
                  <c:v>110.87104265428655</c:v>
                </c:pt>
                <c:pt idx="5">
                  <c:v>127.69696974895828</c:v>
                </c:pt>
                <c:pt idx="6">
                  <c:v>142.92119869797645</c:v>
                </c:pt>
                <c:pt idx="7">
                  <c:v>143.43785154275571</c:v>
                </c:pt>
                <c:pt idx="8">
                  <c:v>138.92202455541235</c:v>
                </c:pt>
                <c:pt idx="9">
                  <c:v>129.96985313153877</c:v>
                </c:pt>
                <c:pt idx="10">
                  <c:v>112.06866990714124</c:v>
                </c:pt>
                <c:pt idx="11">
                  <c:v>107.51678354341412</c:v>
                </c:pt>
                <c:pt idx="12">
                  <c:v>114.55955812295531</c:v>
                </c:pt>
                <c:pt idx="13">
                  <c:v>120.22753821274573</c:v>
                </c:pt>
                <c:pt idx="14">
                  <c:v>117.7553265329141</c:v>
                </c:pt>
                <c:pt idx="15">
                  <c:v>102.39631017782347</c:v>
                </c:pt>
                <c:pt idx="16">
                  <c:v>116.15251629113297</c:v>
                </c:pt>
                <c:pt idx="17">
                  <c:v>140.4341285911743</c:v>
                </c:pt>
                <c:pt idx="18">
                  <c:v>118.13102542061537</c:v>
                </c:pt>
                <c:pt idx="19">
                  <c:v>108.17418006456991</c:v>
                </c:pt>
                <c:pt idx="20">
                  <c:v>100</c:v>
                </c:pt>
              </c:numCache>
            </c:numRef>
          </c:val>
          <c:smooth val="0"/>
          <c:extLst>
            <c:ext xmlns:c16="http://schemas.microsoft.com/office/drawing/2014/chart" uri="{C3380CC4-5D6E-409C-BE32-E72D297353CC}">
              <c16:uniqueId val="{00000000-F15B-4D9D-994C-C90CC9CCB38C}"/>
            </c:ext>
          </c:extLst>
        </c:ser>
        <c:ser>
          <c:idx val="1"/>
          <c:order val="1"/>
          <c:tx>
            <c:v>Liquid Fuels</c:v>
          </c:tx>
          <c:spPr>
            <a:ln w="25400">
              <a:solidFill>
                <a:schemeClr val="accent4">
                  <a:lumMod val="40000"/>
                  <a:lumOff val="60000"/>
                </a:schemeClr>
              </a:solidFill>
              <a:prstDash val="solid"/>
            </a:ln>
          </c:spPr>
          <c:marker>
            <c:symbol val="none"/>
          </c:marker>
          <c:cat>
            <c:numRef>
              <c:extLst>
                <c:ext xmlns:c15="http://schemas.microsoft.com/office/drawing/2012/chart" uri="{02D57815-91ED-43cb-92C2-25804820EDAC}">
                  <c15:fullRef>
                    <c15:sqref>'2.1.2'!$A$21:$A$44</c15:sqref>
                  </c15:fullRef>
                </c:ext>
              </c:extLst>
              <c:f>'2.1.2'!$A$24:$A$44</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'2.1.2'!$L$21:$L$44</c15:sqref>
                  </c15:fullRef>
                </c:ext>
              </c:extLst>
              <c:f>'2.1.2'!$L$24:$L$44</c:f>
              <c:numCache>
                <c:formatCode>0.0</c:formatCode>
                <c:ptCount val="21"/>
                <c:pt idx="0">
                  <c:v>89.272658340814885</c:v>
                </c:pt>
                <c:pt idx="1">
                  <c:v>98.429806127179475</c:v>
                </c:pt>
                <c:pt idx="2">
                  <c:v>96.078473891667713</c:v>
                </c:pt>
                <c:pt idx="3">
                  <c:v>138.89730029607961</c:v>
                </c:pt>
                <c:pt idx="4">
                  <c:v>95.856297096383813</c:v>
                </c:pt>
                <c:pt idx="5">
                  <c:v>122.95182961651929</c:v>
                </c:pt>
                <c:pt idx="6">
                  <c:v>151.96124041481175</c:v>
                </c:pt>
                <c:pt idx="7">
                  <c:v>154.09111584087429</c:v>
                </c:pt>
                <c:pt idx="8">
                  <c:v>151.31350678002158</c:v>
                </c:pt>
                <c:pt idx="9">
                  <c:v>132.08751639635199</c:v>
                </c:pt>
                <c:pt idx="10">
                  <c:v>92.46416397834507</c:v>
                </c:pt>
                <c:pt idx="11">
                  <c:v>81.073800160564673</c:v>
                </c:pt>
                <c:pt idx="12">
                  <c:v>98.994659998901938</c:v>
                </c:pt>
                <c:pt idx="13">
                  <c:v>121.58066494029967</c:v>
                </c:pt>
                <c:pt idx="14">
                  <c:v>115.57627309895058</c:v>
                </c:pt>
                <c:pt idx="15">
                  <c:v>76.899846758421603</c:v>
                </c:pt>
                <c:pt idx="16">
                  <c:v>100.86467267146494</c:v>
                </c:pt>
                <c:pt idx="17">
                  <c:v>177.90931501661134</c:v>
                </c:pt>
                <c:pt idx="18">
                  <c:v>133.56453715700448</c:v>
                </c:pt>
                <c:pt idx="19">
                  <c:v>114.60238566160963</c:v>
                </c:pt>
                <c:pt idx="20">
                  <c:v>100</c:v>
                </c:pt>
              </c:numCache>
            </c:numRef>
          </c:val>
          <c:smooth val="0"/>
          <c:extLst>
            <c:ext xmlns:c16="http://schemas.microsoft.com/office/drawing/2014/chart" uri="{C3380CC4-5D6E-409C-BE32-E72D297353CC}">
              <c16:uniqueId val="{00000001-F15B-4D9D-994C-C90CC9CCB38C}"/>
            </c:ext>
          </c:extLst>
        </c:ser>
        <c:dLbls>
          <c:showLegendKey val="0"/>
          <c:showVal val="0"/>
          <c:showCatName val="0"/>
          <c:showSerName val="0"/>
          <c:showPercent val="0"/>
          <c:showBubbleSize val="0"/>
        </c:dLbls>
        <c:marker val="1"/>
        <c:smooth val="0"/>
        <c:axId val="1271955976"/>
        <c:axId val="1"/>
      </c:lineChart>
      <c:catAx>
        <c:axId val="127195597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5.0100131992171495E-3"/>
              <c:y val="0.35835968074323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5976"/>
        <c:crosses val="autoZero"/>
        <c:crossBetween val="midCat"/>
      </c:valAx>
      <c:spPr>
        <a:noFill/>
        <a:ln w="25400">
          <a:noFill/>
        </a:ln>
      </c:spPr>
    </c:plotArea>
    <c:legend>
      <c:legendPos val="r"/>
      <c:layout>
        <c:manualLayout>
          <c:xMode val="edge"/>
          <c:yMode val="edge"/>
          <c:x val="0.12482702689464878"/>
          <c:y val="0.64623452385853486"/>
          <c:w val="0.29292175829653339"/>
          <c:h val="0.178311835567773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7</xdr:col>
      <xdr:colOff>0</xdr:colOff>
      <xdr:row>0</xdr:row>
      <xdr:rowOff>0</xdr:rowOff>
    </xdr:from>
    <xdr:to>
      <xdr:col>11</xdr:col>
      <xdr:colOff>382044</xdr:colOff>
      <xdr:row>2</xdr:row>
      <xdr:rowOff>99810</xdr:rowOff>
    </xdr:to>
    <xdr:grpSp>
      <xdr:nvGrpSpPr>
        <xdr:cNvPr id="54" name="Group 53">
          <a:extLst>
            <a:ext uri="{FF2B5EF4-FFF2-40B4-BE49-F238E27FC236}">
              <a16:creationId xmlns:a16="http://schemas.microsoft.com/office/drawing/2014/main" id="{AC90D930-DE3C-4849-A666-BF18E67B2FF5}"/>
            </a:ext>
          </a:extLst>
        </xdr:cNvPr>
        <xdr:cNvGrpSpPr/>
      </xdr:nvGrpSpPr>
      <xdr:grpSpPr>
        <a:xfrm>
          <a:off x="4333875" y="0"/>
          <a:ext cx="2858544" cy="864985"/>
          <a:chOff x="6994681" y="8255"/>
          <a:chExt cx="2830237" cy="859790"/>
        </a:xfrm>
      </xdr:grpSpPr>
      <xdr:pic>
        <xdr:nvPicPr>
          <xdr:cNvPr id="55" name="Graphic 35" descr="Accredited Official Statistics logo">
            <a:extLst>
              <a:ext uri="{FF2B5EF4-FFF2-40B4-BE49-F238E27FC236}">
                <a16:creationId xmlns:a16="http://schemas.microsoft.com/office/drawing/2014/main" id="{1DD9C4D1-B2B6-EE38-DE59-ECD110B987B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53500" y="8255"/>
            <a:ext cx="871418" cy="859790"/>
          </a:xfrm>
          <a:prstGeom prst="rect">
            <a:avLst/>
          </a:prstGeom>
        </xdr:spPr>
      </xdr:pic>
      <xdr:pic>
        <xdr:nvPicPr>
          <xdr:cNvPr id="56" name="Picture 55">
            <a:extLst>
              <a:ext uri="{FF2B5EF4-FFF2-40B4-BE49-F238E27FC236}">
                <a16:creationId xmlns:a16="http://schemas.microsoft.com/office/drawing/2014/main" id="{085383DA-CA05-18CB-ADB9-7A7F6B3A1E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94681" y="82735"/>
            <a:ext cx="1926202" cy="7078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21</xdr:row>
      <xdr:rowOff>133350</xdr:rowOff>
    </xdr:to>
    <xdr:graphicFrame macro="">
      <xdr:nvGraphicFramePr>
        <xdr:cNvPr id="6" name="Chart 1" descr="Chart showing fuel price indices in the domestic sector in real terms Q2 2014 to Q2 2022">
          <a:extLst>
            <a:ext uri="{FF2B5EF4-FFF2-40B4-BE49-F238E27FC236}">
              <a16:creationId xmlns:a16="http://schemas.microsoft.com/office/drawing/2014/main" id="{7B13AF64-CA52-4691-AF9C-725441239D9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358775</xdr:colOff>
      <xdr:row>1</xdr:row>
      <xdr:rowOff>206376</xdr:rowOff>
    </xdr:from>
    <xdr:to>
      <xdr:col>18</xdr:col>
      <xdr:colOff>439209</xdr:colOff>
      <xdr:row>21</xdr:row>
      <xdr:rowOff>104775</xdr:rowOff>
    </xdr:to>
    <xdr:graphicFrame macro="">
      <xdr:nvGraphicFramePr>
        <xdr:cNvPr id="7" name="Chart 1" descr="Chart showing fuel price indices in the domestic sector in real terms Q2 2014 to Q2 2022">
          <a:extLst>
            <a:ext uri="{FF2B5EF4-FFF2-40B4-BE49-F238E27FC236}">
              <a16:creationId xmlns:a16="http://schemas.microsoft.com/office/drawing/2014/main" id="{B5734D06-3BB3-4C0D-98EC-A638D1008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542103</xdr:colOff>
      <xdr:row>44</xdr:row>
      <xdr:rowOff>19050</xdr:rowOff>
    </xdr:to>
    <xdr:graphicFrame macro="">
      <xdr:nvGraphicFramePr>
        <xdr:cNvPr id="8" name="Chart 1" descr="Chart showing fuel price indices in the domestic sector in real terms 2002 to 2021">
          <a:extLst>
            <a:ext uri="{FF2B5EF4-FFF2-40B4-BE49-F238E27FC236}">
              <a16:creationId xmlns:a16="http://schemas.microsoft.com/office/drawing/2014/main" id="{5FED5C45-E8F8-489D-9BB2-F59DC8D76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25</xdr:row>
      <xdr:rowOff>0</xdr:rowOff>
    </xdr:from>
    <xdr:to>
      <xdr:col>18</xdr:col>
      <xdr:colOff>544643</xdr:colOff>
      <xdr:row>44</xdr:row>
      <xdr:rowOff>8254</xdr:rowOff>
    </xdr:to>
    <xdr:graphicFrame macro="">
      <xdr:nvGraphicFramePr>
        <xdr:cNvPr id="9" name="Chart 1" descr="Chart showing fuel price indices in the domestic sector in real terms 2002 to 2021">
          <a:extLst>
            <a:ext uri="{FF2B5EF4-FFF2-40B4-BE49-F238E27FC236}">
              <a16:creationId xmlns:a16="http://schemas.microsoft.com/office/drawing/2014/main" id="{7DDEBD91-D09C-43A6-A929-E6688BB6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E1C6D-2848-483B-9B47-38380D39AFCA}" name="contents_table" displayName="contents_table" ref="A1:A12" totalsRowShown="0" headerRowDxfId="94" dataDxfId="93" dataCellStyle="Hyperlink">
  <tableColumns count="1">
    <tableColumn id="1" xr3:uid="{DCF3A02E-CBDC-4476-BB6C-DC279FAD05AC}" name="Contents" dataDxfId="92"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D53CA-DC31-4AFB-BBB7-CFDB78D8680F}" name="consumer_prices_index_fuel_components_quarterly_uk" displayName="consumer_prices_index_fuel_components_quarterly_uk" ref="A8:R153" totalsRowShown="0" headerRowDxfId="91" dataDxfId="90" headerRowCellStyle="Normal 2">
  <autoFilter ref="A8:R153" xr:uid="{13FD53CA-DC31-4AFB-BBB7-CFDB78D868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EBDA927-FEA1-4242-ADFE-4D921D0B4F7E}" name="Year" dataDxfId="89"/>
    <tableColumn id="2" xr3:uid="{F3A6FF21-29CC-4E40-9F3C-93C0F6B8DE53}" name="Quarter" dataDxfId="88"/>
    <tableColumn id="3" xr3:uid="{A8EFD3BA-F6FA-4AEE-9A9B-FFF199FEDA65}" name="Current price indices: Solid fuels" dataDxfId="87"/>
    <tableColumn id="4" xr3:uid="{6F9A787B-141A-440B-8E0F-1A7FE86DC7BA}" name="Current price indices: Gas " dataDxfId="86"/>
    <tableColumn id="5" xr3:uid="{41D4E04A-269C-4D48-8AF9-D01E4F70B1C5}" name="Current price indices: Electricity " dataDxfId="85"/>
    <tableColumn id="6" xr3:uid="{B5F32F84-120E-4FF1-956C-0CCA56BA3372}" name="Current price indices: Liquid fuels" dataDxfId="84"/>
    <tableColumn id="7" xr3:uid="{975AE12F-B177-4906-869F-6FDF226254D7}" name="Current price indices: Domestic fuels [Note 1]" dataDxfId="83"/>
    <tableColumn id="8" xr3:uid="{8F8D2879-0894-4F1E-993D-DD2C0A3E64C3}" name="Current price indices: Motor fuel &amp; oil [Note 2]" dataDxfId="82"/>
    <tableColumn id="9" xr3:uid="{FC57C9A3-22A5-49CD-A6B4-9D9ACCB7DEA7}" name="Current price indices: All Items CPI 2025=100" dataDxfId="81"/>
    <tableColumn id="10" xr3:uid="{54A636E8-F6B8-457C-92AF-917ECD7B2515}" name="Real terms price indices: Solid fuels [Note 3]" dataDxfId="80">
      <calculatedColumnFormula>(C9/$Q9)*100</calculatedColumnFormula>
    </tableColumn>
    <tableColumn id="11" xr3:uid="{AEA905FF-88B9-481A-916C-56CED2BD9785}" name="Real terms price indices: Gas [Note 3]" dataDxfId="79">
      <calculatedColumnFormula>(D9/$Q9)*100</calculatedColumnFormula>
    </tableColumn>
    <tableColumn id="12" xr3:uid="{4E46FFEC-7A6F-47D3-B829-4312006EF4E5}" name="Real terms price indices: Electricity [Note 3]" dataDxfId="78">
      <calculatedColumnFormula>(E9/$Q9)*100</calculatedColumnFormula>
    </tableColumn>
    <tableColumn id="13" xr3:uid="{81074E5F-2A62-4516-99F3-2DAFE1076D1B}" name="Real terms price indices: Liquid fuels [Note 3]" dataDxfId="77">
      <calculatedColumnFormula>(F9/$Q9)*100</calculatedColumnFormula>
    </tableColumn>
    <tableColumn id="14" xr3:uid="{4C79E3AA-48A7-49DB-8C7A-1B8A4DAC9873}" name="Real terms price indices: Domestic fuels [Note 1, 3]" dataDxfId="76">
      <calculatedColumnFormula>(G9/$Q9)*100</calculatedColumnFormula>
    </tableColumn>
    <tableColumn id="15" xr3:uid="{72AD50ED-394A-47CF-9542-18237425535E}" name="Real terms price indices: Motor fuel &amp; oil [Note 2, 3]" dataDxfId="75">
      <calculatedColumnFormula>(H9/$Q9)*100</calculatedColumnFormula>
    </tableColumn>
    <tableColumn id="16" xr3:uid="{54BE7A6B-7043-490F-96A6-EC3150A2A6F2}" name="Real terms price indices: All Items CPI 2025=100 [Note 3]" dataDxfId="74">
      <calculatedColumnFormula>(I9/$Q9)*100</calculatedColumnFormula>
    </tableColumn>
    <tableColumn id="17" xr3:uid="{2E5046C5-9C6D-40DD-AF8D-D9B0D2E255F5}" name="GDP Deflator 2025=100 [Note 3]" dataDxfId="73"/>
    <tableColumn id="18" xr3:uid="{8A4E0BE9-0EB8-4CE8-B5D7-6F1E4B526CD2}" name="Quarter Code" dataDxfId="7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91ED-AC11-4C69-9449-FB978793EFFA}" name="consumer_prices_index_fuel_components_quarterly_excluding_tax_uk" displayName="consumer_prices_index_fuel_components_quarterly_excluding_tax_uk" ref="A6:F151" totalsRowShown="0" headerRowDxfId="71" dataDxfId="70" headerRowCellStyle="Normal 2">
  <autoFilter ref="A6:F151" xr:uid="{195791ED-AC11-4C69-9449-FB978793EFFA}">
    <filterColumn colId="0" hiddenButton="1"/>
    <filterColumn colId="1" hiddenButton="1"/>
    <filterColumn colId="2" hiddenButton="1"/>
    <filterColumn colId="3" hiddenButton="1"/>
    <filterColumn colId="4" hiddenButton="1"/>
    <filterColumn colId="5" hiddenButton="1"/>
  </autoFilter>
  <tableColumns count="6">
    <tableColumn id="1" xr3:uid="{F907353B-C254-4EAB-B279-C43D270AEA93}" name="Year" dataDxfId="69" totalsRowDxfId="68" dataCellStyle="Normal 2"/>
    <tableColumn id="2" xr3:uid="{83E92F53-0921-4878-8C25-536B2CBA93E0}" name="Quarter" dataDxfId="67" totalsRowDxfId="66"/>
    <tableColumn id="3" xr3:uid="{B7FEC4C6-49BC-432E-A3CC-AAD2B91434A7}" name="Current price indices: Gas excluding tax" dataDxfId="65" totalsRowDxfId="64"/>
    <tableColumn id="4" xr3:uid="{845B9500-1430-4DD3-B530-626C4F0A607C}" name="Current price indices: Electricity excluding tax" dataDxfId="63" totalsRowDxfId="62"/>
    <tableColumn id="5" xr3:uid="{11B16E13-0989-4B95-8CA5-124E38352F5E}" name="Real price indices: Gas excluding tax [Note 3]" dataDxfId="61">
      <calculatedColumnFormula>'2.1.1'!O9/1.08</calculatedColumnFormula>
    </tableColumn>
    <tableColumn id="6" xr3:uid="{8BE22A11-57E5-4C7C-88CD-7E0C2D74EB3B}" name="Real price indices: Electricity excluding tax [Note 3]" dataDxfId="60">
      <calculatedColumnFormula>'2.1.1'!L9/1.08</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37BAF-2280-43D3-89B1-119C309B1E86}" name="consumer_prices_index_fuel_components_annually_uk" displayName="consumer_prices_index_fuel_components_annually_uk" ref="A8:P44" totalsRowShown="0" headerRowDxfId="59" dataDxfId="58" headerRowCellStyle="Normal 2">
  <autoFilter ref="A8:P44" xr:uid="{ABE37BAF-2280-43D3-89B1-119C309B1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6B67D9D-906E-4101-BE4B-04F3284352BF}" name="Year" dataDxfId="57"/>
    <tableColumn id="2" xr3:uid="{8B7EA5C4-BB45-4DFA-B91C-1F07385757C2}" name="Current price indices: Solid fuels" dataDxfId="56"/>
    <tableColumn id="3" xr3:uid="{2D44EEB7-1A42-4AD7-B233-C343B455DCA6}" name="Current price indices: Gas " dataDxfId="55"/>
    <tableColumn id="4" xr3:uid="{81F4FE5F-5A83-4316-A342-73AAEECFC536}" name="Current price indices: Electricity " dataDxfId="54"/>
    <tableColumn id="5" xr3:uid="{D3473C5E-1EEC-4C1D-9B7B-E64943268F44}" name="Current price indices: Liquid fuels" dataDxfId="53"/>
    <tableColumn id="6" xr3:uid="{F4A5B898-3C32-4078-9890-F82F6ED33B41}" name="Current price indices: Domestic fuels_x000a_[Note 1]" dataDxfId="52"/>
    <tableColumn id="7" xr3:uid="{3023C436-A1A0-4811-A500-4E3E4E980458}" name="Current price indices: Motor &amp; oil_x000a_[Note 2]" dataDxfId="51"/>
    <tableColumn id="8" xr3:uid="{7E2FAF31-C327-4786-A24E-E6CC7E74BA9F}" name="Current price indices: All Items CPI 2025=100_x000a_" dataDxfId="50"/>
    <tableColumn id="9" xr3:uid="{5DE54A71-CFB7-40A7-B1A4-24560EC2BB5A}" name="Real price indices: Solid fuels [Note 3]" dataDxfId="49">
      <calculatedColumnFormula>(B9/$P9)*100</calculatedColumnFormula>
    </tableColumn>
    <tableColumn id="10" xr3:uid="{8858805B-F307-4928-958D-E0CC8E4CB4B3}" name="Real price indices: Gas [Note 3]" dataDxfId="48">
      <calculatedColumnFormula>(C9/$P9)*100</calculatedColumnFormula>
    </tableColumn>
    <tableColumn id="11" xr3:uid="{118688D3-0247-4477-92D2-D3C90F5A0468}" name="Real price indices: Electricity [Note 3]" dataDxfId="47">
      <calculatedColumnFormula>(D9/$P9)*100</calculatedColumnFormula>
    </tableColumn>
    <tableColumn id="12" xr3:uid="{03B8EB82-9F4D-42CC-9198-108C2C9CFC47}" name="Real price indices: Liquid fuels [Note 3]" dataDxfId="46">
      <calculatedColumnFormula>(E9/$P9)*100</calculatedColumnFormula>
    </tableColumn>
    <tableColumn id="13" xr3:uid="{C191E878-900D-4F9A-8A72-6EC5F8AD22EF}" name="Real price indices: Domestic fuels_x000a_[Note 1 ,3]" dataDxfId="45">
      <calculatedColumnFormula>(F9/$P9)*100</calculatedColumnFormula>
    </tableColumn>
    <tableColumn id="14" xr3:uid="{3C61E959-5D58-4B02-B60A-D1CA53AC5F71}" name="Real price indices: Motor fuel &amp; oil_x000a_[Note 2 ,3]" dataDxfId="44">
      <calculatedColumnFormula>(G9/$P9)*100</calculatedColumnFormula>
    </tableColumn>
    <tableColumn id="15" xr3:uid="{8FCF0511-58D6-4C18-8B37-858CC2B83795}" name="Real price indices: All Items CPI 2025=100 [Note 3]" dataDxfId="43">
      <calculatedColumnFormula>(H9/$P9)*100</calculatedColumnFormula>
    </tableColumn>
    <tableColumn id="16" xr3:uid="{9E4AC1D7-BB4A-4D4F-AAC0-30F5E8C6D75D}" name="GDP Deflator 2025=100 [Note 3]"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E57E8-FF06-47B8-85A4-D7B450503FD6}" name="consumer_prices_index_fuel_components_monthly_uk" displayName="consumer_prices_index_fuel_components_monthly_uk" ref="A9:Q446" totalsRowShown="0" headerRowDxfId="41" dataDxfId="40" headerRowCellStyle="Normal 2">
  <autoFilter ref="A9:Q446" xr:uid="{90AE49ED-CE24-4CE8-A7CD-99F200895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DF405C7-5267-4A2E-BC5B-AD05397D1636}" name="Year" dataDxfId="39"/>
    <tableColumn id="2" xr3:uid="{2E4BBE6B-E3FB-46B1-A9F2-0218EAB6A1BA}" name="Month" dataDxfId="38"/>
    <tableColumn id="3" xr3:uid="{F985560B-DB04-4A0C-934F-6DD72449A6B1}" name="Current price indices: Solid fuels" dataDxfId="37"/>
    <tableColumn id="4" xr3:uid="{7D985026-E6B1-4A91-8F0C-5B2D2D13FCD2}" name="Current price indices: Gas " dataDxfId="36"/>
    <tableColumn id="5" xr3:uid="{807CFEA7-01B5-4944-9255-A561EB1F96F1}" name="Current price indices: Electricity " dataDxfId="35"/>
    <tableColumn id="6" xr3:uid="{42290393-2FDA-40CB-A117-7B047C5D7672}" name="Current price indices: Liquid fuels" dataDxfId="34"/>
    <tableColumn id="7" xr3:uid="{2025FC9E-3CA7-4E0A-8842-7DB2A2E553A4}" name="Current price indices: Domestic fuels [Note 1]" dataDxfId="33"/>
    <tableColumn id="8" xr3:uid="{733CD826-A93A-4F94-9FD0-C25EA2ACA4CA}" name="Current price indices: Motor fuel &amp; oil [Note 2]" dataDxfId="32"/>
    <tableColumn id="9" xr3:uid="{61D73277-7483-43EC-B9E2-85F529DD8D27}" name="Current price indices: All Items CPI 2025=100" dataDxfId="31"/>
    <tableColumn id="10" xr3:uid="{7027E11B-27FE-4D80-9555-4A253DD922D8}" name="Real price indices: Solid fuels [Note 3]" dataDxfId="30"/>
    <tableColumn id="11" xr3:uid="{29A24709-6E60-448D-9E3D-C6693281F217}" name="Real price indices: Gas [Note 3]" dataDxfId="29"/>
    <tableColumn id="12" xr3:uid="{3036F35E-F32D-42B3-AFD4-4BEC96B7C933}" name="Real price indices: Electricity [Note 3]" dataDxfId="28"/>
    <tableColumn id="13" xr3:uid="{46537CC8-CA79-4893-A5FA-63FB0814BA8A}" name="Real price indices: Liquid fuels [Note 3]" dataDxfId="27"/>
    <tableColumn id="14" xr3:uid="{0FAA2DFC-51E5-4D2E-96B5-8D2119AFE50A}" name="Real price indices: Domestic fuels [Note 1, 3]" dataDxfId="26"/>
    <tableColumn id="15" xr3:uid="{CBED7278-6556-467A-A3C7-032400A296AA}" name="Real price indices: Motor fuel &amp; oil [Note 2, 3]" dataDxfId="25"/>
    <tableColumn id="16" xr3:uid="{D7472A2B-AFBA-4FD3-9CC8-04136AA10EDE}" name="Real price indices: All Items CPI 2025=100 [Note 3]" dataDxfId="24"/>
    <tableColumn id="18" xr3:uid="{CA07A564-590D-45BE-9440-BF3184343DDD}" name="GDP Deflator  2025=100 [Note 3]"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F63C4-AF14-47E6-BBB0-C2E43A5AC60C}" name="average_prices_for_coal_smokeless_fuels_and_heating_oils_monthly_uk" displayName="average_prices_for_coal_smokeless_fuels_and_heating_oils_monthly_uk" ref="A5:G261" totalsRowShown="0" headerRowDxfId="22" dataDxfId="21" headerRowCellStyle="Normal 2">
  <autoFilter ref="A5:G261" xr:uid="{3B9404DE-967E-41AC-9948-D0F2A45D6F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EBBA504-9585-4DC3-9C09-D32AC80BCD52}" name="Year" dataDxfId="20"/>
    <tableColumn id="2" xr3:uid="{D0938728-A5CD-4F92-8136-425CAE3D1526}" name="Month" dataDxfId="19"/>
    <tableColumn id="3" xr3:uid="{DB467195-D2E0-446C-B8F2-798D9AAB4BE9}" name="Coal: £/50kg [Note 4]" dataDxfId="18"/>
    <tableColumn id="4" xr3:uid="{BFF9BA41-C265-4BF9-8C69-4DEFD28995A0}" name="Smokeless fuels: £/50kg [Note 5]" dataDxfId="17"/>
    <tableColumn id="5" xr3:uid="{37257EA3-5A2D-42EC-AC91-7D387D8ECB07}" name="Heating oils: £/1000 litres [Note 5, 6]" dataDxfId="16"/>
    <tableColumn id="6" xr3:uid="{B33A12B1-DC43-4746-98FC-7DAD2358EFBE}" name="Smokeless fuels: £/50kg [Note 7]" dataDxfId="15"/>
    <tableColumn id="7" xr3:uid="{B59726BF-C085-4592-80C1-6B682C870716}" name="Heating oils: £/1000 litres [Note 7]" dataDxfId="1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E98F8-63A9-4A8F-A0E6-522295C4C0A0}" name="ons_weights" displayName="ons_weights" ref="A42:H66" totalsRowShown="0" headerRowDxfId="13" dataDxfId="11" headerRowBorderDxfId="12" headerRowCellStyle="Normal 2" dataCellStyle="Normal 2">
  <autoFilter ref="A42:H66" xr:uid="{AE9E98F8-63A9-4A8F-A0E6-522295C4C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9F99E7-C19F-4233-B8D3-BE9219807098}" name="Year" dataDxfId="10" dataCellStyle="Normal 2"/>
    <tableColumn id="2" xr3:uid="{AECBEEC0-FAB9-4559-A6A1-5BDBD1DB547E}" name="All items" dataDxfId="9" dataCellStyle="Normal 2"/>
    <tableColumn id="3" xr3:uid="{28CFE6A0-739A-46A4-ACF7-C2F6C9A27BBA}" name="Domestic fuels" dataDxfId="8" dataCellStyle="Normal 2"/>
    <tableColumn id="4" xr3:uid="{FDEC6086-9DF2-4BB7-9237-E5460ED54DEA}" name="Solid fuels" dataDxfId="7" dataCellStyle="Normal 2"/>
    <tableColumn id="5" xr3:uid="{EC18D389-17DA-4F8B-8098-D5E034163307}" name="Gas" dataDxfId="6" dataCellStyle="Normal 2"/>
    <tableColumn id="6" xr3:uid="{1890BF3B-9DEE-444B-83A0-76687F0694F9}" name="Electricity" dataDxfId="5" dataCellStyle="Normal 2"/>
    <tableColumn id="7" xr3:uid="{1ABD9B8A-3456-4279-A41F-3E3C59314B62}" name="Liquid fuels" dataDxfId="4" dataCellStyle="Normal 2"/>
    <tableColumn id="8" xr3:uid="{6D76AA69-2831-4ACA-AEA0-9308E032DD0B}" name="Motor fuels &amp; oil" dataDxfId="3"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1D00E-D962-4501-B2FB-41B87507BA00}" name="ons_code_lookup" displayName="ons_code_lookup" ref="A21:C33" totalsRowShown="0">
  <autoFilter ref="A21:C33" xr:uid="{1241D00E-D962-4501-B2FB-41B87507BA00}">
    <filterColumn colId="0" hiddenButton="1"/>
    <filterColumn colId="1" hiddenButton="1"/>
    <filterColumn colId="2" hiddenButton="1"/>
  </autoFilter>
  <tableColumns count="3">
    <tableColumn id="1" xr3:uid="{08DD5791-2557-4839-91EE-15FBC363777C}" name="Department for Energy Security and Net Zero series" dataDxfId="2"/>
    <tableColumn id="2" xr3:uid="{8678CAC6-778E-4729-B171-ADF8A0165694}" name="ONS Code" dataDxfId="1"/>
    <tableColumn id="3" xr3:uid="{0FDA6E16-ED29-40DE-873F-B9A190759BA0}" name="ONS Series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march-2026"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month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 TargetMode="External"/><Relationship Id="rId10" Type="http://schemas.openxmlformats.org/officeDocument/2006/relationships/drawing" Target="../drawings/drawing1.xm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ons.gov.uk/economy/inflationandpriceindices/articles/shoppingpricescomparisontool/2023-05-03" TargetMode="External"/><Relationship Id="rId1" Type="http://schemas.openxmlformats.org/officeDocument/2006/relationships/hyperlink" Target="https://www.ons.gov.uk/economy/inflationandpriceindices/datasets/consumerpriceinflationbasketofgoodsandservice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ns.gov.uk/economy/inflationandpriceindices/methodologies/consumerpriceinflationincludesall3indicescpihcpiandrpiqmi" TargetMode="External"/><Relationship Id="rId7" Type="http://schemas.openxmlformats.org/officeDocument/2006/relationships/table" Target="../tables/table8.xml"/><Relationship Id="rId2" Type="http://schemas.openxmlformats.org/officeDocument/2006/relationships/hyperlink" Target="http://www.ons.gov.uk/economy/inflationandpriceindices" TargetMode="External"/><Relationship Id="rId1" Type="http://schemas.openxmlformats.org/officeDocument/2006/relationships/hyperlink" Target="http://www.ons.gov.uk/economy/inflationandpriceindices/datasets/consumerpriceinflation" TargetMode="External"/><Relationship Id="rId6" Type="http://schemas.openxmlformats.org/officeDocument/2006/relationships/table" Target="../tables/table7.xml"/><Relationship Id="rId5" Type="http://schemas.openxmlformats.org/officeDocument/2006/relationships/printerSettings" Target="../printerSettings/printerSettings9.bin"/><Relationship Id="rId4" Type="http://schemas.openxmlformats.org/officeDocument/2006/relationships/hyperlink" Target="https://www.ons.gov.uk/economy/inflationandpriceindices/datasets/consumerpriceinf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Z33"/>
  <sheetViews>
    <sheetView showGridLines="0" tabSelected="1" zoomScaleNormal="100" workbookViewId="0"/>
  </sheetViews>
  <sheetFormatPr defaultColWidth="8.81640625" defaultRowHeight="15" customHeight="1" x14ac:dyDescent="0.25"/>
  <cols>
    <col min="1" max="2" width="8.81640625" customWidth="1"/>
  </cols>
  <sheetData>
    <row r="1" spans="1:26" ht="36" customHeight="1" x14ac:dyDescent="0.25">
      <c r="A1" s="70" t="s">
        <v>65</v>
      </c>
      <c r="B1" s="2"/>
      <c r="C1" s="2"/>
      <c r="D1" s="2"/>
      <c r="E1" s="2"/>
      <c r="F1" s="2"/>
      <c r="G1" s="2"/>
      <c r="H1" s="2"/>
      <c r="I1" s="2"/>
      <c r="J1" s="2"/>
      <c r="K1" s="18"/>
      <c r="L1" s="18"/>
      <c r="M1" s="18"/>
      <c r="N1" s="18"/>
      <c r="O1" s="18"/>
      <c r="P1" s="18"/>
      <c r="Q1" s="18"/>
      <c r="R1" s="18"/>
      <c r="S1" s="18"/>
      <c r="T1" s="18"/>
      <c r="U1" s="18"/>
      <c r="V1" s="18"/>
      <c r="W1" s="18"/>
    </row>
    <row r="2" spans="1:26" ht="24" customHeight="1" x14ac:dyDescent="0.25">
      <c r="A2" s="19" t="s">
        <v>24</v>
      </c>
      <c r="B2" s="16"/>
      <c r="C2" s="16"/>
      <c r="D2" s="16"/>
      <c r="E2" s="16"/>
      <c r="F2" s="16"/>
      <c r="G2" s="16"/>
      <c r="H2" s="16"/>
      <c r="I2" s="16"/>
      <c r="J2" s="16"/>
      <c r="K2" s="15"/>
      <c r="L2" s="15"/>
      <c r="M2" s="15"/>
      <c r="N2" s="15"/>
      <c r="O2" s="15"/>
      <c r="P2" s="15"/>
      <c r="Q2" s="15"/>
      <c r="R2" s="15"/>
      <c r="S2" s="15"/>
      <c r="T2" s="15"/>
      <c r="U2" s="15"/>
      <c r="V2" s="15"/>
      <c r="W2" s="15"/>
    </row>
    <row r="3" spans="1:26" ht="18" customHeight="1" x14ac:dyDescent="0.25">
      <c r="A3" s="29" t="s">
        <v>292</v>
      </c>
      <c r="B3" s="92"/>
      <c r="C3" s="7"/>
      <c r="D3" s="7"/>
      <c r="E3" s="7"/>
      <c r="F3" s="7"/>
      <c r="G3" s="7"/>
      <c r="H3" s="7"/>
      <c r="I3" s="7"/>
      <c r="J3" s="18"/>
      <c r="K3" s="18"/>
      <c r="L3" s="18"/>
      <c r="N3" s="18"/>
      <c r="O3" s="18"/>
      <c r="P3" s="18"/>
      <c r="Q3" s="18"/>
      <c r="R3" s="18"/>
      <c r="S3" s="18"/>
      <c r="T3" s="18"/>
      <c r="U3" s="18"/>
      <c r="V3" s="18"/>
      <c r="W3" s="18"/>
      <c r="X3" s="18"/>
      <c r="Y3" s="18"/>
      <c r="Z3" s="18"/>
    </row>
    <row r="4" spans="1:26" ht="18" customHeight="1" x14ac:dyDescent="0.25">
      <c r="A4" s="20" t="s">
        <v>294</v>
      </c>
      <c r="B4" s="7"/>
      <c r="C4" s="7"/>
      <c r="D4" s="7"/>
      <c r="E4" s="7"/>
      <c r="F4" s="7"/>
      <c r="G4" s="7"/>
      <c r="H4" s="7"/>
      <c r="I4" s="7"/>
      <c r="J4" s="18"/>
      <c r="K4" s="18"/>
      <c r="L4" s="18"/>
      <c r="M4" s="18"/>
      <c r="N4" s="18"/>
      <c r="O4" s="18"/>
      <c r="P4" s="18"/>
      <c r="Q4" s="18"/>
      <c r="R4" s="18"/>
      <c r="S4" s="18"/>
      <c r="T4" s="18"/>
      <c r="U4" s="18"/>
      <c r="V4" s="18"/>
      <c r="W4" s="18"/>
      <c r="X4" s="18"/>
      <c r="Y4" s="18"/>
      <c r="Z4" s="18"/>
    </row>
    <row r="5" spans="1:26" ht="18" customHeight="1" x14ac:dyDescent="0.25">
      <c r="A5" s="20" t="s">
        <v>293</v>
      </c>
      <c r="B5" s="45"/>
      <c r="C5" s="96"/>
      <c r="D5" s="7"/>
      <c r="E5" s="7"/>
      <c r="F5" s="7"/>
      <c r="G5" s="7"/>
      <c r="H5" s="7"/>
      <c r="I5" s="7"/>
      <c r="J5" s="18"/>
      <c r="K5" s="18"/>
      <c r="L5" s="18"/>
      <c r="M5" s="18"/>
      <c r="N5" s="18"/>
      <c r="O5" s="18"/>
      <c r="P5" s="18"/>
      <c r="Q5" s="18"/>
      <c r="R5" s="18"/>
      <c r="S5" s="18"/>
      <c r="T5" s="18"/>
      <c r="U5" s="18"/>
      <c r="V5" s="18"/>
      <c r="W5" s="18"/>
      <c r="X5" s="18"/>
      <c r="Y5" s="18"/>
      <c r="Z5" s="18"/>
    </row>
    <row r="6" spans="1:26" s="18" customFormat="1" ht="36" customHeight="1" x14ac:dyDescent="0.35">
      <c r="A6" s="95" t="s">
        <v>274</v>
      </c>
      <c r="B6" s="2"/>
      <c r="C6" s="2"/>
      <c r="D6" s="2"/>
      <c r="E6" s="2"/>
      <c r="F6" s="2"/>
      <c r="G6" s="2"/>
      <c r="H6" s="2"/>
      <c r="I6" s="2"/>
      <c r="J6" s="2"/>
      <c r="K6" s="2"/>
      <c r="L6" s="2"/>
      <c r="M6" s="2"/>
    </row>
    <row r="7" spans="1:26" s="18" customFormat="1" ht="18" customHeight="1" x14ac:dyDescent="0.25">
      <c r="A7" s="27" t="s">
        <v>275</v>
      </c>
      <c r="B7" s="141"/>
      <c r="C7" s="141"/>
      <c r="D7" s="45"/>
      <c r="E7" s="2"/>
      <c r="F7" s="2"/>
      <c r="G7" s="2"/>
      <c r="H7" s="2"/>
      <c r="I7" s="2"/>
      <c r="J7" s="2"/>
      <c r="K7" s="2"/>
      <c r="L7" s="2"/>
      <c r="M7" s="2"/>
    </row>
    <row r="8" spans="1:26" s="18" customFormat="1" ht="18" customHeight="1" x14ac:dyDescent="0.25">
      <c r="A8" s="27" t="s">
        <v>282</v>
      </c>
      <c r="B8" s="141"/>
      <c r="C8" s="141"/>
      <c r="D8" s="45"/>
      <c r="E8" s="2"/>
      <c r="F8" s="2"/>
      <c r="G8" s="2"/>
      <c r="H8" s="2"/>
      <c r="I8" s="2"/>
      <c r="J8" s="2"/>
      <c r="K8" s="2"/>
      <c r="L8" s="2"/>
      <c r="M8" s="2"/>
    </row>
    <row r="9" spans="1:26" s="27" customFormat="1" ht="18" customHeight="1" x14ac:dyDescent="0.25">
      <c r="A9" s="90" t="s">
        <v>276</v>
      </c>
      <c r="D9" s="142"/>
    </row>
    <row r="10" spans="1:26" ht="36" customHeight="1" x14ac:dyDescent="0.35">
      <c r="A10" s="69" t="s">
        <v>26</v>
      </c>
      <c r="B10" s="7"/>
      <c r="C10" s="7"/>
      <c r="D10" s="7"/>
      <c r="E10" s="7"/>
      <c r="F10" s="7"/>
      <c r="G10" s="7"/>
      <c r="H10" s="7"/>
      <c r="I10" s="7"/>
      <c r="J10" s="18"/>
      <c r="K10" s="18"/>
      <c r="L10" s="18"/>
      <c r="M10" s="18"/>
      <c r="N10" s="18"/>
      <c r="O10" s="18"/>
      <c r="P10" s="18"/>
      <c r="Q10" s="18"/>
      <c r="R10" s="18"/>
      <c r="S10" s="18"/>
      <c r="T10" s="18"/>
      <c r="U10" s="18"/>
      <c r="V10" s="18"/>
      <c r="W10" s="18"/>
    </row>
    <row r="11" spans="1:26" ht="16" customHeight="1" x14ac:dyDescent="0.25">
      <c r="A11" s="88" t="s">
        <v>83</v>
      </c>
      <c r="B11" s="7"/>
      <c r="C11" s="7"/>
      <c r="D11" s="7"/>
      <c r="E11" s="7"/>
      <c r="F11" s="7"/>
      <c r="G11" s="7"/>
      <c r="H11" s="7"/>
      <c r="I11" s="7"/>
      <c r="J11" s="18"/>
      <c r="K11" s="18"/>
      <c r="L11" s="18"/>
      <c r="M11" s="18"/>
      <c r="N11" s="18"/>
      <c r="O11" s="18"/>
      <c r="P11" s="18"/>
      <c r="Q11" s="18"/>
      <c r="R11" s="18"/>
      <c r="S11" s="18"/>
      <c r="T11" s="18"/>
      <c r="U11" s="18"/>
      <c r="V11" s="18"/>
      <c r="W11" s="18"/>
    </row>
    <row r="12" spans="1:26" ht="16" customHeight="1" x14ac:dyDescent="0.25">
      <c r="A12" s="88" t="s">
        <v>251</v>
      </c>
      <c r="B12" s="7"/>
      <c r="C12" s="7"/>
      <c r="D12" s="7"/>
      <c r="E12" s="7"/>
      <c r="F12" s="7"/>
      <c r="G12" s="7"/>
      <c r="H12" s="7"/>
      <c r="I12" s="7"/>
      <c r="J12" s="18"/>
      <c r="K12" s="18"/>
      <c r="L12" s="18"/>
      <c r="M12" s="18"/>
      <c r="N12" s="18"/>
      <c r="O12" s="18"/>
      <c r="P12" s="18"/>
      <c r="Q12" s="18"/>
      <c r="R12" s="18"/>
      <c r="S12" s="18"/>
      <c r="T12" s="18"/>
      <c r="U12" s="18"/>
      <c r="V12" s="18"/>
      <c r="W12" s="18"/>
    </row>
    <row r="13" spans="1:26" ht="16" customHeight="1" x14ac:dyDescent="0.25">
      <c r="A13" s="88" t="s">
        <v>288</v>
      </c>
      <c r="B13" s="7"/>
      <c r="C13" s="7"/>
      <c r="D13" s="7"/>
      <c r="E13" s="7"/>
      <c r="F13" s="7"/>
      <c r="G13" s="7"/>
      <c r="H13" s="7"/>
      <c r="I13" s="7"/>
      <c r="J13" s="18"/>
      <c r="K13" s="18"/>
      <c r="L13" s="18"/>
      <c r="M13" s="18"/>
      <c r="N13" s="18"/>
      <c r="O13" s="18"/>
      <c r="P13" s="18"/>
      <c r="Q13" s="18"/>
      <c r="R13" s="18"/>
      <c r="S13" s="18"/>
      <c r="T13" s="18"/>
      <c r="U13" s="18"/>
      <c r="V13" s="18"/>
      <c r="W13" s="18"/>
    </row>
    <row r="14" spans="1:26" ht="16" customHeight="1" x14ac:dyDescent="0.25">
      <c r="A14" s="88" t="s">
        <v>234</v>
      </c>
      <c r="B14" s="7"/>
      <c r="C14" s="7"/>
      <c r="D14" s="7"/>
      <c r="E14" s="7"/>
      <c r="F14" s="7"/>
      <c r="G14" s="7"/>
      <c r="H14" s="7"/>
      <c r="I14" s="7"/>
      <c r="J14" s="18"/>
      <c r="K14" s="18"/>
      <c r="L14" s="18"/>
      <c r="M14" s="18"/>
      <c r="N14" s="18"/>
      <c r="O14" s="18"/>
      <c r="P14" s="18"/>
      <c r="Q14" s="18"/>
      <c r="R14" s="18"/>
      <c r="S14" s="18"/>
      <c r="T14" s="18"/>
      <c r="U14" s="18"/>
      <c r="V14" s="18"/>
      <c r="W14" s="18"/>
    </row>
    <row r="15" spans="1:26" ht="16" customHeight="1" x14ac:dyDescent="0.25">
      <c r="A15" s="88" t="s">
        <v>102</v>
      </c>
      <c r="B15" s="7"/>
      <c r="C15" s="7"/>
      <c r="D15" s="7"/>
      <c r="E15" s="7"/>
      <c r="F15" s="7"/>
      <c r="G15" s="7"/>
      <c r="H15" s="7"/>
      <c r="I15" s="7"/>
      <c r="J15" s="7"/>
      <c r="K15" s="7"/>
    </row>
    <row r="16" spans="1:26" ht="16" customHeight="1" x14ac:dyDescent="0.25">
      <c r="A16" s="27" t="s">
        <v>237</v>
      </c>
      <c r="B16" s="2"/>
      <c r="C16" s="2"/>
      <c r="D16" s="2"/>
      <c r="E16" s="2"/>
      <c r="F16" s="2"/>
      <c r="G16" s="2"/>
      <c r="H16" s="2"/>
      <c r="I16" s="2"/>
      <c r="J16" s="2"/>
      <c r="K16" s="2"/>
      <c r="L16" s="2"/>
      <c r="M16" s="2"/>
      <c r="N16" s="18"/>
      <c r="O16" s="18"/>
      <c r="P16" s="18"/>
      <c r="Q16" s="18"/>
      <c r="R16" s="18"/>
      <c r="S16" s="18"/>
      <c r="T16" s="18"/>
      <c r="U16" s="18"/>
      <c r="V16" s="18"/>
      <c r="W16" s="18"/>
      <c r="X16" s="18"/>
      <c r="Y16" s="18"/>
      <c r="Z16" s="18"/>
    </row>
    <row r="17" spans="1:26" ht="16" customHeight="1" x14ac:dyDescent="0.25">
      <c r="A17" s="27" t="s">
        <v>94</v>
      </c>
      <c r="B17" s="2"/>
      <c r="C17" s="2"/>
      <c r="D17" s="2"/>
      <c r="E17" s="2"/>
      <c r="F17" s="2"/>
      <c r="G17" s="2"/>
      <c r="H17" s="2"/>
      <c r="I17" s="2"/>
      <c r="J17" s="2"/>
      <c r="K17" s="2"/>
      <c r="L17" s="2"/>
      <c r="M17" s="2"/>
      <c r="N17" s="18"/>
      <c r="O17" s="18"/>
      <c r="P17" s="18"/>
      <c r="Q17" s="18"/>
      <c r="R17" s="18"/>
      <c r="S17" s="18"/>
      <c r="T17" s="18"/>
      <c r="U17" s="18"/>
      <c r="V17" s="18"/>
      <c r="W17" s="18"/>
      <c r="X17" s="18"/>
      <c r="Y17" s="18"/>
      <c r="Z17" s="18"/>
    </row>
    <row r="18" spans="1:26" ht="16" customHeight="1" x14ac:dyDescent="0.25">
      <c r="A18" s="27" t="s">
        <v>235</v>
      </c>
      <c r="B18" s="2"/>
      <c r="C18" s="2"/>
      <c r="D18" s="2"/>
      <c r="E18" s="2"/>
      <c r="F18" s="2"/>
      <c r="G18" s="2"/>
      <c r="H18" s="2"/>
      <c r="I18" s="2"/>
      <c r="J18" s="2"/>
      <c r="K18" s="2"/>
      <c r="L18" s="2"/>
      <c r="M18" s="2"/>
      <c r="N18" s="18"/>
      <c r="O18" s="18"/>
      <c r="P18" s="18"/>
      <c r="Q18" s="18"/>
      <c r="R18" s="18"/>
      <c r="S18" s="18"/>
      <c r="T18" s="18"/>
      <c r="U18" s="18"/>
      <c r="V18" s="18"/>
      <c r="W18" s="18"/>
      <c r="X18" s="18"/>
      <c r="Y18" s="18"/>
      <c r="Z18" s="18"/>
    </row>
    <row r="19" spans="1:26" ht="16" customHeight="1" x14ac:dyDescent="0.25">
      <c r="A19" s="27" t="s">
        <v>236</v>
      </c>
      <c r="B19" s="2"/>
      <c r="C19" s="2"/>
      <c r="D19" s="2"/>
      <c r="E19" s="2"/>
      <c r="F19" s="2"/>
      <c r="G19" s="2"/>
      <c r="H19" s="2"/>
      <c r="I19" s="2"/>
      <c r="J19" s="2"/>
      <c r="K19" s="2"/>
      <c r="L19" s="2"/>
      <c r="M19" s="2"/>
      <c r="N19" s="18"/>
      <c r="O19" s="18"/>
      <c r="P19" s="18"/>
      <c r="Q19" s="18"/>
      <c r="R19" s="18"/>
      <c r="S19" s="18"/>
      <c r="T19" s="18"/>
      <c r="U19" s="18"/>
      <c r="V19" s="18"/>
      <c r="W19" s="18"/>
      <c r="X19" s="18"/>
      <c r="Y19" s="18"/>
      <c r="Z19" s="18"/>
    </row>
    <row r="20" spans="1:26" ht="16" customHeight="1" x14ac:dyDescent="0.25">
      <c r="A20" s="27" t="s">
        <v>273</v>
      </c>
      <c r="B20" s="2"/>
      <c r="C20" s="2"/>
      <c r="D20" s="2"/>
      <c r="E20" s="2"/>
      <c r="F20" s="2"/>
      <c r="G20" s="2"/>
      <c r="H20" s="2"/>
      <c r="I20" s="2"/>
      <c r="J20" s="2"/>
      <c r="K20" s="2"/>
      <c r="L20" s="2"/>
      <c r="M20" s="2"/>
      <c r="N20" s="18"/>
      <c r="O20" s="18"/>
      <c r="P20" s="18"/>
      <c r="Q20" s="18"/>
      <c r="R20" s="18"/>
      <c r="S20" s="18"/>
      <c r="T20" s="18"/>
      <c r="U20" s="18"/>
      <c r="V20" s="18"/>
      <c r="W20" s="18"/>
      <c r="X20" s="18"/>
      <c r="Y20" s="18"/>
      <c r="Z20" s="18"/>
    </row>
    <row r="21" spans="1:26" ht="36" customHeight="1" x14ac:dyDescent="0.35">
      <c r="A21" s="69" t="s">
        <v>22</v>
      </c>
      <c r="B21" s="7"/>
      <c r="C21" s="7"/>
      <c r="D21" s="7"/>
      <c r="E21" s="7"/>
      <c r="F21" s="7"/>
      <c r="G21" s="7"/>
      <c r="H21" s="7"/>
      <c r="I21" s="7"/>
      <c r="J21" s="18"/>
      <c r="K21" s="18"/>
      <c r="L21" s="18"/>
      <c r="M21" s="18"/>
      <c r="N21" s="18"/>
      <c r="O21" s="18"/>
      <c r="P21" s="18"/>
      <c r="Q21" s="18"/>
      <c r="R21" s="18"/>
      <c r="S21" s="18"/>
      <c r="T21" s="18"/>
      <c r="U21" s="18"/>
      <c r="V21" s="18"/>
      <c r="W21" s="18"/>
    </row>
    <row r="22" spans="1:26" ht="16" customHeight="1" x14ac:dyDescent="0.25">
      <c r="A22" s="90" t="s">
        <v>66</v>
      </c>
      <c r="B22" s="7"/>
      <c r="C22" s="7"/>
      <c r="D22" s="7"/>
      <c r="E22" s="7"/>
      <c r="F22" s="7"/>
      <c r="G22" s="7"/>
      <c r="H22" s="7"/>
      <c r="I22" s="18"/>
      <c r="J22" s="18"/>
      <c r="K22" s="18"/>
      <c r="L22" s="18"/>
      <c r="M22" s="18"/>
      <c r="N22" s="18"/>
      <c r="O22" s="18"/>
      <c r="P22" s="18"/>
      <c r="Q22" s="18"/>
      <c r="R22" s="18"/>
      <c r="S22" s="18"/>
      <c r="T22" s="18"/>
      <c r="U22" s="18"/>
      <c r="V22" s="18"/>
    </row>
    <row r="23" spans="1:26" ht="16" customHeight="1" x14ac:dyDescent="0.25">
      <c r="A23" s="90" t="s">
        <v>67</v>
      </c>
      <c r="B23" s="7"/>
      <c r="C23" s="7"/>
      <c r="D23" s="7"/>
      <c r="E23" s="7"/>
      <c r="F23" s="7"/>
      <c r="G23" s="7"/>
      <c r="H23" s="7"/>
      <c r="I23" s="18"/>
      <c r="J23" s="18"/>
      <c r="K23" s="18"/>
      <c r="L23" s="18"/>
      <c r="M23" s="18"/>
      <c r="N23" s="18"/>
      <c r="O23" s="18"/>
      <c r="P23" s="18"/>
      <c r="Q23" s="18"/>
      <c r="R23" s="18"/>
      <c r="S23" s="18"/>
      <c r="T23" s="18"/>
      <c r="U23" s="18"/>
      <c r="V23" s="18"/>
    </row>
    <row r="24" spans="1:26" ht="16" customHeight="1" x14ac:dyDescent="0.25">
      <c r="A24" s="90" t="s">
        <v>68</v>
      </c>
      <c r="B24" s="7"/>
      <c r="C24" s="7"/>
      <c r="D24" s="7"/>
      <c r="E24" s="7"/>
      <c r="F24" s="7"/>
      <c r="G24" s="7"/>
      <c r="H24" s="7"/>
      <c r="I24" s="18"/>
      <c r="J24" s="18"/>
      <c r="K24" s="18"/>
      <c r="L24" s="18"/>
      <c r="M24" s="18"/>
      <c r="N24" s="18"/>
      <c r="O24" s="18"/>
      <c r="P24" s="18"/>
      <c r="Q24" s="18"/>
      <c r="R24" s="18"/>
      <c r="S24" s="18"/>
      <c r="T24" s="18"/>
      <c r="U24" s="18"/>
      <c r="V24" s="18"/>
    </row>
    <row r="25" spans="1:26" ht="16" customHeight="1" x14ac:dyDescent="0.25">
      <c r="A25" s="90" t="s">
        <v>252</v>
      </c>
      <c r="B25" s="7"/>
      <c r="C25" s="7"/>
      <c r="D25" s="7"/>
      <c r="E25" s="7"/>
      <c r="F25" s="7"/>
      <c r="G25" s="7"/>
      <c r="H25" s="7"/>
      <c r="I25" s="18"/>
      <c r="J25" s="18"/>
      <c r="K25" s="18"/>
      <c r="L25" s="18"/>
      <c r="M25" s="18"/>
      <c r="N25" s="18"/>
      <c r="O25" s="18"/>
      <c r="P25" s="18"/>
      <c r="Q25" s="18"/>
      <c r="R25" s="18"/>
      <c r="S25" s="18"/>
      <c r="T25" s="18"/>
      <c r="U25" s="18"/>
      <c r="V25" s="18"/>
    </row>
    <row r="26" spans="1:26" ht="16" customHeight="1" x14ac:dyDescent="0.35">
      <c r="A26" s="91" t="s">
        <v>69</v>
      </c>
      <c r="B26" s="1"/>
      <c r="C26" s="1"/>
      <c r="D26" s="1"/>
    </row>
    <row r="27" spans="1:26" ht="36" customHeight="1" x14ac:dyDescent="0.35">
      <c r="A27" s="69" t="s">
        <v>23</v>
      </c>
      <c r="B27" s="7"/>
      <c r="C27" s="7"/>
      <c r="D27" s="7"/>
      <c r="E27" s="7"/>
      <c r="F27" s="7"/>
      <c r="G27" s="7"/>
      <c r="H27" s="7"/>
      <c r="I27" s="7"/>
      <c r="J27" s="18"/>
      <c r="K27" s="18"/>
      <c r="L27" s="18"/>
      <c r="M27" s="18"/>
      <c r="N27" s="18"/>
      <c r="O27" s="18"/>
      <c r="P27" s="18"/>
      <c r="Q27" s="18"/>
      <c r="R27" s="18"/>
      <c r="S27" s="18"/>
      <c r="T27" s="18"/>
      <c r="U27" s="18"/>
      <c r="V27" s="18"/>
      <c r="W27" s="18"/>
    </row>
    <row r="28" spans="1:26" ht="16" customHeight="1" x14ac:dyDescent="0.3">
      <c r="A28" s="93" t="s">
        <v>56</v>
      </c>
    </row>
    <row r="29" spans="1:26" ht="16" customHeight="1" x14ac:dyDescent="0.3">
      <c r="A29" s="128" t="s">
        <v>263</v>
      </c>
      <c r="B29" s="18"/>
      <c r="C29" s="18"/>
      <c r="D29" s="18"/>
      <c r="E29" s="18"/>
      <c r="F29" s="18"/>
      <c r="G29" s="18"/>
      <c r="H29" s="18"/>
      <c r="I29" s="18"/>
      <c r="J29" s="18"/>
      <c r="K29" s="18"/>
      <c r="L29" s="18"/>
      <c r="M29" s="18"/>
      <c r="N29" s="18"/>
      <c r="O29" s="18"/>
      <c r="P29" s="18"/>
      <c r="Q29" s="18"/>
      <c r="R29" s="18"/>
      <c r="S29" s="18"/>
      <c r="T29" s="18"/>
      <c r="U29" s="18"/>
      <c r="V29" s="18"/>
      <c r="W29" s="18"/>
    </row>
    <row r="30" spans="1:26" ht="16" customHeight="1" x14ac:dyDescent="0.25">
      <c r="A30" s="94" t="s">
        <v>258</v>
      </c>
      <c r="B30" s="18"/>
      <c r="C30" s="18"/>
      <c r="D30" s="18"/>
      <c r="E30" s="18"/>
      <c r="F30" s="18"/>
      <c r="G30" s="18"/>
      <c r="H30" s="18"/>
      <c r="I30" s="18"/>
      <c r="J30" s="18"/>
      <c r="K30" s="18"/>
      <c r="L30" s="18"/>
      <c r="M30" s="18"/>
      <c r="N30" s="18"/>
      <c r="O30" s="18"/>
      <c r="P30" s="18"/>
      <c r="Q30" s="18"/>
      <c r="R30" s="18"/>
      <c r="S30" s="18"/>
      <c r="T30" s="18"/>
      <c r="U30" s="18"/>
      <c r="V30" s="18"/>
      <c r="W30" s="18"/>
    </row>
    <row r="31" spans="1:26" ht="36" customHeight="1" x14ac:dyDescent="0.3">
      <c r="A31" s="89" t="s">
        <v>250</v>
      </c>
    </row>
    <row r="32" spans="1:26" ht="16" customHeight="1" x14ac:dyDescent="0.25">
      <c r="A32" s="21" t="s">
        <v>269</v>
      </c>
    </row>
    <row r="33" spans="1:1" ht="16" customHeight="1" x14ac:dyDescent="0.25">
      <c r="A33" s="94" t="s">
        <v>254</v>
      </c>
    </row>
  </sheetData>
  <hyperlinks>
    <hyperlink ref="A22" r:id="rId1" xr:uid="{00000000-0004-0000-0000-000008000000}"/>
    <hyperlink ref="A23" r:id="rId2" xr:uid="{00000000-0004-0000-0000-000009000000}"/>
    <hyperlink ref="A24" r:id="rId3" xr:uid="{00000000-0004-0000-0000-00000A000000}"/>
    <hyperlink ref="A26" r:id="rId4" xr:uid="{52FF909D-3368-43B8-847A-5E4B069896BE}"/>
    <hyperlink ref="A25" r:id="rId5" xr:uid="{23051BF8-9EAB-4FC2-A400-40B869DD9CD3}"/>
    <hyperlink ref="A33" r:id="rId6" xr:uid="{69B8F5D2-AA6D-4115-B022-22D6E7F93ADB}"/>
    <hyperlink ref="A30" r:id="rId7" xr:uid="{88F7D9EE-B7C3-4119-84F2-ADD88273507B}"/>
    <hyperlink ref="A9" r:id="rId8" xr:uid="{5833642D-D39D-49E5-956C-BF4AB81261C9}"/>
  </hyperlinks>
  <pageMargins left="0.70866141732283472" right="0.70866141732283472" top="0.74803149606299213" bottom="0.74803149606299213" header="0.31496062992125984" footer="0.31496062992125984"/>
  <pageSetup paperSize="9" scale="82" orientation="portrait" verticalDpi="4"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U48"/>
  <sheetViews>
    <sheetView showGridLines="0" zoomScaleNormal="100" workbookViewId="0"/>
  </sheetViews>
  <sheetFormatPr defaultColWidth="8.1796875" defaultRowHeight="12.5" x14ac:dyDescent="0.25"/>
  <sheetData>
    <row r="1" spans="1:21" ht="18" customHeight="1" x14ac:dyDescent="0.3">
      <c r="A1" s="8" t="s">
        <v>27</v>
      </c>
      <c r="B1" s="6"/>
      <c r="C1" s="6"/>
      <c r="D1" s="6"/>
      <c r="E1" s="6"/>
      <c r="F1" s="6"/>
      <c r="G1" s="6"/>
      <c r="H1" s="6"/>
      <c r="I1" s="6"/>
      <c r="J1" s="6"/>
      <c r="K1" s="6"/>
      <c r="L1" s="6"/>
      <c r="M1" s="6"/>
      <c r="N1" s="6"/>
      <c r="O1" s="6"/>
      <c r="P1" s="6"/>
      <c r="Q1" s="6"/>
      <c r="R1" s="6"/>
      <c r="S1" s="6"/>
      <c r="T1" s="6"/>
      <c r="U1" s="6"/>
    </row>
    <row r="2" spans="1:21" ht="18" customHeight="1" x14ac:dyDescent="0.25">
      <c r="A2" s="20" t="s">
        <v>89</v>
      </c>
      <c r="B2" s="21"/>
      <c r="C2" s="21"/>
      <c r="D2" s="21"/>
      <c r="E2" s="21"/>
      <c r="F2" s="21"/>
      <c r="G2" s="21"/>
      <c r="H2" s="21"/>
      <c r="I2" s="21"/>
      <c r="J2" s="21"/>
      <c r="K2" s="20" t="s">
        <v>89</v>
      </c>
      <c r="L2" s="21"/>
      <c r="M2" s="21"/>
      <c r="N2" s="21"/>
      <c r="O2" s="21"/>
      <c r="P2" s="21"/>
      <c r="Q2" s="21"/>
      <c r="R2" s="21"/>
      <c r="S2" s="21"/>
      <c r="T2" s="21"/>
      <c r="U2" s="21"/>
    </row>
    <row r="3" spans="1:21" x14ac:dyDescent="0.25">
      <c r="A3" s="5"/>
      <c r="B3" s="5"/>
      <c r="C3" s="5"/>
      <c r="D3" s="5"/>
      <c r="E3" s="5"/>
      <c r="F3" s="5"/>
      <c r="G3" s="5"/>
      <c r="H3" s="5"/>
      <c r="I3" s="5"/>
      <c r="J3" s="5"/>
      <c r="K3" s="5"/>
      <c r="L3" s="5"/>
      <c r="M3" s="5"/>
      <c r="N3" s="5"/>
      <c r="O3" s="5"/>
      <c r="P3" s="5"/>
      <c r="Q3" s="5"/>
      <c r="R3" s="5"/>
      <c r="S3" s="5"/>
      <c r="T3" s="5"/>
      <c r="U3" s="5"/>
    </row>
    <row r="4" spans="1:21" x14ac:dyDescent="0.25">
      <c r="A4" s="5"/>
      <c r="B4" s="5"/>
      <c r="C4" s="5"/>
      <c r="D4" s="5"/>
      <c r="E4" s="5"/>
      <c r="F4" s="5"/>
      <c r="G4" s="5"/>
      <c r="H4" s="5"/>
      <c r="I4" s="5"/>
      <c r="J4" s="5"/>
      <c r="K4" s="5"/>
      <c r="L4" s="5"/>
      <c r="M4" s="5"/>
      <c r="N4" s="5"/>
      <c r="O4" s="5"/>
      <c r="P4" s="5"/>
      <c r="Q4" s="5"/>
      <c r="R4" s="5"/>
      <c r="S4" s="5"/>
      <c r="T4" s="5"/>
      <c r="U4" s="5"/>
    </row>
    <row r="5" spans="1:21" x14ac:dyDescent="0.25">
      <c r="A5" s="5"/>
      <c r="B5" s="5"/>
      <c r="C5" s="5"/>
      <c r="D5" s="5"/>
      <c r="E5" s="5"/>
      <c r="F5" s="5"/>
      <c r="G5" s="5"/>
      <c r="H5" s="5"/>
      <c r="I5" s="5"/>
      <c r="J5" s="5"/>
      <c r="K5" s="5"/>
      <c r="L5" s="5"/>
      <c r="M5" s="5"/>
      <c r="N5" s="5"/>
      <c r="O5" s="5"/>
      <c r="P5" s="5"/>
      <c r="Q5" s="5"/>
      <c r="R5" s="5"/>
      <c r="S5" s="5"/>
      <c r="T5" s="5"/>
      <c r="U5" s="5"/>
    </row>
    <row r="6" spans="1:21" x14ac:dyDescent="0.25">
      <c r="A6" s="5"/>
      <c r="B6" s="5"/>
      <c r="C6" s="5"/>
      <c r="D6" s="5"/>
      <c r="E6" s="5"/>
      <c r="F6" s="5"/>
      <c r="G6" s="5"/>
      <c r="H6" s="5"/>
      <c r="I6" s="5"/>
      <c r="J6" s="5"/>
      <c r="K6" s="5"/>
      <c r="L6" s="5"/>
      <c r="M6" s="5"/>
      <c r="N6" s="5"/>
      <c r="O6" s="5"/>
      <c r="P6" s="5"/>
      <c r="Q6" s="5"/>
      <c r="R6" s="5"/>
      <c r="S6" s="5"/>
      <c r="T6" s="5"/>
      <c r="U6" s="5"/>
    </row>
    <row r="7" spans="1:21" x14ac:dyDescent="0.25">
      <c r="A7" s="5"/>
      <c r="B7" s="5"/>
      <c r="C7" s="5"/>
      <c r="D7" s="5"/>
      <c r="E7" s="5"/>
      <c r="F7" s="5"/>
      <c r="G7" s="5"/>
      <c r="H7" s="5"/>
      <c r="I7" s="5"/>
      <c r="J7" s="5"/>
      <c r="K7" s="5"/>
      <c r="L7" s="5"/>
      <c r="M7" s="5"/>
      <c r="N7" s="5"/>
      <c r="O7" s="5"/>
      <c r="P7" s="5"/>
      <c r="Q7" s="5"/>
      <c r="R7" s="5"/>
      <c r="S7" s="5"/>
      <c r="T7" s="5"/>
      <c r="U7" s="5"/>
    </row>
    <row r="8" spans="1:21" x14ac:dyDescent="0.25">
      <c r="A8" s="5"/>
      <c r="B8" s="5"/>
      <c r="C8" s="5"/>
      <c r="D8" s="5"/>
      <c r="E8" s="5"/>
      <c r="F8" s="5"/>
      <c r="G8" s="5"/>
      <c r="H8" s="5"/>
      <c r="I8" s="5"/>
      <c r="J8" s="5"/>
      <c r="K8" s="5"/>
      <c r="L8" s="5"/>
      <c r="M8" s="5"/>
      <c r="N8" s="5"/>
      <c r="O8" s="5"/>
      <c r="P8" s="5"/>
      <c r="Q8" s="5"/>
      <c r="R8" s="5"/>
      <c r="S8" s="5"/>
      <c r="T8" s="5"/>
      <c r="U8" s="5"/>
    </row>
    <row r="9" spans="1:21" x14ac:dyDescent="0.25">
      <c r="A9" s="5"/>
      <c r="B9" s="5"/>
      <c r="C9" s="5"/>
      <c r="D9" s="5"/>
      <c r="E9" s="5"/>
      <c r="F9" s="5"/>
      <c r="G9" s="5"/>
      <c r="H9" s="5"/>
      <c r="I9" s="5"/>
      <c r="J9" s="5"/>
      <c r="K9" s="5"/>
      <c r="L9" s="5"/>
      <c r="M9" s="5"/>
      <c r="N9" s="5"/>
      <c r="O9" s="5"/>
      <c r="P9" s="5"/>
      <c r="Q9" s="5"/>
      <c r="R9" s="5"/>
      <c r="S9" s="5"/>
      <c r="T9" s="5"/>
      <c r="U9" s="5"/>
    </row>
    <row r="10" spans="1:21" x14ac:dyDescent="0.25">
      <c r="A10" s="5"/>
      <c r="B10" s="5"/>
      <c r="C10" s="5"/>
      <c r="D10" s="5"/>
      <c r="E10" s="5"/>
      <c r="F10" s="5"/>
      <c r="G10" s="5"/>
      <c r="H10" s="5"/>
      <c r="I10" s="5"/>
      <c r="J10" s="5"/>
      <c r="K10" s="5"/>
      <c r="L10" s="5"/>
      <c r="M10" s="5"/>
      <c r="N10" s="5"/>
      <c r="O10" s="5"/>
      <c r="P10" s="5"/>
      <c r="Q10" s="5"/>
      <c r="R10" s="5"/>
      <c r="S10" s="5"/>
      <c r="T10" s="5"/>
      <c r="U10" s="5"/>
    </row>
    <row r="11" spans="1:21" x14ac:dyDescent="0.25">
      <c r="A11" s="5"/>
      <c r="B11" s="5"/>
      <c r="C11" s="5"/>
      <c r="D11" s="5"/>
      <c r="E11" s="5"/>
      <c r="F11" s="5"/>
      <c r="G11" s="5"/>
      <c r="H11" s="5"/>
      <c r="I11" s="5"/>
      <c r="J11" s="5"/>
      <c r="K11" s="5"/>
      <c r="L11" s="5"/>
      <c r="M11" s="5"/>
      <c r="N11" s="5"/>
      <c r="O11" s="5"/>
      <c r="P11" s="5"/>
      <c r="Q11" s="5"/>
      <c r="R11" s="5"/>
      <c r="S11" s="5"/>
      <c r="T11" s="5"/>
      <c r="U11" s="5"/>
    </row>
    <row r="12" spans="1:21" x14ac:dyDescent="0.25">
      <c r="A12" s="5"/>
      <c r="B12" s="5"/>
      <c r="C12" s="5"/>
      <c r="D12" s="5"/>
      <c r="E12" s="5"/>
      <c r="F12" s="5"/>
      <c r="G12" s="5"/>
      <c r="H12" s="5"/>
      <c r="I12" s="5"/>
      <c r="J12" s="5"/>
      <c r="K12" s="5"/>
      <c r="L12" s="5"/>
      <c r="M12" s="5"/>
      <c r="N12" s="5"/>
      <c r="O12" s="5"/>
      <c r="P12" s="5"/>
      <c r="Q12" s="5"/>
      <c r="R12" s="5"/>
      <c r="S12" s="5"/>
      <c r="T12" s="5"/>
      <c r="U12" s="5"/>
    </row>
    <row r="13" spans="1:21" x14ac:dyDescent="0.25">
      <c r="A13" s="5"/>
      <c r="B13" s="5"/>
      <c r="C13" s="5"/>
      <c r="D13" s="5"/>
      <c r="E13" s="5"/>
      <c r="F13" s="5"/>
      <c r="G13" s="5"/>
      <c r="H13" s="5"/>
      <c r="I13" s="5"/>
      <c r="J13" s="5"/>
      <c r="K13" s="5"/>
      <c r="L13" s="5"/>
      <c r="M13" s="5"/>
      <c r="N13" s="5"/>
      <c r="O13" s="5"/>
      <c r="P13" s="5"/>
      <c r="Q13" s="5"/>
      <c r="R13" s="5"/>
      <c r="S13" s="5"/>
      <c r="T13" s="5"/>
      <c r="U13" s="5"/>
    </row>
    <row r="14" spans="1:21" x14ac:dyDescent="0.25">
      <c r="A14" s="5"/>
      <c r="B14" s="5"/>
      <c r="C14" s="5"/>
      <c r="D14" s="5"/>
      <c r="E14" s="5"/>
      <c r="F14" s="5"/>
      <c r="G14" s="5"/>
      <c r="H14" s="5"/>
      <c r="I14" s="5"/>
      <c r="J14" s="5"/>
      <c r="K14" s="5"/>
      <c r="L14" s="5"/>
      <c r="M14" s="5"/>
      <c r="N14" s="5"/>
      <c r="O14" s="5"/>
      <c r="P14" s="5"/>
      <c r="Q14" s="5"/>
      <c r="R14" s="5"/>
      <c r="S14" s="5"/>
      <c r="T14" s="5"/>
      <c r="U14" s="5"/>
    </row>
    <row r="15" spans="1:21" x14ac:dyDescent="0.25">
      <c r="A15" s="5"/>
      <c r="B15" s="5"/>
      <c r="C15" s="5"/>
      <c r="D15" s="5"/>
      <c r="E15" s="5"/>
      <c r="F15" s="5"/>
      <c r="G15" s="5"/>
      <c r="H15" s="5"/>
      <c r="I15" s="5"/>
      <c r="J15" s="5"/>
      <c r="K15" s="5"/>
      <c r="L15" s="5"/>
      <c r="M15" s="5"/>
      <c r="N15" s="5"/>
      <c r="O15" s="5"/>
      <c r="P15" s="5"/>
      <c r="Q15" s="5"/>
      <c r="R15" s="5"/>
      <c r="S15" s="5"/>
      <c r="T15" s="5"/>
      <c r="U15" s="5"/>
    </row>
    <row r="16" spans="1:21" x14ac:dyDescent="0.25">
      <c r="A16" s="5"/>
      <c r="B16" s="5"/>
      <c r="C16" s="5"/>
      <c r="D16" s="5"/>
      <c r="E16" s="5"/>
      <c r="F16" s="5"/>
      <c r="G16" s="5"/>
      <c r="H16" s="5"/>
      <c r="I16" s="5"/>
      <c r="J16" s="5"/>
      <c r="K16" s="5"/>
      <c r="L16" s="5"/>
      <c r="M16" s="5"/>
      <c r="N16" s="5"/>
      <c r="O16" s="5"/>
      <c r="P16" s="5"/>
      <c r="Q16" s="5"/>
      <c r="R16" s="5"/>
      <c r="S16" s="5"/>
      <c r="T16" s="5"/>
      <c r="U16" s="5"/>
    </row>
    <row r="17" spans="1:21" x14ac:dyDescent="0.25">
      <c r="A17" s="5"/>
      <c r="B17" s="5"/>
      <c r="C17" s="5"/>
      <c r="D17" s="5"/>
      <c r="E17" s="5"/>
      <c r="F17" s="5"/>
      <c r="G17" s="5"/>
      <c r="H17" s="5"/>
      <c r="I17" s="5"/>
      <c r="J17" s="5"/>
      <c r="K17" s="5"/>
      <c r="L17" s="5"/>
      <c r="M17" s="5"/>
      <c r="N17" s="5"/>
      <c r="O17" s="5"/>
      <c r="P17" s="5"/>
      <c r="Q17" s="5"/>
      <c r="R17" s="5"/>
      <c r="S17" s="5"/>
      <c r="T17" s="5"/>
      <c r="U17" s="5"/>
    </row>
    <row r="18" spans="1:21" x14ac:dyDescent="0.25">
      <c r="A18" s="5"/>
      <c r="B18" s="5"/>
      <c r="C18" s="5"/>
      <c r="D18" s="5"/>
      <c r="E18" s="5"/>
      <c r="F18" s="5"/>
      <c r="G18" s="5"/>
      <c r="H18" s="5"/>
      <c r="I18" s="5"/>
      <c r="J18" s="5"/>
      <c r="K18" s="5"/>
      <c r="L18" s="5"/>
      <c r="M18" s="5"/>
      <c r="N18" s="5"/>
      <c r="O18" s="5"/>
      <c r="P18" s="5"/>
      <c r="Q18" s="5"/>
      <c r="R18" s="5"/>
      <c r="S18" s="5"/>
      <c r="T18" s="5"/>
      <c r="U18" s="5"/>
    </row>
    <row r="19" spans="1:21" x14ac:dyDescent="0.25">
      <c r="A19" s="5"/>
      <c r="B19" s="5"/>
      <c r="C19" s="5"/>
      <c r="D19" s="5"/>
      <c r="E19" s="5"/>
      <c r="F19" s="5"/>
      <c r="G19" s="5"/>
      <c r="H19" s="5"/>
      <c r="I19" s="5"/>
      <c r="J19" s="5"/>
      <c r="K19" s="5"/>
      <c r="L19" s="5"/>
      <c r="M19" s="5"/>
      <c r="N19" s="5"/>
      <c r="O19" s="5"/>
      <c r="P19" s="5"/>
      <c r="Q19" s="5"/>
      <c r="R19" s="5"/>
      <c r="S19" s="5"/>
      <c r="T19" s="5"/>
      <c r="U19" s="5"/>
    </row>
    <row r="20" spans="1:21" x14ac:dyDescent="0.25">
      <c r="A20" s="5"/>
      <c r="B20" s="5"/>
      <c r="C20" s="5"/>
      <c r="D20" s="5"/>
      <c r="E20" s="5"/>
      <c r="F20" s="5"/>
      <c r="G20" s="5"/>
      <c r="H20" s="5"/>
      <c r="I20" s="5"/>
      <c r="J20" s="5"/>
      <c r="K20" s="5"/>
      <c r="L20" s="5"/>
      <c r="M20" s="5"/>
      <c r="N20" s="5"/>
      <c r="O20" s="5"/>
      <c r="P20" s="5"/>
      <c r="Q20" s="5"/>
      <c r="R20" s="5"/>
      <c r="S20" s="5"/>
      <c r="T20" s="5"/>
      <c r="U20" s="5"/>
    </row>
    <row r="21" spans="1:21" x14ac:dyDescent="0.25">
      <c r="A21" s="5"/>
      <c r="B21" s="5"/>
      <c r="C21" s="5"/>
      <c r="D21" s="5"/>
      <c r="E21" s="5"/>
      <c r="F21" s="5"/>
      <c r="G21" s="5"/>
      <c r="H21" s="5"/>
      <c r="I21" s="5"/>
      <c r="J21" s="5"/>
      <c r="K21" s="5"/>
      <c r="L21" s="5"/>
      <c r="M21" s="5"/>
      <c r="N21" s="5"/>
      <c r="O21" s="5"/>
      <c r="P21" s="5"/>
      <c r="Q21" s="5"/>
      <c r="R21" s="5"/>
      <c r="S21" s="5"/>
      <c r="T21" s="5"/>
      <c r="U21" s="5"/>
    </row>
    <row r="22" spans="1:21" x14ac:dyDescent="0.25">
      <c r="A22" s="5"/>
      <c r="B22" s="5"/>
      <c r="C22" s="5"/>
      <c r="D22" s="5"/>
      <c r="E22" s="5"/>
      <c r="F22" s="5"/>
      <c r="G22" s="5"/>
      <c r="H22" s="5"/>
      <c r="I22" s="5"/>
      <c r="J22" s="5"/>
      <c r="K22" s="5"/>
      <c r="L22" s="5"/>
      <c r="M22" s="5"/>
      <c r="N22" s="5"/>
      <c r="O22" s="5"/>
      <c r="P22" s="5"/>
      <c r="Q22" s="5"/>
      <c r="R22" s="5"/>
      <c r="S22" s="5"/>
      <c r="T22" s="5"/>
      <c r="U22" s="5"/>
    </row>
    <row r="23" spans="1:21" ht="13" x14ac:dyDescent="0.3">
      <c r="A23" s="6"/>
      <c r="B23" s="6"/>
      <c r="C23" s="6"/>
      <c r="D23" s="6"/>
      <c r="E23" s="6"/>
      <c r="F23" s="6"/>
      <c r="G23" s="6"/>
      <c r="H23" s="6"/>
      <c r="I23" s="6"/>
      <c r="J23" s="6"/>
      <c r="K23" s="6"/>
      <c r="L23" s="6"/>
      <c r="M23" s="6"/>
      <c r="N23" s="6"/>
      <c r="O23" s="6"/>
      <c r="P23" s="6"/>
      <c r="Q23" s="6"/>
      <c r="R23" s="6"/>
      <c r="S23" s="6"/>
      <c r="T23" s="6"/>
      <c r="U23" s="6"/>
    </row>
    <row r="24" spans="1:21" x14ac:dyDescent="0.25">
      <c r="A24" s="5"/>
      <c r="B24" s="5"/>
      <c r="C24" s="5"/>
      <c r="D24" s="5"/>
      <c r="E24" s="5"/>
      <c r="F24" s="5"/>
      <c r="G24" s="5"/>
      <c r="H24" s="5"/>
      <c r="I24" s="5"/>
      <c r="J24" s="5"/>
      <c r="K24" s="5"/>
      <c r="L24" s="5"/>
      <c r="M24" s="5"/>
      <c r="N24" s="5"/>
      <c r="O24" s="5"/>
      <c r="P24" s="5"/>
      <c r="Q24" s="5"/>
      <c r="R24" s="5"/>
      <c r="S24" s="5"/>
      <c r="T24" s="5"/>
      <c r="U24" s="5"/>
    </row>
    <row r="25" spans="1:21" ht="18" customHeight="1" x14ac:dyDescent="0.25">
      <c r="A25" s="20" t="s">
        <v>89</v>
      </c>
      <c r="B25" s="21"/>
      <c r="C25" s="21"/>
      <c r="D25" s="21"/>
      <c r="E25" s="21"/>
      <c r="F25" s="21"/>
      <c r="G25" s="21"/>
      <c r="H25" s="21"/>
      <c r="I25" s="21"/>
      <c r="J25" s="21"/>
      <c r="K25" s="20" t="s">
        <v>89</v>
      </c>
      <c r="L25" s="21"/>
      <c r="M25" s="21"/>
      <c r="N25" s="21"/>
      <c r="O25" s="21"/>
      <c r="P25" s="21"/>
      <c r="Q25" s="21"/>
      <c r="R25" s="21"/>
      <c r="S25" s="21"/>
      <c r="T25" s="21"/>
      <c r="U25" s="21"/>
    </row>
    <row r="26" spans="1:21" x14ac:dyDescent="0.25">
      <c r="A26" s="5"/>
      <c r="B26" s="5"/>
      <c r="C26" s="5"/>
      <c r="D26" s="5"/>
      <c r="E26" s="5"/>
      <c r="F26" s="5"/>
      <c r="G26" s="5"/>
      <c r="H26" s="5"/>
      <c r="I26" s="5"/>
      <c r="J26" s="5"/>
      <c r="K26" s="5"/>
      <c r="L26" s="5"/>
      <c r="M26" s="5"/>
      <c r="N26" s="5"/>
      <c r="O26" s="5"/>
      <c r="P26" s="5"/>
      <c r="Q26" s="5"/>
      <c r="R26" s="5"/>
      <c r="S26" s="5"/>
      <c r="T26" s="5"/>
      <c r="U26" s="5"/>
    </row>
    <row r="27" spans="1:21" x14ac:dyDescent="0.25">
      <c r="A27" s="5"/>
      <c r="B27" s="5"/>
      <c r="C27" s="5"/>
      <c r="D27" s="5"/>
      <c r="E27" s="5"/>
      <c r="F27" s="5"/>
      <c r="G27" s="5"/>
      <c r="H27" s="5"/>
      <c r="I27" s="5"/>
      <c r="J27" s="5"/>
      <c r="K27" s="5"/>
      <c r="L27" s="5"/>
      <c r="M27" s="5"/>
      <c r="N27" s="5"/>
      <c r="O27" s="5"/>
      <c r="P27" s="5"/>
      <c r="Q27" s="5"/>
      <c r="R27" s="5"/>
      <c r="S27" s="5"/>
      <c r="T27" s="5"/>
      <c r="U27" s="5"/>
    </row>
    <row r="28" spans="1:21" x14ac:dyDescent="0.25">
      <c r="A28" s="5"/>
      <c r="B28" s="5"/>
      <c r="C28" s="5"/>
      <c r="D28" s="5"/>
      <c r="E28" s="5"/>
      <c r="F28" s="5"/>
      <c r="G28" s="5"/>
      <c r="H28" s="5"/>
      <c r="I28" s="5"/>
      <c r="J28" s="5"/>
      <c r="K28" s="5"/>
      <c r="L28" s="5"/>
      <c r="M28" s="5"/>
      <c r="N28" s="5"/>
      <c r="O28" s="5"/>
      <c r="P28" s="5"/>
      <c r="Q28" s="5"/>
      <c r="R28" s="5"/>
      <c r="S28" s="5"/>
      <c r="T28" s="5"/>
      <c r="U28" s="5"/>
    </row>
    <row r="29" spans="1:21" x14ac:dyDescent="0.25">
      <c r="A29" s="5"/>
      <c r="B29" s="5"/>
      <c r="C29" s="5"/>
      <c r="D29" s="5"/>
      <c r="E29" s="5"/>
      <c r="F29" s="5"/>
      <c r="G29" s="5"/>
      <c r="H29" s="5"/>
      <c r="I29" s="5"/>
      <c r="J29" s="5"/>
      <c r="K29" s="5"/>
      <c r="L29" s="5"/>
      <c r="M29" s="5"/>
      <c r="N29" s="5"/>
      <c r="O29" s="5"/>
      <c r="P29" s="5"/>
      <c r="Q29" s="5"/>
      <c r="R29" s="5"/>
      <c r="S29" s="5"/>
      <c r="T29" s="5"/>
      <c r="U29" s="5"/>
    </row>
    <row r="30" spans="1:21" x14ac:dyDescent="0.25">
      <c r="A30" s="5"/>
      <c r="B30" s="5"/>
      <c r="C30" s="5"/>
      <c r="D30" s="5"/>
      <c r="E30" s="5"/>
      <c r="F30" s="5"/>
      <c r="G30" s="5"/>
      <c r="H30" s="5"/>
      <c r="I30" s="5"/>
      <c r="J30" s="5"/>
      <c r="K30" s="5"/>
      <c r="L30" s="5"/>
      <c r="M30" s="5"/>
      <c r="N30" s="5"/>
      <c r="O30" s="5"/>
      <c r="P30" s="5"/>
      <c r="Q30" s="5"/>
      <c r="R30" s="5"/>
      <c r="S30" s="5"/>
      <c r="T30" s="5"/>
      <c r="U30" s="5"/>
    </row>
    <row r="31" spans="1:21" x14ac:dyDescent="0.25">
      <c r="A31" s="5"/>
      <c r="B31" s="5"/>
      <c r="C31" s="5"/>
      <c r="D31" s="5"/>
      <c r="E31" s="5"/>
      <c r="F31" s="5"/>
      <c r="G31" s="5"/>
      <c r="H31" s="5"/>
      <c r="I31" s="5"/>
      <c r="J31" s="5"/>
      <c r="K31" s="5"/>
      <c r="L31" s="5"/>
      <c r="M31" s="5"/>
      <c r="N31" s="5"/>
      <c r="O31" s="5"/>
      <c r="P31" s="5"/>
      <c r="Q31" s="5"/>
      <c r="R31" s="5"/>
      <c r="S31" s="5"/>
      <c r="T31" s="5"/>
      <c r="U31" s="5"/>
    </row>
    <row r="32" spans="1:21" x14ac:dyDescent="0.25">
      <c r="A32" s="5"/>
      <c r="B32" s="5"/>
      <c r="C32" s="5"/>
      <c r="D32" s="5"/>
      <c r="E32" s="5"/>
      <c r="F32" s="5"/>
      <c r="G32" s="5"/>
      <c r="H32" s="5"/>
      <c r="I32" s="5"/>
      <c r="J32" s="5"/>
      <c r="K32" s="5"/>
      <c r="L32" s="5"/>
      <c r="M32" s="5"/>
      <c r="N32" s="5"/>
      <c r="O32" s="5"/>
      <c r="P32" s="5"/>
      <c r="Q32" s="5"/>
      <c r="R32" s="5"/>
      <c r="S32" s="5"/>
      <c r="T32" s="5"/>
      <c r="U32" s="5"/>
    </row>
    <row r="33" spans="1:21" x14ac:dyDescent="0.25">
      <c r="A33" s="5"/>
      <c r="B33" s="5"/>
      <c r="C33" s="5"/>
      <c r="D33" s="5"/>
      <c r="E33" s="5"/>
      <c r="F33" s="5"/>
      <c r="G33" s="5"/>
      <c r="H33" s="5"/>
      <c r="I33" s="5"/>
      <c r="J33" s="5"/>
      <c r="K33" s="5"/>
      <c r="L33" s="5"/>
      <c r="M33" s="5"/>
      <c r="N33" s="5"/>
      <c r="O33" s="5"/>
      <c r="P33" s="5"/>
      <c r="Q33" s="5"/>
      <c r="R33" s="5"/>
      <c r="S33" s="5"/>
      <c r="T33" s="5"/>
      <c r="U33" s="5"/>
    </row>
    <row r="34" spans="1:21" x14ac:dyDescent="0.25">
      <c r="A34" s="5"/>
      <c r="B34" s="5"/>
      <c r="C34" s="5"/>
      <c r="D34" s="5"/>
      <c r="E34" s="5"/>
      <c r="F34" s="5"/>
      <c r="G34" s="5"/>
      <c r="H34" s="5"/>
      <c r="I34" s="5"/>
      <c r="J34" s="5"/>
      <c r="K34" s="5"/>
      <c r="L34" s="5"/>
      <c r="M34" s="5"/>
      <c r="N34" s="5"/>
      <c r="O34" s="5"/>
      <c r="P34" s="5"/>
      <c r="Q34" s="5"/>
      <c r="R34" s="5"/>
      <c r="S34" s="5"/>
      <c r="T34" s="5"/>
      <c r="U34" s="5"/>
    </row>
    <row r="35" spans="1:21" x14ac:dyDescent="0.25">
      <c r="A35" s="5"/>
      <c r="B35" s="5"/>
      <c r="C35" s="5"/>
      <c r="D35" s="5"/>
      <c r="E35" s="5"/>
      <c r="F35" s="5"/>
      <c r="G35" s="5"/>
      <c r="H35" s="5"/>
      <c r="I35" s="5"/>
      <c r="J35" s="5"/>
      <c r="K35" s="5"/>
      <c r="L35" s="5"/>
      <c r="M35" s="5"/>
      <c r="N35" s="5"/>
      <c r="O35" s="5"/>
      <c r="P35" s="5"/>
      <c r="Q35" s="5"/>
      <c r="R35" s="5"/>
      <c r="S35" s="5"/>
      <c r="T35" s="5"/>
      <c r="U35" s="5"/>
    </row>
    <row r="36" spans="1:21" x14ac:dyDescent="0.25">
      <c r="A36" s="5"/>
      <c r="B36" s="5"/>
      <c r="C36" s="5"/>
      <c r="D36" s="5"/>
      <c r="E36" s="5"/>
      <c r="F36" s="5"/>
      <c r="G36" s="5"/>
      <c r="H36" s="5"/>
      <c r="I36" s="5"/>
      <c r="J36" s="5"/>
      <c r="K36" s="5"/>
      <c r="L36" s="5"/>
      <c r="M36" s="5"/>
      <c r="N36" s="5"/>
      <c r="O36" s="5"/>
      <c r="P36" s="5"/>
      <c r="Q36" s="5"/>
      <c r="R36" s="5"/>
      <c r="S36" s="5"/>
      <c r="T36" s="5"/>
      <c r="U36" s="5"/>
    </row>
    <row r="37" spans="1:21" x14ac:dyDescent="0.25">
      <c r="A37" s="5"/>
      <c r="B37" s="5"/>
      <c r="C37" s="5"/>
      <c r="D37" s="5"/>
      <c r="E37" s="5"/>
      <c r="F37" s="5"/>
      <c r="G37" s="5"/>
      <c r="H37" s="5"/>
      <c r="I37" s="5"/>
      <c r="J37" s="5"/>
      <c r="K37" s="5"/>
      <c r="L37" s="5"/>
      <c r="M37" s="5"/>
      <c r="N37" s="5"/>
      <c r="O37" s="5"/>
      <c r="P37" s="5"/>
      <c r="Q37" s="5"/>
      <c r="R37" s="5"/>
      <c r="S37" s="5"/>
      <c r="T37" s="5"/>
      <c r="U37" s="5"/>
    </row>
    <row r="38" spans="1:21" x14ac:dyDescent="0.25">
      <c r="A38" s="5"/>
      <c r="B38" s="5"/>
      <c r="C38" s="5"/>
      <c r="D38" s="5"/>
      <c r="E38" s="5"/>
      <c r="F38" s="5"/>
      <c r="G38" s="5"/>
      <c r="H38" s="5"/>
      <c r="I38" s="5"/>
      <c r="J38" s="5"/>
      <c r="K38" s="5"/>
      <c r="L38" s="5"/>
      <c r="M38" s="5"/>
      <c r="N38" s="5"/>
      <c r="O38" s="5"/>
      <c r="P38" s="5"/>
      <c r="Q38" s="5"/>
      <c r="R38" s="5"/>
      <c r="S38" s="5"/>
      <c r="T38" s="5"/>
      <c r="U38" s="5"/>
    </row>
    <row r="39" spans="1:21" x14ac:dyDescent="0.25">
      <c r="A39" s="5"/>
      <c r="B39" s="5"/>
      <c r="C39" s="5"/>
      <c r="D39" s="5"/>
      <c r="E39" s="5"/>
      <c r="F39" s="5"/>
      <c r="G39" s="5"/>
      <c r="H39" s="5"/>
      <c r="I39" s="5"/>
      <c r="J39" s="5"/>
      <c r="K39" s="5"/>
      <c r="L39" s="5"/>
      <c r="M39" s="5"/>
      <c r="N39" s="5"/>
      <c r="O39" s="5"/>
      <c r="P39" s="5"/>
      <c r="Q39" s="5"/>
      <c r="R39" s="5"/>
      <c r="S39" s="5"/>
      <c r="T39" s="5"/>
      <c r="U39" s="5"/>
    </row>
    <row r="40" spans="1:21" x14ac:dyDescent="0.25">
      <c r="A40" s="5"/>
      <c r="B40" s="5"/>
      <c r="C40" s="5"/>
      <c r="D40" s="5"/>
      <c r="E40" s="5"/>
      <c r="F40" s="5"/>
      <c r="G40" s="5"/>
      <c r="H40" s="5"/>
      <c r="I40" s="5"/>
      <c r="J40" s="5"/>
      <c r="K40" s="5"/>
      <c r="L40" s="5"/>
      <c r="M40" s="5"/>
      <c r="N40" s="5"/>
      <c r="O40" s="5"/>
      <c r="P40" s="5"/>
      <c r="Q40" s="5"/>
      <c r="R40" s="5"/>
      <c r="S40" s="5"/>
      <c r="T40" s="5"/>
      <c r="U40" s="5"/>
    </row>
    <row r="41" spans="1:21" x14ac:dyDescent="0.25">
      <c r="A41" s="5"/>
      <c r="B41" s="5"/>
      <c r="C41" s="5"/>
      <c r="D41" s="5"/>
      <c r="E41" s="5"/>
      <c r="F41" s="5"/>
      <c r="G41" s="5"/>
      <c r="H41" s="5"/>
      <c r="I41" s="5"/>
      <c r="J41" s="5"/>
      <c r="K41" s="5"/>
      <c r="L41" s="5"/>
      <c r="M41" s="5"/>
      <c r="N41" s="5"/>
      <c r="O41" s="5"/>
      <c r="P41" s="5"/>
      <c r="Q41" s="5"/>
      <c r="R41" s="5"/>
      <c r="S41" s="5"/>
      <c r="T41" s="5"/>
      <c r="U41" s="5"/>
    </row>
    <row r="42" spans="1:21" x14ac:dyDescent="0.25">
      <c r="A42" s="5"/>
      <c r="B42" s="5"/>
      <c r="C42" s="5"/>
      <c r="D42" s="5"/>
      <c r="E42" s="5"/>
      <c r="F42" s="5"/>
      <c r="G42" s="5"/>
      <c r="H42" s="5"/>
      <c r="I42" s="5"/>
      <c r="J42" s="5"/>
      <c r="K42" s="5"/>
      <c r="L42" s="5"/>
      <c r="M42" s="5"/>
      <c r="N42" s="5"/>
      <c r="O42" s="5"/>
      <c r="P42" s="5"/>
      <c r="Q42" s="5"/>
      <c r="R42" s="5"/>
      <c r="S42" s="5"/>
      <c r="T42" s="5"/>
      <c r="U42" s="5"/>
    </row>
    <row r="43" spans="1:21" x14ac:dyDescent="0.25">
      <c r="A43" s="5"/>
      <c r="B43" s="5"/>
      <c r="C43" s="5"/>
      <c r="D43" s="5"/>
      <c r="E43" s="5"/>
      <c r="F43" s="5"/>
      <c r="G43" s="5"/>
      <c r="H43" s="5"/>
      <c r="I43" s="5"/>
      <c r="J43" s="5"/>
      <c r="K43" s="5"/>
      <c r="L43" s="5"/>
      <c r="M43" s="5"/>
      <c r="N43" s="5"/>
      <c r="O43" s="5"/>
      <c r="P43" s="5"/>
      <c r="Q43" s="5"/>
      <c r="R43" s="5"/>
      <c r="S43" s="5"/>
      <c r="T43" s="5"/>
      <c r="U43" s="5"/>
    </row>
    <row r="44" spans="1:21" x14ac:dyDescent="0.25">
      <c r="A44" s="5"/>
      <c r="B44" s="5"/>
      <c r="C44" s="5"/>
      <c r="D44" s="5"/>
      <c r="E44" s="5"/>
      <c r="F44" s="5"/>
      <c r="G44" s="5"/>
      <c r="H44" s="5"/>
      <c r="I44" s="5"/>
      <c r="J44" s="5"/>
      <c r="K44" s="5"/>
      <c r="L44" s="5"/>
      <c r="M44" s="5"/>
      <c r="N44" s="5"/>
      <c r="O44" s="5"/>
      <c r="P44" s="5"/>
      <c r="Q44" s="5"/>
      <c r="R44" s="5"/>
      <c r="S44" s="5"/>
      <c r="T44" s="5"/>
      <c r="U44" s="5"/>
    </row>
    <row r="45" spans="1:21" ht="6" customHeight="1" x14ac:dyDescent="0.25">
      <c r="A45" s="5"/>
      <c r="B45" s="5"/>
      <c r="C45" s="5"/>
      <c r="D45" s="5"/>
      <c r="E45" s="5"/>
      <c r="F45" s="5"/>
      <c r="G45" s="5"/>
      <c r="H45" s="5"/>
      <c r="I45" s="5"/>
      <c r="J45" s="5"/>
      <c r="K45" s="5"/>
      <c r="L45" s="5"/>
      <c r="M45" s="5"/>
      <c r="N45" s="5"/>
      <c r="O45" s="5"/>
      <c r="P45" s="5"/>
      <c r="Q45" s="5"/>
      <c r="R45" s="5"/>
      <c r="S45" s="5"/>
      <c r="T45" s="5"/>
      <c r="U45" s="5"/>
    </row>
    <row r="46" spans="1:21" ht="15.5" x14ac:dyDescent="0.35">
      <c r="A46" s="22" t="s">
        <v>17</v>
      </c>
      <c r="B46" s="23"/>
      <c r="C46" s="23"/>
      <c r="D46" s="23"/>
      <c r="E46" s="23"/>
      <c r="F46" s="23"/>
      <c r="G46" s="23"/>
      <c r="H46" s="23"/>
      <c r="I46" s="23"/>
      <c r="J46" s="23"/>
      <c r="K46" s="23"/>
      <c r="L46" s="23"/>
      <c r="M46" s="23"/>
      <c r="N46" s="23"/>
      <c r="O46" s="23"/>
      <c r="P46" s="23"/>
      <c r="Q46" s="23"/>
      <c r="R46" s="23"/>
      <c r="S46" s="23"/>
      <c r="T46" s="23"/>
      <c r="U46" s="23"/>
    </row>
    <row r="47" spans="1:21" x14ac:dyDescent="0.25">
      <c r="A47" s="5"/>
      <c r="B47" s="5"/>
      <c r="C47" s="5"/>
      <c r="D47" s="5"/>
      <c r="E47" s="5"/>
      <c r="F47" s="5"/>
      <c r="G47" s="5"/>
      <c r="H47" s="5"/>
      <c r="I47" s="5"/>
      <c r="J47" s="5"/>
      <c r="K47" s="5"/>
      <c r="L47" s="5"/>
      <c r="M47" s="5"/>
      <c r="N47" s="5"/>
      <c r="O47" s="5"/>
      <c r="P47" s="5"/>
      <c r="Q47" s="5"/>
      <c r="R47" s="5"/>
      <c r="S47" s="5"/>
      <c r="T47" s="5"/>
      <c r="U47" s="5"/>
    </row>
    <row r="48" spans="1:21" x14ac:dyDescent="0.25">
      <c r="A48" s="5"/>
      <c r="B48" s="5"/>
      <c r="C48" s="5"/>
      <c r="D48" s="5"/>
      <c r="E48" s="5"/>
      <c r="F48" s="5"/>
      <c r="G48" s="5"/>
      <c r="H48" s="5"/>
      <c r="I48" s="5"/>
      <c r="J48" s="5"/>
      <c r="K48" s="5"/>
      <c r="L48" s="5"/>
      <c r="M48" s="5"/>
      <c r="N48" s="5"/>
      <c r="O48" s="5"/>
      <c r="P48" s="5"/>
      <c r="Q48" s="5"/>
      <c r="R48" s="5"/>
      <c r="S48" s="5"/>
      <c r="T48" s="5"/>
      <c r="U48" s="5"/>
    </row>
  </sheetData>
  <hyperlinks>
    <hyperlink ref="A46" location="Contents!A1" display="Return to Contents Page" xr:uid="{1299FAC6-4979-4BF9-8A9F-0B81C1CF2A5A}"/>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C984-CE19-459B-B71B-AA8B293A304F}">
  <sheetPr>
    <tabColor theme="3"/>
  </sheetPr>
  <dimension ref="A1:K13"/>
  <sheetViews>
    <sheetView showGridLines="0" zoomScaleNormal="100" workbookViewId="0"/>
  </sheetViews>
  <sheetFormatPr defaultRowHeight="12.5" x14ac:dyDescent="0.25"/>
  <cols>
    <col min="1" max="1" width="15.54296875" customWidth="1"/>
  </cols>
  <sheetData>
    <row r="1" spans="1:11" ht="18" customHeight="1" x14ac:dyDescent="0.35">
      <c r="A1" s="95" t="s">
        <v>18</v>
      </c>
      <c r="B1" s="159"/>
      <c r="H1" s="95"/>
      <c r="K1" s="95"/>
    </row>
    <row r="2" spans="1:11" ht="18" customHeight="1" x14ac:dyDescent="0.35">
      <c r="A2" s="68" t="s">
        <v>19</v>
      </c>
      <c r="H2" s="68"/>
      <c r="K2" s="68"/>
    </row>
    <row r="3" spans="1:11" ht="18" customHeight="1" x14ac:dyDescent="0.35">
      <c r="A3" s="160" t="s">
        <v>87</v>
      </c>
      <c r="H3" s="160"/>
      <c r="K3" s="160"/>
    </row>
    <row r="4" spans="1:11" ht="18" customHeight="1" x14ac:dyDescent="0.35">
      <c r="A4" s="160" t="s">
        <v>86</v>
      </c>
      <c r="H4" s="160"/>
      <c r="K4" s="160"/>
    </row>
    <row r="5" spans="1:11" ht="18" customHeight="1" x14ac:dyDescent="0.35">
      <c r="A5" s="160" t="s">
        <v>85</v>
      </c>
      <c r="H5" s="160"/>
      <c r="K5" s="160"/>
    </row>
    <row r="6" spans="1:11" ht="18" customHeight="1" x14ac:dyDescent="0.35">
      <c r="A6" s="160" t="s">
        <v>84</v>
      </c>
      <c r="H6" s="160"/>
      <c r="K6" s="160"/>
    </row>
    <row r="7" spans="1:11" ht="18" customHeight="1" x14ac:dyDescent="0.35">
      <c r="A7" s="160" t="s">
        <v>88</v>
      </c>
      <c r="B7" s="160"/>
      <c r="H7" s="160"/>
      <c r="K7" s="160"/>
    </row>
    <row r="8" spans="1:11" ht="27" customHeight="1" x14ac:dyDescent="0.35">
      <c r="A8" s="68" t="s">
        <v>298</v>
      </c>
      <c r="B8" s="160"/>
      <c r="H8" s="160"/>
      <c r="K8" s="160"/>
    </row>
    <row r="9" spans="1:11" ht="18" customHeight="1" x14ac:dyDescent="0.35">
      <c r="A9" s="160" t="s">
        <v>349</v>
      </c>
      <c r="B9" s="160"/>
      <c r="H9" s="160"/>
      <c r="K9" s="160"/>
    </row>
    <row r="10" spans="1:11" ht="18" customHeight="1" x14ac:dyDescent="0.35">
      <c r="A10" s="160" t="s">
        <v>21</v>
      </c>
      <c r="H10" s="68"/>
      <c r="K10" s="68"/>
    </row>
    <row r="11" spans="1:11" ht="27" customHeight="1" x14ac:dyDescent="0.35">
      <c r="A11" s="68" t="s">
        <v>20</v>
      </c>
      <c r="B11" s="159"/>
      <c r="H11" s="160"/>
      <c r="K11" s="160"/>
    </row>
    <row r="12" spans="1:11" ht="15.5" x14ac:dyDescent="0.35">
      <c r="A12" s="160" t="s">
        <v>24</v>
      </c>
      <c r="H12" s="68"/>
      <c r="K12" s="68"/>
    </row>
    <row r="13" spans="1:11" ht="18" customHeight="1" x14ac:dyDescent="0.35">
      <c r="B13" s="160"/>
      <c r="H13" s="160"/>
      <c r="K13" s="160"/>
    </row>
  </sheetData>
  <hyperlinks>
    <hyperlink ref="A3" location="'2.1.1'!A1" display="Table 2.1.1: Quarterly consumer price index for fuel components, United Kingdom" xr:uid="{67420F57-3BFF-44EA-9024-77417C55532B}"/>
    <hyperlink ref="A5" location="'2.1.2'!A1" display="Table 2.1.2: Annual consumer price index data for fuel components, United Kingdom" xr:uid="{31C559E0-7875-4E68-A61E-132B156EDF0E}"/>
    <hyperlink ref="A12" location="Charts!A1" display="Charts - showing price trends" xr:uid="{CB8148E6-EC46-4B7E-AEC3-B832B801ED53}"/>
    <hyperlink ref="A6" location="'2.1.3'!A1" display="Table 2.1.3: Monthly consumer price index data for fuel components, United Kingdom" xr:uid="{424BE72A-27EE-4756-885C-EA96312C4CE5}"/>
    <hyperlink ref="A7" location="'2.1.3a'!A1" display="Table 2.1.3a: Monthly average prices for coal, smokeless fuels and heating oils, United Kingdom" xr:uid="{FB15655E-A87E-457B-8E74-6D2362E29563}"/>
    <hyperlink ref="A4" location="'2.1.1a'!A1" display="Table 2.1.1a: Quarterly consumer price index for fuel components excluding tax, United Kingdom" xr:uid="{ACC3AB94-FDB2-4385-B33A-585C49B0BE57}"/>
    <hyperlink ref="A10" location="Methodology!A1" display="Methodology notes" xr:uid="{40204925-10CB-47B2-B808-EBEED790D3D1}"/>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pageSetUpPr fitToPage="1"/>
  </sheetPr>
  <dimension ref="A1:R155"/>
  <sheetViews>
    <sheetView showGridLines="0" zoomScaleNormal="100" workbookViewId="0">
      <pane ySplit="8" topLeftCell="A140" activePane="bottomLeft" state="frozen"/>
      <selection pane="bottomLeft"/>
    </sheetView>
  </sheetViews>
  <sheetFormatPr defaultColWidth="13.1796875" defaultRowHeight="12.5" x14ac:dyDescent="0.25"/>
  <cols>
    <col min="1" max="1" width="7.54296875" customWidth="1"/>
    <col min="14" max="14" width="14.7265625" customWidth="1"/>
  </cols>
  <sheetData>
    <row r="1" spans="1:18" ht="18" customHeight="1" x14ac:dyDescent="0.35">
      <c r="A1" s="64" t="s">
        <v>277</v>
      </c>
      <c r="B1" s="47"/>
      <c r="C1" s="48"/>
      <c r="D1" s="48"/>
      <c r="E1" s="48"/>
      <c r="F1" s="48"/>
      <c r="G1" s="49"/>
      <c r="H1" s="49"/>
      <c r="I1" s="49"/>
      <c r="J1" s="49"/>
      <c r="K1" s="49"/>
      <c r="L1" s="49"/>
      <c r="M1" s="49"/>
      <c r="N1" s="49"/>
      <c r="O1" s="49"/>
      <c r="P1" s="49"/>
      <c r="Q1" s="49"/>
      <c r="R1" s="50"/>
    </row>
    <row r="2" spans="1:18" ht="18" customHeight="1" x14ac:dyDescent="0.25">
      <c r="A2" s="61" t="s">
        <v>343</v>
      </c>
      <c r="B2" s="106"/>
      <c r="C2" s="25"/>
      <c r="D2" s="24"/>
      <c r="E2" s="25"/>
      <c r="F2" s="24"/>
      <c r="G2" s="25"/>
      <c r="H2" s="24"/>
      <c r="I2" s="25"/>
      <c r="J2" s="24"/>
      <c r="K2" s="25"/>
      <c r="L2" s="24"/>
      <c r="M2" s="25"/>
      <c r="N2" s="24"/>
      <c r="O2" s="25"/>
      <c r="P2" s="24"/>
      <c r="Q2" s="25"/>
      <c r="R2" s="24"/>
    </row>
    <row r="3" spans="1:18" ht="18" customHeight="1" x14ac:dyDescent="0.25">
      <c r="A3" s="61" t="s">
        <v>346</v>
      </c>
      <c r="B3" s="106"/>
      <c r="C3" s="25"/>
      <c r="D3" s="24"/>
      <c r="E3" s="25"/>
      <c r="F3" s="24"/>
      <c r="G3" s="25"/>
      <c r="H3" s="24"/>
      <c r="I3" s="25"/>
      <c r="J3" s="24"/>
      <c r="K3" s="25"/>
      <c r="L3" s="24"/>
      <c r="M3" s="25"/>
      <c r="N3" s="24"/>
      <c r="O3" s="25"/>
      <c r="P3" s="24"/>
      <c r="Q3" s="25"/>
      <c r="R3" s="24"/>
    </row>
    <row r="4" spans="1:18" ht="18" customHeight="1" x14ac:dyDescent="0.25">
      <c r="A4" s="61" t="s">
        <v>301</v>
      </c>
      <c r="B4" s="106"/>
      <c r="C4" s="25"/>
      <c r="D4" s="24"/>
      <c r="E4" s="25"/>
      <c r="F4" s="24"/>
      <c r="G4" s="25"/>
      <c r="H4" s="24"/>
      <c r="I4" s="25"/>
      <c r="J4" s="24"/>
      <c r="K4" s="25"/>
      <c r="L4" s="24"/>
      <c r="M4" s="25"/>
      <c r="N4" s="24"/>
      <c r="O4" s="25"/>
      <c r="P4" s="24"/>
      <c r="Q4" s="25"/>
      <c r="R4" s="24"/>
    </row>
    <row r="5" spans="1:18" ht="18" customHeight="1" x14ac:dyDescent="0.25">
      <c r="A5" s="2" t="s">
        <v>281</v>
      </c>
      <c r="B5" s="47"/>
      <c r="C5" s="48"/>
      <c r="D5" s="48"/>
      <c r="E5" s="48"/>
      <c r="F5" s="48"/>
      <c r="G5" s="48"/>
      <c r="H5" s="48"/>
      <c r="I5" s="48"/>
      <c r="J5" s="48"/>
      <c r="K5" s="48"/>
      <c r="L5" s="48"/>
      <c r="M5" s="48"/>
      <c r="N5" s="48"/>
      <c r="O5" s="48"/>
      <c r="P5" s="48"/>
      <c r="Q5" s="48"/>
      <c r="R5" s="107"/>
    </row>
    <row r="6" spans="1:18" ht="18" customHeight="1" x14ac:dyDescent="0.25">
      <c r="A6" s="84" t="s">
        <v>289</v>
      </c>
      <c r="B6" s="136"/>
      <c r="C6" s="136"/>
      <c r="D6" s="137"/>
      <c r="E6" s="136"/>
      <c r="F6" s="136"/>
      <c r="G6" s="136"/>
      <c r="H6" s="138"/>
      <c r="I6" s="139"/>
      <c r="J6" s="139"/>
      <c r="K6" s="139"/>
      <c r="L6" s="139"/>
      <c r="M6" s="140"/>
    </row>
    <row r="7" spans="1:18" ht="18" customHeight="1" x14ac:dyDescent="0.25">
      <c r="A7" s="61" t="s">
        <v>59</v>
      </c>
      <c r="B7" s="47"/>
      <c r="C7" s="48"/>
      <c r="D7" s="48"/>
      <c r="E7" s="48"/>
      <c r="F7" s="48"/>
      <c r="G7" s="48"/>
      <c r="H7" s="48"/>
      <c r="I7" s="48"/>
      <c r="J7" s="48"/>
      <c r="K7" s="48"/>
      <c r="L7" s="48"/>
      <c r="M7" s="48"/>
      <c r="N7" s="48"/>
      <c r="O7" s="48"/>
      <c r="P7" s="48"/>
      <c r="Q7" s="48"/>
      <c r="R7" s="107"/>
    </row>
    <row r="8" spans="1:18" s="156" customFormat="1" ht="65" x14ac:dyDescent="0.3">
      <c r="A8" s="155" t="s">
        <v>57</v>
      </c>
      <c r="B8" s="155" t="s">
        <v>58</v>
      </c>
      <c r="C8" s="155" t="s">
        <v>95</v>
      </c>
      <c r="D8" s="155" t="s">
        <v>96</v>
      </c>
      <c r="E8" s="155" t="s">
        <v>97</v>
      </c>
      <c r="F8" s="155" t="s">
        <v>98</v>
      </c>
      <c r="G8" s="155" t="s">
        <v>332</v>
      </c>
      <c r="H8" s="155" t="s">
        <v>333</v>
      </c>
      <c r="I8" s="155" t="s">
        <v>331</v>
      </c>
      <c r="J8" s="155" t="s">
        <v>239</v>
      </c>
      <c r="K8" s="155" t="s">
        <v>240</v>
      </c>
      <c r="L8" s="155" t="s">
        <v>241</v>
      </c>
      <c r="M8" s="155" t="s">
        <v>242</v>
      </c>
      <c r="N8" s="155" t="s">
        <v>334</v>
      </c>
      <c r="O8" s="155" t="s">
        <v>335</v>
      </c>
      <c r="P8" s="155" t="s">
        <v>336</v>
      </c>
      <c r="Q8" s="155" t="s">
        <v>283</v>
      </c>
      <c r="R8" s="155" t="s">
        <v>90</v>
      </c>
    </row>
    <row r="9" spans="1:18" ht="14.25" customHeight="1" x14ac:dyDescent="0.25">
      <c r="A9" s="143">
        <v>1990</v>
      </c>
      <c r="B9" s="57" t="s">
        <v>60</v>
      </c>
      <c r="C9" s="112">
        <v>21.513157894736846</v>
      </c>
      <c r="D9" s="113">
        <v>18.40531561461794</v>
      </c>
      <c r="E9" s="113">
        <v>19.865145228215763</v>
      </c>
      <c r="F9" s="112">
        <v>25.938337801608586</v>
      </c>
      <c r="G9" s="113">
        <v>18.753573470554599</v>
      </c>
      <c r="H9" s="113">
        <v>27.132412672623886</v>
      </c>
      <c r="I9" s="113">
        <v>38.945086705202307</v>
      </c>
      <c r="J9" s="114">
        <f>(C9/$Q9)*100</f>
        <v>53.75292747977214</v>
      </c>
      <c r="K9" s="114">
        <f t="shared" ref="K9:K32" si="0">(D9/$Q9)*100</f>
        <v>45.987650921156302</v>
      </c>
      <c r="L9" s="114">
        <f t="shared" ref="L9:L32" si="1">(E9/$Q9)*100</f>
        <v>49.635191451305303</v>
      </c>
      <c r="M9" s="114">
        <f t="shared" ref="M9:M32" si="2">(F9/$Q9)*100</f>
        <v>64.809713088974362</v>
      </c>
      <c r="N9" s="114">
        <f t="shared" ref="N9:N32" si="3">(G9/$Q9)*100</f>
        <v>46.857810447062256</v>
      </c>
      <c r="O9" s="114">
        <f t="shared" ref="O9:O32" si="4">(H9/$Q9)*100</f>
        <v>67.793236951958988</v>
      </c>
      <c r="P9" s="114">
        <f t="shared" ref="P9:P32" si="5">(I9/$Q9)*100</f>
        <v>97.308467292490192</v>
      </c>
      <c r="Q9" s="115">
        <v>40.022300000000001</v>
      </c>
      <c r="R9" s="111" t="s">
        <v>214</v>
      </c>
    </row>
    <row r="10" spans="1:18" ht="14.25" customHeight="1" x14ac:dyDescent="0.25">
      <c r="A10" s="143">
        <v>1990</v>
      </c>
      <c r="B10" s="57" t="s">
        <v>61</v>
      </c>
      <c r="C10" s="112">
        <v>20.723684210526315</v>
      </c>
      <c r="D10" s="113">
        <v>19.401993355481729</v>
      </c>
      <c r="E10" s="113">
        <v>20.746887966804977</v>
      </c>
      <c r="F10" s="112">
        <v>23.458445040214478</v>
      </c>
      <c r="G10" s="113">
        <v>19.382504288164665</v>
      </c>
      <c r="H10" s="113">
        <v>29.000812347684814</v>
      </c>
      <c r="I10" s="113">
        <v>40.173410404624278</v>
      </c>
      <c r="J10" s="114">
        <f t="shared" ref="J10:J32" si="6">(C10/$Q10)*100</f>
        <v>50.982528821475562</v>
      </c>
      <c r="K10" s="114">
        <f t="shared" si="0"/>
        <v>47.731024821228104</v>
      </c>
      <c r="L10" s="114">
        <f t="shared" si="1"/>
        <v>51.039612598724126</v>
      </c>
      <c r="M10" s="114">
        <f t="shared" si="2"/>
        <v>57.710339446412618</v>
      </c>
      <c r="N10" s="114">
        <f t="shared" si="3"/>
        <v>47.683079584941829</v>
      </c>
      <c r="O10" s="114">
        <f t="shared" si="4"/>
        <v>71.345168954612987</v>
      </c>
      <c r="P10" s="114">
        <f t="shared" si="5"/>
        <v>98.830981644199994</v>
      </c>
      <c r="Q10" s="115">
        <v>40.648600000000002</v>
      </c>
      <c r="R10" s="111" t="s">
        <v>215</v>
      </c>
    </row>
    <row r="11" spans="1:18" ht="14.25" customHeight="1" x14ac:dyDescent="0.25">
      <c r="A11" s="143">
        <v>1990</v>
      </c>
      <c r="B11" s="57" t="s">
        <v>62</v>
      </c>
      <c r="C11" s="112">
        <v>20.986842105263158</v>
      </c>
      <c r="D11" s="113">
        <v>19.667774086378738</v>
      </c>
      <c r="E11" s="113">
        <v>21.680497925311201</v>
      </c>
      <c r="F11" s="112">
        <v>28.217158176943702</v>
      </c>
      <c r="G11" s="113">
        <v>20.125786163522015</v>
      </c>
      <c r="H11" s="113">
        <v>30.95044679122665</v>
      </c>
      <c r="I11" s="113">
        <v>40.751445086705203</v>
      </c>
      <c r="J11" s="114">
        <f t="shared" si="6"/>
        <v>50.062598649998471</v>
      </c>
      <c r="K11" s="114">
        <f t="shared" si="0"/>
        <v>46.91605699831765</v>
      </c>
      <c r="L11" s="114">
        <f t="shared" si="1"/>
        <v>51.717264594790223</v>
      </c>
      <c r="M11" s="114">
        <f t="shared" si="2"/>
        <v>67.309996319150457</v>
      </c>
      <c r="N11" s="114">
        <f t="shared" si="3"/>
        <v>48.008611784781962</v>
      </c>
      <c r="O11" s="114">
        <f t="shared" si="4"/>
        <v>73.830059233100798</v>
      </c>
      <c r="P11" s="114">
        <f t="shared" si="5"/>
        <v>97.209633995938105</v>
      </c>
      <c r="Q11" s="115">
        <v>41.921199999999999</v>
      </c>
      <c r="R11" s="111" t="s">
        <v>216</v>
      </c>
    </row>
    <row r="12" spans="1:18" ht="14.25" customHeight="1" x14ac:dyDescent="0.25">
      <c r="A12" s="143">
        <v>1990</v>
      </c>
      <c r="B12" s="57" t="s">
        <v>63</v>
      </c>
      <c r="C12" s="112">
        <v>22.368421052631579</v>
      </c>
      <c r="D12" s="113">
        <v>19.800664451827245</v>
      </c>
      <c r="E12" s="113">
        <v>21.680497925311201</v>
      </c>
      <c r="F12" s="112">
        <v>37.533512064343164</v>
      </c>
      <c r="G12" s="113">
        <v>20.583190394511146</v>
      </c>
      <c r="H12" s="113">
        <v>32.168968318440292</v>
      </c>
      <c r="I12" s="113">
        <v>41.546242774566473</v>
      </c>
      <c r="J12" s="114">
        <f t="shared" si="6"/>
        <v>52.813256549900075</v>
      </c>
      <c r="K12" s="114">
        <f t="shared" si="0"/>
        <v>46.750620845891625</v>
      </c>
      <c r="L12" s="114">
        <f t="shared" si="1"/>
        <v>51.189026546168705</v>
      </c>
      <c r="M12" s="114">
        <f t="shared" si="2"/>
        <v>88.618995377848421</v>
      </c>
      <c r="N12" s="114">
        <f t="shared" si="3"/>
        <v>48.598214078810273</v>
      </c>
      <c r="O12" s="114">
        <f t="shared" si="4"/>
        <v>75.952968372236469</v>
      </c>
      <c r="P12" s="114">
        <f t="shared" si="5"/>
        <v>98.093306325681468</v>
      </c>
      <c r="Q12" s="115">
        <v>42.3538</v>
      </c>
      <c r="R12" s="111" t="s">
        <v>217</v>
      </c>
    </row>
    <row r="13" spans="1:18" ht="14.25" customHeight="1" x14ac:dyDescent="0.25">
      <c r="A13" s="143">
        <v>1991</v>
      </c>
      <c r="B13" s="57" t="s">
        <v>60</v>
      </c>
      <c r="C13" s="112">
        <v>22.894736842105264</v>
      </c>
      <c r="D13" s="113">
        <v>20.26578073089701</v>
      </c>
      <c r="E13" s="113">
        <v>21.680497925311201</v>
      </c>
      <c r="F13" s="112">
        <v>31.568364611260058</v>
      </c>
      <c r="G13" s="113">
        <v>20.640365923384792</v>
      </c>
      <c r="H13" s="113">
        <v>29.406986190089363</v>
      </c>
      <c r="I13" s="113">
        <v>41.690751445086704</v>
      </c>
      <c r="J13" s="114">
        <f t="shared" si="6"/>
        <v>53.095647108996943</v>
      </c>
      <c r="K13" s="114">
        <f t="shared" si="0"/>
        <v>46.998781837803079</v>
      </c>
      <c r="L13" s="114">
        <f t="shared" si="1"/>
        <v>50.279681086904858</v>
      </c>
      <c r="M13" s="114">
        <f t="shared" si="2"/>
        <v>73.210832636654303</v>
      </c>
      <c r="N13" s="114">
        <f t="shared" si="3"/>
        <v>47.867489931272395</v>
      </c>
      <c r="O13" s="114">
        <f t="shared" si="4"/>
        <v>68.198336240171258</v>
      </c>
      <c r="P13" s="114">
        <f t="shared" si="5"/>
        <v>96.685864603005371</v>
      </c>
      <c r="Q13" s="115">
        <v>43.119799999999998</v>
      </c>
      <c r="R13" s="111" t="s">
        <v>218</v>
      </c>
    </row>
    <row r="14" spans="1:18" ht="14.25" customHeight="1" x14ac:dyDescent="0.25">
      <c r="A14" s="143">
        <v>1991</v>
      </c>
      <c r="B14" s="57" t="s">
        <v>61</v>
      </c>
      <c r="C14" s="112">
        <v>22.171052631578949</v>
      </c>
      <c r="D14" s="113">
        <v>20.598006644518271</v>
      </c>
      <c r="E14" s="113">
        <v>22.76970954356846</v>
      </c>
      <c r="F14" s="112">
        <v>25.402144772117964</v>
      </c>
      <c r="G14" s="113">
        <v>21.040594625500283</v>
      </c>
      <c r="H14" s="113">
        <v>32.900081234768479</v>
      </c>
      <c r="I14" s="113">
        <v>43.569364161849705</v>
      </c>
      <c r="J14" s="114">
        <f t="shared" si="6"/>
        <v>50.591928566718956</v>
      </c>
      <c r="K14" s="114">
        <f t="shared" si="0"/>
        <v>47.002408865873335</v>
      </c>
      <c r="L14" s="114">
        <f t="shared" si="1"/>
        <v>51.957998470148205</v>
      </c>
      <c r="M14" s="114">
        <f t="shared" si="2"/>
        <v>57.964929095065777</v>
      </c>
      <c r="N14" s="114">
        <f t="shared" si="3"/>
        <v>48.012346458391498</v>
      </c>
      <c r="O14" s="114">
        <f t="shared" si="4"/>
        <v>75.074403878230243</v>
      </c>
      <c r="P14" s="114">
        <f t="shared" si="5"/>
        <v>99.420546060770647</v>
      </c>
      <c r="Q14" s="115">
        <v>43.823300000000003</v>
      </c>
      <c r="R14" s="111" t="s">
        <v>219</v>
      </c>
    </row>
    <row r="15" spans="1:18" ht="14.25" customHeight="1" x14ac:dyDescent="0.25">
      <c r="A15" s="143">
        <v>1991</v>
      </c>
      <c r="B15" s="57" t="s">
        <v>62</v>
      </c>
      <c r="C15" s="112">
        <v>22.434210526315791</v>
      </c>
      <c r="D15" s="113">
        <v>20.930232558139537</v>
      </c>
      <c r="E15" s="113">
        <v>23.962655601659751</v>
      </c>
      <c r="F15" s="112">
        <v>25.67024128686327</v>
      </c>
      <c r="G15" s="113">
        <v>21.726700971983988</v>
      </c>
      <c r="H15" s="113">
        <v>33.062550771730301</v>
      </c>
      <c r="I15" s="113">
        <v>43.93063583815028</v>
      </c>
      <c r="J15" s="114">
        <f t="shared" si="6"/>
        <v>50.67518968867779</v>
      </c>
      <c r="K15" s="114">
        <f t="shared" si="0"/>
        <v>47.277950960997899</v>
      </c>
      <c r="L15" s="114">
        <f t="shared" si="1"/>
        <v>54.127695585015225</v>
      </c>
      <c r="M15" s="114">
        <f t="shared" si="2"/>
        <v>57.984850638715692</v>
      </c>
      <c r="N15" s="114">
        <f t="shared" si="3"/>
        <v>49.077042036891271</v>
      </c>
      <c r="O15" s="114">
        <f t="shared" si="4"/>
        <v>74.682861248165381</v>
      </c>
      <c r="P15" s="114">
        <f t="shared" si="5"/>
        <v>99.232076904650668</v>
      </c>
      <c r="Q15" s="115">
        <v>44.270600000000002</v>
      </c>
      <c r="R15" s="111" t="s">
        <v>220</v>
      </c>
    </row>
    <row r="16" spans="1:18" ht="14.25" customHeight="1" x14ac:dyDescent="0.25">
      <c r="A16" s="143">
        <v>1991</v>
      </c>
      <c r="B16" s="57" t="s">
        <v>63</v>
      </c>
      <c r="C16" s="112">
        <v>23.618421052631579</v>
      </c>
      <c r="D16" s="113">
        <v>20.930232558139537</v>
      </c>
      <c r="E16" s="113">
        <v>23.962655601659751</v>
      </c>
      <c r="F16" s="112">
        <v>25.938337801608586</v>
      </c>
      <c r="G16" s="113">
        <v>21.841052029731276</v>
      </c>
      <c r="H16" s="113">
        <v>32.737611697806663</v>
      </c>
      <c r="I16" s="113">
        <v>44.436416184971094</v>
      </c>
      <c r="J16" s="114">
        <f t="shared" si="6"/>
        <v>52.729223481548182</v>
      </c>
      <c r="K16" s="114">
        <f t="shared" si="0"/>
        <v>46.727717641224274</v>
      </c>
      <c r="L16" s="114">
        <f t="shared" si="1"/>
        <v>53.49774312243899</v>
      </c>
      <c r="M16" s="114">
        <f t="shared" si="2"/>
        <v>57.908545521865747</v>
      </c>
      <c r="N16" s="114">
        <f t="shared" si="3"/>
        <v>48.76116447333397</v>
      </c>
      <c r="O16" s="114">
        <f t="shared" si="4"/>
        <v>73.088240726128305</v>
      </c>
      <c r="P16" s="114">
        <f t="shared" si="5"/>
        <v>99.206365849564534</v>
      </c>
      <c r="Q16" s="115">
        <v>44.791899999999998</v>
      </c>
      <c r="R16" s="111" t="s">
        <v>221</v>
      </c>
    </row>
    <row r="17" spans="1:18" ht="14.25" customHeight="1" x14ac:dyDescent="0.25">
      <c r="A17" s="143">
        <v>1992</v>
      </c>
      <c r="B17" s="57" t="s">
        <v>60</v>
      </c>
      <c r="C17" s="112">
        <v>23.94736842105263</v>
      </c>
      <c r="D17" s="113">
        <v>20.930232558139537</v>
      </c>
      <c r="E17" s="113">
        <v>23.962655601659751</v>
      </c>
      <c r="F17" s="112">
        <v>23.324396782841823</v>
      </c>
      <c r="G17" s="113">
        <v>21.726700971983988</v>
      </c>
      <c r="H17" s="113">
        <v>31.43785540211211</v>
      </c>
      <c r="I17" s="113">
        <v>44.580924855491325</v>
      </c>
      <c r="J17" s="114">
        <f t="shared" si="6"/>
        <v>52.905524918153404</v>
      </c>
      <c r="K17" s="114">
        <f t="shared" si="0"/>
        <v>46.239942555605587</v>
      </c>
      <c r="L17" s="114">
        <f t="shared" si="1"/>
        <v>52.939297995024234</v>
      </c>
      <c r="M17" s="114">
        <f t="shared" si="2"/>
        <v>51.529229997176195</v>
      </c>
      <c r="N17" s="114">
        <f t="shared" si="3"/>
        <v>47.999533788107179</v>
      </c>
      <c r="O17" s="114">
        <f t="shared" si="4"/>
        <v>69.453821109110265</v>
      </c>
      <c r="P17" s="114">
        <f t="shared" si="5"/>
        <v>98.490038209920655</v>
      </c>
      <c r="Q17" s="115">
        <v>45.264400000000002</v>
      </c>
      <c r="R17" s="111" t="s">
        <v>222</v>
      </c>
    </row>
    <row r="18" spans="1:18" ht="14.25" customHeight="1" x14ac:dyDescent="0.25">
      <c r="A18" s="143">
        <v>1992</v>
      </c>
      <c r="B18" s="57" t="s">
        <v>61</v>
      </c>
      <c r="C18" s="112">
        <v>23.486842105263158</v>
      </c>
      <c r="D18" s="113">
        <v>20.930232558139537</v>
      </c>
      <c r="E18" s="113">
        <v>24.1701244813278</v>
      </c>
      <c r="F18" s="112">
        <v>22.989276139410187</v>
      </c>
      <c r="G18" s="113">
        <v>21.841052029731276</v>
      </c>
      <c r="H18" s="113">
        <v>33.306255077173027</v>
      </c>
      <c r="I18" s="113">
        <v>45.375722543352595</v>
      </c>
      <c r="J18" s="114">
        <f t="shared" si="6"/>
        <v>51.682247006280512</v>
      </c>
      <c r="K18" s="114">
        <f t="shared" si="0"/>
        <v>46.056487463091486</v>
      </c>
      <c r="L18" s="114">
        <f t="shared" si="1"/>
        <v>53.185793901880309</v>
      </c>
      <c r="M18" s="114">
        <f t="shared" si="2"/>
        <v>50.587364729902909</v>
      </c>
      <c r="N18" s="114">
        <f t="shared" si="3"/>
        <v>48.060724418317818</v>
      </c>
      <c r="O18" s="114">
        <f t="shared" si="4"/>
        <v>73.289635704874343</v>
      </c>
      <c r="P18" s="114">
        <f t="shared" si="5"/>
        <v>99.848216719117076</v>
      </c>
      <c r="Q18" s="115">
        <v>45.444699999999997</v>
      </c>
      <c r="R18" s="111" t="s">
        <v>223</v>
      </c>
    </row>
    <row r="19" spans="1:18" ht="14.25" customHeight="1" x14ac:dyDescent="0.25">
      <c r="A19" s="143">
        <v>1992</v>
      </c>
      <c r="B19" s="57" t="s">
        <v>62</v>
      </c>
      <c r="C19" s="112">
        <v>23.092105263157894</v>
      </c>
      <c r="D19" s="113">
        <v>20.598006644518271</v>
      </c>
      <c r="E19" s="113">
        <v>24.481327800829874</v>
      </c>
      <c r="F19" s="112">
        <v>22.319034852546917</v>
      </c>
      <c r="G19" s="113">
        <v>21.783876500857634</v>
      </c>
      <c r="H19" s="113">
        <v>32.900081234768479</v>
      </c>
      <c r="I19" s="113">
        <v>45.303468208092482</v>
      </c>
      <c r="J19" s="114">
        <f t="shared" si="6"/>
        <v>50.871063333343379</v>
      </c>
      <c r="K19" s="114">
        <f t="shared" si="0"/>
        <v>45.376655294642546</v>
      </c>
      <c r="L19" s="114">
        <f t="shared" si="1"/>
        <v>53.931469774967013</v>
      </c>
      <c r="M19" s="114">
        <f t="shared" si="2"/>
        <v>49.168017492734442</v>
      </c>
      <c r="N19" s="114">
        <f t="shared" si="3"/>
        <v>47.989083216629808</v>
      </c>
      <c r="O19" s="114">
        <f t="shared" si="4"/>
        <v>72.477675685823215</v>
      </c>
      <c r="P19" s="114">
        <f t="shared" si="5"/>
        <v>99.801883551557012</v>
      </c>
      <c r="Q19" s="115">
        <v>45.3934</v>
      </c>
      <c r="R19" s="111" t="s">
        <v>224</v>
      </c>
    </row>
    <row r="20" spans="1:18" ht="14.25" customHeight="1" x14ac:dyDescent="0.25">
      <c r="A20" s="143">
        <v>1992</v>
      </c>
      <c r="B20" s="57" t="s">
        <v>63</v>
      </c>
      <c r="C20" s="112">
        <v>24.078947368421051</v>
      </c>
      <c r="D20" s="113">
        <v>20.066445182724252</v>
      </c>
      <c r="E20" s="113">
        <v>24.481327800829874</v>
      </c>
      <c r="F20" s="112">
        <v>25.469168900804291</v>
      </c>
      <c r="G20" s="113">
        <v>21.726700971983988</v>
      </c>
      <c r="H20" s="113">
        <v>34.118602761982132</v>
      </c>
      <c r="I20" s="113">
        <v>45.592485549132952</v>
      </c>
      <c r="J20" s="114">
        <f t="shared" si="6"/>
        <v>52.748374802395361</v>
      </c>
      <c r="K20" s="114">
        <f t="shared" si="0"/>
        <v>43.958415426341283</v>
      </c>
      <c r="L20" s="114">
        <f t="shared" si="1"/>
        <v>53.62984663490937</v>
      </c>
      <c r="M20" s="114">
        <f t="shared" si="2"/>
        <v>55.793853715011146</v>
      </c>
      <c r="N20" s="114">
        <f t="shared" si="3"/>
        <v>47.595442963291376</v>
      </c>
      <c r="O20" s="114">
        <f t="shared" si="4"/>
        <v>74.741674487952849</v>
      </c>
      <c r="P20" s="114">
        <f t="shared" si="5"/>
        <v>99.876854213007064</v>
      </c>
      <c r="Q20" s="115">
        <v>45.648699999999998</v>
      </c>
      <c r="R20" s="111" t="s">
        <v>225</v>
      </c>
    </row>
    <row r="21" spans="1:18" ht="14.25" customHeight="1" x14ac:dyDescent="0.25">
      <c r="A21" s="143">
        <v>1993</v>
      </c>
      <c r="B21" s="57" t="s">
        <v>60</v>
      </c>
      <c r="C21" s="112">
        <v>24.144736842105267</v>
      </c>
      <c r="D21" s="113">
        <v>19.867109634551493</v>
      </c>
      <c r="E21" s="113">
        <v>24.481327800829874</v>
      </c>
      <c r="F21" s="112">
        <v>25.938337801608586</v>
      </c>
      <c r="G21" s="113">
        <v>21.669525443110345</v>
      </c>
      <c r="H21" s="113">
        <v>34.118602761982132</v>
      </c>
      <c r="I21" s="113">
        <v>45.664739884393065</v>
      </c>
      <c r="J21" s="114">
        <f t="shared" si="6"/>
        <v>51.871624316241537</v>
      </c>
      <c r="K21" s="114">
        <f t="shared" si="0"/>
        <v>42.681734489477307</v>
      </c>
      <c r="L21" s="114">
        <f t="shared" si="1"/>
        <v>52.594743390737285</v>
      </c>
      <c r="M21" s="114">
        <f t="shared" si="2"/>
        <v>55.724927657380562</v>
      </c>
      <c r="N21" s="114">
        <f t="shared" si="3"/>
        <v>46.553975313414462</v>
      </c>
      <c r="O21" s="114">
        <f t="shared" si="4"/>
        <v>73.29909438392967</v>
      </c>
      <c r="P21" s="114">
        <f t="shared" si="5"/>
        <v>98.104371452556791</v>
      </c>
      <c r="Q21" s="115">
        <v>46.5471</v>
      </c>
      <c r="R21" s="111" t="s">
        <v>226</v>
      </c>
    </row>
    <row r="22" spans="1:18" ht="14.25" customHeight="1" x14ac:dyDescent="0.25">
      <c r="A22" s="143">
        <v>1993</v>
      </c>
      <c r="B22" s="57" t="s">
        <v>61</v>
      </c>
      <c r="C22" s="112">
        <v>23.421052631578949</v>
      </c>
      <c r="D22" s="113">
        <v>19.867109634551493</v>
      </c>
      <c r="E22" s="113">
        <v>24.273858921161821</v>
      </c>
      <c r="F22" s="112">
        <v>25.268096514745313</v>
      </c>
      <c r="G22" s="113">
        <v>21.497998856489424</v>
      </c>
      <c r="H22" s="113">
        <v>36.230706742485786</v>
      </c>
      <c r="I22" s="113">
        <v>46.531791907514453</v>
      </c>
      <c r="J22" s="114">
        <f t="shared" si="6"/>
        <v>50.481737579138631</v>
      </c>
      <c r="K22" s="114">
        <f t="shared" si="0"/>
        <v>42.821568731507192</v>
      </c>
      <c r="L22" s="114">
        <f t="shared" si="1"/>
        <v>52.319876282542388</v>
      </c>
      <c r="M22" s="114">
        <f t="shared" si="2"/>
        <v>54.462856023039741</v>
      </c>
      <c r="N22" s="114">
        <f t="shared" si="3"/>
        <v>46.336787411794397</v>
      </c>
      <c r="O22" s="114">
        <f t="shared" si="4"/>
        <v>78.091666452892198</v>
      </c>
      <c r="P22" s="114">
        <f t="shared" si="5"/>
        <v>100.29462574175818</v>
      </c>
      <c r="Q22" s="115">
        <v>46.395099999999999</v>
      </c>
      <c r="R22" s="111" t="s">
        <v>227</v>
      </c>
    </row>
    <row r="23" spans="1:18" ht="14.25" customHeight="1" x14ac:dyDescent="0.25">
      <c r="A23" s="143">
        <v>1993</v>
      </c>
      <c r="B23" s="57" t="s">
        <v>62</v>
      </c>
      <c r="C23" s="112">
        <v>23.289473684210527</v>
      </c>
      <c r="D23" s="113">
        <v>19.867109634551493</v>
      </c>
      <c r="E23" s="113">
        <v>24.066390041493772</v>
      </c>
      <c r="F23" s="112">
        <v>24.061662198391424</v>
      </c>
      <c r="G23" s="113">
        <v>21.383647798742135</v>
      </c>
      <c r="H23" s="113">
        <v>35.905767668562149</v>
      </c>
      <c r="I23" s="113">
        <v>46.604046242774565</v>
      </c>
      <c r="J23" s="114">
        <f t="shared" si="6"/>
        <v>49.678699502584301</v>
      </c>
      <c r="K23" s="114">
        <f t="shared" si="0"/>
        <v>42.378466035877608</v>
      </c>
      <c r="L23" s="114">
        <f t="shared" si="1"/>
        <v>51.33593722188423</v>
      </c>
      <c r="M23" s="114">
        <f t="shared" si="2"/>
        <v>51.325852275355956</v>
      </c>
      <c r="N23" s="114">
        <f t="shared" si="3"/>
        <v>45.613388592075403</v>
      </c>
      <c r="O23" s="114">
        <f t="shared" si="4"/>
        <v>76.590474589618111</v>
      </c>
      <c r="P23" s="114">
        <f t="shared" si="5"/>
        <v>99.410937331271114</v>
      </c>
      <c r="Q23" s="115">
        <v>46.880200000000002</v>
      </c>
      <c r="R23" s="111" t="s">
        <v>228</v>
      </c>
    </row>
    <row r="24" spans="1:18" ht="14.25" customHeight="1" x14ac:dyDescent="0.25">
      <c r="A24" s="143">
        <v>1993</v>
      </c>
      <c r="B24" s="57" t="s">
        <v>63</v>
      </c>
      <c r="C24" s="112">
        <v>24.210526315789473</v>
      </c>
      <c r="D24" s="113">
        <v>19.867109634551493</v>
      </c>
      <c r="E24" s="113">
        <v>24.014522821576762</v>
      </c>
      <c r="F24" s="112">
        <v>25</v>
      </c>
      <c r="G24" s="113">
        <v>21.383647798742135</v>
      </c>
      <c r="H24" s="113">
        <v>35.987002437043053</v>
      </c>
      <c r="I24" s="113">
        <v>46.748554913294797</v>
      </c>
      <c r="J24" s="114">
        <f t="shared" si="6"/>
        <v>51.106062967780176</v>
      </c>
      <c r="K24" s="114">
        <f t="shared" si="0"/>
        <v>41.937533398809649</v>
      </c>
      <c r="L24" s="114">
        <f t="shared" si="1"/>
        <v>50.692318682072234</v>
      </c>
      <c r="M24" s="114">
        <f t="shared" si="2"/>
        <v>52.772565021077369</v>
      </c>
      <c r="N24" s="114">
        <f t="shared" si="3"/>
        <v>45.138797753877483</v>
      </c>
      <c r="O24" s="114">
        <f t="shared" si="4"/>
        <v>75.965057040900959</v>
      </c>
      <c r="P24" s="114">
        <f t="shared" si="5"/>
        <v>98.681646152130213</v>
      </c>
      <c r="Q24" s="115">
        <v>47.373100000000001</v>
      </c>
      <c r="R24" s="111" t="s">
        <v>229</v>
      </c>
    </row>
    <row r="25" spans="1:18" ht="14.25" customHeight="1" x14ac:dyDescent="0.25">
      <c r="A25" s="143">
        <v>1994</v>
      </c>
      <c r="B25" s="57" t="s">
        <v>60</v>
      </c>
      <c r="C25" s="112">
        <v>24.342105263157894</v>
      </c>
      <c r="D25" s="113">
        <v>19.867109634551493</v>
      </c>
      <c r="E25" s="113">
        <v>23.755186721991699</v>
      </c>
      <c r="F25" s="112">
        <v>23.726541554959788</v>
      </c>
      <c r="G25" s="113">
        <v>21.269296740994857</v>
      </c>
      <c r="H25" s="113">
        <v>36.636880584890335</v>
      </c>
      <c r="I25" s="113">
        <v>46.748554913294797</v>
      </c>
      <c r="J25" s="114">
        <f t="shared" si="6"/>
        <v>51.145323492788783</v>
      </c>
      <c r="K25" s="114">
        <f t="shared" si="0"/>
        <v>41.742886991115462</v>
      </c>
      <c r="L25" s="114">
        <f t="shared" si="1"/>
        <v>49.912145904928558</v>
      </c>
      <c r="M25" s="114">
        <f t="shared" si="2"/>
        <v>49.851959396057879</v>
      </c>
      <c r="N25" s="114">
        <f t="shared" si="3"/>
        <v>44.689029585651255</v>
      </c>
      <c r="O25" s="114">
        <f t="shared" si="4"/>
        <v>76.977939624512189</v>
      </c>
      <c r="P25" s="114">
        <f t="shared" si="5"/>
        <v>98.223630947797616</v>
      </c>
      <c r="Q25" s="115">
        <v>47.594000000000001</v>
      </c>
      <c r="R25" s="111" t="s">
        <v>230</v>
      </c>
    </row>
    <row r="26" spans="1:18" ht="14.25" customHeight="1" x14ac:dyDescent="0.25">
      <c r="A26" s="143">
        <v>1994</v>
      </c>
      <c r="B26" s="57" t="s">
        <v>61</v>
      </c>
      <c r="C26" s="112">
        <v>25.46052631578948</v>
      </c>
      <c r="D26" s="113">
        <v>21.461794019933553</v>
      </c>
      <c r="E26" s="113">
        <v>25.363070539419084</v>
      </c>
      <c r="F26" s="112">
        <v>25.469168900804291</v>
      </c>
      <c r="G26" s="113">
        <v>22.813036020583187</v>
      </c>
      <c r="H26" s="113">
        <v>36.961819658813972</v>
      </c>
      <c r="I26" s="113">
        <v>47.471098265895954</v>
      </c>
      <c r="J26" s="114">
        <f t="shared" si="6"/>
        <v>53.742876083203647</v>
      </c>
      <c r="K26" s="114">
        <f t="shared" si="0"/>
        <v>45.302226758023913</v>
      </c>
      <c r="L26" s="114">
        <f t="shared" si="1"/>
        <v>53.537163379227913</v>
      </c>
      <c r="M26" s="114">
        <f t="shared" si="2"/>
        <v>53.761119122240977</v>
      </c>
      <c r="N26" s="114">
        <f t="shared" si="3"/>
        <v>48.154470678617891</v>
      </c>
      <c r="O26" s="114">
        <f t="shared" si="4"/>
        <v>78.020166162137116</v>
      </c>
      <c r="P26" s="114">
        <f t="shared" si="5"/>
        <v>100.20348047775703</v>
      </c>
      <c r="Q26" s="115">
        <v>47.374699999999997</v>
      </c>
      <c r="R26" s="111" t="s">
        <v>231</v>
      </c>
    </row>
    <row r="27" spans="1:18" ht="14.25" customHeight="1" x14ac:dyDescent="0.25">
      <c r="A27" s="143">
        <v>1994</v>
      </c>
      <c r="B27" s="57" t="s">
        <v>62</v>
      </c>
      <c r="C27" s="112">
        <v>25.263157894736842</v>
      </c>
      <c r="D27" s="113">
        <v>21.461794019933553</v>
      </c>
      <c r="E27" s="113">
        <v>25.518672199170123</v>
      </c>
      <c r="F27" s="112">
        <v>24.932975871313676</v>
      </c>
      <c r="G27" s="113">
        <v>22.813036020583187</v>
      </c>
      <c r="H27" s="113">
        <v>37.692932575142166</v>
      </c>
      <c r="I27" s="113">
        <v>47.398843930635834</v>
      </c>
      <c r="J27" s="114">
        <f t="shared" si="6"/>
        <v>53.173841350305395</v>
      </c>
      <c r="K27" s="114">
        <f t="shared" si="0"/>
        <v>45.172738699726487</v>
      </c>
      <c r="L27" s="114">
        <f t="shared" si="1"/>
        <v>53.711647318319365</v>
      </c>
      <c r="M27" s="114">
        <f t="shared" si="2"/>
        <v>52.478874925150599</v>
      </c>
      <c r="N27" s="114">
        <f t="shared" si="3"/>
        <v>48.016830007226162</v>
      </c>
      <c r="O27" s="114">
        <f t="shared" si="4"/>
        <v>79.336004830810381</v>
      </c>
      <c r="P27" s="114">
        <f t="shared" si="5"/>
        <v>99.764986541155821</v>
      </c>
      <c r="Q27" s="115">
        <v>47.5105</v>
      </c>
      <c r="R27" s="111" t="s">
        <v>232</v>
      </c>
    </row>
    <row r="28" spans="1:18" ht="14.25" customHeight="1" x14ac:dyDescent="0.25">
      <c r="A28" s="143">
        <v>1994</v>
      </c>
      <c r="B28" s="57" t="s">
        <v>63</v>
      </c>
      <c r="C28" s="112">
        <v>26.05263157894737</v>
      </c>
      <c r="D28" s="113">
        <v>21.461794019933553</v>
      </c>
      <c r="E28" s="113">
        <v>25.363070539419084</v>
      </c>
      <c r="F28" s="112">
        <v>24.664879356568363</v>
      </c>
      <c r="G28" s="113">
        <v>22.755860491709544</v>
      </c>
      <c r="H28" s="113">
        <v>37.449228269699439</v>
      </c>
      <c r="I28" s="113">
        <v>47.543352601156066</v>
      </c>
      <c r="J28" s="114">
        <f t="shared" si="6"/>
        <v>54.080948363510508</v>
      </c>
      <c r="K28" s="114">
        <f t="shared" si="0"/>
        <v>44.551129918032672</v>
      </c>
      <c r="L28" s="114">
        <f t="shared" si="1"/>
        <v>52.649533849425382</v>
      </c>
      <c r="M28" s="114">
        <f t="shared" si="2"/>
        <v>51.200204587113141</v>
      </c>
      <c r="N28" s="114">
        <f t="shared" si="3"/>
        <v>47.237397592259512</v>
      </c>
      <c r="O28" s="114">
        <f t="shared" si="4"/>
        <v>77.738395607740856</v>
      </c>
      <c r="P28" s="114">
        <f t="shared" si="5"/>
        <v>98.692125947423406</v>
      </c>
      <c r="Q28" s="115">
        <v>48.173400000000001</v>
      </c>
      <c r="R28" s="111" t="s">
        <v>233</v>
      </c>
    </row>
    <row r="29" spans="1:18" ht="14.25" customHeight="1" x14ac:dyDescent="0.25">
      <c r="A29" s="143">
        <v>1995</v>
      </c>
      <c r="B29" s="57" t="s">
        <v>60</v>
      </c>
      <c r="C29" s="112">
        <v>26.05263157894737</v>
      </c>
      <c r="D29" s="113">
        <v>21.59468438538206</v>
      </c>
      <c r="E29" s="113">
        <v>25.363070539419084</v>
      </c>
      <c r="F29" s="112">
        <v>24.32975871313673</v>
      </c>
      <c r="G29" s="113">
        <v>22.870211549456833</v>
      </c>
      <c r="H29" s="113">
        <v>38.667749796913078</v>
      </c>
      <c r="I29" s="113">
        <v>47.904624277456641</v>
      </c>
      <c r="J29" s="114">
        <f t="shared" si="6"/>
        <v>53.931826249306233</v>
      </c>
      <c r="K29" s="114">
        <f t="shared" si="0"/>
        <v>44.703382944322428</v>
      </c>
      <c r="L29" s="114">
        <f t="shared" si="1"/>
        <v>52.504358699264863</v>
      </c>
      <c r="M29" s="114">
        <f t="shared" si="2"/>
        <v>50.365289035321737</v>
      </c>
      <c r="N29" s="114">
        <f t="shared" si="3"/>
        <v>47.343865122895899</v>
      </c>
      <c r="O29" s="114">
        <f t="shared" si="4"/>
        <v>80.046514962578769</v>
      </c>
      <c r="P29" s="114">
        <f t="shared" si="5"/>
        <v>99.167865835013515</v>
      </c>
      <c r="Q29" s="115">
        <v>48.306600000000003</v>
      </c>
      <c r="R29" s="53" t="s">
        <v>210</v>
      </c>
    </row>
    <row r="30" spans="1:18" ht="14.25" customHeight="1" x14ac:dyDescent="0.25">
      <c r="A30" s="143">
        <v>1995</v>
      </c>
      <c r="B30" s="57" t="s">
        <v>61</v>
      </c>
      <c r="C30" s="112">
        <v>25.394736842105264</v>
      </c>
      <c r="D30" s="113">
        <v>21.794019933554814</v>
      </c>
      <c r="E30" s="113">
        <v>25.311203319502074</v>
      </c>
      <c r="F30" s="112">
        <v>24.32975871313673</v>
      </c>
      <c r="G30" s="113">
        <v>22.870211549456833</v>
      </c>
      <c r="H30" s="113">
        <v>39.480097481722183</v>
      </c>
      <c r="I30" s="113">
        <v>48.627167630057798</v>
      </c>
      <c r="J30" s="114">
        <f t="shared" si="6"/>
        <v>52.155852713601462</v>
      </c>
      <c r="K30" s="114">
        <f t="shared" si="0"/>
        <v>44.760680166101146</v>
      </c>
      <c r="L30" s="114">
        <f t="shared" si="1"/>
        <v>51.984291097167748</v>
      </c>
      <c r="M30" s="114">
        <f t="shared" si="2"/>
        <v>49.968594669423005</v>
      </c>
      <c r="N30" s="114">
        <f t="shared" si="3"/>
        <v>46.970968532528858</v>
      </c>
      <c r="O30" s="114">
        <f t="shared" si="4"/>
        <v>81.084445260375688</v>
      </c>
      <c r="P30" s="114">
        <f t="shared" si="5"/>
        <v>99.870749146249025</v>
      </c>
      <c r="Q30" s="115">
        <v>48.690100000000001</v>
      </c>
      <c r="R30" s="53" t="s">
        <v>211</v>
      </c>
    </row>
    <row r="31" spans="1:18" ht="14.25" customHeight="1" x14ac:dyDescent="0.25">
      <c r="A31" s="143">
        <v>1995</v>
      </c>
      <c r="B31" s="57" t="s">
        <v>62</v>
      </c>
      <c r="C31" s="112">
        <v>25.19736842105263</v>
      </c>
      <c r="D31" s="113">
        <v>21.794019933554814</v>
      </c>
      <c r="E31" s="113">
        <v>25.363070539419084</v>
      </c>
      <c r="F31" s="112">
        <v>24.32975871313673</v>
      </c>
      <c r="G31" s="113">
        <v>22.870211549456833</v>
      </c>
      <c r="H31" s="113">
        <v>39.31762794476036</v>
      </c>
      <c r="I31" s="113">
        <v>48.699421965317924</v>
      </c>
      <c r="J31" s="114">
        <f t="shared" si="6"/>
        <v>51.387020202209932</v>
      </c>
      <c r="K31" s="114">
        <f t="shared" si="0"/>
        <v>44.446297879156134</v>
      </c>
      <c r="L31" s="114">
        <f t="shared" si="1"/>
        <v>51.724949860647264</v>
      </c>
      <c r="M31" s="114">
        <f t="shared" si="2"/>
        <v>49.617633937608687</v>
      </c>
      <c r="N31" s="114">
        <f t="shared" si="3"/>
        <v>46.641062006254437</v>
      </c>
      <c r="O31" s="114">
        <f t="shared" si="4"/>
        <v>80.18360122925769</v>
      </c>
      <c r="P31" s="114">
        <f t="shared" si="5"/>
        <v>99.316648411461159</v>
      </c>
      <c r="Q31" s="115">
        <v>49.034500000000001</v>
      </c>
      <c r="R31" s="53" t="s">
        <v>212</v>
      </c>
    </row>
    <row r="32" spans="1:18" ht="14.25" customHeight="1" x14ac:dyDescent="0.25">
      <c r="A32" s="143">
        <v>1995</v>
      </c>
      <c r="B32" s="57" t="s">
        <v>63</v>
      </c>
      <c r="C32" s="112">
        <v>25.855263157894736</v>
      </c>
      <c r="D32" s="113">
        <v>21.794019933554814</v>
      </c>
      <c r="E32" s="113">
        <v>25.311203319502074</v>
      </c>
      <c r="F32" s="112">
        <v>25</v>
      </c>
      <c r="G32" s="113">
        <v>22.927387078330476</v>
      </c>
      <c r="H32" s="113">
        <v>38.911454102355805</v>
      </c>
      <c r="I32" s="113">
        <v>48.916184971098261</v>
      </c>
      <c r="J32" s="114">
        <f t="shared" si="6"/>
        <v>52.117879663237332</v>
      </c>
      <c r="K32" s="114">
        <f t="shared" si="0"/>
        <v>43.931407750084283</v>
      </c>
      <c r="L32" s="114">
        <f t="shared" si="1"/>
        <v>51.021188246337523</v>
      </c>
      <c r="M32" s="114">
        <f t="shared" si="2"/>
        <v>50.393878554784187</v>
      </c>
      <c r="N32" s="114">
        <f t="shared" si="3"/>
        <v>46.215998400156572</v>
      </c>
      <c r="O32" s="114">
        <f t="shared" si="4"/>
        <v>78.435963696967107</v>
      </c>
      <c r="P32" s="114">
        <f t="shared" si="5"/>
        <v>98.603051391875425</v>
      </c>
      <c r="Q32" s="115">
        <v>49.609200000000001</v>
      </c>
      <c r="R32" s="53" t="s">
        <v>213</v>
      </c>
    </row>
    <row r="33" spans="1:18" ht="14.25" customHeight="1" x14ac:dyDescent="0.25">
      <c r="A33" s="143">
        <v>1996</v>
      </c>
      <c r="B33" s="51" t="s">
        <v>60</v>
      </c>
      <c r="C33" s="112">
        <v>26.315789473684209</v>
      </c>
      <c r="D33" s="113">
        <v>21.794019933554814</v>
      </c>
      <c r="E33" s="113">
        <v>25.311203319502074</v>
      </c>
      <c r="F33" s="112">
        <v>27.278820375335123</v>
      </c>
      <c r="G33" s="113">
        <v>22.984562607204118</v>
      </c>
      <c r="H33" s="113">
        <v>40.048740861088547</v>
      </c>
      <c r="I33" s="113">
        <v>49.205202312138724</v>
      </c>
      <c r="J33" s="114">
        <f t="shared" ref="J33:J64" si="7">(C33/$Q33)*100</f>
        <v>52.53921500738543</v>
      </c>
      <c r="K33" s="114">
        <f t="shared" ref="K33:K64" si="8">(D33/$Q33)*100</f>
        <v>43.511546568242657</v>
      </c>
      <c r="L33" s="114">
        <f t="shared" ref="L33:L64" si="9">(E33/$Q33)*100</f>
        <v>50.533568625360772</v>
      </c>
      <c r="M33" s="114">
        <f t="shared" ref="M33:M64" si="10">(F33/$Q33)*100</f>
        <v>54.46189673620799</v>
      </c>
      <c r="N33" s="114">
        <f t="shared" ref="N33:N64" si="11">(G33/$Q33)*100</f>
        <v>45.888453313483133</v>
      </c>
      <c r="O33" s="114">
        <f t="shared" ref="O33:O64" si="12">(H33/$Q33)*100</f>
        <v>79.95691746128017</v>
      </c>
      <c r="P33" s="114">
        <f t="shared" ref="P33:P64" si="13">(I33/$Q33)*100</f>
        <v>98.237702742855518</v>
      </c>
      <c r="Q33" s="115">
        <v>50.087899999999998</v>
      </c>
      <c r="R33" s="53" t="s">
        <v>104</v>
      </c>
    </row>
    <row r="34" spans="1:18" ht="14.25" customHeight="1" x14ac:dyDescent="0.25">
      <c r="A34" s="143">
        <v>1996</v>
      </c>
      <c r="B34" s="51" t="s">
        <v>61</v>
      </c>
      <c r="C34" s="112">
        <v>25.723684210526315</v>
      </c>
      <c r="D34" s="113">
        <v>21.794019933554814</v>
      </c>
      <c r="E34" s="113">
        <v>25.363070539419084</v>
      </c>
      <c r="F34" s="112">
        <v>27.278820375335123</v>
      </c>
      <c r="G34" s="113">
        <v>22.984562607204118</v>
      </c>
      <c r="H34" s="113">
        <v>39.967506092607643</v>
      </c>
      <c r="I34" s="113">
        <v>49.783236994219656</v>
      </c>
      <c r="J34" s="114">
        <f t="shared" si="7"/>
        <v>50.430586927421949</v>
      </c>
      <c r="K34" s="114">
        <f t="shared" si="8"/>
        <v>42.726586431478168</v>
      </c>
      <c r="L34" s="114">
        <f t="shared" si="9"/>
        <v>49.723613581801878</v>
      </c>
      <c r="M34" s="114">
        <f t="shared" si="10"/>
        <v>53.479389303532422</v>
      </c>
      <c r="N34" s="114">
        <f t="shared" si="11"/>
        <v>45.060613132432145</v>
      </c>
      <c r="O34" s="114">
        <f t="shared" si="12"/>
        <v>78.355214353421601</v>
      </c>
      <c r="P34" s="114">
        <f t="shared" si="13"/>
        <v>97.598689216457103</v>
      </c>
      <c r="Q34" s="115">
        <v>51.008099999999999</v>
      </c>
      <c r="R34" s="53" t="s">
        <v>112</v>
      </c>
    </row>
    <row r="35" spans="1:18" ht="14.25" customHeight="1" x14ac:dyDescent="0.25">
      <c r="A35" s="143">
        <v>1996</v>
      </c>
      <c r="B35" s="51" t="s">
        <v>62</v>
      </c>
      <c r="C35" s="112">
        <v>25.657894736842106</v>
      </c>
      <c r="D35" s="113">
        <v>21.794019933554814</v>
      </c>
      <c r="E35" s="113">
        <v>25.363070539419084</v>
      </c>
      <c r="F35" s="112">
        <v>28.150134048257375</v>
      </c>
      <c r="G35" s="113">
        <v>23.041738136077754</v>
      </c>
      <c r="H35" s="113">
        <v>40.698619008935829</v>
      </c>
      <c r="I35" s="113">
        <v>49.783236994219656</v>
      </c>
      <c r="J35" s="114">
        <f t="shared" si="7"/>
        <v>49.931294538714724</v>
      </c>
      <c r="K35" s="114">
        <f t="shared" si="8"/>
        <v>42.412038853772231</v>
      </c>
      <c r="L35" s="114">
        <f t="shared" si="9"/>
        <v>49.357554799361466</v>
      </c>
      <c r="M35" s="114">
        <f t="shared" si="10"/>
        <v>54.781292420285077</v>
      </c>
      <c r="N35" s="114">
        <f t="shared" si="11"/>
        <v>44.840148630917426</v>
      </c>
      <c r="O35" s="114">
        <f t="shared" si="12"/>
        <v>79.20114857031399</v>
      </c>
      <c r="P35" s="114">
        <f t="shared" si="13"/>
        <v>96.880180347756706</v>
      </c>
      <c r="Q35" s="115">
        <v>51.386400000000002</v>
      </c>
      <c r="R35" s="53" t="s">
        <v>113</v>
      </c>
    </row>
    <row r="36" spans="1:18" ht="14.25" customHeight="1" x14ac:dyDescent="0.25">
      <c r="A36" s="143">
        <v>1996</v>
      </c>
      <c r="B36" s="51" t="s">
        <v>63</v>
      </c>
      <c r="C36" s="112">
        <v>26.644736842105267</v>
      </c>
      <c r="D36" s="113">
        <v>21.794019933554814</v>
      </c>
      <c r="E36" s="113">
        <v>24.896265560165972</v>
      </c>
      <c r="F36" s="112">
        <v>31.635388739946386</v>
      </c>
      <c r="G36" s="113">
        <v>22.927387078330476</v>
      </c>
      <c r="H36" s="113">
        <v>43.298131600324943</v>
      </c>
      <c r="I36" s="113">
        <v>50.144508670520239</v>
      </c>
      <c r="J36" s="114">
        <f t="shared" si="7"/>
        <v>51.979689468971394</v>
      </c>
      <c r="K36" s="114">
        <f t="shared" si="8"/>
        <v>42.516703960707716</v>
      </c>
      <c r="L36" s="114">
        <f t="shared" si="9"/>
        <v>48.568697091032114</v>
      </c>
      <c r="M36" s="114">
        <f t="shared" si="10"/>
        <v>61.715666124878091</v>
      </c>
      <c r="N36" s="114">
        <f t="shared" si="11"/>
        <v>44.727724943533786</v>
      </c>
      <c r="O36" s="114">
        <f t="shared" si="12"/>
        <v>84.467842505203762</v>
      </c>
      <c r="P36" s="114">
        <f t="shared" si="13"/>
        <v>97.824047004618109</v>
      </c>
      <c r="Q36" s="115">
        <v>51.259900000000002</v>
      </c>
      <c r="R36" s="53" t="s">
        <v>114</v>
      </c>
    </row>
    <row r="37" spans="1:18" ht="14.25" customHeight="1" x14ac:dyDescent="0.25">
      <c r="A37" s="143">
        <v>1997</v>
      </c>
      <c r="B37" s="51" t="s">
        <v>60</v>
      </c>
      <c r="C37" s="112">
        <v>26.776315789473689</v>
      </c>
      <c r="D37" s="113">
        <v>21.794019933554814</v>
      </c>
      <c r="E37" s="113">
        <v>24.585062240663898</v>
      </c>
      <c r="F37" s="112">
        <v>29.356568364611263</v>
      </c>
      <c r="G37" s="113">
        <v>22.755860491709544</v>
      </c>
      <c r="H37" s="113">
        <v>43.866774979691307</v>
      </c>
      <c r="I37" s="113">
        <v>50.144508670520239</v>
      </c>
      <c r="J37" s="114">
        <f t="shared" si="7"/>
        <v>53.079691527437902</v>
      </c>
      <c r="K37" s="114">
        <f t="shared" si="8"/>
        <v>43.203100243936156</v>
      </c>
      <c r="L37" s="114">
        <f t="shared" si="9"/>
        <v>48.735887721727202</v>
      </c>
      <c r="M37" s="114">
        <f t="shared" si="10"/>
        <v>58.194622641486873</v>
      </c>
      <c r="N37" s="114">
        <f t="shared" si="11"/>
        <v>45.109792730193064</v>
      </c>
      <c r="O37" s="114">
        <f t="shared" si="12"/>
        <v>86.958747518988417</v>
      </c>
      <c r="P37" s="114">
        <f t="shared" si="13"/>
        <v>99.403333638323005</v>
      </c>
      <c r="Q37" s="115">
        <v>50.445500000000003</v>
      </c>
      <c r="R37" s="53" t="s">
        <v>105</v>
      </c>
    </row>
    <row r="38" spans="1:18" ht="14.25" customHeight="1" x14ac:dyDescent="0.25">
      <c r="A38" s="143">
        <v>1997</v>
      </c>
      <c r="B38" s="51" t="s">
        <v>61</v>
      </c>
      <c r="C38" s="112">
        <v>26.118421052631579</v>
      </c>
      <c r="D38" s="113">
        <v>21.727574750830566</v>
      </c>
      <c r="E38" s="113">
        <v>24.481327800829874</v>
      </c>
      <c r="F38" s="112">
        <v>25.469168900804291</v>
      </c>
      <c r="G38" s="113">
        <v>22.58433390508862</v>
      </c>
      <c r="H38" s="113">
        <v>43.460601137286758</v>
      </c>
      <c r="I38" s="113">
        <v>50.578034682080919</v>
      </c>
      <c r="J38" s="114">
        <f t="shared" si="7"/>
        <v>51.490030699990498</v>
      </c>
      <c r="K38" s="114">
        <f t="shared" si="8"/>
        <v>42.833886807406508</v>
      </c>
      <c r="L38" s="114">
        <f t="shared" si="9"/>
        <v>48.262654067070947</v>
      </c>
      <c r="M38" s="114">
        <f t="shared" si="10"/>
        <v>50.210090646866433</v>
      </c>
      <c r="N38" s="114">
        <f t="shared" si="11"/>
        <v>44.522907558942336</v>
      </c>
      <c r="O38" s="114">
        <f t="shared" si="12"/>
        <v>85.678521005903889</v>
      </c>
      <c r="P38" s="114">
        <f t="shared" si="13"/>
        <v>99.709877303748272</v>
      </c>
      <c r="Q38" s="115">
        <v>50.725200000000001</v>
      </c>
      <c r="R38" s="53" t="s">
        <v>115</v>
      </c>
    </row>
    <row r="39" spans="1:18" ht="14.25" customHeight="1" x14ac:dyDescent="0.25">
      <c r="A39" s="143">
        <v>1997</v>
      </c>
      <c r="B39" s="51" t="s">
        <v>62</v>
      </c>
      <c r="C39" s="112">
        <v>25.723684210526315</v>
      </c>
      <c r="D39" s="113">
        <v>21.59468438538206</v>
      </c>
      <c r="E39" s="113">
        <v>23.910788381742737</v>
      </c>
      <c r="F39" s="112">
        <v>24.463806970509385</v>
      </c>
      <c r="G39" s="113">
        <v>22.184105202973125</v>
      </c>
      <c r="H39" s="113">
        <v>46.38505280259951</v>
      </c>
      <c r="I39" s="113">
        <v>50.794797687861269</v>
      </c>
      <c r="J39" s="114">
        <f t="shared" si="7"/>
        <v>49.477662670153812</v>
      </c>
      <c r="K39" s="114">
        <f t="shared" si="8"/>
        <v>41.535827478831827</v>
      </c>
      <c r="L39" s="114">
        <f t="shared" si="9"/>
        <v>45.990687494335965</v>
      </c>
      <c r="M39" s="114">
        <f t="shared" si="10"/>
        <v>47.054379108701369</v>
      </c>
      <c r="N39" s="114">
        <f t="shared" si="11"/>
        <v>42.669536170979555</v>
      </c>
      <c r="O39" s="114">
        <f t="shared" si="12"/>
        <v>89.218324121905951</v>
      </c>
      <c r="P39" s="114">
        <f t="shared" si="13"/>
        <v>97.700152312174865</v>
      </c>
      <c r="Q39" s="115">
        <v>51.990499999999997</v>
      </c>
      <c r="R39" s="53" t="s">
        <v>116</v>
      </c>
    </row>
    <row r="40" spans="1:18" ht="14.25" customHeight="1" x14ac:dyDescent="0.25">
      <c r="A40" s="143">
        <v>1997</v>
      </c>
      <c r="B40" s="51" t="s">
        <v>63</v>
      </c>
      <c r="C40" s="112">
        <v>26.578947368421051</v>
      </c>
      <c r="D40" s="113">
        <v>21.196013289036543</v>
      </c>
      <c r="E40" s="113">
        <v>23.132780082987551</v>
      </c>
      <c r="F40" s="112">
        <v>25.335120643431637</v>
      </c>
      <c r="G40" s="113">
        <v>21.726700971983988</v>
      </c>
      <c r="H40" s="113">
        <v>46.547522339561333</v>
      </c>
      <c r="I40" s="113">
        <v>51.011560693641613</v>
      </c>
      <c r="J40" s="114">
        <f t="shared" si="7"/>
        <v>52.464523593036525</v>
      </c>
      <c r="K40" s="114">
        <f t="shared" si="8"/>
        <v>41.839081279878215</v>
      </c>
      <c r="L40" s="114">
        <f t="shared" si="9"/>
        <v>45.662089984736824</v>
      </c>
      <c r="M40" s="114">
        <f t="shared" si="10"/>
        <v>50.009318138346885</v>
      </c>
      <c r="N40" s="114">
        <f t="shared" si="11"/>
        <v>42.886612473517957</v>
      </c>
      <c r="O40" s="114">
        <f t="shared" si="12"/>
        <v>91.880748704247324</v>
      </c>
      <c r="P40" s="114">
        <f t="shared" si="13"/>
        <v>100.69237101198878</v>
      </c>
      <c r="Q40" s="115">
        <v>50.660800000000002</v>
      </c>
      <c r="R40" s="53" t="s">
        <v>117</v>
      </c>
    </row>
    <row r="41" spans="1:18" ht="14.25" customHeight="1" x14ac:dyDescent="0.25">
      <c r="A41" s="143">
        <v>1998</v>
      </c>
      <c r="B41" s="51" t="s">
        <v>60</v>
      </c>
      <c r="C41" s="112">
        <v>26.578947368421051</v>
      </c>
      <c r="D41" s="113">
        <v>20.863787375415281</v>
      </c>
      <c r="E41" s="113">
        <v>23.132780082987551</v>
      </c>
      <c r="F41" s="112">
        <v>21.782841823056302</v>
      </c>
      <c r="G41" s="113">
        <v>21.497998856489424</v>
      </c>
      <c r="H41" s="113">
        <v>45.653939886271324</v>
      </c>
      <c r="I41" s="113">
        <v>50.939306358381501</v>
      </c>
      <c r="J41" s="114">
        <f t="shared" si="7"/>
        <v>51.859235755063793</v>
      </c>
      <c r="K41" s="114">
        <f t="shared" si="8"/>
        <v>40.708160983482202</v>
      </c>
      <c r="L41" s="114">
        <f t="shared" si="9"/>
        <v>45.135282423525183</v>
      </c>
      <c r="M41" s="114">
        <f t="shared" si="10"/>
        <v>42.501364476882515</v>
      </c>
      <c r="N41" s="114">
        <f t="shared" si="11"/>
        <v>41.945596095553988</v>
      </c>
      <c r="O41" s="114">
        <f t="shared" si="12"/>
        <v>89.077208321749396</v>
      </c>
      <c r="P41" s="114">
        <f t="shared" si="13"/>
        <v>99.389695950763965</v>
      </c>
      <c r="Q41" s="115">
        <v>51.252099999999999</v>
      </c>
      <c r="R41" s="53" t="s">
        <v>106</v>
      </c>
    </row>
    <row r="42" spans="1:18" ht="14.25" customHeight="1" x14ac:dyDescent="0.25">
      <c r="A42" s="143">
        <v>1998</v>
      </c>
      <c r="B42" s="51" t="s">
        <v>61</v>
      </c>
      <c r="C42" s="112">
        <v>26.184210526315788</v>
      </c>
      <c r="D42" s="113">
        <v>20.863787375415281</v>
      </c>
      <c r="E42" s="113">
        <v>23.080912863070537</v>
      </c>
      <c r="F42" s="112">
        <v>20.509383378016089</v>
      </c>
      <c r="G42" s="113">
        <v>21.440823327615778</v>
      </c>
      <c r="H42" s="113">
        <v>48.090982940698623</v>
      </c>
      <c r="I42" s="113">
        <v>51.517341040462426</v>
      </c>
      <c r="J42" s="114">
        <f t="shared" si="7"/>
        <v>50.958897935729297</v>
      </c>
      <c r="K42" s="114">
        <f t="shared" si="8"/>
        <v>40.604455511385638</v>
      </c>
      <c r="L42" s="114">
        <f t="shared" si="9"/>
        <v>44.919356330051841</v>
      </c>
      <c r="M42" s="114">
        <f t="shared" si="10"/>
        <v>39.914725450082884</v>
      </c>
      <c r="N42" s="114">
        <f t="shared" si="11"/>
        <v>41.727464974049347</v>
      </c>
      <c r="O42" s="114">
        <f t="shared" si="12"/>
        <v>93.593178562362297</v>
      </c>
      <c r="P42" s="114">
        <f t="shared" si="13"/>
        <v>100.26145036386048</v>
      </c>
      <c r="Q42" s="115">
        <v>51.383000000000003</v>
      </c>
      <c r="R42" s="53" t="s">
        <v>118</v>
      </c>
    </row>
    <row r="43" spans="1:18" ht="14.25" customHeight="1" x14ac:dyDescent="0.25">
      <c r="A43" s="143">
        <v>1998</v>
      </c>
      <c r="B43" s="51" t="s">
        <v>62</v>
      </c>
      <c r="C43" s="112">
        <v>26.184210526315788</v>
      </c>
      <c r="D43" s="113">
        <v>20.863787375415281</v>
      </c>
      <c r="E43" s="113">
        <v>22.71784232365145</v>
      </c>
      <c r="F43" s="112">
        <v>19.369973190348528</v>
      </c>
      <c r="G43" s="113">
        <v>21.269296740994857</v>
      </c>
      <c r="H43" s="113">
        <v>48.172217709179527</v>
      </c>
      <c r="I43" s="113">
        <v>51.445086705202314</v>
      </c>
      <c r="J43" s="114">
        <f t="shared" si="7"/>
        <v>50.581380866614097</v>
      </c>
      <c r="K43" s="114">
        <f t="shared" si="8"/>
        <v>40.303646905653814</v>
      </c>
      <c r="L43" s="114">
        <f t="shared" si="9"/>
        <v>43.885219830684804</v>
      </c>
      <c r="M43" s="114">
        <f t="shared" si="10"/>
        <v>37.417969517638873</v>
      </c>
      <c r="N43" s="114">
        <f t="shared" si="11"/>
        <v>41.086990121014274</v>
      </c>
      <c r="O43" s="114">
        <f t="shared" si="12"/>
        <v>93.056740767058869</v>
      </c>
      <c r="P43" s="114">
        <f t="shared" si="13"/>
        <v>99.379109472732978</v>
      </c>
      <c r="Q43" s="115">
        <v>51.766500000000001</v>
      </c>
      <c r="R43" s="53" t="s">
        <v>119</v>
      </c>
    </row>
    <row r="44" spans="1:18" ht="14.25" customHeight="1" x14ac:dyDescent="0.25">
      <c r="A44" s="143">
        <v>1998</v>
      </c>
      <c r="B44" s="51" t="s">
        <v>63</v>
      </c>
      <c r="C44" s="112">
        <v>27.236842105263158</v>
      </c>
      <c r="D44" s="113">
        <v>20.863787375415281</v>
      </c>
      <c r="E44" s="113">
        <v>22.71784232365145</v>
      </c>
      <c r="F44" s="112">
        <v>19.436997319034855</v>
      </c>
      <c r="G44" s="113">
        <v>21.326472269868493</v>
      </c>
      <c r="H44" s="113">
        <v>47.35987002437043</v>
      </c>
      <c r="I44" s="113">
        <v>51.73410404624277</v>
      </c>
      <c r="J44" s="114">
        <f t="shared" si="7"/>
        <v>52.248223383720138</v>
      </c>
      <c r="K44" s="114">
        <f t="shared" si="8"/>
        <v>40.022841826090087</v>
      </c>
      <c r="L44" s="114">
        <f t="shared" si="9"/>
        <v>43.579461081977165</v>
      </c>
      <c r="M44" s="114">
        <f t="shared" si="10"/>
        <v>37.285841505005507</v>
      </c>
      <c r="N44" s="114">
        <f t="shared" si="11"/>
        <v>40.910406677706746</v>
      </c>
      <c r="O44" s="114">
        <f t="shared" si="12"/>
        <v>90.850072078623953</v>
      </c>
      <c r="P44" s="114">
        <f t="shared" si="13"/>
        <v>99.241131344018413</v>
      </c>
      <c r="Q44" s="115">
        <v>52.1297</v>
      </c>
      <c r="R44" s="53" t="s">
        <v>120</v>
      </c>
    </row>
    <row r="45" spans="1:18" ht="14.25" customHeight="1" x14ac:dyDescent="0.25">
      <c r="A45" s="143">
        <v>1999</v>
      </c>
      <c r="B45" s="51" t="s">
        <v>60</v>
      </c>
      <c r="C45" s="112">
        <v>27.236842105263158</v>
      </c>
      <c r="D45" s="113">
        <v>20.996677740863788</v>
      </c>
      <c r="E45" s="113">
        <v>22.71784232365145</v>
      </c>
      <c r="F45" s="112">
        <v>18.565683646112603</v>
      </c>
      <c r="G45" s="113">
        <v>21.326472269868493</v>
      </c>
      <c r="H45" s="113">
        <v>47.116165718927704</v>
      </c>
      <c r="I45" s="113">
        <v>51.73410404624277</v>
      </c>
      <c r="J45" s="114">
        <f t="shared" si="7"/>
        <v>52.153180593211943</v>
      </c>
      <c r="K45" s="114">
        <f t="shared" si="8"/>
        <v>40.204496609580886</v>
      </c>
      <c r="L45" s="114">
        <f t="shared" si="9"/>
        <v>43.500187312998349</v>
      </c>
      <c r="M45" s="114">
        <f t="shared" si="10"/>
        <v>35.549622393450996</v>
      </c>
      <c r="N45" s="114">
        <f t="shared" si="11"/>
        <v>40.835988085845379</v>
      </c>
      <c r="O45" s="114">
        <f t="shared" si="12"/>
        <v>90.218164429719465</v>
      </c>
      <c r="P45" s="114">
        <f t="shared" si="13"/>
        <v>99.060605510884258</v>
      </c>
      <c r="Q45" s="115">
        <v>52.224699999999999</v>
      </c>
      <c r="R45" s="53" t="s">
        <v>107</v>
      </c>
    </row>
    <row r="46" spans="1:18" ht="14.25" customHeight="1" x14ac:dyDescent="0.25">
      <c r="A46" s="143">
        <v>1999</v>
      </c>
      <c r="B46" s="51" t="s">
        <v>61</v>
      </c>
      <c r="C46" s="112">
        <v>26.842105263157894</v>
      </c>
      <c r="D46" s="113">
        <v>20.79734219269103</v>
      </c>
      <c r="E46" s="113">
        <v>22.665975103734439</v>
      </c>
      <c r="F46" s="112">
        <v>20.978552278820377</v>
      </c>
      <c r="G46" s="113">
        <v>21.269296740994857</v>
      </c>
      <c r="H46" s="113">
        <v>51.340373679935013</v>
      </c>
      <c r="I46" s="113">
        <v>52.239884393063583</v>
      </c>
      <c r="J46" s="114">
        <f t="shared" si="7"/>
        <v>51.241722577916804</v>
      </c>
      <c r="K46" s="114">
        <f t="shared" si="8"/>
        <v>39.702237531218977</v>
      </c>
      <c r="L46" s="114">
        <f t="shared" si="9"/>
        <v>43.269467757347172</v>
      </c>
      <c r="M46" s="114">
        <f t="shared" si="10"/>
        <v>40.048168555284562</v>
      </c>
      <c r="N46" s="114">
        <f t="shared" si="11"/>
        <v>40.603201289332397</v>
      </c>
      <c r="O46" s="114">
        <f t="shared" si="12"/>
        <v>98.009048074357693</v>
      </c>
      <c r="P46" s="114">
        <f t="shared" si="13"/>
        <v>99.726218838949791</v>
      </c>
      <c r="Q46" s="115">
        <v>52.383299999999998</v>
      </c>
      <c r="R46" s="53" t="s">
        <v>121</v>
      </c>
    </row>
    <row r="47" spans="1:18" ht="14.25" customHeight="1" x14ac:dyDescent="0.25">
      <c r="A47" s="143">
        <v>1999</v>
      </c>
      <c r="B47" s="51" t="s">
        <v>62</v>
      </c>
      <c r="C47" s="112">
        <v>26.644736842105267</v>
      </c>
      <c r="D47" s="113">
        <v>20.79734219269103</v>
      </c>
      <c r="E47" s="113">
        <v>22.614107883817429</v>
      </c>
      <c r="F47" s="112">
        <v>24.463806970509385</v>
      </c>
      <c r="G47" s="113">
        <v>21.326472269868493</v>
      </c>
      <c r="H47" s="113">
        <v>52.802599512591385</v>
      </c>
      <c r="I47" s="113">
        <v>52.095375722543345</v>
      </c>
      <c r="J47" s="114">
        <f t="shared" si="7"/>
        <v>51.027818703628327</v>
      </c>
      <c r="K47" s="114">
        <f t="shared" si="8"/>
        <v>39.829367173517419</v>
      </c>
      <c r="L47" s="114">
        <f t="shared" si="9"/>
        <v>43.308688093935451</v>
      </c>
      <c r="M47" s="114">
        <f t="shared" si="10"/>
        <v>46.851080357417324</v>
      </c>
      <c r="N47" s="114">
        <f t="shared" si="11"/>
        <v>40.842713779597659</v>
      </c>
      <c r="O47" s="114">
        <f t="shared" si="12"/>
        <v>101.12321585218235</v>
      </c>
      <c r="P47" s="114">
        <f t="shared" si="13"/>
        <v>99.768798747021222</v>
      </c>
      <c r="Q47" s="115">
        <v>52.216099999999997</v>
      </c>
      <c r="R47" s="53" t="s">
        <v>122</v>
      </c>
    </row>
    <row r="48" spans="1:18" ht="14.25" customHeight="1" x14ac:dyDescent="0.25">
      <c r="A48" s="143">
        <v>1999</v>
      </c>
      <c r="B48" s="51" t="s">
        <v>63</v>
      </c>
      <c r="C48" s="112">
        <v>27.565789473684209</v>
      </c>
      <c r="D48" s="113">
        <v>20.79734219269103</v>
      </c>
      <c r="E48" s="113">
        <v>22.614107883817429</v>
      </c>
      <c r="F48" s="112">
        <v>28.083109919571047</v>
      </c>
      <c r="G48" s="113">
        <v>21.497998856489424</v>
      </c>
      <c r="H48" s="113">
        <v>54.021121039805045</v>
      </c>
      <c r="I48" s="113">
        <v>52.384393063583815</v>
      </c>
      <c r="J48" s="114">
        <f t="shared" si="7"/>
        <v>52.418402437218013</v>
      </c>
      <c r="K48" s="114">
        <f t="shared" si="8"/>
        <v>39.547695658117874</v>
      </c>
      <c r="L48" s="114">
        <f t="shared" si="9"/>
        <v>43.002410975540862</v>
      </c>
      <c r="M48" s="114">
        <f t="shared" si="10"/>
        <v>53.402125807353471</v>
      </c>
      <c r="N48" s="114">
        <f t="shared" si="11"/>
        <v>40.880046505836738</v>
      </c>
      <c r="O48" s="114">
        <f t="shared" si="12"/>
        <v>102.72518642999361</v>
      </c>
      <c r="P48" s="114">
        <f t="shared" si="13"/>
        <v>99.612826240936741</v>
      </c>
      <c r="Q48" s="115">
        <v>52.588000000000001</v>
      </c>
      <c r="R48" s="53" t="s">
        <v>123</v>
      </c>
    </row>
    <row r="49" spans="1:18" ht="14.25" customHeight="1" x14ac:dyDescent="0.25">
      <c r="A49" s="143">
        <v>2000</v>
      </c>
      <c r="B49" s="51" t="s">
        <v>60</v>
      </c>
      <c r="C49" s="112">
        <v>27.69736842105263</v>
      </c>
      <c r="D49" s="113">
        <v>20.79734219269103</v>
      </c>
      <c r="E49" s="113">
        <v>22.614107883817429</v>
      </c>
      <c r="F49" s="112">
        <v>31.032171581769436</v>
      </c>
      <c r="G49" s="113">
        <v>21.555174385363067</v>
      </c>
      <c r="H49" s="113">
        <v>55.402112103980507</v>
      </c>
      <c r="I49" s="113">
        <v>52.095375722543345</v>
      </c>
      <c r="J49" s="114">
        <f t="shared" si="7"/>
        <v>52.3753997947382</v>
      </c>
      <c r="K49" s="114">
        <f t="shared" si="8"/>
        <v>39.327530884927747</v>
      </c>
      <c r="L49" s="114">
        <f t="shared" si="9"/>
        <v>42.763013561822895</v>
      </c>
      <c r="M49" s="114">
        <f t="shared" si="10"/>
        <v>58.681473574893417</v>
      </c>
      <c r="N49" s="114">
        <f t="shared" si="11"/>
        <v>40.760582699278146</v>
      </c>
      <c r="O49" s="114">
        <f t="shared" si="12"/>
        <v>104.76474612343711</v>
      </c>
      <c r="P49" s="114">
        <f t="shared" si="13"/>
        <v>98.511746294690383</v>
      </c>
      <c r="Q49" s="115">
        <v>52.882399999999997</v>
      </c>
      <c r="R49" s="53" t="s">
        <v>108</v>
      </c>
    </row>
    <row r="50" spans="1:18" ht="14.25" customHeight="1" x14ac:dyDescent="0.25">
      <c r="A50" s="143">
        <v>2000</v>
      </c>
      <c r="B50" s="51" t="s">
        <v>61</v>
      </c>
      <c r="C50" s="112">
        <v>27.105263157894736</v>
      </c>
      <c r="D50" s="113">
        <v>20.26578073089701</v>
      </c>
      <c r="E50" s="113">
        <v>22.302904564315352</v>
      </c>
      <c r="F50" s="112">
        <v>30.697050938337799</v>
      </c>
      <c r="G50" s="113">
        <v>21.154945683247568</v>
      </c>
      <c r="H50" s="113">
        <v>58.65150284321691</v>
      </c>
      <c r="I50" s="113">
        <v>52.528901734104053</v>
      </c>
      <c r="J50" s="114">
        <f t="shared" si="7"/>
        <v>51.333781216421229</v>
      </c>
      <c r="K50" s="114">
        <f t="shared" si="8"/>
        <v>38.380706660537498</v>
      </c>
      <c r="L50" s="114">
        <f t="shared" si="9"/>
        <v>42.238749600991163</v>
      </c>
      <c r="M50" s="114">
        <f t="shared" si="10"/>
        <v>58.136151922915424</v>
      </c>
      <c r="N50" s="114">
        <f t="shared" si="11"/>
        <v>40.064667405112623</v>
      </c>
      <c r="O50" s="114">
        <f t="shared" si="12"/>
        <v>111.07818424153804</v>
      </c>
      <c r="P50" s="114">
        <f t="shared" si="13"/>
        <v>99.482788027165739</v>
      </c>
      <c r="Q50" s="115">
        <v>52.802</v>
      </c>
      <c r="R50" s="53" t="s">
        <v>124</v>
      </c>
    </row>
    <row r="51" spans="1:18" ht="14.25" customHeight="1" x14ac:dyDescent="0.25">
      <c r="A51" s="143">
        <v>2000</v>
      </c>
      <c r="B51" s="51" t="s">
        <v>62</v>
      </c>
      <c r="C51" s="112">
        <v>26.973684210526315</v>
      </c>
      <c r="D51" s="113">
        <v>20.26578073089701</v>
      </c>
      <c r="E51" s="113">
        <v>21.939834024896264</v>
      </c>
      <c r="F51" s="112">
        <v>36.662198391420915</v>
      </c>
      <c r="G51" s="113">
        <v>21.269296740994857</v>
      </c>
      <c r="H51" s="113">
        <v>59.545085296506905</v>
      </c>
      <c r="I51" s="113">
        <v>52.528901734104053</v>
      </c>
      <c r="J51" s="114">
        <f t="shared" si="7"/>
        <v>51.029598063006063</v>
      </c>
      <c r="K51" s="114">
        <f t="shared" si="8"/>
        <v>38.339391721918183</v>
      </c>
      <c r="L51" s="114">
        <f t="shared" si="9"/>
        <v>41.506414293328589</v>
      </c>
      <c r="M51" s="114">
        <f t="shared" si="10"/>
        <v>69.358610170512279</v>
      </c>
      <c r="N51" s="114">
        <f t="shared" si="11"/>
        <v>40.23787241315059</v>
      </c>
      <c r="O51" s="114">
        <f t="shared" si="12"/>
        <v>112.64911925240008</v>
      </c>
      <c r="P51" s="114">
        <f t="shared" si="13"/>
        <v>99.375699710179461</v>
      </c>
      <c r="Q51" s="115">
        <v>52.858899999999998</v>
      </c>
      <c r="R51" s="53" t="s">
        <v>125</v>
      </c>
    </row>
    <row r="52" spans="1:18" ht="14.25" customHeight="1" x14ac:dyDescent="0.25">
      <c r="A52" s="143">
        <v>2000</v>
      </c>
      <c r="B52" s="51" t="s">
        <v>63</v>
      </c>
      <c r="C52" s="112">
        <v>28.35526315789474</v>
      </c>
      <c r="D52" s="113">
        <v>20.332225913621262</v>
      </c>
      <c r="E52" s="113">
        <v>21.939834024896264</v>
      </c>
      <c r="F52" s="112">
        <v>42.426273458445039</v>
      </c>
      <c r="G52" s="113">
        <v>21.555174385363067</v>
      </c>
      <c r="H52" s="113">
        <v>58.65150284321691</v>
      </c>
      <c r="I52" s="113">
        <v>52.890173410404628</v>
      </c>
      <c r="J52" s="114">
        <f t="shared" si="7"/>
        <v>53.584107953154714</v>
      </c>
      <c r="K52" s="114">
        <f t="shared" si="8"/>
        <v>38.42264422716439</v>
      </c>
      <c r="L52" s="114">
        <f t="shared" si="9"/>
        <v>41.460607447651839</v>
      </c>
      <c r="M52" s="114">
        <f t="shared" si="10"/>
        <v>80.174675311183748</v>
      </c>
      <c r="N52" s="114">
        <f t="shared" si="11"/>
        <v>40.733700293407011</v>
      </c>
      <c r="O52" s="114">
        <f t="shared" si="12"/>
        <v>110.83615914496188</v>
      </c>
      <c r="P52" s="114">
        <f t="shared" si="13"/>
        <v>99.948737767052791</v>
      </c>
      <c r="Q52" s="115">
        <v>52.917299999999997</v>
      </c>
      <c r="R52" s="53" t="s">
        <v>126</v>
      </c>
    </row>
    <row r="53" spans="1:18" ht="14.25" customHeight="1" x14ac:dyDescent="0.25">
      <c r="A53" s="143">
        <v>2001</v>
      </c>
      <c r="B53" s="52" t="s">
        <v>60</v>
      </c>
      <c r="C53" s="112">
        <v>28.486842105263154</v>
      </c>
      <c r="D53" s="113">
        <v>20.398671096345513</v>
      </c>
      <c r="E53" s="113">
        <v>21.939834024896264</v>
      </c>
      <c r="F53" s="112">
        <v>34.718498659517429</v>
      </c>
      <c r="G53" s="113">
        <v>21.269296740994857</v>
      </c>
      <c r="H53" s="113">
        <v>55.645816409423233</v>
      </c>
      <c r="I53" s="113">
        <v>52.601156069364151</v>
      </c>
      <c r="J53" s="114">
        <f t="shared" si="7"/>
        <v>53.382034186397135</v>
      </c>
      <c r="K53" s="114">
        <f t="shared" si="8"/>
        <v>38.225456995143766</v>
      </c>
      <c r="L53" s="114">
        <f t="shared" si="9"/>
        <v>41.113471462830375</v>
      </c>
      <c r="M53" s="114">
        <f t="shared" si="10"/>
        <v>65.059653698867649</v>
      </c>
      <c r="N53" s="114">
        <f t="shared" si="11"/>
        <v>39.856938917727192</v>
      </c>
      <c r="O53" s="114">
        <f t="shared" si="12"/>
        <v>104.27575169341043</v>
      </c>
      <c r="P53" s="114">
        <f t="shared" si="13"/>
        <v>98.570304885427007</v>
      </c>
      <c r="Q53" s="115">
        <v>53.364100000000001</v>
      </c>
      <c r="R53" s="53" t="s">
        <v>109</v>
      </c>
    </row>
    <row r="54" spans="1:18" ht="14.25" customHeight="1" x14ac:dyDescent="0.25">
      <c r="A54" s="143">
        <v>2001</v>
      </c>
      <c r="B54" s="52" t="s">
        <v>61</v>
      </c>
      <c r="C54" s="112">
        <v>28.223684210526319</v>
      </c>
      <c r="D54" s="113">
        <v>21.196013289036543</v>
      </c>
      <c r="E54" s="113">
        <v>21.939834024896264</v>
      </c>
      <c r="F54" s="112">
        <v>34.048257372654156</v>
      </c>
      <c r="G54" s="113">
        <v>21.612349914236702</v>
      </c>
      <c r="H54" s="113">
        <v>56.295694557270515</v>
      </c>
      <c r="I54" s="113">
        <v>53.323699421965308</v>
      </c>
      <c r="J54" s="114">
        <f t="shared" si="7"/>
        <v>52.389877210828395</v>
      </c>
      <c r="K54" s="114">
        <f t="shared" si="8"/>
        <v>39.344846877132902</v>
      </c>
      <c r="L54" s="114">
        <f t="shared" si="9"/>
        <v>40.725555247021227</v>
      </c>
      <c r="M54" s="114">
        <f t="shared" si="10"/>
        <v>63.201671677248747</v>
      </c>
      <c r="N54" s="114">
        <f t="shared" si="11"/>
        <v>40.117666772292864</v>
      </c>
      <c r="O54" s="114">
        <f t="shared" si="12"/>
        <v>104.49821162092374</v>
      </c>
      <c r="P54" s="114">
        <f t="shared" si="13"/>
        <v>98.981481096007059</v>
      </c>
      <c r="Q54" s="115">
        <v>53.872399999999999</v>
      </c>
      <c r="R54" s="53" t="s">
        <v>127</v>
      </c>
    </row>
    <row r="55" spans="1:18" ht="14.25" customHeight="1" x14ac:dyDescent="0.25">
      <c r="A55" s="143">
        <v>2001</v>
      </c>
      <c r="B55" s="51" t="s">
        <v>62</v>
      </c>
      <c r="C55" s="112">
        <v>28.35526315789474</v>
      </c>
      <c r="D55" s="113">
        <v>21.262458471760798</v>
      </c>
      <c r="E55" s="113">
        <v>21.991701244813274</v>
      </c>
      <c r="F55" s="112">
        <v>34.45040214477212</v>
      </c>
      <c r="G55" s="113">
        <v>21.669525443110345</v>
      </c>
      <c r="H55" s="113">
        <v>55.889520714865959</v>
      </c>
      <c r="I55" s="113">
        <v>53.323699421965308</v>
      </c>
      <c r="J55" s="114">
        <f t="shared" si="7"/>
        <v>52.566011690095579</v>
      </c>
      <c r="K55" s="114">
        <f t="shared" si="8"/>
        <v>39.417114006771691</v>
      </c>
      <c r="L55" s="114">
        <f t="shared" si="9"/>
        <v>40.769010616573432</v>
      </c>
      <c r="M55" s="114">
        <f t="shared" si="10"/>
        <v>63.865400641375622</v>
      </c>
      <c r="N55" s="114">
        <f t="shared" si="11"/>
        <v>40.171749470934344</v>
      </c>
      <c r="O55" s="114">
        <f t="shared" si="12"/>
        <v>103.61001352348617</v>
      </c>
      <c r="P55" s="114">
        <f t="shared" si="13"/>
        <v>98.853401273891876</v>
      </c>
      <c r="Q55" s="115">
        <v>53.9422</v>
      </c>
      <c r="R55" s="53" t="s">
        <v>128</v>
      </c>
    </row>
    <row r="56" spans="1:18" ht="14.25" customHeight="1" x14ac:dyDescent="0.25">
      <c r="A56" s="143">
        <v>2001</v>
      </c>
      <c r="B56" s="51" t="s">
        <v>63</v>
      </c>
      <c r="C56" s="112">
        <v>30.19736842105263</v>
      </c>
      <c r="D56" s="113">
        <v>21.262458471760798</v>
      </c>
      <c r="E56" s="113">
        <v>22.043568464730289</v>
      </c>
      <c r="F56" s="112">
        <v>29.021447721179626</v>
      </c>
      <c r="G56" s="113">
        <v>21.497998856489424</v>
      </c>
      <c r="H56" s="113">
        <v>52.477660438667748</v>
      </c>
      <c r="I56" s="113">
        <v>53.395953757225435</v>
      </c>
      <c r="J56" s="114">
        <f t="shared" si="7"/>
        <v>56.025321980821033</v>
      </c>
      <c r="K56" s="114">
        <f t="shared" si="8"/>
        <v>39.448340841307981</v>
      </c>
      <c r="L56" s="114">
        <f t="shared" si="9"/>
        <v>40.897537945120618</v>
      </c>
      <c r="M56" s="114">
        <f t="shared" si="10"/>
        <v>53.843630685219011</v>
      </c>
      <c r="N56" s="114">
        <f t="shared" si="11"/>
        <v>39.885340043023447</v>
      </c>
      <c r="O56" s="114">
        <f t="shared" si="12"/>
        <v>97.36205426519308</v>
      </c>
      <c r="P56" s="114">
        <f t="shared" si="13"/>
        <v>99.06576824873224</v>
      </c>
      <c r="Q56" s="115">
        <v>53.899500000000003</v>
      </c>
      <c r="R56" s="53" t="s">
        <v>129</v>
      </c>
    </row>
    <row r="57" spans="1:18" ht="14.25" customHeight="1" x14ac:dyDescent="0.25">
      <c r="A57" s="143">
        <v>2002</v>
      </c>
      <c r="B57" s="51" t="s">
        <v>60</v>
      </c>
      <c r="C57" s="112">
        <v>30.328947368421055</v>
      </c>
      <c r="D57" s="113">
        <v>22.192691029900331</v>
      </c>
      <c r="E57" s="113">
        <v>22.043568464730289</v>
      </c>
      <c r="F57" s="112">
        <v>28.083109919571047</v>
      </c>
      <c r="G57" s="113">
        <v>21.841052029731276</v>
      </c>
      <c r="H57" s="113">
        <v>51.584077985377739</v>
      </c>
      <c r="I57" s="113">
        <v>53.395953757225435</v>
      </c>
      <c r="J57" s="114">
        <f t="shared" si="7"/>
        <v>55.67283751965698</v>
      </c>
      <c r="K57" s="114">
        <f t="shared" si="8"/>
        <v>40.737651288156549</v>
      </c>
      <c r="L57" s="114">
        <f t="shared" si="9"/>
        <v>40.463916883847133</v>
      </c>
      <c r="M57" s="114">
        <f t="shared" si="10"/>
        <v>51.550302640138788</v>
      </c>
      <c r="N57" s="114">
        <f t="shared" si="11"/>
        <v>40.092170893331833</v>
      </c>
      <c r="O57" s="114">
        <f t="shared" si="12"/>
        <v>94.689471329013003</v>
      </c>
      <c r="P57" s="114">
        <f t="shared" si="13"/>
        <v>98.015411534801657</v>
      </c>
      <c r="Q57" s="115">
        <v>54.4771</v>
      </c>
      <c r="R57" s="53" t="s">
        <v>110</v>
      </c>
    </row>
    <row r="58" spans="1:18" ht="14.25" customHeight="1" x14ac:dyDescent="0.25">
      <c r="A58" s="143">
        <v>2002</v>
      </c>
      <c r="B58" s="54" t="s">
        <v>61</v>
      </c>
      <c r="C58" s="112">
        <v>30.065789473684212</v>
      </c>
      <c r="D58" s="113">
        <v>22.325581395348838</v>
      </c>
      <c r="E58" s="113">
        <v>22.095435684647303</v>
      </c>
      <c r="F58" s="112">
        <v>29.758713136729227</v>
      </c>
      <c r="G58" s="113">
        <v>21.955403087478558</v>
      </c>
      <c r="H58" s="113">
        <v>54.264825345247772</v>
      </c>
      <c r="I58" s="113">
        <v>53.829479768786129</v>
      </c>
      <c r="J58" s="114">
        <f t="shared" si="7"/>
        <v>54.897237177014446</v>
      </c>
      <c r="K58" s="114">
        <f t="shared" si="8"/>
        <v>40.764362367665505</v>
      </c>
      <c r="L58" s="114">
        <f t="shared" si="9"/>
        <v>40.344138455810032</v>
      </c>
      <c r="M58" s="114">
        <f t="shared" si="10"/>
        <v>54.336545347650656</v>
      </c>
      <c r="N58" s="114">
        <f t="shared" si="11"/>
        <v>40.08845241417076</v>
      </c>
      <c r="O58" s="114">
        <f t="shared" si="12"/>
        <v>99.0823470627559</v>
      </c>
      <c r="P58" s="114">
        <f t="shared" si="13"/>
        <v>98.287447950397734</v>
      </c>
      <c r="Q58" s="115">
        <v>54.767400000000002</v>
      </c>
      <c r="R58" s="53" t="s">
        <v>130</v>
      </c>
    </row>
    <row r="59" spans="1:18" ht="14.25" customHeight="1" x14ac:dyDescent="0.25">
      <c r="A59" s="143">
        <v>2002</v>
      </c>
      <c r="B59" s="54" t="s">
        <v>62</v>
      </c>
      <c r="C59" s="112">
        <v>29.934210526315791</v>
      </c>
      <c r="D59" s="113">
        <v>22.392026578073089</v>
      </c>
      <c r="E59" s="113">
        <v>22.095435684647303</v>
      </c>
      <c r="F59" s="112">
        <v>29.825737265415555</v>
      </c>
      <c r="G59" s="113">
        <v>22.012578616352201</v>
      </c>
      <c r="H59" s="113">
        <v>53.696181965881394</v>
      </c>
      <c r="I59" s="113">
        <v>53.901734104046241</v>
      </c>
      <c r="J59" s="114">
        <f t="shared" si="7"/>
        <v>54.452865743024795</v>
      </c>
      <c r="K59" s="114">
        <f t="shared" si="8"/>
        <v>40.732993973505188</v>
      </c>
      <c r="L59" s="114">
        <f t="shared" si="9"/>
        <v>40.193470003560492</v>
      </c>
      <c r="M59" s="114">
        <f t="shared" si="10"/>
        <v>54.255543688804721</v>
      </c>
      <c r="N59" s="114">
        <f t="shared" si="11"/>
        <v>40.042745974551366</v>
      </c>
      <c r="O59" s="114">
        <f t="shared" si="12"/>
        <v>97.677905516522543</v>
      </c>
      <c r="P59" s="114">
        <f t="shared" si="13"/>
        <v>98.051822275504449</v>
      </c>
      <c r="Q59" s="115">
        <v>54.972700000000003</v>
      </c>
      <c r="R59" s="53" t="s">
        <v>131</v>
      </c>
    </row>
    <row r="60" spans="1:18" ht="14.25" customHeight="1" x14ac:dyDescent="0.25">
      <c r="A60" s="143">
        <v>2002</v>
      </c>
      <c r="B60" s="54" t="s">
        <v>63</v>
      </c>
      <c r="C60" s="112">
        <v>30.986842105263158</v>
      </c>
      <c r="D60" s="113">
        <v>22.392026578073089</v>
      </c>
      <c r="E60" s="113">
        <v>22.095435684647303</v>
      </c>
      <c r="F60" s="112">
        <v>31.635388739946386</v>
      </c>
      <c r="G60" s="113">
        <v>22.069754145225843</v>
      </c>
      <c r="H60" s="113">
        <v>53.858651502843216</v>
      </c>
      <c r="I60" s="113">
        <v>54.190751445086704</v>
      </c>
      <c r="J60" s="114">
        <f t="shared" si="7"/>
        <v>55.98517407989614</v>
      </c>
      <c r="K60" s="114">
        <f t="shared" si="8"/>
        <v>40.456575139747905</v>
      </c>
      <c r="L60" s="114">
        <f t="shared" si="9"/>
        <v>39.920712442202024</v>
      </c>
      <c r="M60" s="114">
        <f t="shared" si="10"/>
        <v>57.156929372620993</v>
      </c>
      <c r="N60" s="114">
        <f t="shared" si="11"/>
        <v>39.874312571887202</v>
      </c>
      <c r="O60" s="114">
        <f t="shared" si="12"/>
        <v>97.308592138951354</v>
      </c>
      <c r="P60" s="114">
        <f t="shared" si="13"/>
        <v>97.908610463350641</v>
      </c>
      <c r="Q60" s="115">
        <v>55.348300000000002</v>
      </c>
      <c r="R60" s="53" t="s">
        <v>132</v>
      </c>
    </row>
    <row r="61" spans="1:18" ht="14.25" customHeight="1" x14ac:dyDescent="0.25">
      <c r="A61" s="143">
        <v>2003</v>
      </c>
      <c r="B61" s="55" t="s">
        <v>60</v>
      </c>
      <c r="C61" s="112">
        <v>30.986842105263158</v>
      </c>
      <c r="D61" s="113">
        <v>22.458471760797341</v>
      </c>
      <c r="E61" s="113">
        <v>22.147302904564313</v>
      </c>
      <c r="F61" s="112">
        <v>38.739946380697056</v>
      </c>
      <c r="G61" s="113">
        <v>22.241280731846768</v>
      </c>
      <c r="H61" s="113">
        <v>55.808285946385062</v>
      </c>
      <c r="I61" s="113">
        <v>54.190751445086704</v>
      </c>
      <c r="J61" s="114">
        <f t="shared" si="7"/>
        <v>55.783801975698822</v>
      </c>
      <c r="K61" s="114">
        <f t="shared" si="8"/>
        <v>40.430674966015658</v>
      </c>
      <c r="L61" s="114">
        <f t="shared" si="9"/>
        <v>39.870495848758672</v>
      </c>
      <c r="M61" s="114">
        <f t="shared" si="10"/>
        <v>69.741262762717454</v>
      </c>
      <c r="N61" s="114">
        <f t="shared" si="11"/>
        <v>40.03967864219797</v>
      </c>
      <c r="O61" s="114">
        <f t="shared" si="12"/>
        <v>100.46839756244599</v>
      </c>
      <c r="P61" s="114">
        <f t="shared" si="13"/>
        <v>97.556444676031589</v>
      </c>
      <c r="Q61" s="115">
        <v>55.548099999999998</v>
      </c>
      <c r="R61" s="53" t="s">
        <v>111</v>
      </c>
    </row>
    <row r="62" spans="1:18" ht="14.25" customHeight="1" x14ac:dyDescent="0.25">
      <c r="A62" s="143">
        <v>2003</v>
      </c>
      <c r="B62" s="56" t="s">
        <v>61</v>
      </c>
      <c r="C62" s="112">
        <v>30.592105263157894</v>
      </c>
      <c r="D62" s="113">
        <v>22.657807308970103</v>
      </c>
      <c r="E62" s="113">
        <v>22.199170124481324</v>
      </c>
      <c r="F62" s="112">
        <v>29.6916890080429</v>
      </c>
      <c r="G62" s="113">
        <v>22.184105202973125</v>
      </c>
      <c r="H62" s="113">
        <v>55.320877335499596</v>
      </c>
      <c r="I62" s="113">
        <v>54.552023121387286</v>
      </c>
      <c r="J62" s="114">
        <f t="shared" si="7"/>
        <v>54.512628031992371</v>
      </c>
      <c r="K62" s="114">
        <f t="shared" si="8"/>
        <v>40.374358391801216</v>
      </c>
      <c r="L62" s="114">
        <f t="shared" si="9"/>
        <v>39.557104462246187</v>
      </c>
      <c r="M62" s="114">
        <f t="shared" si="10"/>
        <v>52.90815995217848</v>
      </c>
      <c r="N62" s="114">
        <f t="shared" si="11"/>
        <v>39.530260004977116</v>
      </c>
      <c r="O62" s="114">
        <f t="shared" si="12"/>
        <v>98.577276151875722</v>
      </c>
      <c r="P62" s="114">
        <f t="shared" si="13"/>
        <v>97.207240862568284</v>
      </c>
      <c r="Q62" s="115">
        <v>56.119300000000003</v>
      </c>
      <c r="R62" s="53" t="s">
        <v>133</v>
      </c>
    </row>
    <row r="63" spans="1:18" ht="14.25" customHeight="1" x14ac:dyDescent="0.25">
      <c r="A63" s="143">
        <v>2003</v>
      </c>
      <c r="B63" s="55" t="s">
        <v>62</v>
      </c>
      <c r="C63" s="112">
        <v>30.592105263157894</v>
      </c>
      <c r="D63" s="113">
        <v>22.923588039867109</v>
      </c>
      <c r="E63" s="113">
        <v>22.40663900414938</v>
      </c>
      <c r="F63" s="112">
        <v>30.361930294906163</v>
      </c>
      <c r="G63" s="113">
        <v>22.412807318467699</v>
      </c>
      <c r="H63" s="113">
        <v>54.833468724614143</v>
      </c>
      <c r="I63" s="113">
        <v>54.624277456647398</v>
      </c>
      <c r="J63" s="114">
        <f t="shared" si="7"/>
        <v>54.173988116114359</v>
      </c>
      <c r="K63" s="114">
        <f t="shared" si="8"/>
        <v>40.594204791326931</v>
      </c>
      <c r="L63" s="114">
        <f t="shared" si="9"/>
        <v>39.678766292514759</v>
      </c>
      <c r="M63" s="114">
        <f t="shared" si="10"/>
        <v>53.766383085750093</v>
      </c>
      <c r="N63" s="114">
        <f t="shared" si="11"/>
        <v>39.689689443559864</v>
      </c>
      <c r="O63" s="114">
        <f t="shared" si="12"/>
        <v>97.101773725589553</v>
      </c>
      <c r="P63" s="114">
        <f t="shared" si="13"/>
        <v>96.731327652416752</v>
      </c>
      <c r="Q63" s="115">
        <v>56.470100000000002</v>
      </c>
      <c r="R63" s="53" t="s">
        <v>134</v>
      </c>
    </row>
    <row r="64" spans="1:18" ht="14.25" customHeight="1" x14ac:dyDescent="0.25">
      <c r="A64" s="143">
        <v>2003</v>
      </c>
      <c r="B64" s="56" t="s">
        <v>63</v>
      </c>
      <c r="C64" s="112">
        <v>31.578947368421051</v>
      </c>
      <c r="D64" s="113">
        <v>23.056478405315616</v>
      </c>
      <c r="E64" s="113">
        <v>22.510373443983401</v>
      </c>
      <c r="F64" s="112">
        <v>33.512064343163537</v>
      </c>
      <c r="G64" s="113">
        <v>22.641509433962266</v>
      </c>
      <c r="H64" s="113">
        <v>55.15840779853778</v>
      </c>
      <c r="I64" s="113">
        <v>54.913294797687861</v>
      </c>
      <c r="J64" s="114">
        <f t="shared" si="7"/>
        <v>55.738537950280289</v>
      </c>
      <c r="K64" s="114">
        <f t="shared" si="8"/>
        <v>40.695922558825913</v>
      </c>
      <c r="L64" s="114">
        <f t="shared" si="9"/>
        <v>39.732017975277593</v>
      </c>
      <c r="M64" s="114">
        <f t="shared" si="10"/>
        <v>59.150593222482428</v>
      </c>
      <c r="N64" s="114">
        <f t="shared" si="11"/>
        <v>39.963480039823608</v>
      </c>
      <c r="O64" s="114">
        <f t="shared" si="12"/>
        <v>97.35755186793476</v>
      </c>
      <c r="P64" s="114">
        <f t="shared" si="13"/>
        <v>96.924914258435379</v>
      </c>
      <c r="Q64" s="115">
        <v>56.655500000000004</v>
      </c>
      <c r="R64" s="53" t="s">
        <v>135</v>
      </c>
    </row>
    <row r="65" spans="1:18" ht="14.25" customHeight="1" x14ac:dyDescent="0.25">
      <c r="A65" s="143">
        <v>2004</v>
      </c>
      <c r="B65" s="55" t="s">
        <v>60</v>
      </c>
      <c r="C65" s="112">
        <v>31.776315789473681</v>
      </c>
      <c r="D65" s="113">
        <v>23.521594684385381</v>
      </c>
      <c r="E65" s="113">
        <v>22.873443983402488</v>
      </c>
      <c r="F65" s="112">
        <v>33.378016085790883</v>
      </c>
      <c r="G65" s="113">
        <v>22.984562607204118</v>
      </c>
      <c r="H65" s="113">
        <v>55.727051177904144</v>
      </c>
      <c r="I65" s="113">
        <v>54.841040462427749</v>
      </c>
      <c r="J65" s="114">
        <f t="shared" ref="J65:J96" si="14">(C65/$Q65)*100</f>
        <v>55.940081524735284</v>
      </c>
      <c r="K65" s="114">
        <f t="shared" ref="K65:K96" si="15">(D65/$Q65)*100</f>
        <v>41.408196373481857</v>
      </c>
      <c r="L65" s="114">
        <f t="shared" ref="L65:L96" si="16">(E65/$Q65)*100</f>
        <v>40.267170356069599</v>
      </c>
      <c r="M65" s="114">
        <f t="shared" ref="M65:M96" si="17">(F65/$Q65)*100</f>
        <v>58.759767914680396</v>
      </c>
      <c r="N65" s="114">
        <f t="shared" ref="N65:N96" si="18">(G65/$Q65)*100</f>
        <v>40.462787271370985</v>
      </c>
      <c r="O65" s="114">
        <f t="shared" ref="O65:O96" si="19">(H65/$Q65)*100</f>
        <v>98.103751444266692</v>
      </c>
      <c r="P65" s="114">
        <f t="shared" ref="P65:P96" si="20">(I65/$Q65)*100</f>
        <v>96.543988758626554</v>
      </c>
      <c r="Q65" s="115">
        <v>56.804200000000002</v>
      </c>
      <c r="R65" s="53" t="s">
        <v>136</v>
      </c>
    </row>
    <row r="66" spans="1:18" ht="14.25" customHeight="1" x14ac:dyDescent="0.25">
      <c r="A66" s="143">
        <v>2004</v>
      </c>
      <c r="B66" s="55" t="s">
        <v>61</v>
      </c>
      <c r="C66" s="112">
        <v>31.578947368421051</v>
      </c>
      <c r="D66" s="113">
        <v>24.119601328903652</v>
      </c>
      <c r="E66" s="113">
        <v>23.443983402489625</v>
      </c>
      <c r="F66" s="112">
        <v>37.332439678284182</v>
      </c>
      <c r="G66" s="113">
        <v>23.613493424814177</v>
      </c>
      <c r="H66" s="113">
        <v>58.326563769293259</v>
      </c>
      <c r="I66" s="113">
        <v>55.274566473988443</v>
      </c>
      <c r="J66" s="114">
        <f t="shared" si="14"/>
        <v>54.717975347363378</v>
      </c>
      <c r="K66" s="114">
        <f t="shared" si="15"/>
        <v>41.792898778600801</v>
      </c>
      <c r="L66" s="114">
        <f t="shared" si="16"/>
        <v>40.622231352278412</v>
      </c>
      <c r="M66" s="114">
        <f t="shared" si="17"/>
        <v>64.687257942487335</v>
      </c>
      <c r="N66" s="114">
        <f t="shared" si="18"/>
        <v>40.915947450996796</v>
      </c>
      <c r="O66" s="114">
        <f t="shared" si="19"/>
        <v>101.06453015011255</v>
      </c>
      <c r="P66" s="114">
        <f t="shared" si="20"/>
        <v>95.77622491256345</v>
      </c>
      <c r="Q66" s="115">
        <v>57.712200000000003</v>
      </c>
      <c r="R66" s="53" t="s">
        <v>137</v>
      </c>
    </row>
    <row r="67" spans="1:18" ht="14.25" customHeight="1" x14ac:dyDescent="0.25">
      <c r="A67" s="143">
        <v>2004</v>
      </c>
      <c r="B67" s="55" t="s">
        <v>62</v>
      </c>
      <c r="C67" s="112">
        <v>32.236842105263158</v>
      </c>
      <c r="D67" s="113">
        <v>24.318936877076414</v>
      </c>
      <c r="E67" s="113">
        <v>23.755186721991699</v>
      </c>
      <c r="F67" s="112">
        <v>40.21447721179625</v>
      </c>
      <c r="G67" s="113">
        <v>23.956546598056029</v>
      </c>
      <c r="H67" s="113">
        <v>58.813972380178726</v>
      </c>
      <c r="I67" s="113">
        <v>55.346820809248555</v>
      </c>
      <c r="J67" s="114">
        <f t="shared" si="14"/>
        <v>55.813060055581609</v>
      </c>
      <c r="K67" s="114">
        <f t="shared" si="15"/>
        <v>42.104443108171616</v>
      </c>
      <c r="L67" s="114">
        <f t="shared" si="16"/>
        <v>41.128397713919135</v>
      </c>
      <c r="M67" s="114">
        <f t="shared" si="17"/>
        <v>69.625089963739157</v>
      </c>
      <c r="N67" s="114">
        <f t="shared" si="18"/>
        <v>41.477020907805986</v>
      </c>
      <c r="O67" s="114">
        <f t="shared" si="19"/>
        <v>101.82721253662437</v>
      </c>
      <c r="P67" s="114">
        <f t="shared" si="20"/>
        <v>95.824380800865256</v>
      </c>
      <c r="Q67" s="115">
        <v>57.758600000000001</v>
      </c>
      <c r="R67" s="53" t="s">
        <v>138</v>
      </c>
    </row>
    <row r="68" spans="1:18" ht="14.25" customHeight="1" x14ac:dyDescent="0.25">
      <c r="A68" s="143">
        <v>2004</v>
      </c>
      <c r="B68" s="55" t="s">
        <v>63</v>
      </c>
      <c r="C68" s="112">
        <v>34.671052631578945</v>
      </c>
      <c r="D68" s="113">
        <v>25.514950166112953</v>
      </c>
      <c r="E68" s="113">
        <v>24.481327800829874</v>
      </c>
      <c r="F68" s="112">
        <v>45.17426273458446</v>
      </c>
      <c r="G68" s="113">
        <v>25.042881646655228</v>
      </c>
      <c r="H68" s="113">
        <v>60.519902518277824</v>
      </c>
      <c r="I68" s="113">
        <v>55.708092485549123</v>
      </c>
      <c r="J68" s="114">
        <f t="shared" si="14"/>
        <v>59.103489559744268</v>
      </c>
      <c r="K68" s="114">
        <f t="shared" si="15"/>
        <v>43.495148727809934</v>
      </c>
      <c r="L68" s="114">
        <f t="shared" si="16"/>
        <v>41.733140249890681</v>
      </c>
      <c r="M68" s="114">
        <f t="shared" si="17"/>
        <v>77.008234917875512</v>
      </c>
      <c r="N68" s="114">
        <f t="shared" si="18"/>
        <v>42.690416979174159</v>
      </c>
      <c r="O68" s="114">
        <f t="shared" si="19"/>
        <v>103.16783469642461</v>
      </c>
      <c r="P68" s="114">
        <f t="shared" si="20"/>
        <v>94.965177365685776</v>
      </c>
      <c r="Q68" s="115">
        <v>58.6616</v>
      </c>
      <c r="R68" s="53" t="s">
        <v>139</v>
      </c>
    </row>
    <row r="69" spans="1:18" ht="14.25" customHeight="1" x14ac:dyDescent="0.25">
      <c r="A69" s="143">
        <v>2005</v>
      </c>
      <c r="B69" s="55" t="s">
        <v>60</v>
      </c>
      <c r="C69" s="112">
        <v>35.328947368421055</v>
      </c>
      <c r="D69" s="113">
        <v>26.976744186046513</v>
      </c>
      <c r="E69" s="113">
        <v>25.518672199170123</v>
      </c>
      <c r="F69" s="112">
        <v>44.504021447721186</v>
      </c>
      <c r="G69" s="113">
        <v>26.129216695254431</v>
      </c>
      <c r="H69" s="113">
        <v>58.813972380178726</v>
      </c>
      <c r="I69" s="113">
        <v>55.852601156069362</v>
      </c>
      <c r="J69" s="114">
        <f t="shared" si="14"/>
        <v>60.231363810358559</v>
      </c>
      <c r="K69" s="114">
        <f t="shared" si="15"/>
        <v>45.99191921979309</v>
      </c>
      <c r="L69" s="114">
        <f t="shared" si="16"/>
        <v>43.506091850315784</v>
      </c>
      <c r="M69" s="114">
        <f t="shared" si="17"/>
        <v>75.873698666655059</v>
      </c>
      <c r="N69" s="114">
        <f t="shared" si="18"/>
        <v>44.546992596170909</v>
      </c>
      <c r="O69" s="114">
        <f t="shared" si="19"/>
        <v>100.27034574852225</v>
      </c>
      <c r="P69" s="114">
        <f t="shared" si="20"/>
        <v>95.2215842975572</v>
      </c>
      <c r="Q69" s="115">
        <v>58.6554</v>
      </c>
      <c r="R69" s="53" t="s">
        <v>140</v>
      </c>
    </row>
    <row r="70" spans="1:18" ht="14.25" customHeight="1" x14ac:dyDescent="0.25">
      <c r="A70" s="143">
        <v>2005</v>
      </c>
      <c r="B70" s="54" t="s">
        <v>61</v>
      </c>
      <c r="C70" s="112">
        <v>35.19736842105263</v>
      </c>
      <c r="D70" s="113">
        <v>27.242524916943523</v>
      </c>
      <c r="E70" s="113">
        <v>25.829875518672196</v>
      </c>
      <c r="F70" s="112">
        <v>50</v>
      </c>
      <c r="G70" s="113">
        <v>26.529445397369923</v>
      </c>
      <c r="H70" s="113">
        <v>62.307067424857841</v>
      </c>
      <c r="I70" s="113">
        <v>56.358381502890175</v>
      </c>
      <c r="J70" s="114">
        <f t="shared" si="14"/>
        <v>59.162797972602597</v>
      </c>
      <c r="K70" s="114">
        <f t="shared" si="15"/>
        <v>45.791605174683689</v>
      </c>
      <c r="L70" s="114">
        <f t="shared" si="16"/>
        <v>43.417101207334376</v>
      </c>
      <c r="M70" s="114">
        <f t="shared" si="17"/>
        <v>84.044348521827999</v>
      </c>
      <c r="N70" s="114">
        <f t="shared" si="18"/>
        <v>44.59299910134726</v>
      </c>
      <c r="O70" s="114">
        <f t="shared" si="19"/>
        <v>104.73113780055576</v>
      </c>
      <c r="P70" s="114">
        <f t="shared" si="20"/>
        <v>94.732069143100915</v>
      </c>
      <c r="Q70" s="115">
        <v>59.492400000000004</v>
      </c>
      <c r="R70" s="53" t="s">
        <v>141</v>
      </c>
    </row>
    <row r="71" spans="1:18" ht="14.25" customHeight="1" x14ac:dyDescent="0.25">
      <c r="A71" s="143">
        <v>2005</v>
      </c>
      <c r="B71" s="54" t="s">
        <v>62</v>
      </c>
      <c r="C71" s="112">
        <v>35.39473684210526</v>
      </c>
      <c r="D71" s="113">
        <v>27.50830564784053</v>
      </c>
      <c r="E71" s="113">
        <v>26.037344398340252</v>
      </c>
      <c r="F71" s="112">
        <v>58.579088471849872</v>
      </c>
      <c r="G71" s="113">
        <v>26.929674099485418</v>
      </c>
      <c r="H71" s="113">
        <v>66.612510154346054</v>
      </c>
      <c r="I71" s="113">
        <v>56.647398843930638</v>
      </c>
      <c r="J71" s="114">
        <f t="shared" si="14"/>
        <v>59.392922200659228</v>
      </c>
      <c r="K71" s="114">
        <f t="shared" si="15"/>
        <v>46.159367267016805</v>
      </c>
      <c r="L71" s="114">
        <f t="shared" si="16"/>
        <v>43.691071275963523</v>
      </c>
      <c r="M71" s="114">
        <f t="shared" si="17"/>
        <v>98.296626973513995</v>
      </c>
      <c r="N71" s="114">
        <f t="shared" si="18"/>
        <v>45.188414475713103</v>
      </c>
      <c r="O71" s="114">
        <f t="shared" si="19"/>
        <v>111.77683424619519</v>
      </c>
      <c r="P71" s="114">
        <f t="shared" si="20"/>
        <v>95.055221555001395</v>
      </c>
      <c r="Q71" s="115">
        <v>59.594200000000001</v>
      </c>
      <c r="R71" s="53" t="s">
        <v>142</v>
      </c>
    </row>
    <row r="72" spans="1:18" ht="14.25" customHeight="1" x14ac:dyDescent="0.25">
      <c r="A72" s="143">
        <v>2005</v>
      </c>
      <c r="B72" s="54" t="s">
        <v>63</v>
      </c>
      <c r="C72" s="112">
        <v>37.565789473684212</v>
      </c>
      <c r="D72" s="113">
        <v>29.700996677740864</v>
      </c>
      <c r="E72" s="113">
        <v>27.282157676348547</v>
      </c>
      <c r="F72" s="112">
        <v>59.048257372654156</v>
      </c>
      <c r="G72" s="113">
        <v>28.530588907947397</v>
      </c>
      <c r="H72" s="113">
        <v>66.206336311941513</v>
      </c>
      <c r="I72" s="113">
        <v>56.936416184971094</v>
      </c>
      <c r="J72" s="114">
        <f t="shared" si="14"/>
        <v>62.813898984337754</v>
      </c>
      <c r="K72" s="114">
        <f t="shared" si="15"/>
        <v>49.663149136175903</v>
      </c>
      <c r="L72" s="114">
        <f t="shared" si="16"/>
        <v>45.618599272548813</v>
      </c>
      <c r="M72" s="114">
        <f t="shared" si="17"/>
        <v>98.734814994514082</v>
      </c>
      <c r="N72" s="114">
        <f t="shared" si="18"/>
        <v>47.706105867491452</v>
      </c>
      <c r="O72" s="114">
        <f t="shared" si="19"/>
        <v>110.70386592393184</v>
      </c>
      <c r="P72" s="114">
        <f t="shared" si="20"/>
        <v>95.203597338965679</v>
      </c>
      <c r="Q72" s="115">
        <v>59.804900000000004</v>
      </c>
      <c r="R72" s="53" t="s">
        <v>143</v>
      </c>
    </row>
    <row r="73" spans="1:18" ht="14.25" customHeight="1" x14ac:dyDescent="0.25">
      <c r="A73" s="143">
        <v>2006</v>
      </c>
      <c r="B73" s="51" t="s">
        <v>60</v>
      </c>
      <c r="C73" s="112">
        <v>37.828947368421048</v>
      </c>
      <c r="D73" s="113">
        <v>31.162790697674421</v>
      </c>
      <c r="E73" s="113">
        <v>28.37136929460581</v>
      </c>
      <c r="F73" s="112">
        <v>60.254691689008055</v>
      </c>
      <c r="G73" s="113">
        <v>29.731275014293878</v>
      </c>
      <c r="H73" s="113">
        <v>65.312753858651504</v>
      </c>
      <c r="I73" s="113">
        <v>56.864161849710982</v>
      </c>
      <c r="J73" s="114">
        <f t="shared" si="14"/>
        <v>62.744353793826981</v>
      </c>
      <c r="K73" s="114">
        <f t="shared" si="15"/>
        <v>51.687644006983547</v>
      </c>
      <c r="L73" s="114">
        <f t="shared" si="16"/>
        <v>47.057699367075152</v>
      </c>
      <c r="M73" s="114">
        <f t="shared" si="17"/>
        <v>99.940441277758154</v>
      </c>
      <c r="N73" s="114">
        <f t="shared" si="18"/>
        <v>49.313284349954849</v>
      </c>
      <c r="O73" s="114">
        <f t="shared" si="19"/>
        <v>108.32991189115965</v>
      </c>
      <c r="P73" s="114">
        <f t="shared" si="20"/>
        <v>94.316795403779324</v>
      </c>
      <c r="Q73" s="115">
        <v>60.290599999999998</v>
      </c>
      <c r="R73" s="53" t="s">
        <v>144</v>
      </c>
    </row>
    <row r="74" spans="1:18" ht="14.25" customHeight="1" x14ac:dyDescent="0.25">
      <c r="A74" s="143">
        <v>2006</v>
      </c>
      <c r="B74" s="51" t="s">
        <v>61</v>
      </c>
      <c r="C74" s="112">
        <v>38.026315789473678</v>
      </c>
      <c r="D74" s="113">
        <v>35.548172757475086</v>
      </c>
      <c r="E74" s="113">
        <v>31.327800829875518</v>
      </c>
      <c r="F74" s="112">
        <v>63.002680965147462</v>
      </c>
      <c r="G74" s="113">
        <v>33.104631217838765</v>
      </c>
      <c r="H74" s="113">
        <v>69.293257514216094</v>
      </c>
      <c r="I74" s="113">
        <v>57.658959537572251</v>
      </c>
      <c r="J74" s="114">
        <f t="shared" si="14"/>
        <v>62.221938982023239</v>
      </c>
      <c r="K74" s="114">
        <f t="shared" si="15"/>
        <v>58.166987527367034</v>
      </c>
      <c r="L74" s="114">
        <f t="shared" si="16"/>
        <v>51.261250826120886</v>
      </c>
      <c r="M74" s="114">
        <f t="shared" si="17"/>
        <v>103.09042275934723</v>
      </c>
      <c r="N74" s="114">
        <f t="shared" si="18"/>
        <v>54.16865402009158</v>
      </c>
      <c r="O74" s="114">
        <f t="shared" si="19"/>
        <v>113.38360688911887</v>
      </c>
      <c r="P74" s="114">
        <f t="shared" si="20"/>
        <v>94.346564678424343</v>
      </c>
      <c r="Q74" s="115">
        <v>61.113999999999997</v>
      </c>
      <c r="R74" s="53" t="s">
        <v>145</v>
      </c>
    </row>
    <row r="75" spans="1:18" ht="14.25" customHeight="1" x14ac:dyDescent="0.25">
      <c r="A75" s="143">
        <v>2006</v>
      </c>
      <c r="B75" s="51" t="s">
        <v>62</v>
      </c>
      <c r="C75" s="112">
        <v>37.96052631578948</v>
      </c>
      <c r="D75" s="113">
        <v>37.940199335548172</v>
      </c>
      <c r="E75" s="113">
        <v>32.883817427385893</v>
      </c>
      <c r="F75" s="112">
        <v>63.069705093833782</v>
      </c>
      <c r="G75" s="113">
        <v>34.877072612921665</v>
      </c>
      <c r="H75" s="113">
        <v>69.618196588139725</v>
      </c>
      <c r="I75" s="113">
        <v>58.020231213872833</v>
      </c>
      <c r="J75" s="114">
        <f t="shared" si="14"/>
        <v>61.534027741459319</v>
      </c>
      <c r="K75" s="114">
        <f t="shared" si="15"/>
        <v>61.501077698678998</v>
      </c>
      <c r="L75" s="114">
        <f t="shared" si="16"/>
        <v>53.304680683001848</v>
      </c>
      <c r="M75" s="114">
        <f t="shared" si="17"/>
        <v>102.23601618704039</v>
      </c>
      <c r="N75" s="114">
        <f t="shared" si="18"/>
        <v>56.535748104518326</v>
      </c>
      <c r="O75" s="114">
        <f t="shared" si="19"/>
        <v>112.85112341509074</v>
      </c>
      <c r="P75" s="114">
        <f t="shared" si="20"/>
        <v>94.050817087731502</v>
      </c>
      <c r="Q75" s="115">
        <v>61.690300000000001</v>
      </c>
      <c r="R75" s="53" t="s">
        <v>146</v>
      </c>
    </row>
    <row r="76" spans="1:18" ht="14.25" customHeight="1" x14ac:dyDescent="0.25">
      <c r="A76" s="143">
        <v>2006</v>
      </c>
      <c r="B76" s="54" t="s">
        <v>63</v>
      </c>
      <c r="C76" s="112">
        <v>40.657894736842103</v>
      </c>
      <c r="D76" s="113">
        <v>41.661129568106311</v>
      </c>
      <c r="E76" s="113">
        <v>34.699170124481327</v>
      </c>
      <c r="F76" s="112">
        <v>54.557640750670245</v>
      </c>
      <c r="G76" s="113">
        <v>37.106918238993714</v>
      </c>
      <c r="H76" s="113">
        <v>63.606823720552399</v>
      </c>
      <c r="I76" s="113">
        <v>58.45375722543352</v>
      </c>
      <c r="J76" s="114">
        <f t="shared" si="14"/>
        <v>65.823024254825839</v>
      </c>
      <c r="K76" s="114">
        <f t="shared" si="15"/>
        <v>67.447209448353632</v>
      </c>
      <c r="L76" s="114">
        <f t="shared" si="16"/>
        <v>56.176157951838434</v>
      </c>
      <c r="M76" s="114">
        <f t="shared" si="17"/>
        <v>88.32599261868144</v>
      </c>
      <c r="N76" s="114">
        <f t="shared" si="18"/>
        <v>60.074177354142833</v>
      </c>
      <c r="O76" s="114">
        <f t="shared" si="19"/>
        <v>102.97615082210577</v>
      </c>
      <c r="P76" s="114">
        <f t="shared" si="20"/>
        <v>94.633603253168715</v>
      </c>
      <c r="Q76" s="115">
        <v>61.768500000000003</v>
      </c>
      <c r="R76" s="53" t="s">
        <v>147</v>
      </c>
    </row>
    <row r="77" spans="1:18" ht="14.25" customHeight="1" x14ac:dyDescent="0.25">
      <c r="A77" s="143">
        <v>2007</v>
      </c>
      <c r="B77" s="54" t="s">
        <v>60</v>
      </c>
      <c r="C77" s="112">
        <v>40.921052631578945</v>
      </c>
      <c r="D77" s="113">
        <v>42.724252491694351</v>
      </c>
      <c r="E77" s="113">
        <v>35.425311203319495</v>
      </c>
      <c r="F77" s="112">
        <v>52.949061662198396</v>
      </c>
      <c r="G77" s="113">
        <v>37.907375643224697</v>
      </c>
      <c r="H77" s="113">
        <v>63.931762794476043</v>
      </c>
      <c r="I77" s="113">
        <v>58.526011560693632</v>
      </c>
      <c r="J77" s="114">
        <f t="shared" si="14"/>
        <v>66.217331328275378</v>
      </c>
      <c r="K77" s="114">
        <f t="shared" si="15"/>
        <v>69.13522016323212</v>
      </c>
      <c r="L77" s="114">
        <f t="shared" si="16"/>
        <v>57.324272434459147</v>
      </c>
      <c r="M77" s="114">
        <f t="shared" si="17"/>
        <v>85.680727501651987</v>
      </c>
      <c r="N77" s="114">
        <f t="shared" si="18"/>
        <v>61.340681417753451</v>
      </c>
      <c r="O77" s="114">
        <f t="shared" si="19"/>
        <v>103.45263494262129</v>
      </c>
      <c r="P77" s="114">
        <f t="shared" si="20"/>
        <v>94.705195727204611</v>
      </c>
      <c r="Q77" s="115">
        <v>61.798099999999998</v>
      </c>
      <c r="R77" s="53" t="s">
        <v>148</v>
      </c>
    </row>
    <row r="78" spans="1:18" ht="14.25" customHeight="1" x14ac:dyDescent="0.25">
      <c r="A78" s="143">
        <v>2007</v>
      </c>
      <c r="B78" s="54" t="s">
        <v>61</v>
      </c>
      <c r="C78" s="112">
        <v>40.789473684210527</v>
      </c>
      <c r="D78" s="113">
        <v>40.066445182724252</v>
      </c>
      <c r="E78" s="113">
        <v>34.751037344398341</v>
      </c>
      <c r="F78" s="112">
        <v>57.104557640750677</v>
      </c>
      <c r="G78" s="113">
        <v>36.535162950257288</v>
      </c>
      <c r="H78" s="113">
        <v>68.96831844029245</v>
      </c>
      <c r="I78" s="113">
        <v>59.104046242774565</v>
      </c>
      <c r="J78" s="114">
        <f t="shared" si="14"/>
        <v>65.031852601404168</v>
      </c>
      <c r="K78" s="114">
        <f t="shared" si="15"/>
        <v>63.879107084281429</v>
      </c>
      <c r="L78" s="114">
        <f t="shared" si="16"/>
        <v>55.404596681560371</v>
      </c>
      <c r="M78" s="114">
        <f t="shared" si="17"/>
        <v>91.043468815318761</v>
      </c>
      <c r="N78" s="114">
        <f t="shared" si="18"/>
        <v>58.249080391275974</v>
      </c>
      <c r="O78" s="114">
        <f t="shared" si="19"/>
        <v>109.95821014263261</v>
      </c>
      <c r="P78" s="114">
        <f t="shared" si="20"/>
        <v>94.231312057712429</v>
      </c>
      <c r="Q78" s="115">
        <v>62.722299999999997</v>
      </c>
      <c r="R78" s="53" t="s">
        <v>149</v>
      </c>
    </row>
    <row r="79" spans="1:18" ht="14.25" customHeight="1" x14ac:dyDescent="0.25">
      <c r="A79" s="143">
        <v>2007</v>
      </c>
      <c r="B79" s="54" t="s">
        <v>62</v>
      </c>
      <c r="C79" s="112">
        <v>40.723684210526315</v>
      </c>
      <c r="D79" s="113">
        <v>37.607973421926907</v>
      </c>
      <c r="E79" s="113">
        <v>33.713692946058089</v>
      </c>
      <c r="F79" s="112">
        <v>59.919571045576411</v>
      </c>
      <c r="G79" s="113">
        <v>35.048599199542593</v>
      </c>
      <c r="H79" s="113">
        <v>69.536961819658814</v>
      </c>
      <c r="I79" s="113">
        <v>59.031791907514453</v>
      </c>
      <c r="J79" s="114">
        <f t="shared" si="14"/>
        <v>65.044976657364913</v>
      </c>
      <c r="K79" s="114">
        <f t="shared" si="15"/>
        <v>60.068478596239984</v>
      </c>
      <c r="L79" s="114">
        <f t="shared" si="16"/>
        <v>53.84842784295757</v>
      </c>
      <c r="M79" s="114">
        <f t="shared" si="17"/>
        <v>95.705169498672561</v>
      </c>
      <c r="N79" s="114">
        <f t="shared" si="18"/>
        <v>55.980576438570793</v>
      </c>
      <c r="O79" s="114">
        <f t="shared" si="19"/>
        <v>111.06632776645154</v>
      </c>
      <c r="P79" s="114">
        <f t="shared" si="20"/>
        <v>94.287184499731595</v>
      </c>
      <c r="Q79" s="115">
        <v>62.608499999999999</v>
      </c>
      <c r="R79" s="53" t="s">
        <v>150</v>
      </c>
    </row>
    <row r="80" spans="1:18" ht="14.25" customHeight="1" x14ac:dyDescent="0.25">
      <c r="A80" s="143">
        <v>2007</v>
      </c>
      <c r="B80" s="54" t="s">
        <v>63</v>
      </c>
      <c r="C80" s="112">
        <v>43.026315789473692</v>
      </c>
      <c r="D80" s="113">
        <v>37.142857142857146</v>
      </c>
      <c r="E80" s="113">
        <v>33.609958506224061</v>
      </c>
      <c r="F80" s="112">
        <v>70.040214477211805</v>
      </c>
      <c r="G80" s="113">
        <v>35.048599199542593</v>
      </c>
      <c r="H80" s="113">
        <v>73.27376116978067</v>
      </c>
      <c r="I80" s="113">
        <v>59.682080924855484</v>
      </c>
      <c r="J80" s="114">
        <f t="shared" si="14"/>
        <v>68.720058439369595</v>
      </c>
      <c r="K80" s="114">
        <f t="shared" si="15"/>
        <v>59.32321340157025</v>
      </c>
      <c r="L80" s="114">
        <f t="shared" si="16"/>
        <v>53.68059686991753</v>
      </c>
      <c r="M80" s="114">
        <f t="shared" si="17"/>
        <v>111.86566973409116</v>
      </c>
      <c r="N80" s="114">
        <f t="shared" si="18"/>
        <v>55.978341185323025</v>
      </c>
      <c r="O80" s="114">
        <f t="shared" si="19"/>
        <v>117.03017228566972</v>
      </c>
      <c r="P80" s="114">
        <f t="shared" si="20"/>
        <v>95.322037541095796</v>
      </c>
      <c r="Q80" s="115">
        <v>62.610999999999997</v>
      </c>
      <c r="R80" s="53" t="s">
        <v>151</v>
      </c>
    </row>
    <row r="81" spans="1:18" ht="14.25" customHeight="1" x14ac:dyDescent="0.25">
      <c r="A81" s="143">
        <v>2008</v>
      </c>
      <c r="B81" s="54" t="s">
        <v>60</v>
      </c>
      <c r="C81" s="112">
        <v>44.60526315789474</v>
      </c>
      <c r="D81" s="113">
        <v>40.465116279069768</v>
      </c>
      <c r="E81" s="113">
        <v>36.151452282157678</v>
      </c>
      <c r="F81" s="112">
        <v>79.691689008042914</v>
      </c>
      <c r="G81" s="113">
        <v>37.964551172098346</v>
      </c>
      <c r="H81" s="113">
        <v>76.766856214459793</v>
      </c>
      <c r="I81" s="113">
        <v>59.898843930635834</v>
      </c>
      <c r="J81" s="114">
        <f t="shared" si="14"/>
        <v>70.524050698429434</v>
      </c>
      <c r="K81" s="114">
        <f t="shared" si="15"/>
        <v>63.978187997258061</v>
      </c>
      <c r="L81" s="114">
        <f t="shared" si="16"/>
        <v>57.157982557883258</v>
      </c>
      <c r="M81" s="114">
        <f t="shared" si="17"/>
        <v>125.99815174169568</v>
      </c>
      <c r="N81" s="114">
        <f t="shared" si="18"/>
        <v>60.02461911560998</v>
      </c>
      <c r="O81" s="114">
        <f t="shared" si="19"/>
        <v>121.37378587955692</v>
      </c>
      <c r="P81" s="114">
        <f t="shared" si="20"/>
        <v>94.704274945944533</v>
      </c>
      <c r="Q81" s="115">
        <v>63.2483</v>
      </c>
      <c r="R81" s="53" t="s">
        <v>152</v>
      </c>
    </row>
    <row r="82" spans="1:18" ht="14.25" customHeight="1" x14ac:dyDescent="0.25">
      <c r="A82" s="143">
        <v>2008</v>
      </c>
      <c r="B82" s="54" t="s">
        <v>61</v>
      </c>
      <c r="C82" s="112">
        <v>45.85526315789474</v>
      </c>
      <c r="D82" s="113">
        <v>42.857142857142854</v>
      </c>
      <c r="E82" s="113">
        <v>38.122406639004147</v>
      </c>
      <c r="F82" s="112">
        <v>103.08310991957106</v>
      </c>
      <c r="G82" s="113">
        <v>40.594625500285872</v>
      </c>
      <c r="H82" s="113">
        <v>83.265637692932586</v>
      </c>
      <c r="I82" s="113">
        <v>61.127167630057798</v>
      </c>
      <c r="J82" s="114">
        <f t="shared" si="14"/>
        <v>71.57917083510074</v>
      </c>
      <c r="K82" s="114">
        <f t="shared" si="15"/>
        <v>66.899163559758009</v>
      </c>
      <c r="L82" s="114">
        <f t="shared" si="16"/>
        <v>59.508332730801349</v>
      </c>
      <c r="M82" s="114">
        <f t="shared" si="17"/>
        <v>160.91072271768431</v>
      </c>
      <c r="N82" s="114">
        <f t="shared" si="18"/>
        <v>63.36741812311746</v>
      </c>
      <c r="O82" s="114">
        <f t="shared" si="19"/>
        <v>129.97603534829781</v>
      </c>
      <c r="P82" s="114">
        <f t="shared" si="20"/>
        <v>95.418315655319603</v>
      </c>
      <c r="Q82" s="115">
        <v>64.062299999999993</v>
      </c>
      <c r="R82" s="53" t="s">
        <v>153</v>
      </c>
    </row>
    <row r="83" spans="1:18" ht="14.25" customHeight="1" x14ac:dyDescent="0.25">
      <c r="A83" s="143">
        <v>2008</v>
      </c>
      <c r="B83" s="54" t="s">
        <v>62</v>
      </c>
      <c r="C83" s="112">
        <v>49.013157894736842</v>
      </c>
      <c r="D83" s="113">
        <v>48.903654485049827</v>
      </c>
      <c r="E83" s="113">
        <v>40.560165975103736</v>
      </c>
      <c r="F83" s="112">
        <v>102.01072386058981</v>
      </c>
      <c r="G83" s="113">
        <v>44.311034877072615</v>
      </c>
      <c r="H83" s="113">
        <v>84.809098294069869</v>
      </c>
      <c r="I83" s="113">
        <v>61.921965317919067</v>
      </c>
      <c r="J83" s="114">
        <f t="shared" si="14"/>
        <v>75.355471482900199</v>
      </c>
      <c r="K83" s="114">
        <f t="shared" si="15"/>
        <v>75.187115036990875</v>
      </c>
      <c r="L83" s="114">
        <f t="shared" si="16"/>
        <v>62.359385964127725</v>
      </c>
      <c r="M83" s="114">
        <f t="shared" si="17"/>
        <v>156.83678675297392</v>
      </c>
      <c r="N83" s="114">
        <f t="shared" si="18"/>
        <v>68.126174041432265</v>
      </c>
      <c r="O83" s="114">
        <f t="shared" si="19"/>
        <v>130.3900801844789</v>
      </c>
      <c r="P83" s="114">
        <f t="shared" si="20"/>
        <v>95.202167991315036</v>
      </c>
      <c r="Q83" s="115">
        <v>65.042599999999993</v>
      </c>
      <c r="R83" s="53" t="s">
        <v>154</v>
      </c>
    </row>
    <row r="84" spans="1:18" ht="14.25" customHeight="1" x14ac:dyDescent="0.25">
      <c r="A84" s="143">
        <v>2008</v>
      </c>
      <c r="B84" s="54" t="s">
        <v>63</v>
      </c>
      <c r="C84" s="112">
        <v>57.368421052631582</v>
      </c>
      <c r="D84" s="113">
        <v>55.880398671096344</v>
      </c>
      <c r="E84" s="113">
        <v>44.139004149377584</v>
      </c>
      <c r="F84" s="112">
        <v>73.659517426273467</v>
      </c>
      <c r="G84" s="113">
        <v>48.484848484848477</v>
      </c>
      <c r="H84" s="113">
        <v>71.811535337124297</v>
      </c>
      <c r="I84" s="113">
        <v>61.994219653179186</v>
      </c>
      <c r="J84" s="114">
        <f t="shared" si="14"/>
        <v>87.303206358428696</v>
      </c>
      <c r="K84" s="114">
        <f t="shared" si="15"/>
        <v>85.038735371473194</v>
      </c>
      <c r="L84" s="114">
        <f t="shared" si="16"/>
        <v>67.170692813270065</v>
      </c>
      <c r="M84" s="114">
        <f t="shared" si="17"/>
        <v>112.09498069030855</v>
      </c>
      <c r="N84" s="114">
        <f t="shared" si="18"/>
        <v>73.784194420245527</v>
      </c>
      <c r="O84" s="114">
        <f t="shared" si="19"/>
        <v>109.28272337669594</v>
      </c>
      <c r="P84" s="114">
        <f t="shared" si="20"/>
        <v>94.342742088820103</v>
      </c>
      <c r="Q84" s="115">
        <v>65.711699999999993</v>
      </c>
      <c r="R84" s="53" t="s">
        <v>155</v>
      </c>
    </row>
    <row r="85" spans="1:18" ht="14.25" customHeight="1" x14ac:dyDescent="0.25">
      <c r="A85" s="143">
        <v>2009</v>
      </c>
      <c r="B85" s="54" t="s">
        <v>60</v>
      </c>
      <c r="C85" s="112">
        <v>58.55263157894737</v>
      </c>
      <c r="D85" s="113">
        <v>55.083056478405325</v>
      </c>
      <c r="E85" s="113">
        <v>43.983402489626549</v>
      </c>
      <c r="F85" s="112">
        <v>60.589812332439685</v>
      </c>
      <c r="G85" s="113">
        <v>47.684391080617502</v>
      </c>
      <c r="H85" s="113">
        <v>66.043866774979691</v>
      </c>
      <c r="I85" s="113">
        <v>61.705202312138731</v>
      </c>
      <c r="J85" s="114">
        <f t="shared" si="14"/>
        <v>89.072804547524981</v>
      </c>
      <c r="K85" s="114">
        <f t="shared" si="15"/>
        <v>83.794736312848769</v>
      </c>
      <c r="L85" s="114">
        <f t="shared" si="16"/>
        <v>66.909460901194564</v>
      </c>
      <c r="M85" s="114">
        <f t="shared" si="17"/>
        <v>92.171852330529219</v>
      </c>
      <c r="N85" s="114">
        <f t="shared" si="18"/>
        <v>72.539565381698992</v>
      </c>
      <c r="O85" s="114">
        <f t="shared" si="19"/>
        <v>100.46879667361827</v>
      </c>
      <c r="P85" s="114">
        <f t="shared" si="20"/>
        <v>93.868631979485627</v>
      </c>
      <c r="Q85" s="115">
        <v>65.735699999999994</v>
      </c>
      <c r="R85" s="53" t="s">
        <v>156</v>
      </c>
    </row>
    <row r="86" spans="1:18" ht="14.25" customHeight="1" x14ac:dyDescent="0.25">
      <c r="A86" s="143">
        <v>2009</v>
      </c>
      <c r="B86" s="54" t="s">
        <v>61</v>
      </c>
      <c r="C86" s="112">
        <v>57.763157894736835</v>
      </c>
      <c r="D86" s="113">
        <v>52.956810631229231</v>
      </c>
      <c r="E86" s="113">
        <v>40.975103734439834</v>
      </c>
      <c r="F86" s="112">
        <v>60.79088471849866</v>
      </c>
      <c r="G86" s="113">
        <v>45.283018867924532</v>
      </c>
      <c r="H86" s="113">
        <v>71.811535337124297</v>
      </c>
      <c r="I86" s="113">
        <v>62.427745664739888</v>
      </c>
      <c r="J86" s="114">
        <f t="shared" si="14"/>
        <v>87.758079720479117</v>
      </c>
      <c r="K86" s="114">
        <f t="shared" si="15"/>
        <v>80.455919975614492</v>
      </c>
      <c r="L86" s="114">
        <f t="shared" si="16"/>
        <v>62.252420939913975</v>
      </c>
      <c r="M86" s="114">
        <f t="shared" si="17"/>
        <v>92.358027189689992</v>
      </c>
      <c r="N86" s="114">
        <f t="shared" si="18"/>
        <v>68.7973255727657</v>
      </c>
      <c r="O86" s="114">
        <f t="shared" si="19"/>
        <v>109.10141814700849</v>
      </c>
      <c r="P86" s="114">
        <f t="shared" si="20"/>
        <v>94.84486791389952</v>
      </c>
      <c r="Q86" s="115">
        <v>65.820899999999995</v>
      </c>
      <c r="R86" s="53" t="s">
        <v>157</v>
      </c>
    </row>
    <row r="87" spans="1:18" ht="14.25" customHeight="1" x14ac:dyDescent="0.25">
      <c r="A87" s="143">
        <v>2009</v>
      </c>
      <c r="B87" s="54" t="s">
        <v>62</v>
      </c>
      <c r="C87" s="112">
        <v>56.907894736842103</v>
      </c>
      <c r="D87" s="113">
        <v>52.691029900332218</v>
      </c>
      <c r="E87" s="113">
        <v>40.715767634854771</v>
      </c>
      <c r="F87" s="112">
        <v>61.997319034852552</v>
      </c>
      <c r="G87" s="113">
        <v>45.111492281303605</v>
      </c>
      <c r="H87" s="113">
        <v>75.792038992688873</v>
      </c>
      <c r="I87" s="113">
        <v>62.789017341040463</v>
      </c>
      <c r="J87" s="114">
        <f t="shared" si="14"/>
        <v>86.117219294303126</v>
      </c>
      <c r="K87" s="114">
        <f t="shared" si="15"/>
        <v>79.735948724737355</v>
      </c>
      <c r="L87" s="114">
        <f t="shared" si="16"/>
        <v>61.614099526276888</v>
      </c>
      <c r="M87" s="114">
        <f t="shared" si="17"/>
        <v>93.818911131266731</v>
      </c>
      <c r="N87" s="114">
        <f t="shared" si="18"/>
        <v>68.266033938648249</v>
      </c>
      <c r="O87" s="114">
        <f t="shared" si="19"/>
        <v>114.69409776760182</v>
      </c>
      <c r="P87" s="114">
        <f t="shared" si="20"/>
        <v>95.016967340588664</v>
      </c>
      <c r="Q87" s="115">
        <v>66.081900000000005</v>
      </c>
      <c r="R87" s="53" t="s">
        <v>158</v>
      </c>
    </row>
    <row r="88" spans="1:18" ht="14.25" customHeight="1" x14ac:dyDescent="0.25">
      <c r="A88" s="143">
        <v>2009</v>
      </c>
      <c r="B88" s="54" t="s">
        <v>63</v>
      </c>
      <c r="C88" s="112">
        <v>58.618421052631575</v>
      </c>
      <c r="D88" s="113">
        <v>52.624584717607981</v>
      </c>
      <c r="E88" s="113">
        <v>40.560165975103736</v>
      </c>
      <c r="F88" s="112">
        <v>68.967828418230567</v>
      </c>
      <c r="G88" s="113">
        <v>45.225843339050883</v>
      </c>
      <c r="H88" s="113">
        <v>78.147847278635268</v>
      </c>
      <c r="I88" s="113">
        <v>63.294797687861262</v>
      </c>
      <c r="J88" s="114">
        <f t="shared" si="14"/>
        <v>89.430966119414705</v>
      </c>
      <c r="K88" s="114">
        <f t="shared" si="15"/>
        <v>80.286493024147887</v>
      </c>
      <c r="L88" s="114">
        <f t="shared" si="16"/>
        <v>61.880459486625774</v>
      </c>
      <c r="M88" s="114">
        <f t="shared" si="17"/>
        <v>105.22049921922094</v>
      </c>
      <c r="N88" s="114">
        <f t="shared" si="18"/>
        <v>68.998632012709976</v>
      </c>
      <c r="O88" s="114">
        <f t="shared" si="19"/>
        <v>119.22595929367965</v>
      </c>
      <c r="P88" s="114">
        <f t="shared" si="20"/>
        <v>96.565461947123026</v>
      </c>
      <c r="Q88" s="115">
        <v>65.546000000000006</v>
      </c>
      <c r="R88" s="53" t="s">
        <v>159</v>
      </c>
    </row>
    <row r="89" spans="1:18" ht="14.25" customHeight="1" x14ac:dyDescent="0.25">
      <c r="A89" s="143">
        <v>2010</v>
      </c>
      <c r="B89" s="54" t="s">
        <v>60</v>
      </c>
      <c r="C89" s="112">
        <v>58.75</v>
      </c>
      <c r="D89" s="113">
        <v>51.694352159468437</v>
      </c>
      <c r="E89" s="113">
        <v>40.560165975103736</v>
      </c>
      <c r="F89" s="112">
        <v>79.557640750670245</v>
      </c>
      <c r="G89" s="113">
        <v>45.111492281303605</v>
      </c>
      <c r="H89" s="113">
        <v>81.88464662875711</v>
      </c>
      <c r="I89" s="113">
        <v>63.728323699421964</v>
      </c>
      <c r="J89" s="114">
        <f t="shared" si="14"/>
        <v>88.380685322638399</v>
      </c>
      <c r="K89" s="114">
        <f t="shared" si="15"/>
        <v>77.766506743210769</v>
      </c>
      <c r="L89" s="114">
        <f t="shared" si="16"/>
        <v>61.016770479653246</v>
      </c>
      <c r="M89" s="114">
        <f t="shared" si="17"/>
        <v>119.68270318632341</v>
      </c>
      <c r="N89" s="114">
        <f t="shared" si="18"/>
        <v>67.863567723379148</v>
      </c>
      <c r="O89" s="114">
        <f t="shared" si="19"/>
        <v>123.18333934385745</v>
      </c>
      <c r="P89" s="114">
        <f t="shared" si="20"/>
        <v>95.869836987537894</v>
      </c>
      <c r="Q89" s="115">
        <v>66.473799999999997</v>
      </c>
      <c r="R89" s="53" t="s">
        <v>160</v>
      </c>
    </row>
    <row r="90" spans="1:18" ht="14.25" customHeight="1" x14ac:dyDescent="0.25">
      <c r="A90" s="143">
        <v>2010</v>
      </c>
      <c r="B90" s="54" t="s">
        <v>61</v>
      </c>
      <c r="C90" s="112">
        <v>57.631578947368425</v>
      </c>
      <c r="D90" s="113">
        <v>49.700996677740861</v>
      </c>
      <c r="E90" s="113">
        <v>40.456431535269708</v>
      </c>
      <c r="F90" s="112">
        <v>81.166219839142101</v>
      </c>
      <c r="G90" s="113">
        <v>44.19668381932533</v>
      </c>
      <c r="H90" s="113">
        <v>87.002437043054428</v>
      </c>
      <c r="I90" s="113">
        <v>64.52312138728324</v>
      </c>
      <c r="J90" s="114">
        <f t="shared" si="14"/>
        <v>86.641488676432175</v>
      </c>
      <c r="K90" s="114">
        <f t="shared" si="15"/>
        <v>74.718902718151298</v>
      </c>
      <c r="L90" s="114">
        <f t="shared" si="16"/>
        <v>60.820916566471737</v>
      </c>
      <c r="M90" s="114">
        <f t="shared" si="17"/>
        <v>122.02272166660717</v>
      </c>
      <c r="N90" s="114">
        <f t="shared" si="18"/>
        <v>66.443893271863601</v>
      </c>
      <c r="O90" s="114">
        <f t="shared" si="19"/>
        <v>130.79670558344134</v>
      </c>
      <c r="P90" s="114">
        <f t="shared" si="20"/>
        <v>97.00201509574687</v>
      </c>
      <c r="Q90" s="115">
        <v>66.517300000000006</v>
      </c>
      <c r="R90" s="53" t="s">
        <v>161</v>
      </c>
    </row>
    <row r="91" spans="1:18" ht="14.25" customHeight="1" x14ac:dyDescent="0.25">
      <c r="A91" s="143">
        <v>2010</v>
      </c>
      <c r="B91" s="54" t="s">
        <v>62</v>
      </c>
      <c r="C91" s="112">
        <v>56.513157894736842</v>
      </c>
      <c r="D91" s="113">
        <v>49.700996677740861</v>
      </c>
      <c r="E91" s="113">
        <v>40.456431535269708</v>
      </c>
      <c r="F91" s="112">
        <v>77.680965147453094</v>
      </c>
      <c r="G91" s="113">
        <v>44.082332761578044</v>
      </c>
      <c r="H91" s="113">
        <v>84.565393988627136</v>
      </c>
      <c r="I91" s="113">
        <v>64.739884393063576</v>
      </c>
      <c r="J91" s="114">
        <f t="shared" si="14"/>
        <v>84.777960304254776</v>
      </c>
      <c r="K91" s="114">
        <f t="shared" si="15"/>
        <v>74.558727213150959</v>
      </c>
      <c r="L91" s="114">
        <f t="shared" si="16"/>
        <v>60.690534284730177</v>
      </c>
      <c r="M91" s="114">
        <f t="shared" si="17"/>
        <v>116.53275139806524</v>
      </c>
      <c r="N91" s="114">
        <f t="shared" si="18"/>
        <v>66.129913744000234</v>
      </c>
      <c r="O91" s="114">
        <f t="shared" si="19"/>
        <v>126.86039644139551</v>
      </c>
      <c r="P91" s="114">
        <f t="shared" si="20"/>
        <v>97.119247156569543</v>
      </c>
      <c r="Q91" s="115">
        <v>66.660200000000003</v>
      </c>
      <c r="R91" s="53" t="s">
        <v>162</v>
      </c>
    </row>
    <row r="92" spans="1:18" ht="14.25" customHeight="1" x14ac:dyDescent="0.25">
      <c r="A92" s="143">
        <v>2010</v>
      </c>
      <c r="B92" s="54" t="s">
        <v>63</v>
      </c>
      <c r="C92" s="112">
        <v>58.881578947368418</v>
      </c>
      <c r="D92" s="113">
        <v>50.431893687707642</v>
      </c>
      <c r="E92" s="113">
        <v>40.560165975103736</v>
      </c>
      <c r="F92" s="112">
        <v>89.611260053619304</v>
      </c>
      <c r="G92" s="113">
        <v>44.768439108061749</v>
      </c>
      <c r="H92" s="113">
        <v>87.083671811535339</v>
      </c>
      <c r="I92" s="113">
        <v>65.390173410404614</v>
      </c>
      <c r="J92" s="114">
        <f t="shared" si="14"/>
        <v>87.85174661443908</v>
      </c>
      <c r="K92" s="114">
        <f t="shared" si="15"/>
        <v>75.244754382335302</v>
      </c>
      <c r="L92" s="114">
        <f t="shared" si="16"/>
        <v>60.51606440563463</v>
      </c>
      <c r="M92" s="114">
        <f t="shared" si="17"/>
        <v>133.7006556680154</v>
      </c>
      <c r="N92" s="114">
        <f t="shared" si="18"/>
        <v>66.79483871111718</v>
      </c>
      <c r="O92" s="114">
        <f t="shared" si="19"/>
        <v>129.92947551695869</v>
      </c>
      <c r="P92" s="114">
        <f t="shared" si="20"/>
        <v>97.56261717539833</v>
      </c>
      <c r="Q92" s="115">
        <v>67.023799999999994</v>
      </c>
      <c r="R92" s="53" t="s">
        <v>163</v>
      </c>
    </row>
    <row r="93" spans="1:18" ht="14.25" customHeight="1" x14ac:dyDescent="0.25">
      <c r="A93" s="143">
        <v>2011</v>
      </c>
      <c r="B93" s="54" t="s">
        <v>60</v>
      </c>
      <c r="C93" s="112">
        <v>60.065789473684205</v>
      </c>
      <c r="D93" s="113">
        <v>52.691029900332218</v>
      </c>
      <c r="E93" s="113">
        <v>41.701244813278009</v>
      </c>
      <c r="F93" s="112">
        <v>102.68096514745308</v>
      </c>
      <c r="G93" s="113">
        <v>46.655231560891934</v>
      </c>
      <c r="H93" s="113">
        <v>94.800974817221771</v>
      </c>
      <c r="I93" s="113">
        <v>66.329479768786129</v>
      </c>
      <c r="J93" s="114">
        <f t="shared" si="14"/>
        <v>88.058156577240212</v>
      </c>
      <c r="K93" s="114">
        <f t="shared" si="15"/>
        <v>77.246549189406792</v>
      </c>
      <c r="L93" s="114">
        <f t="shared" si="16"/>
        <v>61.135211530721364</v>
      </c>
      <c r="M93" s="114">
        <f t="shared" si="17"/>
        <v>150.53321675590345</v>
      </c>
      <c r="N93" s="114">
        <f t="shared" si="18"/>
        <v>68.397897071449734</v>
      </c>
      <c r="O93" s="114">
        <f t="shared" si="19"/>
        <v>138.98092670183439</v>
      </c>
      <c r="P93" s="114">
        <f t="shared" si="20"/>
        <v>97.240904787002378</v>
      </c>
      <c r="Q93" s="115">
        <v>68.211500000000001</v>
      </c>
      <c r="R93" s="53" t="s">
        <v>164</v>
      </c>
    </row>
    <row r="94" spans="1:18" ht="14.25" customHeight="1" x14ac:dyDescent="0.25">
      <c r="A94" s="143">
        <v>2011</v>
      </c>
      <c r="B94" s="54" t="s">
        <v>61</v>
      </c>
      <c r="C94" s="112">
        <v>59.802631578947377</v>
      </c>
      <c r="D94" s="113">
        <v>52.89036544850498</v>
      </c>
      <c r="E94" s="113">
        <v>42.116182572614107</v>
      </c>
      <c r="F94" s="112">
        <v>106.50134048257374</v>
      </c>
      <c r="G94" s="113">
        <v>47.055460263007433</v>
      </c>
      <c r="H94" s="113">
        <v>99.025182778229095</v>
      </c>
      <c r="I94" s="113">
        <v>67.413294797687868</v>
      </c>
      <c r="J94" s="114">
        <f t="shared" si="14"/>
        <v>88.155452762914095</v>
      </c>
      <c r="K94" s="114">
        <f t="shared" si="15"/>
        <v>77.966035771414681</v>
      </c>
      <c r="L94" s="114">
        <f t="shared" si="16"/>
        <v>62.083741890739383</v>
      </c>
      <c r="M94" s="114">
        <f t="shared" si="17"/>
        <v>156.99432687513541</v>
      </c>
      <c r="N94" s="114">
        <f t="shared" si="18"/>
        <v>69.364763638813571</v>
      </c>
      <c r="O94" s="114">
        <f t="shared" si="19"/>
        <v>145.9736736036586</v>
      </c>
      <c r="P94" s="114">
        <f t="shared" si="20"/>
        <v>99.374381498323018</v>
      </c>
      <c r="Q94" s="115">
        <v>67.837699999999998</v>
      </c>
      <c r="R94" s="53" t="s">
        <v>165</v>
      </c>
    </row>
    <row r="95" spans="1:18" ht="14.25" customHeight="1" x14ac:dyDescent="0.25">
      <c r="A95" s="143">
        <v>2011</v>
      </c>
      <c r="B95" s="54" t="s">
        <v>62</v>
      </c>
      <c r="C95" s="112">
        <v>59.671052631578945</v>
      </c>
      <c r="D95" s="113">
        <v>55.813953488372093</v>
      </c>
      <c r="E95" s="113">
        <v>43.46473029045643</v>
      </c>
      <c r="F95" s="112">
        <v>100.73726541554961</v>
      </c>
      <c r="G95" s="113">
        <v>48.885077186963976</v>
      </c>
      <c r="H95" s="113">
        <v>98.70024370430545</v>
      </c>
      <c r="I95" s="113">
        <v>67.774566473988429</v>
      </c>
      <c r="J95" s="114">
        <f t="shared" si="14"/>
        <v>87.254836996420295</v>
      </c>
      <c r="K95" s="114">
        <f t="shared" si="15"/>
        <v>81.614739458716755</v>
      </c>
      <c r="L95" s="114">
        <f t="shared" si="16"/>
        <v>63.556913936190341</v>
      </c>
      <c r="M95" s="114">
        <f t="shared" si="17"/>
        <v>147.30448493290345</v>
      </c>
      <c r="N95" s="114">
        <f t="shared" si="18"/>
        <v>71.482892514763705</v>
      </c>
      <c r="O95" s="114">
        <f t="shared" si="19"/>
        <v>144.32582125036072</v>
      </c>
      <c r="P95" s="114">
        <f t="shared" si="20"/>
        <v>99.104314225911651</v>
      </c>
      <c r="Q95" s="115">
        <v>68.387100000000004</v>
      </c>
      <c r="R95" s="53" t="s">
        <v>166</v>
      </c>
    </row>
    <row r="96" spans="1:18" ht="14.25" customHeight="1" x14ac:dyDescent="0.25">
      <c r="A96" s="143">
        <v>2011</v>
      </c>
      <c r="B96" s="54" t="s">
        <v>63</v>
      </c>
      <c r="C96" s="112">
        <v>63.552631578947363</v>
      </c>
      <c r="D96" s="113">
        <v>62.059800664451835</v>
      </c>
      <c r="E96" s="113">
        <v>46.524896265560166</v>
      </c>
      <c r="F96" s="112">
        <v>105.36193029490617</v>
      </c>
      <c r="G96" s="113">
        <v>53.287592910234416</v>
      </c>
      <c r="H96" s="113">
        <v>98.050365556458175</v>
      </c>
      <c r="I96" s="113">
        <v>68.424855491329481</v>
      </c>
      <c r="J96" s="114">
        <f t="shared" si="14"/>
        <v>92.313034378750075</v>
      </c>
      <c r="K96" s="114">
        <f t="shared" si="15"/>
        <v>90.144630834983417</v>
      </c>
      <c r="L96" s="114">
        <f t="shared" si="16"/>
        <v>67.579488712362988</v>
      </c>
      <c r="M96" s="114">
        <f t="shared" si="17"/>
        <v>153.04290714449502</v>
      </c>
      <c r="N96" s="114">
        <f t="shared" si="18"/>
        <v>77.402607477749797</v>
      </c>
      <c r="O96" s="114">
        <f t="shared" si="19"/>
        <v>142.42253297125004</v>
      </c>
      <c r="P96" s="114">
        <f t="shared" si="20"/>
        <v>99.390157109159432</v>
      </c>
      <c r="Q96" s="115">
        <v>68.844700000000003</v>
      </c>
      <c r="R96" s="53" t="s">
        <v>167</v>
      </c>
    </row>
    <row r="97" spans="1:18" ht="14.25" customHeight="1" x14ac:dyDescent="0.25">
      <c r="A97" s="143">
        <v>2012</v>
      </c>
      <c r="B97" s="57" t="s">
        <v>60</v>
      </c>
      <c r="C97" s="112">
        <v>63.684210526315788</v>
      </c>
      <c r="D97" s="113">
        <v>61.794019933554821</v>
      </c>
      <c r="E97" s="113">
        <v>46.058091286307054</v>
      </c>
      <c r="F97" s="112">
        <v>109.91957104557642</v>
      </c>
      <c r="G97" s="113">
        <v>53.058890794739845</v>
      </c>
      <c r="H97" s="113">
        <v>99.67506092607637</v>
      </c>
      <c r="I97" s="113">
        <v>68.713872832369944</v>
      </c>
      <c r="J97" s="114">
        <f t="shared" ref="J97:J128" si="21">(C97/$Q97)*100</f>
        <v>92.197880119287277</v>
      </c>
      <c r="K97" s="114">
        <f t="shared" ref="K97:K128" si="22">(D97/$Q97)*100</f>
        <v>89.461384459943787</v>
      </c>
      <c r="L97" s="114">
        <f t="shared" ref="L97:L128" si="23">(E97/$Q97)*100</f>
        <v>66.679924958532581</v>
      </c>
      <c r="M97" s="114">
        <f t="shared" ref="M97:M128" si="24">(F97/$Q97)*100</f>
        <v>159.13444400532825</v>
      </c>
      <c r="N97" s="114">
        <f t="shared" ref="N97:N128" si="25">(G97/$Q97)*100</f>
        <v>76.815229588727121</v>
      </c>
      <c r="O97" s="114">
        <f t="shared" ref="O97:O128" si="26">(H97/$Q97)*100</f>
        <v>144.30310499566602</v>
      </c>
      <c r="P97" s="114">
        <f t="shared" ref="P97:P128" si="27">(I97/$Q97)*100</f>
        <v>99.479499825359596</v>
      </c>
      <c r="Q97" s="115">
        <v>69.073400000000007</v>
      </c>
      <c r="R97" s="53" t="s">
        <v>168</v>
      </c>
    </row>
    <row r="98" spans="1:18" ht="14.25" customHeight="1" x14ac:dyDescent="0.25">
      <c r="A98" s="143">
        <v>2012</v>
      </c>
      <c r="B98" s="57" t="s">
        <v>61</v>
      </c>
      <c r="C98" s="112">
        <v>62.697368421052637</v>
      </c>
      <c r="D98" s="113">
        <v>61.06312292358804</v>
      </c>
      <c r="E98" s="113">
        <v>45.487551867219914</v>
      </c>
      <c r="F98" s="112">
        <v>103.68632707774799</v>
      </c>
      <c r="G98" s="113">
        <v>52.315608919382505</v>
      </c>
      <c r="H98" s="113">
        <v>100.48740861088548</v>
      </c>
      <c r="I98" s="113">
        <v>69.219653179190743</v>
      </c>
      <c r="J98" s="114">
        <f t="shared" si="21"/>
        <v>90.711410471245486</v>
      </c>
      <c r="K98" s="114">
        <f t="shared" si="22"/>
        <v>88.346961725394806</v>
      </c>
      <c r="L98" s="114">
        <f t="shared" si="23"/>
        <v>65.812012412532752</v>
      </c>
      <c r="M98" s="114">
        <f t="shared" si="24"/>
        <v>150.01479667601498</v>
      </c>
      <c r="N98" s="114">
        <f t="shared" si="25"/>
        <v>75.690938778632443</v>
      </c>
      <c r="O98" s="114">
        <f t="shared" si="26"/>
        <v>145.38655766982768</v>
      </c>
      <c r="P98" s="114">
        <f t="shared" si="27"/>
        <v>100.14794129870444</v>
      </c>
      <c r="Q98" s="115">
        <v>69.117400000000004</v>
      </c>
      <c r="R98" s="53" t="s">
        <v>169</v>
      </c>
    </row>
    <row r="99" spans="1:18" ht="14.25" customHeight="1" x14ac:dyDescent="0.25">
      <c r="A99" s="143">
        <v>2012</v>
      </c>
      <c r="B99" s="57" t="s">
        <v>62</v>
      </c>
      <c r="C99" s="112">
        <v>62.171052631578952</v>
      </c>
      <c r="D99" s="113">
        <v>61.06312292358804</v>
      </c>
      <c r="E99" s="113">
        <v>45.487551867219914</v>
      </c>
      <c r="F99" s="112">
        <v>104.28954423592494</v>
      </c>
      <c r="G99" s="113">
        <v>52.315608919382505</v>
      </c>
      <c r="H99" s="113">
        <v>98.943948009748169</v>
      </c>
      <c r="I99" s="113">
        <v>69.436416184971094</v>
      </c>
      <c r="J99" s="114">
        <f t="shared" si="21"/>
        <v>89.500081525576917</v>
      </c>
      <c r="K99" s="114">
        <f t="shared" si="22"/>
        <v>87.905130258185508</v>
      </c>
      <c r="L99" s="114">
        <f t="shared" si="23"/>
        <v>65.482880346909383</v>
      </c>
      <c r="M99" s="114">
        <f t="shared" si="24"/>
        <v>150.13293673331665</v>
      </c>
      <c r="N99" s="114">
        <f t="shared" si="25"/>
        <v>75.312401272849712</v>
      </c>
      <c r="O99" s="114">
        <f t="shared" si="26"/>
        <v>142.43753384411698</v>
      </c>
      <c r="P99" s="114">
        <f t="shared" si="27"/>
        <v>99.95913928345162</v>
      </c>
      <c r="Q99" s="115">
        <v>69.464799999999997</v>
      </c>
      <c r="R99" s="53" t="s">
        <v>170</v>
      </c>
    </row>
    <row r="100" spans="1:18" ht="14.25" customHeight="1" x14ac:dyDescent="0.25">
      <c r="A100" s="143">
        <v>2012</v>
      </c>
      <c r="B100" s="57" t="s">
        <v>63</v>
      </c>
      <c r="C100" s="112">
        <v>63.09210526315789</v>
      </c>
      <c r="D100" s="113">
        <v>62.923588039867106</v>
      </c>
      <c r="E100" s="113">
        <v>46.628630705394194</v>
      </c>
      <c r="F100" s="112">
        <v>109.85254691689011</v>
      </c>
      <c r="G100" s="113">
        <v>53.859348198970835</v>
      </c>
      <c r="H100" s="113">
        <v>99.106417546710006</v>
      </c>
      <c r="I100" s="113">
        <v>70.303468208092482</v>
      </c>
      <c r="J100" s="114">
        <f t="shared" si="21"/>
        <v>90.323193149979446</v>
      </c>
      <c r="K100" s="114">
        <f t="shared" si="22"/>
        <v>90.081942463464785</v>
      </c>
      <c r="L100" s="114">
        <f t="shared" si="23"/>
        <v>66.753943301710322</v>
      </c>
      <c r="M100" s="114">
        <f t="shared" si="24"/>
        <v>157.2658381235766</v>
      </c>
      <c r="N100" s="114">
        <f t="shared" si="25"/>
        <v>77.105499808838516</v>
      </c>
      <c r="O100" s="114">
        <f t="shared" si="26"/>
        <v>141.88158815016141</v>
      </c>
      <c r="P100" s="114">
        <f t="shared" si="27"/>
        <v>100.64704152107325</v>
      </c>
      <c r="Q100" s="115">
        <v>69.851500000000001</v>
      </c>
      <c r="R100" s="53" t="s">
        <v>171</v>
      </c>
    </row>
    <row r="101" spans="1:18" ht="14.25" customHeight="1" x14ac:dyDescent="0.25">
      <c r="A101" s="143">
        <v>2013</v>
      </c>
      <c r="B101" s="57" t="s">
        <v>60</v>
      </c>
      <c r="C101" s="112">
        <v>63.48684210526315</v>
      </c>
      <c r="D101" s="113">
        <v>65.913621262458477</v>
      </c>
      <c r="E101" s="113">
        <v>48.807053941908705</v>
      </c>
      <c r="F101" s="112">
        <v>114.54423592493299</v>
      </c>
      <c r="G101" s="113">
        <v>56.31789594053744</v>
      </c>
      <c r="H101" s="113">
        <v>99.67506092607637</v>
      </c>
      <c r="I101" s="113">
        <v>70.592485549132945</v>
      </c>
      <c r="J101" s="114">
        <f t="shared" si="21"/>
        <v>90.10056754580917</v>
      </c>
      <c r="K101" s="114">
        <f t="shared" si="22"/>
        <v>93.544654101714798</v>
      </c>
      <c r="L101" s="114">
        <f t="shared" si="23"/>
        <v>69.267002650937243</v>
      </c>
      <c r="M101" s="114">
        <f t="shared" si="24"/>
        <v>162.56125401269475</v>
      </c>
      <c r="N101" s="114">
        <f t="shared" si="25"/>
        <v>79.926394493128868</v>
      </c>
      <c r="O101" s="114">
        <f t="shared" si="26"/>
        <v>141.45891119788536</v>
      </c>
      <c r="P101" s="114">
        <f t="shared" si="27"/>
        <v>100.18490133594034</v>
      </c>
      <c r="Q101" s="115">
        <v>70.462199999999996</v>
      </c>
      <c r="R101" s="53" t="s">
        <v>172</v>
      </c>
    </row>
    <row r="102" spans="1:18" ht="14.25" customHeight="1" x14ac:dyDescent="0.25">
      <c r="A102" s="143">
        <v>2013</v>
      </c>
      <c r="B102" s="57" t="s">
        <v>61</v>
      </c>
      <c r="C102" s="112">
        <v>63.35526315789474</v>
      </c>
      <c r="D102" s="113">
        <v>66.112956810631232</v>
      </c>
      <c r="E102" s="113">
        <v>49.014522821576762</v>
      </c>
      <c r="F102" s="112">
        <v>104.82573726541555</v>
      </c>
      <c r="G102" s="113">
        <v>56.31789594053744</v>
      </c>
      <c r="H102" s="113">
        <v>98.537774167343628</v>
      </c>
      <c r="I102" s="113">
        <v>71.098265895953759</v>
      </c>
      <c r="J102" s="114">
        <f t="shared" si="21"/>
        <v>89.779789474877532</v>
      </c>
      <c r="K102" s="114">
        <f t="shared" si="22"/>
        <v>93.687675627316906</v>
      </c>
      <c r="L102" s="114">
        <f t="shared" si="23"/>
        <v>69.45774227416166</v>
      </c>
      <c r="M102" s="114">
        <f t="shared" si="24"/>
        <v>148.54697390780382</v>
      </c>
      <c r="N102" s="114">
        <f t="shared" si="25"/>
        <v>79.807242353462698</v>
      </c>
      <c r="O102" s="114">
        <f t="shared" si="26"/>
        <v>139.63639607997973</v>
      </c>
      <c r="P102" s="114">
        <f t="shared" si="27"/>
        <v>100.75228206785818</v>
      </c>
      <c r="Q102" s="115">
        <v>70.567400000000006</v>
      </c>
      <c r="R102" s="53" t="s">
        <v>173</v>
      </c>
    </row>
    <row r="103" spans="1:18" ht="14.25" customHeight="1" x14ac:dyDescent="0.25">
      <c r="A103" s="143">
        <v>2013</v>
      </c>
      <c r="B103" s="57" t="s">
        <v>62</v>
      </c>
      <c r="C103" s="112">
        <v>63.618421052631582</v>
      </c>
      <c r="D103" s="113">
        <v>66.112956810631232</v>
      </c>
      <c r="E103" s="113">
        <v>49.170124481327797</v>
      </c>
      <c r="F103" s="112">
        <v>105.76407506702414</v>
      </c>
      <c r="G103" s="113">
        <v>56.432246998284732</v>
      </c>
      <c r="H103" s="113">
        <v>99.512591389114547</v>
      </c>
      <c r="I103" s="113">
        <v>71.315028901734095</v>
      </c>
      <c r="J103" s="114">
        <f t="shared" si="21"/>
        <v>89.412495365714307</v>
      </c>
      <c r="K103" s="114">
        <f t="shared" si="22"/>
        <v>92.918440078130686</v>
      </c>
      <c r="L103" s="114">
        <f t="shared" si="23"/>
        <v>69.106140243266196</v>
      </c>
      <c r="M103" s="114">
        <f t="shared" si="24"/>
        <v>148.64609519255242</v>
      </c>
      <c r="N103" s="114">
        <f t="shared" si="25"/>
        <v>79.312688679221168</v>
      </c>
      <c r="O103" s="114">
        <f t="shared" si="26"/>
        <v>139.85994888254734</v>
      </c>
      <c r="P103" s="114">
        <f t="shared" si="27"/>
        <v>100.2296911126863</v>
      </c>
      <c r="Q103" s="115">
        <v>71.151600000000002</v>
      </c>
      <c r="R103" s="53" t="s">
        <v>174</v>
      </c>
    </row>
    <row r="104" spans="1:18" ht="14.25" customHeight="1" x14ac:dyDescent="0.25">
      <c r="A104" s="143">
        <v>2013</v>
      </c>
      <c r="B104" s="57" t="s">
        <v>63</v>
      </c>
      <c r="C104" s="112">
        <v>65</v>
      </c>
      <c r="D104" s="113">
        <v>67.574750830564795</v>
      </c>
      <c r="E104" s="113">
        <v>50.259336099585063</v>
      </c>
      <c r="F104" s="112">
        <v>103.88739946380699</v>
      </c>
      <c r="G104" s="113">
        <v>57.575757575757578</v>
      </c>
      <c r="H104" s="113">
        <v>96.100731112916321</v>
      </c>
      <c r="I104" s="113">
        <v>71.748554913294797</v>
      </c>
      <c r="J104" s="114">
        <f t="shared" si="21"/>
        <v>91.156296586126572</v>
      </c>
      <c r="K104" s="114">
        <f t="shared" si="22"/>
        <v>94.767138899147184</v>
      </c>
      <c r="L104" s="114">
        <f t="shared" si="23"/>
        <v>70.483922272547588</v>
      </c>
      <c r="M104" s="114">
        <f t="shared" si="24"/>
        <v>145.69216303206457</v>
      </c>
      <c r="N104" s="114">
        <f t="shared" si="25"/>
        <v>80.744505134564335</v>
      </c>
      <c r="O104" s="114">
        <f t="shared" si="26"/>
        <v>134.77210380727081</v>
      </c>
      <c r="P104" s="114">
        <f t="shared" si="27"/>
        <v>100.62050078926599</v>
      </c>
      <c r="Q104" s="115">
        <v>71.306100000000001</v>
      </c>
      <c r="R104" s="53" t="s">
        <v>175</v>
      </c>
    </row>
    <row r="105" spans="1:18" ht="14.25" customHeight="1" x14ac:dyDescent="0.25">
      <c r="A105" s="143">
        <v>2014</v>
      </c>
      <c r="B105" s="57" t="s">
        <v>60</v>
      </c>
      <c r="C105" s="112">
        <v>65.65789473684211</v>
      </c>
      <c r="D105" s="113">
        <v>69.900332225913616</v>
      </c>
      <c r="E105" s="113">
        <v>52.334024896265561</v>
      </c>
      <c r="F105" s="112">
        <v>101.67560321715818</v>
      </c>
      <c r="G105" s="113">
        <v>59.576901086335042</v>
      </c>
      <c r="H105" s="113">
        <v>95.125913891145402</v>
      </c>
      <c r="I105" s="113">
        <v>71.820809248554923</v>
      </c>
      <c r="J105" s="114">
        <f t="shared" si="21"/>
        <v>91.607827148991134</v>
      </c>
      <c r="K105" s="114">
        <f t="shared" si="22"/>
        <v>97.527000795160262</v>
      </c>
      <c r="L105" s="114">
        <f t="shared" si="23"/>
        <v>73.017971805574163</v>
      </c>
      <c r="M105" s="114">
        <f t="shared" si="24"/>
        <v>141.86079407691366</v>
      </c>
      <c r="N105" s="114">
        <f t="shared" si="25"/>
        <v>83.123445834870481</v>
      </c>
      <c r="O105" s="114">
        <f t="shared" si="26"/>
        <v>132.7224747618977</v>
      </c>
      <c r="P105" s="114">
        <f t="shared" si="27"/>
        <v>100.20650685972214</v>
      </c>
      <c r="Q105" s="115">
        <v>71.672799999999995</v>
      </c>
      <c r="R105" s="53" t="s">
        <v>176</v>
      </c>
    </row>
    <row r="106" spans="1:18" ht="14.25" customHeight="1" x14ac:dyDescent="0.25">
      <c r="A106" s="143">
        <v>2014</v>
      </c>
      <c r="B106" s="57" t="s">
        <v>61</v>
      </c>
      <c r="C106" s="112">
        <v>65.328947368421055</v>
      </c>
      <c r="D106" s="113">
        <v>69.501661129568106</v>
      </c>
      <c r="E106" s="113">
        <v>51.970954356846462</v>
      </c>
      <c r="F106" s="112">
        <v>97.117962466487953</v>
      </c>
      <c r="G106" s="113">
        <v>59.119496855345908</v>
      </c>
      <c r="H106" s="113">
        <v>95.044679122664505</v>
      </c>
      <c r="I106" s="113">
        <v>72.326589595375708</v>
      </c>
      <c r="J106" s="114">
        <f t="shared" si="21"/>
        <v>91.217468249890814</v>
      </c>
      <c r="K106" s="114">
        <f t="shared" si="22"/>
        <v>97.043742824265806</v>
      </c>
      <c r="L106" s="114">
        <f t="shared" si="23"/>
        <v>72.565976797809611</v>
      </c>
      <c r="M106" s="114">
        <f t="shared" si="24"/>
        <v>135.60381752091689</v>
      </c>
      <c r="N106" s="114">
        <f t="shared" si="25"/>
        <v>82.547339955439014</v>
      </c>
      <c r="O106" s="114">
        <f t="shared" si="26"/>
        <v>132.70893454474239</v>
      </c>
      <c r="P106" s="114">
        <f t="shared" si="27"/>
        <v>100.98813245578431</v>
      </c>
      <c r="Q106" s="115">
        <v>71.618899999999996</v>
      </c>
      <c r="R106" s="53" t="s">
        <v>177</v>
      </c>
    </row>
    <row r="107" spans="1:18" ht="14.25" customHeight="1" x14ac:dyDescent="0.25">
      <c r="A107" s="143">
        <v>2014</v>
      </c>
      <c r="B107" s="57" t="s">
        <v>62</v>
      </c>
      <c r="C107" s="112">
        <v>65.065789473684205</v>
      </c>
      <c r="D107" s="113">
        <v>69.501661129568106</v>
      </c>
      <c r="E107" s="113">
        <v>51.970954356846462</v>
      </c>
      <c r="F107" s="112">
        <v>95.107238605898132</v>
      </c>
      <c r="G107" s="113">
        <v>59.062321326472265</v>
      </c>
      <c r="H107" s="113">
        <v>94.71974004874086</v>
      </c>
      <c r="I107" s="113">
        <v>72.326589595375708</v>
      </c>
      <c r="J107" s="114">
        <f t="shared" si="21"/>
        <v>89.764364640021469</v>
      </c>
      <c r="K107" s="114">
        <f t="shared" si="22"/>
        <v>95.884066007452702</v>
      </c>
      <c r="L107" s="114">
        <f t="shared" si="23"/>
        <v>71.698810316667092</v>
      </c>
      <c r="M107" s="114">
        <f t="shared" si="24"/>
        <v>131.20936386360523</v>
      </c>
      <c r="N107" s="114">
        <f t="shared" si="25"/>
        <v>81.482016754439542</v>
      </c>
      <c r="O107" s="114">
        <f t="shared" si="26"/>
        <v>130.67477322751967</v>
      </c>
      <c r="P107" s="114">
        <f t="shared" si="27"/>
        <v>99.78132001663198</v>
      </c>
      <c r="Q107" s="115">
        <v>72.485100000000003</v>
      </c>
      <c r="R107" s="53" t="s">
        <v>178</v>
      </c>
    </row>
    <row r="108" spans="1:18" ht="14.25" customHeight="1" x14ac:dyDescent="0.25">
      <c r="A108" s="143">
        <v>2014</v>
      </c>
      <c r="B108" s="57" t="s">
        <v>63</v>
      </c>
      <c r="C108" s="112">
        <v>66.513157894736835</v>
      </c>
      <c r="D108" s="113">
        <v>69.501661129568106</v>
      </c>
      <c r="E108" s="113">
        <v>51.970954356846462</v>
      </c>
      <c r="F108" s="112">
        <v>86.595174262734588</v>
      </c>
      <c r="G108" s="113">
        <v>58.833619210977709</v>
      </c>
      <c r="H108" s="113">
        <v>89.277010560519912</v>
      </c>
      <c r="I108" s="113">
        <v>72.398843930635834</v>
      </c>
      <c r="J108" s="114">
        <f t="shared" si="21"/>
        <v>92.077831068164045</v>
      </c>
      <c r="K108" s="114">
        <f t="shared" si="22"/>
        <v>96.214980839927165</v>
      </c>
      <c r="L108" s="114">
        <f t="shared" si="23"/>
        <v>71.946257059306419</v>
      </c>
      <c r="M108" s="114">
        <f t="shared" si="24"/>
        <v>119.87847336463994</v>
      </c>
      <c r="N108" s="114">
        <f t="shared" si="25"/>
        <v>81.446622327125482</v>
      </c>
      <c r="O108" s="114">
        <f t="shared" si="26"/>
        <v>123.59108719017429</v>
      </c>
      <c r="P108" s="114">
        <f t="shared" si="27"/>
        <v>100.22571070111472</v>
      </c>
      <c r="Q108" s="115">
        <v>72.235799999999998</v>
      </c>
      <c r="R108" s="53" t="s">
        <v>179</v>
      </c>
    </row>
    <row r="109" spans="1:18" ht="14.25" customHeight="1" x14ac:dyDescent="0.25">
      <c r="A109" s="143">
        <v>2015</v>
      </c>
      <c r="B109" s="57" t="s">
        <v>60</v>
      </c>
      <c r="C109" s="112">
        <v>66.44736842105263</v>
      </c>
      <c r="D109" s="113">
        <v>68.239202657807311</v>
      </c>
      <c r="E109" s="113">
        <v>51.970954356846462</v>
      </c>
      <c r="F109" s="112">
        <v>72.654155495978557</v>
      </c>
      <c r="G109" s="113">
        <v>58.090337335620347</v>
      </c>
      <c r="H109" s="113">
        <v>80.341186027619827</v>
      </c>
      <c r="I109" s="113">
        <v>71.893063583815035</v>
      </c>
      <c r="J109" s="114">
        <f t="shared" si="21"/>
        <v>91.800195656211073</v>
      </c>
      <c r="K109" s="114">
        <f t="shared" si="22"/>
        <v>94.275699764594407</v>
      </c>
      <c r="L109" s="114">
        <f t="shared" si="23"/>
        <v>71.800342011542099</v>
      </c>
      <c r="M109" s="114">
        <f t="shared" si="24"/>
        <v>100.3751668163047</v>
      </c>
      <c r="N109" s="114">
        <f t="shared" si="25"/>
        <v>80.254560261195849</v>
      </c>
      <c r="O109" s="114">
        <f t="shared" si="26"/>
        <v>110.99516462191166</v>
      </c>
      <c r="P109" s="114">
        <f t="shared" si="27"/>
        <v>99.323682188557811</v>
      </c>
      <c r="Q109" s="115">
        <v>72.382599999999996</v>
      </c>
      <c r="R109" s="53" t="s">
        <v>180</v>
      </c>
    </row>
    <row r="110" spans="1:18" ht="14.25" customHeight="1" x14ac:dyDescent="0.25">
      <c r="A110" s="143">
        <v>2015</v>
      </c>
      <c r="B110" s="57" t="s">
        <v>61</v>
      </c>
      <c r="C110" s="112">
        <v>65.59210526315789</v>
      </c>
      <c r="D110" s="113">
        <v>66.578073089700993</v>
      </c>
      <c r="E110" s="113">
        <v>51.815352697095442</v>
      </c>
      <c r="F110" s="112">
        <v>72.58713136729223</v>
      </c>
      <c r="G110" s="113">
        <v>57.289879931389365</v>
      </c>
      <c r="H110" s="113">
        <v>84.402924451665314</v>
      </c>
      <c r="I110" s="113">
        <v>72.326589595375708</v>
      </c>
      <c r="J110" s="114">
        <f t="shared" si="21"/>
        <v>90.772859610567849</v>
      </c>
      <c r="K110" s="114">
        <f t="shared" si="22"/>
        <v>92.137339661029102</v>
      </c>
      <c r="L110" s="114">
        <f t="shared" si="23"/>
        <v>71.707223257664637</v>
      </c>
      <c r="M110" s="114">
        <f t="shared" si="24"/>
        <v>100.45327038523908</v>
      </c>
      <c r="N110" s="114">
        <f t="shared" si="25"/>
        <v>79.283416918152554</v>
      </c>
      <c r="O110" s="114">
        <f t="shared" si="26"/>
        <v>116.80513655163509</v>
      </c>
      <c r="P110" s="114">
        <f t="shared" si="27"/>
        <v>100.09270684500842</v>
      </c>
      <c r="Q110" s="115">
        <v>72.259600000000006</v>
      </c>
      <c r="R110" s="53" t="s">
        <v>181</v>
      </c>
    </row>
    <row r="111" spans="1:18" ht="14.25" customHeight="1" x14ac:dyDescent="0.25">
      <c r="A111" s="143">
        <v>2015</v>
      </c>
      <c r="B111" s="57" t="s">
        <v>62</v>
      </c>
      <c r="C111" s="112">
        <v>65</v>
      </c>
      <c r="D111" s="113">
        <v>65.980066445182729</v>
      </c>
      <c r="E111" s="113">
        <v>51.815352697095442</v>
      </c>
      <c r="F111" s="112">
        <v>63.873994638069711</v>
      </c>
      <c r="G111" s="113">
        <v>56.889651229273873</v>
      </c>
      <c r="H111" s="113">
        <v>82.290820471161666</v>
      </c>
      <c r="I111" s="113">
        <v>72.326589595375708</v>
      </c>
      <c r="J111" s="114">
        <f t="shared" si="21"/>
        <v>89.683376289371012</v>
      </c>
      <c r="K111" s="114">
        <f t="shared" si="22"/>
        <v>91.035617332323454</v>
      </c>
      <c r="L111" s="114">
        <f t="shared" si="23"/>
        <v>71.491934976924384</v>
      </c>
      <c r="M111" s="114">
        <f t="shared" si="24"/>
        <v>88.129776865096488</v>
      </c>
      <c r="N111" s="114">
        <f t="shared" si="25"/>
        <v>78.493169202554569</v>
      </c>
      <c r="O111" s="114">
        <f t="shared" si="26"/>
        <v>113.54028642271179</v>
      </c>
      <c r="P111" s="114">
        <f t="shared" si="27"/>
        <v>99.792196160138232</v>
      </c>
      <c r="Q111" s="115">
        <v>72.477199999999996</v>
      </c>
      <c r="R111" s="53" t="s">
        <v>182</v>
      </c>
    </row>
    <row r="112" spans="1:18" ht="14.25" customHeight="1" x14ac:dyDescent="0.25">
      <c r="A112" s="143">
        <v>2015</v>
      </c>
      <c r="B112" s="57" t="s">
        <v>63</v>
      </c>
      <c r="C112" s="112">
        <v>66.118421052631575</v>
      </c>
      <c r="D112" s="113">
        <v>64.983388704318941</v>
      </c>
      <c r="E112" s="113">
        <v>51.815352697095442</v>
      </c>
      <c r="F112" s="112">
        <v>58.981233243967836</v>
      </c>
      <c r="G112" s="113">
        <v>56.432246998284732</v>
      </c>
      <c r="H112" s="113">
        <v>77.904142973192535</v>
      </c>
      <c r="I112" s="113">
        <v>72.471098265895947</v>
      </c>
      <c r="J112" s="114">
        <f t="shared" si="21"/>
        <v>90.788086117043591</v>
      </c>
      <c r="K112" s="114">
        <f t="shared" si="22"/>
        <v>89.22955805567004</v>
      </c>
      <c r="L112" s="114">
        <f t="shared" si="23"/>
        <v>71.148352122689644</v>
      </c>
      <c r="M112" s="114">
        <f t="shared" si="24"/>
        <v>80.98791831069687</v>
      </c>
      <c r="N112" s="114">
        <f t="shared" si="25"/>
        <v>77.487871287492482</v>
      </c>
      <c r="O112" s="114">
        <f t="shared" si="26"/>
        <v>106.97121813442303</v>
      </c>
      <c r="P112" s="114">
        <f t="shared" si="27"/>
        <v>99.511031957697043</v>
      </c>
      <c r="Q112" s="115">
        <v>72.827200000000005</v>
      </c>
      <c r="R112" s="53" t="s">
        <v>183</v>
      </c>
    </row>
    <row r="113" spans="1:18" ht="14.25" customHeight="1" x14ac:dyDescent="0.25">
      <c r="A113" s="143">
        <v>2016</v>
      </c>
      <c r="B113" s="57" t="s">
        <v>60</v>
      </c>
      <c r="C113" s="112">
        <v>66.118421052631575</v>
      </c>
      <c r="D113" s="113">
        <v>64.119601328903656</v>
      </c>
      <c r="E113" s="113">
        <v>51.815352697095442</v>
      </c>
      <c r="F113" s="112">
        <v>50</v>
      </c>
      <c r="G113" s="113">
        <v>55.860491709548313</v>
      </c>
      <c r="H113" s="113">
        <v>74.004874086108856</v>
      </c>
      <c r="I113" s="113">
        <v>72.109826589595372</v>
      </c>
      <c r="J113" s="114">
        <f t="shared" si="21"/>
        <v>90.371638390864717</v>
      </c>
      <c r="K113" s="114">
        <f t="shared" si="22"/>
        <v>87.639621951187834</v>
      </c>
      <c r="L113" s="114">
        <f t="shared" si="23"/>
        <v>70.821992456679411</v>
      </c>
      <c r="M113" s="114">
        <f t="shared" si="24"/>
        <v>68.340741469708647</v>
      </c>
      <c r="N113" s="114">
        <f t="shared" si="25"/>
        <v>76.350948445860894</v>
      </c>
      <c r="O113" s="114">
        <f t="shared" si="26"/>
        <v>101.15095934834213</v>
      </c>
      <c r="P113" s="114">
        <f t="shared" si="27"/>
        <v>98.560780327701195</v>
      </c>
      <c r="Q113" s="115">
        <v>73.162800000000004</v>
      </c>
      <c r="R113" s="53" t="s">
        <v>184</v>
      </c>
    </row>
    <row r="114" spans="1:18" ht="14.25" customHeight="1" x14ac:dyDescent="0.25">
      <c r="A114" s="143">
        <v>2016</v>
      </c>
      <c r="B114" s="57" t="s">
        <v>61</v>
      </c>
      <c r="C114" s="112">
        <v>65.526315789473671</v>
      </c>
      <c r="D114" s="113">
        <v>61.993355481727576</v>
      </c>
      <c r="E114" s="113">
        <v>51.711618257261406</v>
      </c>
      <c r="F114" s="112">
        <v>56.702412868632713</v>
      </c>
      <c r="G114" s="113">
        <v>55.174385363064602</v>
      </c>
      <c r="H114" s="113">
        <v>78.797725426482529</v>
      </c>
      <c r="I114" s="113">
        <v>72.543352601156073</v>
      </c>
      <c r="J114" s="114">
        <f t="shared" si="21"/>
        <v>89.420197286093412</v>
      </c>
      <c r="K114" s="114">
        <f t="shared" si="22"/>
        <v>84.598958614021697</v>
      </c>
      <c r="L114" s="114">
        <f t="shared" si="23"/>
        <v>70.568031344901087</v>
      </c>
      <c r="M114" s="114">
        <f t="shared" si="24"/>
        <v>77.378697157351425</v>
      </c>
      <c r="N114" s="114">
        <f t="shared" si="25"/>
        <v>75.293481174120046</v>
      </c>
      <c r="O114" s="114">
        <f t="shared" si="26"/>
        <v>107.53096780184599</v>
      </c>
      <c r="P114" s="114">
        <f t="shared" si="27"/>
        <v>98.995965563381745</v>
      </c>
      <c r="Q114" s="115">
        <v>73.2791</v>
      </c>
      <c r="R114" s="53" t="s">
        <v>185</v>
      </c>
    </row>
    <row r="115" spans="1:18" ht="14.25" customHeight="1" x14ac:dyDescent="0.25">
      <c r="A115" s="143">
        <v>2016</v>
      </c>
      <c r="B115" s="57" t="s">
        <v>62</v>
      </c>
      <c r="C115" s="112">
        <v>64.53947368421052</v>
      </c>
      <c r="D115" s="113">
        <v>61.993355481727576</v>
      </c>
      <c r="E115" s="113">
        <v>51.711618257261406</v>
      </c>
      <c r="F115" s="112">
        <v>61.058981233243969</v>
      </c>
      <c r="G115" s="113">
        <v>55.288736420811887</v>
      </c>
      <c r="H115" s="113">
        <v>80.82859463850528</v>
      </c>
      <c r="I115" s="113">
        <v>72.904624277456648</v>
      </c>
      <c r="J115" s="114">
        <f t="shared" si="21"/>
        <v>87.179101813176004</v>
      </c>
      <c r="K115" s="114">
        <f t="shared" si="22"/>
        <v>83.739837664715097</v>
      </c>
      <c r="L115" s="114">
        <f t="shared" si="23"/>
        <v>69.851397534355797</v>
      </c>
      <c r="M115" s="114">
        <f t="shared" si="24"/>
        <v>82.477696790453663</v>
      </c>
      <c r="N115" s="114">
        <f t="shared" si="25"/>
        <v>74.683323343106579</v>
      </c>
      <c r="O115" s="114">
        <f t="shared" si="26"/>
        <v>109.18223963035068</v>
      </c>
      <c r="P115" s="114">
        <f t="shared" si="27"/>
        <v>98.478641050502759</v>
      </c>
      <c r="Q115" s="115">
        <v>74.030900000000003</v>
      </c>
      <c r="R115" s="53" t="s">
        <v>186</v>
      </c>
    </row>
    <row r="116" spans="1:18" ht="14.25" customHeight="1" x14ac:dyDescent="0.25">
      <c r="A116" s="143">
        <v>2016</v>
      </c>
      <c r="B116" s="57" t="s">
        <v>63</v>
      </c>
      <c r="C116" s="112">
        <v>66.513157894736835</v>
      </c>
      <c r="D116" s="113">
        <v>61.993355481727576</v>
      </c>
      <c r="E116" s="113">
        <v>51.711618257261406</v>
      </c>
      <c r="F116" s="112">
        <v>71.313672922252024</v>
      </c>
      <c r="G116" s="113">
        <v>55.631789594053735</v>
      </c>
      <c r="H116" s="113">
        <v>83.590576766856231</v>
      </c>
      <c r="I116" s="113">
        <v>73.338150289017335</v>
      </c>
      <c r="J116" s="114">
        <f t="shared" si="21"/>
        <v>89.284440055327735</v>
      </c>
      <c r="K116" s="114">
        <f t="shared" si="22"/>
        <v>83.217249135827217</v>
      </c>
      <c r="L116" s="114">
        <f t="shared" si="23"/>
        <v>69.415481486555493</v>
      </c>
      <c r="M116" s="114">
        <f t="shared" si="24"/>
        <v>95.728447673898415</v>
      </c>
      <c r="N116" s="114">
        <f t="shared" si="25"/>
        <v>74.677753100246903</v>
      </c>
      <c r="O116" s="114">
        <f t="shared" si="26"/>
        <v>112.20844231064868</v>
      </c>
      <c r="P116" s="114">
        <f t="shared" si="27"/>
        <v>98.446020163576108</v>
      </c>
      <c r="Q116" s="115">
        <v>74.495800000000003</v>
      </c>
      <c r="R116" s="53" t="s">
        <v>187</v>
      </c>
    </row>
    <row r="117" spans="1:18" ht="14.25" customHeight="1" x14ac:dyDescent="0.25">
      <c r="A117" s="143">
        <v>2017</v>
      </c>
      <c r="B117" s="57" t="s">
        <v>60</v>
      </c>
      <c r="C117" s="112">
        <v>67.30263157894737</v>
      </c>
      <c r="D117" s="113">
        <v>61.72757475083057</v>
      </c>
      <c r="E117" s="113">
        <v>51.919087136929456</v>
      </c>
      <c r="F117" s="112">
        <v>76.608579088471856</v>
      </c>
      <c r="G117" s="113">
        <v>55.80331618067467</v>
      </c>
      <c r="H117" s="113">
        <v>87.083671811535339</v>
      </c>
      <c r="I117" s="113">
        <v>73.69942196531791</v>
      </c>
      <c r="J117" s="114">
        <f t="shared" si="21"/>
        <v>90.038169847017855</v>
      </c>
      <c r="K117" s="114">
        <f t="shared" si="22"/>
        <v>82.579800065326054</v>
      </c>
      <c r="L117" s="114">
        <f t="shared" si="23"/>
        <v>69.457901961135889</v>
      </c>
      <c r="M117" s="114">
        <f t="shared" si="24"/>
        <v>102.48776450316642</v>
      </c>
      <c r="N117" s="114">
        <f t="shared" si="25"/>
        <v>74.654264512802413</v>
      </c>
      <c r="O117" s="114">
        <f t="shared" si="26"/>
        <v>116.50145394792619</v>
      </c>
      <c r="P117" s="114">
        <f t="shared" si="27"/>
        <v>98.595863443414515</v>
      </c>
      <c r="Q117" s="115">
        <v>74.748999999999995</v>
      </c>
      <c r="R117" s="53" t="s">
        <v>188</v>
      </c>
    </row>
    <row r="118" spans="1:18" ht="14.25" customHeight="1" x14ac:dyDescent="0.25">
      <c r="A118" s="143">
        <v>2017</v>
      </c>
      <c r="B118" s="57" t="s">
        <v>61</v>
      </c>
      <c r="C118" s="112">
        <v>66.776315789473685</v>
      </c>
      <c r="D118" s="113">
        <v>61.59468438538206</v>
      </c>
      <c r="E118" s="113">
        <v>54.979253112033192</v>
      </c>
      <c r="F118" s="112">
        <v>69.90616621983915</v>
      </c>
      <c r="G118" s="113">
        <v>57.232704402515722</v>
      </c>
      <c r="H118" s="113">
        <v>84.809098294069869</v>
      </c>
      <c r="I118" s="113">
        <v>74.566473988439313</v>
      </c>
      <c r="J118" s="114">
        <f t="shared" si="21"/>
        <v>89.351750322440964</v>
      </c>
      <c r="K118" s="114">
        <f t="shared" si="22"/>
        <v>82.41833643148928</v>
      </c>
      <c r="L118" s="114">
        <f t="shared" si="23"/>
        <v>73.566390102567752</v>
      </c>
      <c r="M118" s="114">
        <f t="shared" si="24"/>
        <v>93.539726416873606</v>
      </c>
      <c r="N118" s="114">
        <f t="shared" si="25"/>
        <v>76.581678003532147</v>
      </c>
      <c r="O118" s="114">
        <f t="shared" si="26"/>
        <v>113.48097429833982</v>
      </c>
      <c r="P118" s="114">
        <f t="shared" si="27"/>
        <v>99.77556993777857</v>
      </c>
      <c r="Q118" s="115">
        <v>74.734200000000001</v>
      </c>
      <c r="R118" s="53" t="s">
        <v>189</v>
      </c>
    </row>
    <row r="119" spans="1:18" ht="14.25" customHeight="1" x14ac:dyDescent="0.25">
      <c r="A119" s="143">
        <v>2017</v>
      </c>
      <c r="B119" s="57" t="s">
        <v>62</v>
      </c>
      <c r="C119" s="112">
        <v>66.315789473684205</v>
      </c>
      <c r="D119" s="113">
        <v>61.993355481727576</v>
      </c>
      <c r="E119" s="113">
        <v>56.379668049792528</v>
      </c>
      <c r="F119" s="112">
        <v>69.839142091152823</v>
      </c>
      <c r="G119" s="113">
        <v>58.147512864493997</v>
      </c>
      <c r="H119" s="113">
        <v>84.402924451665314</v>
      </c>
      <c r="I119" s="113">
        <v>74.927745664739888</v>
      </c>
      <c r="J119" s="114">
        <f t="shared" si="21"/>
        <v>88.732919265156212</v>
      </c>
      <c r="K119" s="114">
        <f t="shared" si="22"/>
        <v>82.949346612530945</v>
      </c>
      <c r="L119" s="114">
        <f t="shared" si="23"/>
        <v>75.438030263422533</v>
      </c>
      <c r="M119" s="114">
        <f t="shared" si="24"/>
        <v>93.447292204538641</v>
      </c>
      <c r="N119" s="114">
        <f t="shared" si="25"/>
        <v>77.803470416683169</v>
      </c>
      <c r="O119" s="114">
        <f t="shared" si="26"/>
        <v>112.93415852471529</v>
      </c>
      <c r="P119" s="114">
        <f t="shared" si="27"/>
        <v>100.256027403969</v>
      </c>
      <c r="Q119" s="115">
        <v>74.736400000000003</v>
      </c>
      <c r="R119" s="53" t="s">
        <v>190</v>
      </c>
    </row>
    <row r="120" spans="1:18" ht="14.25" customHeight="1" x14ac:dyDescent="0.25">
      <c r="A120" s="143">
        <v>2017</v>
      </c>
      <c r="B120" s="57" t="s">
        <v>63</v>
      </c>
      <c r="C120" s="112">
        <v>68.223684210526315</v>
      </c>
      <c r="D120" s="113">
        <v>61.993355481727576</v>
      </c>
      <c r="E120" s="113">
        <v>57.624481327800822</v>
      </c>
      <c r="F120" s="112">
        <v>80.093833780160864</v>
      </c>
      <c r="G120" s="113">
        <v>59.119496855345908</v>
      </c>
      <c r="H120" s="113">
        <v>86.83996750609262</v>
      </c>
      <c r="I120" s="113">
        <v>75.578034682080926</v>
      </c>
      <c r="J120" s="114">
        <f t="shared" si="21"/>
        <v>90.594682013539753</v>
      </c>
      <c r="K120" s="114">
        <f t="shared" si="22"/>
        <v>82.321387239783519</v>
      </c>
      <c r="L120" s="114">
        <f t="shared" si="23"/>
        <v>76.51993032181926</v>
      </c>
      <c r="M120" s="114">
        <f t="shared" si="24"/>
        <v>106.35713222651546</v>
      </c>
      <c r="N120" s="114">
        <f t="shared" si="25"/>
        <v>78.505171340250726</v>
      </c>
      <c r="O120" s="114">
        <f t="shared" si="26"/>
        <v>115.3153678714223</v>
      </c>
      <c r="P120" s="114">
        <f t="shared" si="27"/>
        <v>100.36057270233105</v>
      </c>
      <c r="Q120" s="115">
        <v>75.3065</v>
      </c>
      <c r="R120" s="53" t="s">
        <v>191</v>
      </c>
    </row>
    <row r="121" spans="1:18" ht="14.25" customHeight="1" x14ac:dyDescent="0.25">
      <c r="A121" s="143">
        <v>2018</v>
      </c>
      <c r="B121" s="57" t="s">
        <v>60</v>
      </c>
      <c r="C121" s="112">
        <v>68.815789473684205</v>
      </c>
      <c r="D121" s="113">
        <v>62.126245847176079</v>
      </c>
      <c r="E121" s="113">
        <v>57.624481327800822</v>
      </c>
      <c r="F121" s="112">
        <v>88.06970509383379</v>
      </c>
      <c r="G121" s="113">
        <v>59.291023441966843</v>
      </c>
      <c r="H121" s="113">
        <v>87.977254264825348</v>
      </c>
      <c r="I121" s="113">
        <v>75.650289017341038</v>
      </c>
      <c r="J121" s="114">
        <f t="shared" si="21"/>
        <v>91.106798838766309</v>
      </c>
      <c r="K121" s="114">
        <f t="shared" si="22"/>
        <v>82.250358911756678</v>
      </c>
      <c r="L121" s="114">
        <f t="shared" si="23"/>
        <v>76.290369821708396</v>
      </c>
      <c r="M121" s="114">
        <f t="shared" si="24"/>
        <v>116.59749843953682</v>
      </c>
      <c r="N121" s="114">
        <f t="shared" si="25"/>
        <v>78.496743072860568</v>
      </c>
      <c r="O121" s="114">
        <f t="shared" si="26"/>
        <v>116.47510067086529</v>
      </c>
      <c r="P121" s="114">
        <f t="shared" si="27"/>
        <v>100.15514922244822</v>
      </c>
      <c r="Q121" s="115">
        <v>75.533100000000005</v>
      </c>
      <c r="R121" s="53" t="s">
        <v>192</v>
      </c>
    </row>
    <row r="122" spans="1:18" ht="14.25" customHeight="1" x14ac:dyDescent="0.25">
      <c r="A122" s="143">
        <v>2018</v>
      </c>
      <c r="B122" s="57" t="s">
        <v>61</v>
      </c>
      <c r="C122" s="112">
        <v>67.56578947368422</v>
      </c>
      <c r="D122" s="113">
        <v>62.857142857142854</v>
      </c>
      <c r="E122" s="113">
        <v>58.609958506224061</v>
      </c>
      <c r="F122" s="112">
        <v>92.694369973190362</v>
      </c>
      <c r="G122" s="113">
        <v>60.205831903945104</v>
      </c>
      <c r="H122" s="113">
        <v>91.14541023558084</v>
      </c>
      <c r="I122" s="113">
        <v>76.372832369942202</v>
      </c>
      <c r="J122" s="114">
        <f t="shared" si="21"/>
        <v>88.725370804663612</v>
      </c>
      <c r="K122" s="114">
        <f t="shared" si="22"/>
        <v>82.542117115258051</v>
      </c>
      <c r="L122" s="114">
        <f t="shared" si="23"/>
        <v>76.964841849973027</v>
      </c>
      <c r="M122" s="114">
        <f t="shared" si="24"/>
        <v>121.72346999037494</v>
      </c>
      <c r="N122" s="114">
        <f t="shared" si="25"/>
        <v>79.06049499149735</v>
      </c>
      <c r="O122" s="114">
        <f t="shared" si="26"/>
        <v>119.68942246201108</v>
      </c>
      <c r="P122" s="114">
        <f t="shared" si="27"/>
        <v>100.29051572119587</v>
      </c>
      <c r="Q122" s="115">
        <v>76.151600000000002</v>
      </c>
      <c r="R122" s="53" t="s">
        <v>193</v>
      </c>
    </row>
    <row r="123" spans="1:18" ht="14.25" customHeight="1" x14ac:dyDescent="0.25">
      <c r="A123" s="143">
        <v>2018</v>
      </c>
      <c r="B123" s="57" t="s">
        <v>62</v>
      </c>
      <c r="C123" s="112">
        <v>67.236842105263165</v>
      </c>
      <c r="D123" s="113">
        <v>64.916943521594689</v>
      </c>
      <c r="E123" s="113">
        <v>60.892116182572607</v>
      </c>
      <c r="F123" s="112">
        <v>93.096514745308326</v>
      </c>
      <c r="G123" s="113">
        <v>62.264150943396224</v>
      </c>
      <c r="H123" s="113">
        <v>94.151096669374496</v>
      </c>
      <c r="I123" s="113">
        <v>76.806358381502875</v>
      </c>
      <c r="J123" s="114">
        <f t="shared" si="21"/>
        <v>87.85179227283831</v>
      </c>
      <c r="K123" s="114">
        <f t="shared" si="22"/>
        <v>84.820608146917849</v>
      </c>
      <c r="L123" s="114">
        <f t="shared" si="23"/>
        <v>79.561760701818528</v>
      </c>
      <c r="M123" s="114">
        <f t="shared" si="24"/>
        <v>121.64009222690493</v>
      </c>
      <c r="N123" s="114">
        <f t="shared" si="25"/>
        <v>81.354464062429727</v>
      </c>
      <c r="O123" s="114">
        <f t="shared" si="26"/>
        <v>123.01801107655446</v>
      </c>
      <c r="P123" s="114">
        <f t="shared" si="27"/>
        <v>100.3553413648018</v>
      </c>
      <c r="Q123" s="115">
        <v>76.534400000000005</v>
      </c>
      <c r="R123" s="53" t="s">
        <v>194</v>
      </c>
    </row>
    <row r="124" spans="1:18" ht="14.25" customHeight="1" x14ac:dyDescent="0.25">
      <c r="A124" s="143">
        <v>2018</v>
      </c>
      <c r="B124" s="57" t="s">
        <v>63</v>
      </c>
      <c r="C124" s="112">
        <v>69.671052631578959</v>
      </c>
      <c r="D124" s="113">
        <v>66.710963455149511</v>
      </c>
      <c r="E124" s="113">
        <v>62.863070539419084</v>
      </c>
      <c r="F124" s="112">
        <v>97.520107238605902</v>
      </c>
      <c r="G124" s="113">
        <v>64.15094339622641</v>
      </c>
      <c r="H124" s="113">
        <v>93.826157595450852</v>
      </c>
      <c r="I124" s="113">
        <v>77.239884393063591</v>
      </c>
      <c r="J124" s="114">
        <f t="shared" si="21"/>
        <v>90.263495764894756</v>
      </c>
      <c r="K124" s="114">
        <f t="shared" si="22"/>
        <v>86.428502797969983</v>
      </c>
      <c r="L124" s="114">
        <f t="shared" si="23"/>
        <v>81.443300869997756</v>
      </c>
      <c r="M124" s="114">
        <f t="shared" si="24"/>
        <v>126.34380354882396</v>
      </c>
      <c r="N124" s="114">
        <f t="shared" si="25"/>
        <v>83.111826057508139</v>
      </c>
      <c r="O124" s="114">
        <f t="shared" si="26"/>
        <v>121.55804539853685</v>
      </c>
      <c r="P124" s="114">
        <f t="shared" si="27"/>
        <v>100.06942215530941</v>
      </c>
      <c r="Q124" s="115">
        <v>77.186300000000003</v>
      </c>
      <c r="R124" s="53" t="s">
        <v>195</v>
      </c>
    </row>
    <row r="125" spans="1:18" ht="14.25" customHeight="1" x14ac:dyDescent="0.25">
      <c r="A125" s="143">
        <v>2019</v>
      </c>
      <c r="B125" s="57" t="s">
        <v>60</v>
      </c>
      <c r="C125" s="112">
        <v>70.526315789473685</v>
      </c>
      <c r="D125" s="113">
        <v>61.06312292358804</v>
      </c>
      <c r="E125" s="113">
        <v>59.802904564315348</v>
      </c>
      <c r="F125" s="112">
        <v>89.812332439678286</v>
      </c>
      <c r="G125" s="113">
        <v>60.205831903945104</v>
      </c>
      <c r="H125" s="113">
        <v>89.195775792038987</v>
      </c>
      <c r="I125" s="113">
        <v>77.095375722543352</v>
      </c>
      <c r="J125" s="114">
        <f t="shared" si="21"/>
        <v>91.257218003278453</v>
      </c>
      <c r="K125" s="114">
        <f t="shared" si="22"/>
        <v>79.012360963715224</v>
      </c>
      <c r="L125" s="114">
        <f t="shared" si="23"/>
        <v>77.381706926898985</v>
      </c>
      <c r="M125" s="114">
        <f t="shared" si="24"/>
        <v>116.21227493715085</v>
      </c>
      <c r="N125" s="114">
        <f t="shared" si="25"/>
        <v>77.903072996577649</v>
      </c>
      <c r="O125" s="114">
        <f t="shared" si="26"/>
        <v>115.41448415827411</v>
      </c>
      <c r="P125" s="114">
        <f t="shared" si="27"/>
        <v>99.75722438640237</v>
      </c>
      <c r="Q125" s="115">
        <v>77.283000000000001</v>
      </c>
      <c r="R125" s="53" t="s">
        <v>196</v>
      </c>
    </row>
    <row r="126" spans="1:18" ht="14.25" customHeight="1" x14ac:dyDescent="0.25">
      <c r="A126" s="143">
        <v>2019</v>
      </c>
      <c r="B126" s="57" t="s">
        <v>61</v>
      </c>
      <c r="C126" s="112">
        <v>70</v>
      </c>
      <c r="D126" s="113">
        <v>66.777408637873762</v>
      </c>
      <c r="E126" s="113">
        <v>66.338174273858925</v>
      </c>
      <c r="F126" s="112">
        <v>91.018766756032193</v>
      </c>
      <c r="G126" s="113">
        <v>65.980560320182974</v>
      </c>
      <c r="H126" s="113">
        <v>93.663688058489043</v>
      </c>
      <c r="I126" s="113">
        <v>77.890173410404614</v>
      </c>
      <c r="J126" s="114">
        <f t="shared" si="21"/>
        <v>89.634878724009084</v>
      </c>
      <c r="K126" s="114">
        <f t="shared" si="22"/>
        <v>85.508356067991599</v>
      </c>
      <c r="L126" s="114">
        <f t="shared" si="23"/>
        <v>84.945917225850337</v>
      </c>
      <c r="M126" s="114">
        <f t="shared" si="24"/>
        <v>116.54937313979737</v>
      </c>
      <c r="N126" s="114">
        <f t="shared" si="25"/>
        <v>84.487993177739526</v>
      </c>
      <c r="O126" s="114">
        <f t="shared" si="26"/>
        <v>119.93619028522977</v>
      </c>
      <c r="P126" s="114">
        <f t="shared" si="27"/>
        <v>99.738232106195071</v>
      </c>
      <c r="Q126" s="115">
        <v>78.0946</v>
      </c>
      <c r="R126" s="53" t="s">
        <v>197</v>
      </c>
    </row>
    <row r="127" spans="1:18" ht="14.25" customHeight="1" x14ac:dyDescent="0.25">
      <c r="A127" s="143">
        <v>2019</v>
      </c>
      <c r="B127" s="57" t="s">
        <v>62</v>
      </c>
      <c r="C127" s="112">
        <v>70.131578947368425</v>
      </c>
      <c r="D127" s="113">
        <v>66.777408637873762</v>
      </c>
      <c r="E127" s="113">
        <v>66.338174273858925</v>
      </c>
      <c r="F127" s="112">
        <v>89.477211796246664</v>
      </c>
      <c r="G127" s="113">
        <v>65.980560320182974</v>
      </c>
      <c r="H127" s="113">
        <v>93.501218521527221</v>
      </c>
      <c r="I127" s="113">
        <v>78.251445086705189</v>
      </c>
      <c r="J127" s="114">
        <f t="shared" si="21"/>
        <v>89.270562695302388</v>
      </c>
      <c r="K127" s="114">
        <f t="shared" si="22"/>
        <v>85.00103568052954</v>
      </c>
      <c r="L127" s="114">
        <f t="shared" si="23"/>
        <v>84.441933783506158</v>
      </c>
      <c r="M127" s="114">
        <f t="shared" si="24"/>
        <v>113.89563967256741</v>
      </c>
      <c r="N127" s="114">
        <f t="shared" si="25"/>
        <v>83.986726595082501</v>
      </c>
      <c r="O127" s="114">
        <f t="shared" si="26"/>
        <v>119.01780218547853</v>
      </c>
      <c r="P127" s="114">
        <f t="shared" si="27"/>
        <v>99.606349086381869</v>
      </c>
      <c r="Q127" s="115">
        <v>78.560699999999997</v>
      </c>
      <c r="R127" s="53" t="s">
        <v>198</v>
      </c>
    </row>
    <row r="128" spans="1:18" ht="14.25" customHeight="1" x14ac:dyDescent="0.25">
      <c r="A128" s="143">
        <v>2019</v>
      </c>
      <c r="B128" s="57" t="s">
        <v>63</v>
      </c>
      <c r="C128" s="112">
        <v>72.434210526315795</v>
      </c>
      <c r="D128" s="113">
        <v>60.930232558139544</v>
      </c>
      <c r="E128" s="113">
        <v>64.937759336099589</v>
      </c>
      <c r="F128" s="112">
        <v>91.420911528150143</v>
      </c>
      <c r="G128" s="113">
        <v>63.064608347627214</v>
      </c>
      <c r="H128" s="113">
        <v>92.12022745735176</v>
      </c>
      <c r="I128" s="113">
        <v>78.395953757225428</v>
      </c>
      <c r="J128" s="114">
        <f t="shared" si="21"/>
        <v>91.70930552416209</v>
      </c>
      <c r="K128" s="114">
        <f t="shared" si="22"/>
        <v>77.144063181341096</v>
      </c>
      <c r="L128" s="114">
        <f t="shared" si="23"/>
        <v>82.2180122864076</v>
      </c>
      <c r="M128" s="114">
        <f t="shared" si="24"/>
        <v>115.74845981908646</v>
      </c>
      <c r="N128" s="114">
        <f t="shared" si="25"/>
        <v>79.846406728115653</v>
      </c>
      <c r="O128" s="114">
        <f t="shared" si="26"/>
        <v>116.63386711134602</v>
      </c>
      <c r="P128" s="114">
        <f t="shared" si="27"/>
        <v>99.257497565565785</v>
      </c>
      <c r="Q128" s="115">
        <v>78.982399999999998</v>
      </c>
      <c r="R128" s="53" t="s">
        <v>199</v>
      </c>
    </row>
    <row r="129" spans="1:18" ht="14.25" customHeight="1" x14ac:dyDescent="0.25">
      <c r="A129" s="143">
        <v>2020</v>
      </c>
      <c r="B129" s="57" t="s">
        <v>60</v>
      </c>
      <c r="C129" s="112">
        <v>73.15789473684211</v>
      </c>
      <c r="D129" s="113">
        <v>60.930232558139544</v>
      </c>
      <c r="E129" s="113">
        <v>64.937759336099589</v>
      </c>
      <c r="F129" s="112">
        <v>81.70241286863272</v>
      </c>
      <c r="G129" s="113">
        <v>62.893081761006286</v>
      </c>
      <c r="H129" s="113">
        <v>90.739236393176284</v>
      </c>
      <c r="I129" s="113">
        <v>78.395953757225428</v>
      </c>
      <c r="J129" s="114">
        <f t="shared" ref="J129:J134" si="28">(C129/$Q129)*100</f>
        <v>91.881277755251816</v>
      </c>
      <c r="K129" s="114">
        <f t="shared" ref="K129:K134" si="29">(D129/$Q129)*100</f>
        <v>76.524176119398277</v>
      </c>
      <c r="L129" s="114">
        <f t="shared" ref="L129:L134" si="30">(E129/$Q129)*100</f>
        <v>81.55735377331898</v>
      </c>
      <c r="M129" s="114">
        <f t="shared" ref="M129:M134" si="31">(F129/$Q129)*100</f>
        <v>102.6126041086942</v>
      </c>
      <c r="N129" s="114">
        <f t="shared" ref="N129:N134" si="32">(G129/$Q129)*100</f>
        <v>78.989379546164614</v>
      </c>
      <c r="O129" s="114">
        <f t="shared" ref="O129:O134" si="33">(H129/$Q129)*100</f>
        <v>113.96223213271711</v>
      </c>
      <c r="P129" s="114">
        <f t="shared" ref="P129:P134" si="34">(I129/$Q129)*100</f>
        <v>98.459919164787493</v>
      </c>
      <c r="Q129" s="115">
        <v>79.622200000000007</v>
      </c>
      <c r="R129" s="53" t="s">
        <v>200</v>
      </c>
    </row>
    <row r="130" spans="1:18" ht="14.25" customHeight="1" x14ac:dyDescent="0.25">
      <c r="A130" s="143">
        <v>2020</v>
      </c>
      <c r="B130" s="57" t="s">
        <v>61</v>
      </c>
      <c r="C130" s="112">
        <v>73.35526315789474</v>
      </c>
      <c r="D130" s="113">
        <v>58.80398671096345</v>
      </c>
      <c r="E130" s="113">
        <v>65.041493775933617</v>
      </c>
      <c r="F130" s="112">
        <v>53.68632707774799</v>
      </c>
      <c r="G130" s="113">
        <v>61.463693539165234</v>
      </c>
      <c r="H130" s="113">
        <v>79.52883834281073</v>
      </c>
      <c r="I130" s="113">
        <v>78.395953757225428</v>
      </c>
      <c r="J130" s="114">
        <f t="shared" si="28"/>
        <v>85.77125233167034</v>
      </c>
      <c r="K130" s="114">
        <f t="shared" si="29"/>
        <v>68.757051166701686</v>
      </c>
      <c r="L130" s="114">
        <f t="shared" si="30"/>
        <v>76.050308246818304</v>
      </c>
      <c r="M130" s="114">
        <f t="shared" si="31"/>
        <v>62.773185021973866</v>
      </c>
      <c r="N130" s="114">
        <f t="shared" si="32"/>
        <v>71.866935524950492</v>
      </c>
      <c r="O130" s="114">
        <f t="shared" si="33"/>
        <v>92.989756528624895</v>
      </c>
      <c r="P130" s="114">
        <f t="shared" si="34"/>
        <v>91.665121792549513</v>
      </c>
      <c r="Q130" s="115">
        <v>85.524299999999997</v>
      </c>
      <c r="R130" s="53" t="s">
        <v>201</v>
      </c>
    </row>
    <row r="131" spans="1:18" ht="14.25" customHeight="1" x14ac:dyDescent="0.25">
      <c r="A131" s="143">
        <v>2020</v>
      </c>
      <c r="B131" s="57" t="s">
        <v>62</v>
      </c>
      <c r="C131" s="112">
        <v>73.35526315789474</v>
      </c>
      <c r="D131" s="113">
        <v>58.737541528239198</v>
      </c>
      <c r="E131" s="113">
        <v>64.989626556016589</v>
      </c>
      <c r="F131" s="112">
        <v>57.640750670241289</v>
      </c>
      <c r="G131" s="113">
        <v>61.520869068038877</v>
      </c>
      <c r="H131" s="113">
        <v>82.940698619008941</v>
      </c>
      <c r="I131" s="113">
        <v>78.684971098265905</v>
      </c>
      <c r="J131" s="114">
        <f t="shared" si="28"/>
        <v>89.350308663245656</v>
      </c>
      <c r="K131" s="114">
        <f t="shared" si="29"/>
        <v>71.545206706869422</v>
      </c>
      <c r="L131" s="114">
        <f t="shared" si="30"/>
        <v>79.160552940695126</v>
      </c>
      <c r="M131" s="114">
        <f t="shared" si="31"/>
        <v>70.209261643320261</v>
      </c>
      <c r="N131" s="114">
        <f t="shared" si="32"/>
        <v>74.935436174886121</v>
      </c>
      <c r="O131" s="114">
        <f t="shared" si="33"/>
        <v>101.02583922849861</v>
      </c>
      <c r="P131" s="114">
        <f t="shared" si="34"/>
        <v>95.842154361243999</v>
      </c>
      <c r="Q131" s="115">
        <v>82.098500000000001</v>
      </c>
      <c r="R131" s="53" t="s">
        <v>202</v>
      </c>
    </row>
    <row r="132" spans="1:18" ht="14.25" customHeight="1" x14ac:dyDescent="0.25">
      <c r="A132" s="143">
        <v>2020</v>
      </c>
      <c r="B132" s="57" t="s">
        <v>63</v>
      </c>
      <c r="C132" s="112">
        <v>75.26315789473685</v>
      </c>
      <c r="D132" s="113">
        <v>51.561461794019927</v>
      </c>
      <c r="E132" s="113">
        <v>62.863070539419084</v>
      </c>
      <c r="F132" s="112">
        <v>59.651474530831109</v>
      </c>
      <c r="G132" s="113">
        <v>57.575757575757578</v>
      </c>
      <c r="H132" s="113">
        <v>83.346872461413483</v>
      </c>
      <c r="I132" s="113">
        <v>78.757225433526017</v>
      </c>
      <c r="J132" s="114">
        <f t="shared" si="28"/>
        <v>92.331912175176498</v>
      </c>
      <c r="K132" s="114">
        <f t="shared" si="29"/>
        <v>63.254964250205703</v>
      </c>
      <c r="L132" s="114">
        <f t="shared" si="30"/>
        <v>77.119638219611048</v>
      </c>
      <c r="M132" s="114">
        <f t="shared" si="31"/>
        <v>73.179691917838483</v>
      </c>
      <c r="N132" s="114">
        <f t="shared" si="32"/>
        <v>70.63322800432023</v>
      </c>
      <c r="O132" s="114">
        <f t="shared" si="33"/>
        <v>102.24891332550661</v>
      </c>
      <c r="P132" s="114">
        <f t="shared" si="34"/>
        <v>96.618391060062308</v>
      </c>
      <c r="Q132" s="115">
        <v>81.5137</v>
      </c>
      <c r="R132" s="53" t="s">
        <v>203</v>
      </c>
    </row>
    <row r="133" spans="1:18" ht="14.25" customHeight="1" x14ac:dyDescent="0.25">
      <c r="A133" s="143">
        <v>2021</v>
      </c>
      <c r="B133" s="57" t="s">
        <v>60</v>
      </c>
      <c r="C133" s="112">
        <v>75.46052631578948</v>
      </c>
      <c r="D133" s="113">
        <v>51.561461794019927</v>
      </c>
      <c r="E133" s="113">
        <v>62.863070539419084</v>
      </c>
      <c r="F133" s="112">
        <v>74.463806970509381</v>
      </c>
      <c r="G133" s="113">
        <v>57.918810748999427</v>
      </c>
      <c r="H133" s="113">
        <v>88.13972380178717</v>
      </c>
      <c r="I133" s="113">
        <v>78.901734104046241</v>
      </c>
      <c r="J133" s="114">
        <f t="shared" si="28"/>
        <v>91.358228437307559</v>
      </c>
      <c r="K133" s="114">
        <f t="shared" si="29"/>
        <v>62.424210844046712</v>
      </c>
      <c r="L133" s="114">
        <f t="shared" si="30"/>
        <v>76.106794359969115</v>
      </c>
      <c r="M133" s="114">
        <f t="shared" si="31"/>
        <v>90.151524507720339</v>
      </c>
      <c r="N133" s="114">
        <f t="shared" si="32"/>
        <v>70.120898986058378</v>
      </c>
      <c r="O133" s="114">
        <f t="shared" si="33"/>
        <v>106.70862521932864</v>
      </c>
      <c r="P133" s="114">
        <f t="shared" si="34"/>
        <v>95.524415218250013</v>
      </c>
      <c r="Q133" s="115">
        <v>82.598500000000001</v>
      </c>
      <c r="R133" s="53" t="s">
        <v>204</v>
      </c>
    </row>
    <row r="134" spans="1:18" ht="14.25" customHeight="1" x14ac:dyDescent="0.25">
      <c r="A134" s="143">
        <v>2021</v>
      </c>
      <c r="B134" s="57" t="s">
        <v>61</v>
      </c>
      <c r="C134" s="112">
        <v>75.59210526315789</v>
      </c>
      <c r="D134" s="113">
        <v>56.411960132890371</v>
      </c>
      <c r="E134" s="113">
        <v>68.620331950207472</v>
      </c>
      <c r="F134" s="112">
        <v>77.41286863270777</v>
      </c>
      <c r="G134" s="113">
        <v>63.007432818753571</v>
      </c>
      <c r="H134" s="113">
        <v>93.257514216084488</v>
      </c>
      <c r="I134" s="113">
        <v>79.98554913294798</v>
      </c>
      <c r="J134" s="114">
        <f t="shared" si="28"/>
        <v>92.573626084924214</v>
      </c>
      <c r="K134" s="114">
        <f t="shared" si="29"/>
        <v>69.084723674246874</v>
      </c>
      <c r="L134" s="114">
        <f t="shared" si="30"/>
        <v>84.035666550987514</v>
      </c>
      <c r="M134" s="114">
        <f t="shared" si="31"/>
        <v>94.803418029136523</v>
      </c>
      <c r="N134" s="114">
        <f t="shared" si="32"/>
        <v>77.161847867955615</v>
      </c>
      <c r="O134" s="114">
        <f t="shared" si="33"/>
        <v>114.20751175793693</v>
      </c>
      <c r="P134" s="114">
        <f t="shared" si="34"/>
        <v>97.954042844202874</v>
      </c>
      <c r="Q134" s="115">
        <v>81.656199999999998</v>
      </c>
      <c r="R134" s="53" t="s">
        <v>205</v>
      </c>
    </row>
    <row r="135" spans="1:18" ht="14.25" customHeight="1" x14ac:dyDescent="0.25">
      <c r="A135" s="143">
        <v>2021</v>
      </c>
      <c r="B135" s="57" t="s">
        <v>62</v>
      </c>
      <c r="C135" s="112">
        <v>75.789473684210535</v>
      </c>
      <c r="D135" s="113">
        <v>56.411960132890371</v>
      </c>
      <c r="E135" s="113">
        <v>68.7240663900415</v>
      </c>
      <c r="F135" s="112">
        <v>81.099195710455774</v>
      </c>
      <c r="G135" s="113">
        <v>63.178959405374499</v>
      </c>
      <c r="H135" s="113">
        <v>97.644191714053619</v>
      </c>
      <c r="I135" s="113">
        <v>80.852601156069369</v>
      </c>
      <c r="J135" s="114">
        <f t="shared" ref="J135" si="35">(C135/$Q135)*100</f>
        <v>91.803935864240344</v>
      </c>
      <c r="K135" s="114">
        <f t="shared" ref="K135" si="36">(D135/$Q135)*100</f>
        <v>68.331916271043795</v>
      </c>
      <c r="L135" s="114">
        <f t="shared" ref="L135" si="37">(E135/$Q135)*100</f>
        <v>83.245594361682024</v>
      </c>
      <c r="M135" s="114">
        <f t="shared" ref="M135" si="38">(F135/$Q135)*100</f>
        <v>98.235612410582618</v>
      </c>
      <c r="N135" s="114">
        <f t="shared" ref="N135" si="39">(G135/$Q135)*100</f>
        <v>76.528795560547522</v>
      </c>
      <c r="O135" s="114">
        <f t="shared" ref="O135" si="40">(H135/$Q135)*100</f>
        <v>118.27659802709636</v>
      </c>
      <c r="P135" s="114">
        <f t="shared" ref="P135" si="41">(I135/$Q135)*100</f>
        <v>97.936911950546616</v>
      </c>
      <c r="Q135" s="115">
        <v>82.555800000000005</v>
      </c>
      <c r="R135" s="53" t="s">
        <v>206</v>
      </c>
    </row>
    <row r="136" spans="1:18" ht="14.25" customHeight="1" x14ac:dyDescent="0.25">
      <c r="A136" s="143">
        <v>2021</v>
      </c>
      <c r="B136" s="57" t="s">
        <v>63</v>
      </c>
      <c r="C136" s="112">
        <v>77.76315789473685</v>
      </c>
      <c r="D136" s="113">
        <v>66.04651162790698</v>
      </c>
      <c r="E136" s="113">
        <v>74.68879668049793</v>
      </c>
      <c r="F136" s="112">
        <v>100.201072386059</v>
      </c>
      <c r="G136" s="113">
        <v>70.783304745568898</v>
      </c>
      <c r="H136" s="113">
        <v>104.71161657189279</v>
      </c>
      <c r="I136" s="113">
        <v>82.658959537572258</v>
      </c>
      <c r="J136" s="114">
        <f t="shared" ref="J136" si="42">(C136/$Q136)*100</f>
        <v>93.043952262753351</v>
      </c>
      <c r="K136" s="114">
        <f t="shared" ref="K136" si="43">(D136/$Q136)*100</f>
        <v>79.02493470425641</v>
      </c>
      <c r="L136" s="114">
        <f t="shared" ref="L136" si="44">(E136/$Q136)*100</f>
        <v>89.365465871507311</v>
      </c>
      <c r="M136" s="114">
        <f t="shared" ref="M136" si="45">(F136/$Q136)*100</f>
        <v>119.89101327887523</v>
      </c>
      <c r="N136" s="114">
        <f t="shared" ref="N136" si="46">(G136/$Q136)*100</f>
        <v>84.692528004863661</v>
      </c>
      <c r="O136" s="114">
        <f t="shared" ref="O136" si="47">(H136/$Q136)*100</f>
        <v>125.28789876125046</v>
      </c>
      <c r="P136" s="114">
        <f t="shared" ref="P136" si="48">(I136/$Q136)*100</f>
        <v>98.901799946363411</v>
      </c>
      <c r="Q136" s="115">
        <v>83.576800000000006</v>
      </c>
      <c r="R136" s="53" t="s">
        <v>207</v>
      </c>
    </row>
    <row r="137" spans="1:18" ht="14.25" customHeight="1" x14ac:dyDescent="0.25">
      <c r="A137" s="143">
        <v>2022</v>
      </c>
      <c r="B137" s="57" t="s">
        <v>60</v>
      </c>
      <c r="C137" s="112">
        <v>81.578947368421055</v>
      </c>
      <c r="D137" s="113">
        <v>66.112956810631232</v>
      </c>
      <c r="E137" s="113">
        <v>74.948132780082986</v>
      </c>
      <c r="F137" s="112">
        <v>128.28418230563003</v>
      </c>
      <c r="G137" s="113">
        <v>71.583762149799895</v>
      </c>
      <c r="H137" s="113">
        <v>110.72298943948012</v>
      </c>
      <c r="I137" s="113">
        <v>83.742774566473983</v>
      </c>
      <c r="J137" s="114">
        <f t="shared" ref="J137" si="49">(C137/$Q137)*100</f>
        <v>96.27061309101461</v>
      </c>
      <c r="K137" s="114">
        <f t="shared" ref="K137" si="50">(D137/$Q137)*100</f>
        <v>78.019330853526156</v>
      </c>
      <c r="L137" s="114">
        <f t="shared" ref="L137" si="51">(E137/$Q137)*100</f>
        <v>88.4456459113173</v>
      </c>
      <c r="M137" s="114">
        <f t="shared" ref="M137" si="52">(F137/$Q137)*100</f>
        <v>151.38705853445634</v>
      </c>
      <c r="N137" s="114">
        <f t="shared" ref="N137" si="53">(G137/$Q137)*100</f>
        <v>84.475381110277056</v>
      </c>
      <c r="O137" s="114">
        <f t="shared" ref="O137" si="54">(H137/$Q137)*100</f>
        <v>130.66324610036455</v>
      </c>
      <c r="P137" s="114">
        <f t="shared" ref="P137" si="55">(I137/$Q137)*100</f>
        <v>98.824126928828676</v>
      </c>
      <c r="Q137" s="115">
        <v>84.739199999999997</v>
      </c>
      <c r="R137" s="53" t="s">
        <v>208</v>
      </c>
    </row>
    <row r="138" spans="1:18" ht="14.25" customHeight="1" x14ac:dyDescent="0.25">
      <c r="A138" s="143">
        <v>2022</v>
      </c>
      <c r="B138" s="57" t="s">
        <v>61</v>
      </c>
      <c r="C138" s="112">
        <v>88.81578947368422</v>
      </c>
      <c r="D138" s="113">
        <v>110.2325581395349</v>
      </c>
      <c r="E138" s="113">
        <v>105.39419087136928</v>
      </c>
      <c r="F138" s="112">
        <v>171.78284182305632</v>
      </c>
      <c r="G138" s="113">
        <v>107.08976558033163</v>
      </c>
      <c r="H138" s="113">
        <v>126.4012997562957</v>
      </c>
      <c r="I138" s="113">
        <v>87.355491329479776</v>
      </c>
      <c r="J138" s="114">
        <f>(C138/$Q138)*100</f>
        <v>102.71176716523618</v>
      </c>
      <c r="K138" s="114">
        <f t="shared" ref="K138:K139" si="56">(D138/$Q138)*100</f>
        <v>127.47936952146317</v>
      </c>
      <c r="L138" s="114">
        <f t="shared" ref="L138:L139" si="57">(E138/$Q138)*100</f>
        <v>121.88399897696137</v>
      </c>
      <c r="M138" s="114">
        <f>(F138/$Q138)*100</f>
        <v>198.65971306307245</v>
      </c>
      <c r="N138" s="114">
        <f t="shared" ref="N138:N139" si="58">(G138/$Q138)*100</f>
        <v>123.84486061823299</v>
      </c>
      <c r="O138" s="114">
        <f t="shared" ref="O138:O139" si="59">(H138/$Q138)*100</f>
        <v>146.17784683205065</v>
      </c>
      <c r="P138" s="114">
        <f t="shared" ref="P138:P139" si="60">(I138/$Q138)*100</f>
        <v>101.02299308724642</v>
      </c>
      <c r="Q138" s="115">
        <v>86.4709</v>
      </c>
      <c r="R138" s="53" t="s">
        <v>209</v>
      </c>
    </row>
    <row r="139" spans="1:18" ht="14.25" customHeight="1" x14ac:dyDescent="0.25">
      <c r="A139" s="143">
        <v>2022</v>
      </c>
      <c r="B139" s="57" t="s">
        <v>62</v>
      </c>
      <c r="C139" s="116">
        <v>98.157894736842096</v>
      </c>
      <c r="D139" s="116">
        <v>110.36544850498338</v>
      </c>
      <c r="E139" s="116">
        <v>105.8609958506224</v>
      </c>
      <c r="F139" s="116">
        <v>162.93565683646113</v>
      </c>
      <c r="G139" s="116">
        <v>107.43281875357347</v>
      </c>
      <c r="H139" s="116">
        <v>130.95044679122665</v>
      </c>
      <c r="I139" s="116">
        <v>89.017341040462426</v>
      </c>
      <c r="J139" s="114">
        <f>(C139/$Q139)*100</f>
        <v>111.71851104443809</v>
      </c>
      <c r="K139" s="114">
        <f t="shared" si="56"/>
        <v>125.61255119401535</v>
      </c>
      <c r="L139" s="114">
        <f t="shared" si="57"/>
        <v>120.48580367192841</v>
      </c>
      <c r="M139" s="114">
        <f>(F139/$Q139)*100</f>
        <v>185.44538905014593</v>
      </c>
      <c r="N139" s="114">
        <f t="shared" si="58"/>
        <v>122.27477556067991</v>
      </c>
      <c r="O139" s="114">
        <f t="shared" si="59"/>
        <v>149.04138862534873</v>
      </c>
      <c r="P139" s="114">
        <f t="shared" si="60"/>
        <v>101.31518024950823</v>
      </c>
      <c r="Q139" s="115">
        <v>87.861800000000002</v>
      </c>
      <c r="R139" s="53" t="s">
        <v>238</v>
      </c>
    </row>
    <row r="140" spans="1:18" ht="14.25" customHeight="1" x14ac:dyDescent="0.25">
      <c r="A140" s="143">
        <v>2022</v>
      </c>
      <c r="B140" s="57" t="s">
        <v>63</v>
      </c>
      <c r="C140" s="116">
        <v>104.67105263157895</v>
      </c>
      <c r="D140" s="116">
        <v>151.09634551495017</v>
      </c>
      <c r="E140" s="116">
        <v>123.59958506224066</v>
      </c>
      <c r="F140" s="116">
        <v>158.17694369973191</v>
      </c>
      <c r="G140" s="116">
        <v>133.90508862206974</v>
      </c>
      <c r="H140" s="116">
        <v>122.33956133225021</v>
      </c>
      <c r="I140" s="116">
        <v>91.54624277456648</v>
      </c>
      <c r="J140" s="114">
        <f>(C140/$Q140)*100</f>
        <v>116.19349695013614</v>
      </c>
      <c r="K140" s="114">
        <f t="shared" ref="K140:K141" si="61">(D140/$Q140)*100</f>
        <v>167.72939910677235</v>
      </c>
      <c r="L140" s="114">
        <f t="shared" ref="L140:L141" si="62">(E140/$Q140)*100</f>
        <v>137.20572831647192</v>
      </c>
      <c r="M140" s="114">
        <f>(F140/$Q140)*100</f>
        <v>175.58944677902025</v>
      </c>
      <c r="N140" s="114">
        <f t="shared" ref="N140:N141" si="63">(G140/$Q140)*100</f>
        <v>148.64568679919913</v>
      </c>
      <c r="O140" s="114">
        <f t="shared" ref="O140:O141" si="64">(H140/$Q140)*100</f>
        <v>135.80699810647712</v>
      </c>
      <c r="P140" s="114">
        <f t="shared" ref="P140:P141" si="65">(I140/$Q140)*100</f>
        <v>101.62387606880567</v>
      </c>
      <c r="Q140" s="115">
        <v>90.083399999999997</v>
      </c>
      <c r="R140" s="127" t="s">
        <v>249</v>
      </c>
    </row>
    <row r="141" spans="1:18" ht="14.25" customHeight="1" x14ac:dyDescent="0.25">
      <c r="A141" s="143">
        <v>2023</v>
      </c>
      <c r="B141" s="57" t="s">
        <v>60</v>
      </c>
      <c r="C141" s="116">
        <v>105.92105263157893</v>
      </c>
      <c r="D141" s="116">
        <v>151.62790697674419</v>
      </c>
      <c r="E141" s="116">
        <v>124.94813278008299</v>
      </c>
      <c r="F141" s="116">
        <v>137.13136729222521</v>
      </c>
      <c r="G141" s="116">
        <v>134.53401943967981</v>
      </c>
      <c r="H141" s="116">
        <v>112.75385865150285</v>
      </c>
      <c r="I141" s="116">
        <v>92.26878612716763</v>
      </c>
      <c r="J141" s="114">
        <f>(C141/$Q141)*100</f>
        <v>115.77944042487628</v>
      </c>
      <c r="K141" s="114">
        <f t="shared" si="61"/>
        <v>165.74036781549822</v>
      </c>
      <c r="L141" s="114">
        <f t="shared" si="62"/>
        <v>136.5774275840059</v>
      </c>
      <c r="M141" s="114">
        <f>(F141/$Q141)*100</f>
        <v>149.89459201294329</v>
      </c>
      <c r="N141" s="114">
        <f t="shared" si="63"/>
        <v>147.05550126105621</v>
      </c>
      <c r="O141" s="114">
        <f t="shared" si="64"/>
        <v>123.2481960486536</v>
      </c>
      <c r="P141" s="114">
        <f t="shared" si="65"/>
        <v>100.85651682148328</v>
      </c>
      <c r="Q141" s="115">
        <v>91.485200000000006</v>
      </c>
      <c r="R141" s="127" t="s">
        <v>253</v>
      </c>
    </row>
    <row r="142" spans="1:18" ht="14.25" customHeight="1" x14ac:dyDescent="0.25">
      <c r="A142" s="143">
        <v>2023</v>
      </c>
      <c r="B142" s="57" t="s">
        <v>61</v>
      </c>
      <c r="C142" s="116">
        <v>104.67105263157895</v>
      </c>
      <c r="D142" s="116">
        <v>150.09966777408638</v>
      </c>
      <c r="E142" s="116">
        <v>123.59958506224066</v>
      </c>
      <c r="F142" s="116">
        <v>106.90348525469169</v>
      </c>
      <c r="G142" s="116">
        <v>132.53287592910235</v>
      </c>
      <c r="H142" s="116">
        <v>107.22989439480098</v>
      </c>
      <c r="I142" s="116">
        <v>94.725433526011543</v>
      </c>
      <c r="J142" s="114">
        <f>(C142/$Q142)*100</f>
        <v>112.73025100626806</v>
      </c>
      <c r="K142" s="114">
        <f t="shared" ref="K142" si="66">(D142/$Q142)*100</f>
        <v>161.65666436629735</v>
      </c>
      <c r="L142" s="114">
        <f t="shared" ref="L142" si="67">(E142/$Q142)*100</f>
        <v>133.11619495582775</v>
      </c>
      <c r="M142" s="114">
        <f>(F142/$Q142)*100</f>
        <v>115.13457086004735</v>
      </c>
      <c r="N142" s="114">
        <f t="shared" ref="N142" si="68">(G142/$Q142)*100</f>
        <v>142.73730887810711</v>
      </c>
      <c r="O142" s="114">
        <f t="shared" ref="O142" si="69">(H142/$Q142)*100</f>
        <v>115.48611202993291</v>
      </c>
      <c r="P142" s="114">
        <f t="shared" ref="P142" si="70">(I142/$Q142)*100</f>
        <v>102.01886414241707</v>
      </c>
      <c r="Q142" s="115">
        <v>92.850899999999996</v>
      </c>
      <c r="R142" s="127" t="s">
        <v>257</v>
      </c>
    </row>
    <row r="143" spans="1:18" ht="14.25" customHeight="1" x14ac:dyDescent="0.25">
      <c r="A143" s="143">
        <v>2023</v>
      </c>
      <c r="B143" s="57" t="s">
        <v>62</v>
      </c>
      <c r="C143" s="116">
        <v>104.14473684210527</v>
      </c>
      <c r="D143" s="116">
        <v>112.22591362126246</v>
      </c>
      <c r="E143" s="116">
        <v>112.9149377593361</v>
      </c>
      <c r="F143" s="116">
        <v>122.18498659517427</v>
      </c>
      <c r="G143" s="116">
        <v>112.75014293882218</v>
      </c>
      <c r="H143" s="116">
        <v>108.28594638505282</v>
      </c>
      <c r="I143" s="116">
        <v>94.942196531791907</v>
      </c>
      <c r="J143" s="114">
        <f t="shared" ref="J143" si="71">(C143/$Q143)*100</f>
        <v>111.35151846893309</v>
      </c>
      <c r="K143" s="114">
        <f t="shared" ref="K143" si="72">(D143/$Q143)*100</f>
        <v>119.99191003033583</v>
      </c>
      <c r="L143" s="114">
        <f t="shared" ref="L143" si="73">(E143/$Q143)*100</f>
        <v>120.72861441274326</v>
      </c>
      <c r="M143" s="114">
        <f t="shared" ref="M143" si="74">(F143/$Q143)*100</f>
        <v>130.64014758716306</v>
      </c>
      <c r="N143" s="114">
        <f t="shared" ref="N143" si="75">(G143/$Q143)*100</f>
        <v>120.55241584470748</v>
      </c>
      <c r="O143" s="114">
        <f t="shared" ref="O143" si="76">(H143/$Q143)*100</f>
        <v>115.77929835380974</v>
      </c>
      <c r="P143" s="114">
        <f t="shared" ref="P143" si="77">(I143/$Q143)*100</f>
        <v>101.51216538785957</v>
      </c>
      <c r="Q143" s="115">
        <v>93.527900000000002</v>
      </c>
      <c r="R143" s="127" t="s">
        <v>259</v>
      </c>
    </row>
    <row r="144" spans="1:18" ht="14.25" customHeight="1" x14ac:dyDescent="0.25">
      <c r="A144" s="143">
        <v>2023</v>
      </c>
      <c r="B144" s="57" t="s">
        <v>63</v>
      </c>
      <c r="C144" s="116">
        <v>102.36842105263158</v>
      </c>
      <c r="D144" s="116">
        <v>104.31893687707641</v>
      </c>
      <c r="E144" s="116">
        <v>104.46058091286308</v>
      </c>
      <c r="F144" s="116">
        <v>129.82573726541554</v>
      </c>
      <c r="G144" s="116">
        <v>104.97427101200685</v>
      </c>
      <c r="H144" s="116">
        <v>110.47928513403737</v>
      </c>
      <c r="I144" s="116">
        <v>95.375722543352595</v>
      </c>
      <c r="J144" s="114">
        <f t="shared" ref="J144" si="78">(C144/$Q144)*100</f>
        <v>109.51316976100959</v>
      </c>
      <c r="K144" s="114">
        <f t="shared" ref="K144" si="79">(D144/$Q144)*100</f>
        <v>111.59982078490435</v>
      </c>
      <c r="L144" s="114">
        <f t="shared" ref="L144" si="80">(E144/$Q144)*100</f>
        <v>111.75135078973626</v>
      </c>
      <c r="M144" s="114">
        <f t="shared" ref="M144" si="81">(F144/$Q144)*100</f>
        <v>138.88685454263137</v>
      </c>
      <c r="N144" s="114">
        <f t="shared" ref="N144" si="82">(G144/$Q144)*100</f>
        <v>112.30089361215762</v>
      </c>
      <c r="O144" s="114">
        <f t="shared" ref="O144" si="83">(H144/$Q144)*100</f>
        <v>118.1901272242764</v>
      </c>
      <c r="P144" s="114">
        <f t="shared" ref="P144" si="84">(I144/$Q144)*100</f>
        <v>102.03241963260328</v>
      </c>
      <c r="Q144" s="115">
        <v>93.475899999999996</v>
      </c>
      <c r="R144" s="127" t="s">
        <v>260</v>
      </c>
    </row>
    <row r="145" spans="1:18" ht="14.25" customHeight="1" x14ac:dyDescent="0.25">
      <c r="A145" s="143">
        <v>2024</v>
      </c>
      <c r="B145" s="57" t="s">
        <v>60</v>
      </c>
      <c r="C145" s="116">
        <v>101.71052631578948</v>
      </c>
      <c r="D145" s="116">
        <v>111.42857142857142</v>
      </c>
      <c r="E145" s="116">
        <v>108.71369294605809</v>
      </c>
      <c r="F145" s="116">
        <v>121.0455764075067</v>
      </c>
      <c r="G145" s="116">
        <v>110.00571755288738</v>
      </c>
      <c r="H145" s="116">
        <v>105.52396425670187</v>
      </c>
      <c r="I145" s="116">
        <v>95.592485549132959</v>
      </c>
      <c r="J145" s="114">
        <f t="shared" ref="J145" si="85">(C145/$Q145)*100</f>
        <v>107.29988460473471</v>
      </c>
      <c r="K145" s="114">
        <f t="shared" ref="K145" si="86">(D145/$Q145)*100</f>
        <v>117.55197115817175</v>
      </c>
      <c r="L145" s="114">
        <f t="shared" ref="L145" si="87">(E145/$Q145)*100</f>
        <v>114.68790036391479</v>
      </c>
      <c r="M145" s="114">
        <f t="shared" ref="M145" si="88">(F145/$Q145)*100</f>
        <v>127.69746505994426</v>
      </c>
      <c r="N145" s="114">
        <f t="shared" ref="N145" si="89">(G145/$Q145)*100</f>
        <v>116.05092635779108</v>
      </c>
      <c r="O145" s="114">
        <f t="shared" ref="O145" si="90">(H145/$Q145)*100</f>
        <v>111.32288464051072</v>
      </c>
      <c r="P145" s="114">
        <f>(I145/$Q145)*100</f>
        <v>100.84563555059923</v>
      </c>
      <c r="Q145" s="115">
        <v>94.790899999999993</v>
      </c>
      <c r="R145" s="127" t="s">
        <v>261</v>
      </c>
    </row>
    <row r="146" spans="1:18" x14ac:dyDescent="0.25">
      <c r="A146" s="143">
        <v>2024</v>
      </c>
      <c r="B146" s="57" t="s">
        <v>61</v>
      </c>
      <c r="C146" s="116">
        <v>102.10526315789473</v>
      </c>
      <c r="D146" s="116">
        <v>93.887043189368782</v>
      </c>
      <c r="E146" s="116">
        <v>97.562240663900397</v>
      </c>
      <c r="F146" s="116">
        <v>112.86863270777481</v>
      </c>
      <c r="G146" s="116">
        <v>96.56946826758147</v>
      </c>
      <c r="H146" s="116">
        <v>108.85458976441917</v>
      </c>
      <c r="I146" s="116">
        <v>96.676300578034684</v>
      </c>
      <c r="J146" s="114">
        <f t="shared" ref="J146" si="91">(C146/$Q146)*100</f>
        <v>106.4815483119683</v>
      </c>
      <c r="K146" s="114">
        <f t="shared" ref="K146" si="92">(D146/$Q146)*100</f>
        <v>97.911091123451513</v>
      </c>
      <c r="L146" s="114">
        <f t="shared" ref="L146" si="93">(E146/$Q146)*100</f>
        <v>101.74380949013546</v>
      </c>
      <c r="M146" s="114">
        <f t="shared" ref="M146" si="94">(F146/$Q146)*100</f>
        <v>117.70624152834839</v>
      </c>
      <c r="N146" s="114">
        <f t="shared" ref="N146" si="95">(G146/$Q146)*100</f>
        <v>100.70848634799783</v>
      </c>
      <c r="O146" s="114">
        <f t="shared" ref="O146" si="96">(H146/$Q146)*100</f>
        <v>113.52015459825276</v>
      </c>
      <c r="P146" s="114">
        <f t="shared" ref="P146" si="97">(I146/$Q146)*100</f>
        <v>100.81989754733249</v>
      </c>
      <c r="Q146" s="115">
        <v>95.890100000000004</v>
      </c>
      <c r="R146" s="127" t="s">
        <v>262</v>
      </c>
    </row>
    <row r="147" spans="1:18" x14ac:dyDescent="0.25">
      <c r="A147" s="143">
        <v>2024</v>
      </c>
      <c r="B147" s="57" t="s">
        <v>62</v>
      </c>
      <c r="C147" s="116">
        <v>101.31578947368421</v>
      </c>
      <c r="D147" s="116">
        <v>86.578073089701007</v>
      </c>
      <c r="E147" s="116">
        <v>90.923236514522827</v>
      </c>
      <c r="F147" s="116">
        <v>106.09919571045579</v>
      </c>
      <c r="G147" s="116">
        <v>89.708404802744425</v>
      </c>
      <c r="H147" s="116">
        <v>103.81803411860278</v>
      </c>
      <c r="I147" s="116">
        <v>96.893063583815021</v>
      </c>
      <c r="J147" s="114">
        <f t="shared" ref="J147" si="98">(C147/$Q147)*100</f>
        <v>104.09416688192978</v>
      </c>
      <c r="K147" s="114">
        <f t="shared" ref="K147" si="99">(D147/$Q147)*100</f>
        <v>88.95229889963106</v>
      </c>
      <c r="L147" s="114">
        <f t="shared" ref="L147" si="100">(E147/$Q147)*100</f>
        <v>93.416619505750816</v>
      </c>
      <c r="M147" s="114">
        <f t="shared" ref="M147" si="101">(F147/$Q147)*100</f>
        <v>109.00874820889952</v>
      </c>
      <c r="N147" s="114">
        <f t="shared" ref="N147" si="102">(G147/$Q147)*100</f>
        <v>92.168473529726342</v>
      </c>
      <c r="O147" s="114">
        <f t="shared" ref="O147" si="103">(H147/$Q147)*100</f>
        <v>106.66503044624346</v>
      </c>
      <c r="P147" s="114">
        <f t="shared" ref="P147" si="104">(I147/$Q147)*100</f>
        <v>99.550156819483874</v>
      </c>
      <c r="Q147" s="115">
        <v>97.3309</v>
      </c>
      <c r="R147" s="127" t="s">
        <v>264</v>
      </c>
    </row>
    <row r="148" spans="1:18" x14ac:dyDescent="0.25">
      <c r="A148" s="143">
        <v>2024</v>
      </c>
      <c r="B148" s="57" t="s">
        <v>63</v>
      </c>
      <c r="C148" s="129">
        <v>100.6578947368421</v>
      </c>
      <c r="D148" s="129">
        <v>96.677740863787378</v>
      </c>
      <c r="E148" s="129">
        <v>97.977178423236509</v>
      </c>
      <c r="F148" s="129">
        <v>102.4128686327078</v>
      </c>
      <c r="G148" s="129">
        <v>97.65580331618068</v>
      </c>
      <c r="H148" s="129">
        <v>99.431356620633636</v>
      </c>
      <c r="I148" s="129">
        <v>97.687861271676297</v>
      </c>
      <c r="J148" s="114">
        <f t="shared" ref="J148" si="105">(C148/$Q148)*100</f>
        <v>102.72985314492205</v>
      </c>
      <c r="K148" s="114">
        <f t="shared" ref="K148" si="106">(D148/$Q148)*100</f>
        <v>98.667771139908183</v>
      </c>
      <c r="L148" s="114">
        <f t="shared" ref="L148" si="107">(E148/$Q148)*100</f>
        <v>99.993956532541333</v>
      </c>
      <c r="M148" s="114">
        <f t="shared" ref="M148" si="108">(F148/$Q148)*100</f>
        <v>104.52095170770042</v>
      </c>
      <c r="N148" s="114">
        <f t="shared" ref="N148" si="109">(G148/$Q148)*100</f>
        <v>99.665966188231124</v>
      </c>
      <c r="O148" s="114">
        <f t="shared" ref="O148" si="110">(H148/$Q148)*100</f>
        <v>101.47806776947621</v>
      </c>
      <c r="P148" s="114">
        <f t="shared" ref="P148" si="111">(I148/$Q148)*100</f>
        <v>99.698684029874855</v>
      </c>
      <c r="Q148" s="115">
        <v>97.983099999999993</v>
      </c>
      <c r="R148" s="127" t="s">
        <v>265</v>
      </c>
    </row>
    <row r="149" spans="1:18" x14ac:dyDescent="0.25">
      <c r="A149" s="143">
        <v>2025</v>
      </c>
      <c r="B149" s="57" t="s">
        <v>60</v>
      </c>
      <c r="C149" s="129">
        <v>100.46052631578945</v>
      </c>
      <c r="D149" s="129">
        <v>98.006644518272424</v>
      </c>
      <c r="E149" s="129">
        <v>99.17012448132779</v>
      </c>
      <c r="F149" s="129">
        <v>108.44504021447723</v>
      </c>
      <c r="G149" s="129">
        <v>98.970840480274433</v>
      </c>
      <c r="H149" s="129">
        <v>101.86839967506094</v>
      </c>
      <c r="I149" s="129">
        <v>98.265895953757223</v>
      </c>
      <c r="J149" s="114">
        <f t="shared" ref="J149:P149" si="112">(C149/$Q149)*100</f>
        <v>101.83963870310693</v>
      </c>
      <c r="K149" s="114">
        <f t="shared" si="112"/>
        <v>99.352070253647312</v>
      </c>
      <c r="L149" s="114">
        <f t="shared" si="112"/>
        <v>100.53152235708747</v>
      </c>
      <c r="M149" s="114">
        <f t="shared" si="112"/>
        <v>109.93376323622215</v>
      </c>
      <c r="N149" s="114">
        <f t="shared" si="112"/>
        <v>100.32950260454518</v>
      </c>
      <c r="O149" s="114">
        <f t="shared" si="112"/>
        <v>103.26683921166533</v>
      </c>
      <c r="P149" s="114">
        <f t="shared" si="112"/>
        <v>99.614880667760033</v>
      </c>
      <c r="Q149" s="115">
        <v>98.645799999999994</v>
      </c>
      <c r="R149" s="127" t="s">
        <v>266</v>
      </c>
    </row>
    <row r="150" spans="1:18" x14ac:dyDescent="0.25">
      <c r="A150" s="143">
        <v>2025</v>
      </c>
      <c r="B150" s="57" t="s">
        <v>61</v>
      </c>
      <c r="C150" s="129">
        <v>100.32894736842107</v>
      </c>
      <c r="D150" s="135">
        <v>105.38205980066444</v>
      </c>
      <c r="E150" s="135">
        <v>102.02282157676348</v>
      </c>
      <c r="F150" s="135">
        <v>91.420911528150143</v>
      </c>
      <c r="G150" s="135">
        <v>103.08747855917669</v>
      </c>
      <c r="H150" s="129">
        <v>98.294069861900908</v>
      </c>
      <c r="I150" s="129">
        <v>100.0722543352601</v>
      </c>
      <c r="J150" s="114">
        <f>(C150/$Q150)*100</f>
        <v>100.61630754276321</v>
      </c>
      <c r="K150" s="114">
        <f t="shared" ref="K150" si="113">(D150/$Q150)*100</f>
        <v>105.68389299906977</v>
      </c>
      <c r="L150" s="114">
        <f t="shared" ref="L150" si="114">(E150/$Q150)*100</f>
        <v>102.31503331190228</v>
      </c>
      <c r="M150" s="114">
        <f t="shared" ref="M150" si="115">(F150/$Q150)*100</f>
        <v>91.682757483523091</v>
      </c>
      <c r="N150" s="114">
        <f t="shared" ref="N150" si="116">(G150/$Q150)*100</f>
        <v>103.3827396636561</v>
      </c>
      <c r="O150" s="114">
        <f>(H150/$Q150)*100</f>
        <v>98.575601780586268</v>
      </c>
      <c r="P150" s="114">
        <f t="shared" ref="P150" si="117">(I150/$Q150)*100</f>
        <v>100.35887929452527</v>
      </c>
      <c r="Q150" s="115">
        <v>99.714399999999998</v>
      </c>
      <c r="R150" s="127" t="s">
        <v>267</v>
      </c>
    </row>
    <row r="151" spans="1:18" x14ac:dyDescent="0.25">
      <c r="A151" s="143">
        <v>2025</v>
      </c>
      <c r="B151" s="57" t="s">
        <v>62</v>
      </c>
      <c r="C151" s="129">
        <v>98.552631578947384</v>
      </c>
      <c r="D151" s="135">
        <v>97.873754152823935</v>
      </c>
      <c r="E151" s="135">
        <v>98.184647302904565</v>
      </c>
      <c r="F151" s="135">
        <v>96.380697050938352</v>
      </c>
      <c r="G151" s="135">
        <v>98.056032018296165</v>
      </c>
      <c r="H151" s="129">
        <v>99.350121852152725</v>
      </c>
      <c r="I151" s="129">
        <v>100.57803468208091</v>
      </c>
      <c r="J151" s="114">
        <f>(C151/$Q151)*100</f>
        <v>98.021258337499802</v>
      </c>
      <c r="K151" s="114">
        <f t="shared" ref="K151:N152" si="118">(D151/$Q151)*100</f>
        <v>97.346041263136456</v>
      </c>
      <c r="L151" s="114">
        <f t="shared" si="118"/>
        <v>97.655258148481636</v>
      </c>
      <c r="M151" s="114">
        <f t="shared" si="118"/>
        <v>95.861034383545146</v>
      </c>
      <c r="N151" s="114">
        <f t="shared" si="118"/>
        <v>97.527336328061736</v>
      </c>
      <c r="O151" s="114">
        <f>(H151/$Q151)*100</f>
        <v>98.814448725611186</v>
      </c>
      <c r="P151" s="114">
        <f>(I151/$Q151)*100</f>
        <v>100.03574093049667</v>
      </c>
      <c r="Q151" s="115">
        <v>100.5421</v>
      </c>
      <c r="R151" s="127" t="s">
        <v>268</v>
      </c>
    </row>
    <row r="152" spans="1:18" x14ac:dyDescent="0.25">
      <c r="A152" s="143">
        <v>2025</v>
      </c>
      <c r="B152" s="57" t="s">
        <v>63</v>
      </c>
      <c r="C152" s="129">
        <v>100.59210526315789</v>
      </c>
      <c r="D152" s="135">
        <v>98.737541528239205</v>
      </c>
      <c r="E152" s="135">
        <v>100.67427385892115</v>
      </c>
      <c r="F152" s="135">
        <v>103.68632707774799</v>
      </c>
      <c r="G152" s="135">
        <v>100</v>
      </c>
      <c r="H152" s="129">
        <v>100.48740861088548</v>
      </c>
      <c r="I152" s="129">
        <v>101.01156069364163</v>
      </c>
      <c r="J152" s="60">
        <f>(C152/$Q152)*100</f>
        <v>99.499894916657738</v>
      </c>
      <c r="K152" s="60">
        <f t="shared" si="118"/>
        <v>97.665467689412523</v>
      </c>
      <c r="L152" s="60">
        <f t="shared" si="118"/>
        <v>99.58117134110978</v>
      </c>
      <c r="M152" s="60">
        <f t="shared" si="118"/>
        <v>102.56052024699672</v>
      </c>
      <c r="N152" s="60">
        <f t="shared" si="118"/>
        <v>98.914218622184279</v>
      </c>
      <c r="O152" s="60">
        <f>(H152/$Q152)*100</f>
        <v>99.396335041138897</v>
      </c>
      <c r="P152" s="60">
        <f>(I152/$Q152)*100</f>
        <v>99.914795978189048</v>
      </c>
      <c r="Q152" s="115">
        <v>101.0977</v>
      </c>
      <c r="R152" s="127" t="s">
        <v>270</v>
      </c>
    </row>
    <row r="153" spans="1:18" x14ac:dyDescent="0.25">
      <c r="A153" s="143">
        <v>2026</v>
      </c>
      <c r="B153" s="57" t="s">
        <v>60</v>
      </c>
      <c r="C153" s="129">
        <v>99.73684210526315</v>
      </c>
      <c r="D153" s="135">
        <v>95.215946843853828</v>
      </c>
      <c r="E153" s="135">
        <v>104.51244813278007</v>
      </c>
      <c r="F153" s="135">
        <v>136.59517426273459</v>
      </c>
      <c r="G153" s="135">
        <v>102.00114351057748</v>
      </c>
      <c r="H153" s="129">
        <v>101.21852152721364</v>
      </c>
      <c r="I153" s="129">
        <v>101.30057803468206</v>
      </c>
      <c r="J153" s="60">
        <f>(C153/$Q153)*100</f>
        <v>97.699322729734533</v>
      </c>
      <c r="K153" s="60">
        <f t="shared" ref="K153" si="119">(D153/$Q153)*100</f>
        <v>93.270784630387098</v>
      </c>
      <c r="L153" s="60">
        <f t="shared" ref="L153" si="120">(E153/$Q153)*100</f>
        <v>102.37736812062445</v>
      </c>
      <c r="M153" s="60">
        <f t="shared" ref="M153" si="121">(F153/$Q153)*100</f>
        <v>133.80467770911108</v>
      </c>
      <c r="N153" s="60">
        <f t="shared" ref="N153" si="122">(G153/$Q153)*100</f>
        <v>99.917366825433078</v>
      </c>
      <c r="O153" s="60">
        <f>(H153/$Q153)*100</f>
        <v>99.150732990692745</v>
      </c>
      <c r="P153" s="60">
        <f>(I153/$Q153)*100</f>
        <v>99.231113169531483</v>
      </c>
      <c r="Q153" s="115">
        <v>102.0855</v>
      </c>
      <c r="R153" s="127" t="s">
        <v>291</v>
      </c>
    </row>
    <row r="154" spans="1:18" x14ac:dyDescent="0.25">
      <c r="M154" s="133"/>
    </row>
    <row r="155" spans="1:18" x14ac:dyDescent="0.25">
      <c r="M155" s="134"/>
    </row>
  </sheetData>
  <phoneticPr fontId="23" type="noConversion"/>
  <pageMargins left="0.75" right="0.75" top="1" bottom="1" header="0.5" footer="0.5"/>
  <pageSetup paperSize="9" scale="66" fitToHeight="5" orientation="landscape" r:id="rId1"/>
  <headerFooter alignWithMargins="0">
    <oddFooter>&amp;R&amp;A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4"/>
    <pageSetUpPr fitToPage="1"/>
  </sheetPr>
  <dimension ref="A1:M267"/>
  <sheetViews>
    <sheetView showGridLines="0" zoomScaleNormal="100" workbookViewId="0">
      <pane ySplit="6" topLeftCell="A139" activePane="bottomLeft" state="frozen"/>
      <selection pane="bottomLeft"/>
    </sheetView>
  </sheetViews>
  <sheetFormatPr defaultColWidth="9.1796875" defaultRowHeight="12.5" x14ac:dyDescent="0.25"/>
  <cols>
    <col min="1" max="1" width="7.453125" customWidth="1"/>
    <col min="2" max="6" width="13.1796875"/>
  </cols>
  <sheetData>
    <row r="1" spans="1:13" ht="18" customHeight="1" x14ac:dyDescent="0.35">
      <c r="A1" s="63" t="s">
        <v>278</v>
      </c>
      <c r="B1" s="2"/>
      <c r="C1" s="2"/>
      <c r="D1" s="2"/>
      <c r="E1" s="1"/>
      <c r="F1" s="1"/>
    </row>
    <row r="2" spans="1:13" ht="18" customHeight="1" x14ac:dyDescent="0.25">
      <c r="A2" s="61" t="s">
        <v>347</v>
      </c>
      <c r="B2" s="46"/>
      <c r="C2" s="25"/>
      <c r="D2" s="24"/>
      <c r="E2" s="25"/>
      <c r="F2" s="24"/>
    </row>
    <row r="3" spans="1:13" ht="18" customHeight="1" x14ac:dyDescent="0.25">
      <c r="A3" s="61" t="s">
        <v>281</v>
      </c>
      <c r="B3" s="46"/>
      <c r="C3" s="25"/>
      <c r="D3" s="24"/>
      <c r="E3" s="25"/>
      <c r="F3" s="24"/>
    </row>
    <row r="4" spans="1:13" ht="18" customHeight="1" x14ac:dyDescent="0.25">
      <c r="A4" s="84" t="s">
        <v>289</v>
      </c>
      <c r="B4" s="136"/>
      <c r="C4" s="136"/>
      <c r="D4" s="137"/>
      <c r="E4" s="136"/>
      <c r="F4" s="136"/>
      <c r="G4" s="136"/>
      <c r="H4" s="138"/>
      <c r="I4" s="139"/>
      <c r="J4" s="139"/>
      <c r="K4" s="139"/>
      <c r="L4" s="139"/>
      <c r="M4" s="140"/>
    </row>
    <row r="5" spans="1:13" ht="18" customHeight="1" x14ac:dyDescent="0.35">
      <c r="A5" s="62" t="s">
        <v>59</v>
      </c>
      <c r="B5" s="47"/>
      <c r="C5" s="48"/>
      <c r="D5" s="48"/>
      <c r="E5" s="48"/>
      <c r="F5" s="48"/>
    </row>
    <row r="6" spans="1:13" s="156" customFormat="1" ht="65" x14ac:dyDescent="0.3">
      <c r="A6" s="155" t="s">
        <v>57</v>
      </c>
      <c r="B6" s="155" t="s">
        <v>58</v>
      </c>
      <c r="C6" s="155" t="s">
        <v>284</v>
      </c>
      <c r="D6" s="155" t="s">
        <v>100</v>
      </c>
      <c r="E6" s="155" t="s">
        <v>299</v>
      </c>
      <c r="F6" s="155" t="s">
        <v>300</v>
      </c>
    </row>
    <row r="7" spans="1:13" ht="14.25" customHeight="1" x14ac:dyDescent="0.25">
      <c r="A7" s="143">
        <v>1990</v>
      </c>
      <c r="B7" s="9" t="s">
        <v>60</v>
      </c>
      <c r="C7" s="114">
        <f>'2.1.1'!D9/1.08</f>
        <v>17.041958902424017</v>
      </c>
      <c r="D7" s="114">
        <f>'2.1.1'!E9/1.08</f>
        <v>18.393652989088668</v>
      </c>
      <c r="E7" s="108">
        <f>'2.1.1'!K9/1.08</f>
        <v>42.581158260329907</v>
      </c>
      <c r="F7" s="114">
        <f>'2.1.1'!L9/1.08</f>
        <v>45.958510603060461</v>
      </c>
      <c r="H7" s="108"/>
    </row>
    <row r="8" spans="1:13" ht="14.25" customHeight="1" x14ac:dyDescent="0.25">
      <c r="A8" s="143">
        <v>1990</v>
      </c>
      <c r="B8" s="9" t="s">
        <v>61</v>
      </c>
      <c r="C8" s="114">
        <f>'2.1.1'!D10/1.08</f>
        <v>17.96480866248308</v>
      </c>
      <c r="D8" s="114">
        <f>'2.1.1'!E10/1.08</f>
        <v>19.210081450745346</v>
      </c>
      <c r="E8" s="108">
        <f>'2.1.1'!K10/1.08</f>
        <v>44.19539335298898</v>
      </c>
      <c r="F8" s="114">
        <f>'2.1.1'!L10/1.08</f>
        <v>47.258900554374186</v>
      </c>
      <c r="H8" s="108"/>
      <c r="I8" s="133"/>
    </row>
    <row r="9" spans="1:13" ht="14.25" customHeight="1" x14ac:dyDescent="0.25">
      <c r="A9" s="143">
        <v>1990</v>
      </c>
      <c r="B9" s="9" t="s">
        <v>62</v>
      </c>
      <c r="C9" s="114">
        <f>'2.1.1'!D11/1.08</f>
        <v>18.210901931832165</v>
      </c>
      <c r="D9" s="114">
        <f>'2.1.1'!E11/1.08</f>
        <v>20.074535116028887</v>
      </c>
      <c r="E9" s="108">
        <f>'2.1.1'!K11/1.08</f>
        <v>43.440793516960781</v>
      </c>
      <c r="F9" s="114">
        <f>'2.1.1'!L11/1.08</f>
        <v>47.886356106287238</v>
      </c>
      <c r="H9" s="108"/>
      <c r="I9" s="133"/>
    </row>
    <row r="10" spans="1:13" ht="14.25" customHeight="1" x14ac:dyDescent="0.25">
      <c r="A10" s="143">
        <v>1990</v>
      </c>
      <c r="B10" s="9" t="s">
        <v>63</v>
      </c>
      <c r="C10" s="114">
        <f>'2.1.1'!D12/1.08</f>
        <v>18.333948566506706</v>
      </c>
      <c r="D10" s="114">
        <f>'2.1.1'!E12/1.08</f>
        <v>20.074535116028887</v>
      </c>
      <c r="E10" s="108">
        <f>'2.1.1'!K12/1.08</f>
        <v>43.287611894344096</v>
      </c>
      <c r="F10" s="114">
        <f>'2.1.1'!L12/1.08</f>
        <v>47.397246802008056</v>
      </c>
      <c r="H10" s="108"/>
      <c r="I10" s="133"/>
    </row>
    <row r="11" spans="1:13" ht="14.25" customHeight="1" x14ac:dyDescent="0.25">
      <c r="A11" s="143">
        <v>1991</v>
      </c>
      <c r="B11" s="9" t="s">
        <v>60</v>
      </c>
      <c r="C11" s="114">
        <f>'2.1.1'!D13/1.08</f>
        <v>18.764611787867601</v>
      </c>
      <c r="D11" s="114">
        <f>'2.1.1'!E13/1.08</f>
        <v>20.074535116028887</v>
      </c>
      <c r="E11" s="108">
        <f>'2.1.1'!K13/1.08</f>
        <v>43.517390590558406</v>
      </c>
      <c r="F11" s="114">
        <f>'2.1.1'!L13/1.08</f>
        <v>46.555260265652642</v>
      </c>
      <c r="H11" s="108"/>
      <c r="I11" s="133"/>
    </row>
    <row r="12" spans="1:13" ht="14.25" customHeight="1" x14ac:dyDescent="0.25">
      <c r="A12" s="143">
        <v>1991</v>
      </c>
      <c r="B12" s="9" t="s">
        <v>61</v>
      </c>
      <c r="C12" s="114">
        <f>'2.1.1'!D14/1.08</f>
        <v>19.072228374553955</v>
      </c>
      <c r="D12" s="114">
        <f>'2.1.1'!E14/1.08</f>
        <v>21.083064392193016</v>
      </c>
      <c r="E12" s="108">
        <f>'2.1.1'!K14/1.08</f>
        <v>43.520748949882716</v>
      </c>
      <c r="F12" s="114">
        <f>'2.1.1'!L14/1.08</f>
        <v>48.109257842729818</v>
      </c>
      <c r="H12" s="108"/>
      <c r="I12" s="133"/>
    </row>
    <row r="13" spans="1:13" ht="14.25" customHeight="1" x14ac:dyDescent="0.25">
      <c r="A13" s="143">
        <v>1991</v>
      </c>
      <c r="B13" s="9" t="s">
        <v>62</v>
      </c>
      <c r="C13" s="114">
        <f>'2.1.1'!D15/1.08</f>
        <v>19.379844961240309</v>
      </c>
      <c r="D13" s="114">
        <f>'2.1.1'!E15/1.08</f>
        <v>22.18764407561088</v>
      </c>
      <c r="E13" s="108">
        <f>'2.1.1'!K15/1.08</f>
        <v>43.775880519442495</v>
      </c>
      <c r="F13" s="114">
        <f>'2.1.1'!L15/1.08</f>
        <v>50.118236652791872</v>
      </c>
      <c r="H13" s="108"/>
      <c r="I13" s="133"/>
    </row>
    <row r="14" spans="1:13" ht="14.25" customHeight="1" x14ac:dyDescent="0.25">
      <c r="A14" s="143">
        <v>1991</v>
      </c>
      <c r="B14" s="9" t="s">
        <v>63</v>
      </c>
      <c r="C14" s="114">
        <f>'2.1.1'!D16/1.08</f>
        <v>19.379844961240309</v>
      </c>
      <c r="D14" s="114">
        <f>'2.1.1'!E16/1.08</f>
        <v>22.18764407561088</v>
      </c>
      <c r="E14" s="108">
        <f>'2.1.1'!K16/1.08</f>
        <v>43.266405223355804</v>
      </c>
      <c r="F14" s="114">
        <f>'2.1.1'!L16/1.08</f>
        <v>49.534947335591653</v>
      </c>
      <c r="H14" s="108"/>
      <c r="I14" s="133"/>
    </row>
    <row r="15" spans="1:13" ht="14.25" customHeight="1" x14ac:dyDescent="0.25">
      <c r="A15" s="143">
        <v>1992</v>
      </c>
      <c r="B15" s="9" t="s">
        <v>60</v>
      </c>
      <c r="C15" s="114">
        <f>'2.1.1'!D17/1.08</f>
        <v>19.379844961240309</v>
      </c>
      <c r="D15" s="114">
        <f>'2.1.1'!E17/1.08</f>
        <v>22.18764407561088</v>
      </c>
      <c r="E15" s="108">
        <f>'2.1.1'!K17/1.08</f>
        <v>42.814761625560728</v>
      </c>
      <c r="F15" s="114">
        <f>'2.1.1'!L17/1.08</f>
        <v>49.017868513911324</v>
      </c>
      <c r="H15" s="108"/>
      <c r="I15" s="133"/>
    </row>
    <row r="16" spans="1:13" ht="14.25" customHeight="1" x14ac:dyDescent="0.25">
      <c r="A16" s="143">
        <v>1992</v>
      </c>
      <c r="B16" s="9" t="s">
        <v>61</v>
      </c>
      <c r="C16" s="114">
        <f>'2.1.1'!D18/1.08</f>
        <v>19.379844961240309</v>
      </c>
      <c r="D16" s="114">
        <f>'2.1.1'!E18/1.08</f>
        <v>22.379744890118332</v>
      </c>
      <c r="E16" s="108">
        <f>'2.1.1'!K18/1.08</f>
        <v>42.644895799158782</v>
      </c>
      <c r="F16" s="114">
        <f>'2.1.1'!L18/1.08</f>
        <v>49.246105464703987</v>
      </c>
      <c r="H16" s="108"/>
      <c r="I16" s="133"/>
    </row>
    <row r="17" spans="1:9" ht="14.25" customHeight="1" x14ac:dyDescent="0.25">
      <c r="A17" s="143">
        <v>1992</v>
      </c>
      <c r="B17" s="9" t="s">
        <v>62</v>
      </c>
      <c r="C17" s="114">
        <f>'2.1.1'!D19/1.08</f>
        <v>19.072228374553955</v>
      </c>
      <c r="D17" s="114">
        <f>'2.1.1'!E19/1.08</f>
        <v>22.667896111879511</v>
      </c>
      <c r="E17" s="108">
        <f>'2.1.1'!K19/1.08</f>
        <v>42.015421569113464</v>
      </c>
      <c r="F17" s="114">
        <f>'2.1.1'!L19/1.08</f>
        <v>49.936546087932413</v>
      </c>
      <c r="H17" s="108"/>
      <c r="I17" s="133"/>
    </row>
    <row r="18" spans="1:9" ht="14.25" customHeight="1" x14ac:dyDescent="0.25">
      <c r="A18" s="143">
        <v>1992</v>
      </c>
      <c r="B18" s="9" t="s">
        <v>63</v>
      </c>
      <c r="C18" s="114">
        <f>'2.1.1'!D20/1.08</f>
        <v>18.580041835855788</v>
      </c>
      <c r="D18" s="114">
        <f>'2.1.1'!E20/1.08</f>
        <v>22.667896111879511</v>
      </c>
      <c r="E18" s="108">
        <f>'2.1.1'!K20/1.08</f>
        <v>40.702236505871554</v>
      </c>
      <c r="F18" s="114">
        <f>'2.1.1'!L20/1.08</f>
        <v>49.657265402693859</v>
      </c>
      <c r="H18" s="108"/>
      <c r="I18" s="133"/>
    </row>
    <row r="19" spans="1:9" ht="14.25" customHeight="1" x14ac:dyDescent="0.25">
      <c r="A19" s="143">
        <v>1993</v>
      </c>
      <c r="B19" s="9" t="s">
        <v>60</v>
      </c>
      <c r="C19" s="114">
        <f>'2.1.1'!D21/1.08</f>
        <v>18.395471883843975</v>
      </c>
      <c r="D19" s="114">
        <f>'2.1.1'!E21/1.08</f>
        <v>22.667896111879511</v>
      </c>
      <c r="E19" s="108">
        <f>'2.1.1'!K21/1.08</f>
        <v>39.520124527293802</v>
      </c>
      <c r="F19" s="114">
        <f>'2.1.1'!L21/1.08</f>
        <v>48.698836472904894</v>
      </c>
      <c r="H19" s="108"/>
      <c r="I19" s="133"/>
    </row>
    <row r="20" spans="1:9" ht="14.25" customHeight="1" x14ac:dyDescent="0.25">
      <c r="A20" s="143">
        <v>1993</v>
      </c>
      <c r="B20" s="9" t="s">
        <v>61</v>
      </c>
      <c r="C20" s="114">
        <f>'2.1.1'!D22/1.08</f>
        <v>18.395471883843975</v>
      </c>
      <c r="D20" s="114">
        <f>'2.1.1'!E22/1.08</f>
        <v>22.475795297372056</v>
      </c>
      <c r="E20" s="108">
        <f>'2.1.1'!K22/1.08</f>
        <v>39.649600677321473</v>
      </c>
      <c r="F20" s="114">
        <f>'2.1.1'!L22/1.08</f>
        <v>48.444329891242951</v>
      </c>
      <c r="H20" s="108"/>
      <c r="I20" s="133"/>
    </row>
    <row r="21" spans="1:9" ht="14.25" customHeight="1" x14ac:dyDescent="0.25">
      <c r="A21" s="143">
        <v>1993</v>
      </c>
      <c r="B21" s="9" t="s">
        <v>62</v>
      </c>
      <c r="C21" s="114">
        <f>'2.1.1'!D23/1.08</f>
        <v>18.395471883843975</v>
      </c>
      <c r="D21" s="114">
        <f>'2.1.1'!E23/1.08</f>
        <v>22.283694482864604</v>
      </c>
      <c r="E21" s="108">
        <f>'2.1.1'!K23/1.08</f>
        <v>39.239320403590376</v>
      </c>
      <c r="F21" s="114">
        <f>'2.1.1'!L23/1.08</f>
        <v>47.533275205448355</v>
      </c>
      <c r="H21" s="108"/>
      <c r="I21" s="133"/>
    </row>
    <row r="22" spans="1:9" ht="14.25" customHeight="1" x14ac:dyDescent="0.25">
      <c r="A22" s="143">
        <v>1993</v>
      </c>
      <c r="B22" s="9" t="s">
        <v>63</v>
      </c>
      <c r="C22" s="114">
        <f>'2.1.1'!D24/1.08</f>
        <v>18.395471883843975</v>
      </c>
      <c r="D22" s="114">
        <f>'2.1.1'!E24/1.08</f>
        <v>22.23566927923774</v>
      </c>
      <c r="E22" s="108">
        <f>'2.1.1'!K24/1.08</f>
        <v>38.831049443342266</v>
      </c>
      <c r="F22" s="114">
        <f>'2.1.1'!L24/1.08</f>
        <v>46.937332113029839</v>
      </c>
      <c r="H22" s="108"/>
      <c r="I22" s="133"/>
    </row>
    <row r="23" spans="1:9" ht="14.25" customHeight="1" x14ac:dyDescent="0.25">
      <c r="A23" s="143">
        <v>1994</v>
      </c>
      <c r="B23" s="9" t="s">
        <v>60</v>
      </c>
      <c r="C23" s="114">
        <f>'2.1.1'!D25/1.08</f>
        <v>18.395471883843975</v>
      </c>
      <c r="D23" s="114">
        <f>'2.1.1'!E25/1.08</f>
        <v>21.995543261103425</v>
      </c>
      <c r="E23" s="108">
        <f>'2.1.1'!K25/1.08</f>
        <v>38.650821288069871</v>
      </c>
      <c r="F23" s="114">
        <f>'2.1.1'!L25/1.08</f>
        <v>46.214949911970884</v>
      </c>
      <c r="H23" s="108"/>
      <c r="I23" s="133"/>
    </row>
    <row r="24" spans="1:9" ht="14.25" customHeight="1" x14ac:dyDescent="0.25">
      <c r="A24" s="143">
        <v>1994</v>
      </c>
      <c r="B24" s="9" t="s">
        <v>61</v>
      </c>
      <c r="C24" s="114">
        <f>'2.1.1'!D26/1.08</f>
        <v>19.872031499938473</v>
      </c>
      <c r="D24" s="114">
        <f>'2.1.1'!E26/1.08</f>
        <v>23.484324573536188</v>
      </c>
      <c r="E24" s="108">
        <f>'2.1.1'!K26/1.08</f>
        <v>41.946506257429547</v>
      </c>
      <c r="F24" s="114">
        <f>'2.1.1'!L26/1.08</f>
        <v>49.571447573359173</v>
      </c>
      <c r="H24" s="108"/>
      <c r="I24" s="133"/>
    </row>
    <row r="25" spans="1:9" ht="14.25" customHeight="1" x14ac:dyDescent="0.25">
      <c r="A25" s="143">
        <v>1994</v>
      </c>
      <c r="B25" s="9" t="s">
        <v>62</v>
      </c>
      <c r="C25" s="114">
        <f>'2.1.1'!D27/1.08</f>
        <v>19.872031499938473</v>
      </c>
      <c r="D25" s="114">
        <f>'2.1.1'!E27/1.08</f>
        <v>23.62840018441678</v>
      </c>
      <c r="E25" s="108">
        <f>'2.1.1'!K27/1.08</f>
        <v>41.82660990715415</v>
      </c>
      <c r="F25" s="114">
        <f>'2.1.1'!L27/1.08</f>
        <v>49.733006776221629</v>
      </c>
      <c r="H25" s="108"/>
      <c r="I25" s="133"/>
    </row>
    <row r="26" spans="1:9" ht="14.25" customHeight="1" x14ac:dyDescent="0.25">
      <c r="A26" s="143">
        <v>1994</v>
      </c>
      <c r="B26" s="9" t="s">
        <v>63</v>
      </c>
      <c r="C26" s="114">
        <f>'2.1.1'!D28/1.08</f>
        <v>19.872031499938473</v>
      </c>
      <c r="D26" s="114">
        <f>'2.1.1'!E28/1.08</f>
        <v>23.484324573536188</v>
      </c>
      <c r="E26" s="108">
        <f>'2.1.1'!K28/1.08</f>
        <v>41.251046220400617</v>
      </c>
      <c r="F26" s="114">
        <f>'2.1.1'!L28/1.08</f>
        <v>48.749568379097575</v>
      </c>
      <c r="H26" s="108"/>
      <c r="I26" s="133"/>
    </row>
    <row r="27" spans="1:9" ht="14.25" customHeight="1" x14ac:dyDescent="0.25">
      <c r="A27" s="143">
        <v>1995</v>
      </c>
      <c r="B27" s="9" t="s">
        <v>60</v>
      </c>
      <c r="C27" s="114">
        <f>'2.1.1'!D29/1.08</f>
        <v>19.995078134613017</v>
      </c>
      <c r="D27" s="114">
        <f>'2.1.1'!E29/1.08</f>
        <v>23.484324573536188</v>
      </c>
      <c r="E27" s="108">
        <f>'2.1.1'!K29/1.08</f>
        <v>41.392021244742985</v>
      </c>
      <c r="F27" s="114">
        <f>'2.1.1'!L29/1.08</f>
        <v>48.615146943763762</v>
      </c>
      <c r="H27" s="108"/>
      <c r="I27" s="133"/>
    </row>
    <row r="28" spans="1:9" ht="14.25" customHeight="1" x14ac:dyDescent="0.25">
      <c r="A28" s="143">
        <v>1995</v>
      </c>
      <c r="B28" s="9" t="s">
        <v>61</v>
      </c>
      <c r="C28" s="114">
        <f>'2.1.1'!D30/1.08</f>
        <v>20.179648086624827</v>
      </c>
      <c r="D28" s="114">
        <f>'2.1.1'!E30/1.08</f>
        <v>23.436299369909324</v>
      </c>
      <c r="E28" s="108">
        <f>'2.1.1'!K30/1.08</f>
        <v>41.44507422787143</v>
      </c>
      <c r="F28" s="114">
        <f>'2.1.1'!L30/1.08</f>
        <v>48.133602867747911</v>
      </c>
      <c r="H28" s="108"/>
      <c r="I28" s="133"/>
    </row>
    <row r="29" spans="1:9" ht="14.25" customHeight="1" x14ac:dyDescent="0.25">
      <c r="A29" s="143">
        <v>1995</v>
      </c>
      <c r="B29" s="9" t="s">
        <v>62</v>
      </c>
      <c r="C29" s="114">
        <f>'2.1.1'!D31/1.08</f>
        <v>20.179648086624827</v>
      </c>
      <c r="D29" s="114">
        <f>'2.1.1'!E31/1.08</f>
        <v>23.484324573536188</v>
      </c>
      <c r="E29" s="108">
        <f>'2.1.1'!K31/1.08</f>
        <v>41.153979517737156</v>
      </c>
      <c r="F29" s="114">
        <f>'2.1.1'!L31/1.08</f>
        <v>47.89347209319191</v>
      </c>
      <c r="H29" s="108"/>
      <c r="I29" s="133"/>
    </row>
    <row r="30" spans="1:9" ht="14.25" customHeight="1" x14ac:dyDescent="0.25">
      <c r="A30" s="143">
        <v>1995</v>
      </c>
      <c r="B30" s="9" t="s">
        <v>63</v>
      </c>
      <c r="C30" s="114">
        <f>'2.1.1'!D32/1.08</f>
        <v>20.179648086624827</v>
      </c>
      <c r="D30" s="114">
        <f>'2.1.1'!E32/1.08</f>
        <v>23.436299369909324</v>
      </c>
      <c r="E30" s="108">
        <f>'2.1.1'!K32/1.08</f>
        <v>40.677229398226189</v>
      </c>
      <c r="F30" s="114">
        <f>'2.1.1'!L32/1.08</f>
        <v>47.241840968831035</v>
      </c>
      <c r="H30" s="108"/>
      <c r="I30" s="133"/>
    </row>
    <row r="31" spans="1:9" ht="14.25" customHeight="1" x14ac:dyDescent="0.25">
      <c r="A31" s="143">
        <v>1996</v>
      </c>
      <c r="B31" s="9" t="s">
        <v>60</v>
      </c>
      <c r="C31" s="108">
        <f>'2.1.1'!D33/1.08</f>
        <v>20.179648086624827</v>
      </c>
      <c r="D31" s="108">
        <f>'2.1.1'!E33/1.08</f>
        <v>23.436299369909324</v>
      </c>
      <c r="E31" s="108">
        <f>'2.1.1'!K33/1.08</f>
        <v>40.288469044669128</v>
      </c>
      <c r="F31" s="114">
        <f>'2.1.1'!L33/1.08</f>
        <v>46.790341319778491</v>
      </c>
      <c r="H31" s="108"/>
      <c r="I31" s="133"/>
    </row>
    <row r="32" spans="1:9" ht="14.25" customHeight="1" x14ac:dyDescent="0.25">
      <c r="A32" s="143">
        <v>1996</v>
      </c>
      <c r="B32" s="9" t="s">
        <v>61</v>
      </c>
      <c r="C32" s="108">
        <f>'2.1.1'!D34/1.08</f>
        <v>20.179648086624827</v>
      </c>
      <c r="D32" s="108">
        <f>'2.1.1'!E34/1.08</f>
        <v>23.484324573536188</v>
      </c>
      <c r="E32" s="108">
        <f>'2.1.1'!K34/1.08</f>
        <v>39.561654103220526</v>
      </c>
      <c r="F32" s="114">
        <f>'2.1.1'!L34/1.08</f>
        <v>46.04038294611285</v>
      </c>
      <c r="H32" s="108"/>
      <c r="I32" s="133"/>
    </row>
    <row r="33" spans="1:9" ht="14.25" customHeight="1" x14ac:dyDescent="0.25">
      <c r="A33" s="143">
        <v>1996</v>
      </c>
      <c r="B33" s="9" t="s">
        <v>62</v>
      </c>
      <c r="C33" s="108">
        <f>'2.1.1'!D35/1.08</f>
        <v>20.179648086624827</v>
      </c>
      <c r="D33" s="108">
        <f>'2.1.1'!E35/1.08</f>
        <v>23.484324573536188</v>
      </c>
      <c r="E33" s="108">
        <f>'2.1.1'!K35/1.08</f>
        <v>39.270406346085394</v>
      </c>
      <c r="F33" s="114">
        <f>'2.1.1'!L35/1.08</f>
        <v>45.70143962903839</v>
      </c>
      <c r="H33" s="108"/>
      <c r="I33" s="133"/>
    </row>
    <row r="34" spans="1:9" ht="14.25" customHeight="1" x14ac:dyDescent="0.25">
      <c r="A34" s="143">
        <v>1996</v>
      </c>
      <c r="B34" s="9" t="s">
        <v>63</v>
      </c>
      <c r="C34" s="108">
        <f>'2.1.1'!D36/1.08</f>
        <v>20.179648086624827</v>
      </c>
      <c r="D34" s="108">
        <f>'2.1.1'!E36/1.08</f>
        <v>23.052097740894418</v>
      </c>
      <c r="E34" s="108">
        <f>'2.1.1'!K36/1.08</f>
        <v>39.367318482136774</v>
      </c>
      <c r="F34" s="114">
        <f>'2.1.1'!L36/1.08</f>
        <v>44.971015825029731</v>
      </c>
      <c r="H34" s="108"/>
      <c r="I34" s="133"/>
    </row>
    <row r="35" spans="1:9" ht="14.25" customHeight="1" x14ac:dyDescent="0.25">
      <c r="A35" s="143">
        <v>1997</v>
      </c>
      <c r="B35" s="9" t="s">
        <v>60</v>
      </c>
      <c r="C35" s="108">
        <f>'2.1.1'!D37/1.08</f>
        <v>20.179648086624827</v>
      </c>
      <c r="D35" s="108">
        <f>'2.1.1'!E37/1.08</f>
        <v>22.763946519133238</v>
      </c>
      <c r="E35" s="108">
        <f>'2.1.1'!K37/1.08</f>
        <v>40.00287059623718</v>
      </c>
      <c r="F35" s="114">
        <f>'2.1.1'!L37/1.08</f>
        <v>45.125821964562221</v>
      </c>
      <c r="H35" s="108"/>
      <c r="I35" s="133"/>
    </row>
    <row r="36" spans="1:9" ht="14.25" customHeight="1" x14ac:dyDescent="0.25">
      <c r="A36" s="143">
        <v>1997</v>
      </c>
      <c r="B36" s="9" t="s">
        <v>61</v>
      </c>
      <c r="C36" s="108">
        <f>'2.1.1'!D38/1.08</f>
        <v>20.118124769287562</v>
      </c>
      <c r="D36" s="108">
        <f>'2.1.1'!E38/1.08</f>
        <v>22.667896111879511</v>
      </c>
      <c r="E36" s="108">
        <f>'2.1.1'!K38/1.08</f>
        <v>39.661006303154174</v>
      </c>
      <c r="F36" s="114">
        <f>'2.1.1'!L38/1.08</f>
        <v>44.687642654695317</v>
      </c>
      <c r="H36" s="108"/>
      <c r="I36" s="133"/>
    </row>
    <row r="37" spans="1:9" ht="14.25" customHeight="1" x14ac:dyDescent="0.25">
      <c r="A37" s="143">
        <v>1997</v>
      </c>
      <c r="B37" s="9" t="s">
        <v>62</v>
      </c>
      <c r="C37" s="108">
        <f>'2.1.1'!D39/1.08</f>
        <v>19.995078134613017</v>
      </c>
      <c r="D37" s="108">
        <f>'2.1.1'!E39/1.08</f>
        <v>22.139618871984016</v>
      </c>
      <c r="E37" s="108">
        <f>'2.1.1'!K39/1.08</f>
        <v>38.459099517436876</v>
      </c>
      <c r="F37" s="114">
        <f>'2.1.1'!L39/1.08</f>
        <v>42.583969902162927</v>
      </c>
      <c r="H37" s="108"/>
      <c r="I37" s="133"/>
    </row>
    <row r="38" spans="1:9" ht="14.25" customHeight="1" x14ac:dyDescent="0.25">
      <c r="A38" s="143">
        <v>1997</v>
      </c>
      <c r="B38" s="9" t="s">
        <v>63</v>
      </c>
      <c r="C38" s="108">
        <f>'2.1.1'!D40/1.05</f>
        <v>20.186679322891944</v>
      </c>
      <c r="D38" s="108">
        <f>'2.1.1'!E40/1.05</f>
        <v>22.031219126654811</v>
      </c>
      <c r="E38" s="108">
        <f>'2.1.1'!K40/1.05</f>
        <v>39.846744076074486</v>
      </c>
      <c r="F38" s="114">
        <f>'2.1.1'!L40/1.05</f>
        <v>43.487704747368404</v>
      </c>
      <c r="H38" s="108"/>
      <c r="I38" s="133"/>
    </row>
    <row r="39" spans="1:9" ht="14.25" customHeight="1" x14ac:dyDescent="0.25">
      <c r="A39" s="143">
        <v>1998</v>
      </c>
      <c r="B39" s="9" t="s">
        <v>60</v>
      </c>
      <c r="C39" s="108">
        <f>'2.1.1'!D41/1.05</f>
        <v>19.870273690871695</v>
      </c>
      <c r="D39" s="108">
        <f>'2.1.1'!E41/1.05</f>
        <v>22.031219126654811</v>
      </c>
      <c r="E39" s="108">
        <f>'2.1.1'!K41/1.05</f>
        <v>38.769677127125902</v>
      </c>
      <c r="F39" s="114">
        <f>'2.1.1'!L41/1.05</f>
        <v>42.98598326050017</v>
      </c>
      <c r="H39" s="108"/>
      <c r="I39" s="133"/>
    </row>
    <row r="40" spans="1:9" ht="14.25" customHeight="1" x14ac:dyDescent="0.25">
      <c r="A40" s="143">
        <v>1998</v>
      </c>
      <c r="B40" s="9" t="s">
        <v>61</v>
      </c>
      <c r="C40" s="108">
        <f>'2.1.1'!D42/1.05</f>
        <v>19.870273690871695</v>
      </c>
      <c r="D40" s="108">
        <f>'2.1.1'!E42/1.05</f>
        <v>21.981821774352891</v>
      </c>
      <c r="E40" s="108">
        <f>'2.1.1'!K42/1.05</f>
        <v>38.670910010843464</v>
      </c>
      <c r="F40" s="114">
        <f>'2.1.1'!L42/1.05</f>
        <v>42.780339361954134</v>
      </c>
      <c r="H40" s="108"/>
      <c r="I40" s="133"/>
    </row>
    <row r="41" spans="1:9" ht="14.25" customHeight="1" x14ac:dyDescent="0.25">
      <c r="A41" s="143">
        <v>1998</v>
      </c>
      <c r="B41" s="9" t="s">
        <v>62</v>
      </c>
      <c r="C41" s="108">
        <f>'2.1.1'!D43/1.05</f>
        <v>19.870273690871695</v>
      </c>
      <c r="D41" s="108">
        <f>'2.1.1'!E43/1.05</f>
        <v>21.636040308239476</v>
      </c>
      <c r="E41" s="108">
        <f>'2.1.1'!K43/1.05</f>
        <v>38.384425624432204</v>
      </c>
      <c r="F41" s="114">
        <f>'2.1.1'!L43/1.05</f>
        <v>41.795447457795049</v>
      </c>
      <c r="H41" s="108"/>
      <c r="I41" s="133"/>
    </row>
    <row r="42" spans="1:9" ht="14.25" customHeight="1" x14ac:dyDescent="0.25">
      <c r="A42" s="143">
        <v>1998</v>
      </c>
      <c r="B42" s="9" t="s">
        <v>63</v>
      </c>
      <c r="C42" s="108">
        <f>'2.1.1'!D44/1.05</f>
        <v>19.870273690871695</v>
      </c>
      <c r="D42" s="108">
        <f>'2.1.1'!E44/1.05</f>
        <v>21.636040308239476</v>
      </c>
      <c r="E42" s="108">
        <f>'2.1.1'!K44/1.05</f>
        <v>38.11699221532389</v>
      </c>
      <c r="F42" s="114">
        <f>'2.1.1'!L44/1.05</f>
        <v>41.50424864950206</v>
      </c>
      <c r="H42" s="108"/>
      <c r="I42" s="133"/>
    </row>
    <row r="43" spans="1:9" ht="14.25" customHeight="1" x14ac:dyDescent="0.25">
      <c r="A43" s="143">
        <v>1999</v>
      </c>
      <c r="B43" s="9" t="s">
        <v>60</v>
      </c>
      <c r="C43" s="108">
        <f>'2.1.1'!D45/1.05</f>
        <v>19.996835943679798</v>
      </c>
      <c r="D43" s="108">
        <f>'2.1.1'!E45/1.05</f>
        <v>21.636040308239476</v>
      </c>
      <c r="E43" s="108">
        <f>'2.1.1'!K45/1.05</f>
        <v>38.289996771029415</v>
      </c>
      <c r="F43" s="114">
        <f>'2.1.1'!L45/1.05</f>
        <v>41.428749821903189</v>
      </c>
      <c r="H43" s="108"/>
      <c r="I43" s="133"/>
    </row>
    <row r="44" spans="1:9" ht="14.25" customHeight="1" x14ac:dyDescent="0.25">
      <c r="A44" s="143">
        <v>1999</v>
      </c>
      <c r="B44" s="9" t="s">
        <v>61</v>
      </c>
      <c r="C44" s="108">
        <f>'2.1.1'!D46/1.05</f>
        <v>19.806992564467645</v>
      </c>
      <c r="D44" s="108">
        <f>'2.1.1'!E46/1.05</f>
        <v>21.58664295593756</v>
      </c>
      <c r="E44" s="108">
        <f>'2.1.1'!K46/1.05</f>
        <v>37.811654791637118</v>
      </c>
      <c r="F44" s="114">
        <f>'2.1.1'!L46/1.05</f>
        <v>41.209016911759207</v>
      </c>
      <c r="H44" s="108"/>
      <c r="I44" s="133"/>
    </row>
    <row r="45" spans="1:9" ht="14.25" customHeight="1" x14ac:dyDescent="0.25">
      <c r="A45" s="143">
        <v>1999</v>
      </c>
      <c r="B45" s="9" t="s">
        <v>62</v>
      </c>
      <c r="C45" s="108">
        <f>'2.1.1'!D47/1.05</f>
        <v>19.806992564467645</v>
      </c>
      <c r="D45" s="108">
        <f>'2.1.1'!E47/1.05</f>
        <v>21.537245603635647</v>
      </c>
      <c r="E45" s="108">
        <f>'2.1.1'!K47/1.05</f>
        <v>37.932730641445161</v>
      </c>
      <c r="F45" s="114">
        <f>'2.1.1'!L47/1.05</f>
        <v>41.24636961327186</v>
      </c>
      <c r="H45" s="108"/>
      <c r="I45" s="133"/>
    </row>
    <row r="46" spans="1:9" ht="14.25" customHeight="1" x14ac:dyDescent="0.25">
      <c r="A46" s="143">
        <v>1999</v>
      </c>
      <c r="B46" s="9" t="s">
        <v>63</v>
      </c>
      <c r="C46" s="108">
        <f>'2.1.1'!D48/1.05</f>
        <v>19.806992564467645</v>
      </c>
      <c r="D46" s="108">
        <f>'2.1.1'!E48/1.05</f>
        <v>21.537245603635647</v>
      </c>
      <c r="E46" s="108">
        <f>'2.1.1'!K48/1.05</f>
        <v>37.664472055350352</v>
      </c>
      <c r="F46" s="114">
        <f>'2.1.1'!L48/1.05</f>
        <v>40.954677119562724</v>
      </c>
      <c r="H46" s="108"/>
      <c r="I46" s="133"/>
    </row>
    <row r="47" spans="1:9" ht="14.25" customHeight="1" x14ac:dyDescent="0.25">
      <c r="A47" s="143">
        <v>2000</v>
      </c>
      <c r="B47" s="9" t="s">
        <v>60</v>
      </c>
      <c r="C47" s="108">
        <f>'2.1.1'!D49/1.05</f>
        <v>19.806992564467645</v>
      </c>
      <c r="D47" s="108">
        <f>'2.1.1'!E49/1.05</f>
        <v>21.537245603635647</v>
      </c>
      <c r="E47" s="108">
        <f>'2.1.1'!K49/1.05</f>
        <v>37.454791318978806</v>
      </c>
      <c r="F47" s="114">
        <f>'2.1.1'!L49/1.05</f>
        <v>40.726679582688469</v>
      </c>
      <c r="H47" s="108"/>
      <c r="I47" s="133"/>
    </row>
    <row r="48" spans="1:9" ht="14.25" customHeight="1" x14ac:dyDescent="0.25">
      <c r="A48" s="143">
        <v>2000</v>
      </c>
      <c r="B48" s="9" t="s">
        <v>61</v>
      </c>
      <c r="C48" s="108">
        <f>'2.1.1'!D50/1.05</f>
        <v>19.300743553235247</v>
      </c>
      <c r="D48" s="108">
        <f>'2.1.1'!E50/1.05</f>
        <v>21.240861489824145</v>
      </c>
      <c r="E48" s="108">
        <f>'2.1.1'!K50/1.05</f>
        <v>36.553053962416662</v>
      </c>
      <c r="F48" s="114">
        <f>'2.1.1'!L50/1.05</f>
        <v>40.227380572372532</v>
      </c>
      <c r="H48" s="108"/>
      <c r="I48" s="133"/>
    </row>
    <row r="49" spans="1:9" ht="14.25" customHeight="1" x14ac:dyDescent="0.25">
      <c r="A49" s="143">
        <v>2000</v>
      </c>
      <c r="B49" s="9" t="s">
        <v>62</v>
      </c>
      <c r="C49" s="108">
        <f>'2.1.1'!D51/1.05</f>
        <v>19.300743553235247</v>
      </c>
      <c r="D49" s="108">
        <f>'2.1.1'!E51/1.05</f>
        <v>20.895080023710726</v>
      </c>
      <c r="E49" s="108">
        <f>'2.1.1'!K51/1.05</f>
        <v>36.513706401826838</v>
      </c>
      <c r="F49" s="114">
        <f>'2.1.1'!L51/1.05</f>
        <v>39.529918374598658</v>
      </c>
      <c r="H49" s="108"/>
      <c r="I49" s="133"/>
    </row>
    <row r="50" spans="1:9" ht="14.25" customHeight="1" x14ac:dyDescent="0.25">
      <c r="A50" s="143">
        <v>2000</v>
      </c>
      <c r="B50" s="9" t="s">
        <v>63</v>
      </c>
      <c r="C50" s="108">
        <f>'2.1.1'!D52/1.05</f>
        <v>19.364024679639297</v>
      </c>
      <c r="D50" s="108">
        <f>'2.1.1'!E52/1.05</f>
        <v>20.895080023710726</v>
      </c>
      <c r="E50" s="108">
        <f>'2.1.1'!K52/1.05</f>
        <v>36.592994502061323</v>
      </c>
      <c r="F50" s="114">
        <f>'2.1.1'!L52/1.05</f>
        <v>39.486292807287462</v>
      </c>
      <c r="H50" s="108"/>
      <c r="I50" s="133"/>
    </row>
    <row r="51" spans="1:9" ht="14.25" customHeight="1" x14ac:dyDescent="0.25">
      <c r="A51" s="143">
        <v>2001</v>
      </c>
      <c r="B51" s="10" t="s">
        <v>60</v>
      </c>
      <c r="C51" s="108">
        <f>'2.1.1'!D53/1.05</f>
        <v>19.427305806043346</v>
      </c>
      <c r="D51" s="108">
        <f>'2.1.1'!E53/1.05</f>
        <v>20.895080023710726</v>
      </c>
      <c r="E51" s="108">
        <f>'2.1.1'!K53/1.05</f>
        <v>36.405197138232154</v>
      </c>
      <c r="F51" s="114">
        <f>'2.1.1'!L53/1.05</f>
        <v>39.155687107457496</v>
      </c>
      <c r="H51" s="108"/>
      <c r="I51" s="133"/>
    </row>
    <row r="52" spans="1:9" ht="14.25" customHeight="1" x14ac:dyDescent="0.25">
      <c r="A52" s="143">
        <v>2001</v>
      </c>
      <c r="B52" s="10" t="s">
        <v>61</v>
      </c>
      <c r="C52" s="108">
        <f>'2.1.1'!D54/1.05</f>
        <v>20.186679322891944</v>
      </c>
      <c r="D52" s="108">
        <f>'2.1.1'!E54/1.05</f>
        <v>20.895080023710726</v>
      </c>
      <c r="E52" s="108">
        <f>'2.1.1'!K54/1.05</f>
        <v>37.471282740126568</v>
      </c>
      <c r="F52" s="114">
        <f>'2.1.1'!L54/1.05</f>
        <v>38.786243092401165</v>
      </c>
      <c r="H52" s="108"/>
      <c r="I52" s="133"/>
    </row>
    <row r="53" spans="1:9" ht="14.25" customHeight="1" x14ac:dyDescent="0.25">
      <c r="A53" s="143">
        <v>2001</v>
      </c>
      <c r="B53" s="9" t="s">
        <v>62</v>
      </c>
      <c r="C53" s="108">
        <f>'2.1.1'!D55/1.05</f>
        <v>20.249960449295997</v>
      </c>
      <c r="D53" s="108">
        <f>'2.1.1'!E55/1.05</f>
        <v>20.944477376012642</v>
      </c>
      <c r="E53" s="108">
        <f>'2.1.1'!K55/1.05</f>
        <v>37.540108577877795</v>
      </c>
      <c r="F53" s="114">
        <f>'2.1.1'!L55/1.05</f>
        <v>38.827629158641365</v>
      </c>
      <c r="H53" s="108"/>
      <c r="I53" s="133"/>
    </row>
    <row r="54" spans="1:9" ht="14.25" customHeight="1" x14ac:dyDescent="0.25">
      <c r="A54" s="143">
        <v>2001</v>
      </c>
      <c r="B54" s="9" t="s">
        <v>63</v>
      </c>
      <c r="C54" s="108">
        <f>'2.1.1'!D56/1.05</f>
        <v>20.249960449295997</v>
      </c>
      <c r="D54" s="108">
        <f>'2.1.1'!E56/1.05</f>
        <v>20.993874728314559</v>
      </c>
      <c r="E54" s="108">
        <f>'2.1.1'!K56/1.05</f>
        <v>37.569848420293312</v>
      </c>
      <c r="F54" s="114">
        <f>'2.1.1'!L56/1.05</f>
        <v>38.950036138210109</v>
      </c>
      <c r="H54" s="108"/>
      <c r="I54" s="133"/>
    </row>
    <row r="55" spans="1:9" ht="14.25" customHeight="1" x14ac:dyDescent="0.25">
      <c r="A55" s="143">
        <v>2002</v>
      </c>
      <c r="B55" s="9" t="s">
        <v>60</v>
      </c>
      <c r="C55" s="108">
        <f>'2.1.1'!D57/1.05</f>
        <v>21.135896218952695</v>
      </c>
      <c r="D55" s="108">
        <f>'2.1.1'!E57/1.05</f>
        <v>20.993874728314559</v>
      </c>
      <c r="E55" s="108">
        <f>'2.1.1'!K57/1.05</f>
        <v>38.797763131577661</v>
      </c>
      <c r="F55" s="114">
        <f>'2.1.1'!L57/1.05</f>
        <v>38.537063698902031</v>
      </c>
      <c r="H55" s="108"/>
      <c r="I55" s="133"/>
    </row>
    <row r="56" spans="1:9" ht="14.25" customHeight="1" x14ac:dyDescent="0.25">
      <c r="A56" s="143">
        <v>2002</v>
      </c>
      <c r="B56" s="12" t="s">
        <v>61</v>
      </c>
      <c r="C56" s="108">
        <f>'2.1.1'!D58/1.05</f>
        <v>21.262458471760798</v>
      </c>
      <c r="D56" s="108">
        <f>'2.1.1'!E58/1.05</f>
        <v>21.043272080616479</v>
      </c>
      <c r="E56" s="108">
        <f>'2.1.1'!K58/1.05</f>
        <v>38.823202254919529</v>
      </c>
      <c r="F56" s="114">
        <f>'2.1.1'!L58/1.05</f>
        <v>38.42298900553336</v>
      </c>
      <c r="H56" s="108"/>
      <c r="I56" s="133"/>
    </row>
    <row r="57" spans="1:9" ht="14.25" customHeight="1" x14ac:dyDescent="0.25">
      <c r="A57" s="143">
        <v>2002</v>
      </c>
      <c r="B57" s="12" t="s">
        <v>62</v>
      </c>
      <c r="C57" s="108">
        <f>'2.1.1'!D59/1.05</f>
        <v>21.325739598164848</v>
      </c>
      <c r="D57" s="108">
        <f>'2.1.1'!E59/1.05</f>
        <v>21.043272080616479</v>
      </c>
      <c r="E57" s="108">
        <f>'2.1.1'!K59/1.05</f>
        <v>38.79332759381446</v>
      </c>
      <c r="F57" s="114">
        <f>'2.1.1'!L59/1.05</f>
        <v>38.279495241486181</v>
      </c>
      <c r="H57" s="108"/>
      <c r="I57" s="133"/>
    </row>
    <row r="58" spans="1:9" ht="14.25" customHeight="1" x14ac:dyDescent="0.25">
      <c r="A58" s="143">
        <v>2002</v>
      </c>
      <c r="B58" s="12" t="s">
        <v>63</v>
      </c>
      <c r="C58" s="108">
        <f>'2.1.1'!D60/1.05</f>
        <v>21.325739598164848</v>
      </c>
      <c r="D58" s="108">
        <f>'2.1.1'!E60/1.05</f>
        <v>21.043272080616479</v>
      </c>
      <c r="E58" s="108">
        <f>'2.1.1'!K60/1.05</f>
        <v>38.53007156166467</v>
      </c>
      <c r="F58" s="114">
        <f>'2.1.1'!L60/1.05</f>
        <v>38.019726135430496</v>
      </c>
      <c r="H58" s="108"/>
      <c r="I58" s="133"/>
    </row>
    <row r="59" spans="1:9" ht="14.25" customHeight="1" x14ac:dyDescent="0.25">
      <c r="A59" s="143">
        <v>2003</v>
      </c>
      <c r="B59" s="9" t="s">
        <v>60</v>
      </c>
      <c r="C59" s="108">
        <f>'2.1.1'!D61/1.05</f>
        <v>21.389020724568894</v>
      </c>
      <c r="D59" s="108">
        <f>'2.1.1'!E61/1.05</f>
        <v>21.092669432918392</v>
      </c>
      <c r="E59" s="108">
        <f>'2.1.1'!K61/1.05</f>
        <v>38.505404729538718</v>
      </c>
      <c r="F59" s="114">
        <f>'2.1.1'!L61/1.05</f>
        <v>37.971900808341594</v>
      </c>
      <c r="H59" s="108"/>
      <c r="I59" s="133"/>
    </row>
    <row r="60" spans="1:9" ht="14.25" customHeight="1" x14ac:dyDescent="0.25">
      <c r="A60" s="143">
        <v>2003</v>
      </c>
      <c r="B60" s="12" t="s">
        <v>61</v>
      </c>
      <c r="C60" s="108">
        <f>'2.1.1'!D62/1.05</f>
        <v>21.578864103781051</v>
      </c>
      <c r="D60" s="108">
        <f>'2.1.1'!E62/1.05</f>
        <v>21.142066785220308</v>
      </c>
      <c r="E60" s="108">
        <f>'2.1.1'!K62/1.05</f>
        <v>38.451769896953536</v>
      </c>
      <c r="F60" s="114">
        <f>'2.1.1'!L62/1.05</f>
        <v>37.673432821186843</v>
      </c>
      <c r="H60" s="108"/>
      <c r="I60" s="133"/>
    </row>
    <row r="61" spans="1:9" ht="14.25" customHeight="1" x14ac:dyDescent="0.25">
      <c r="A61" s="143">
        <v>2003</v>
      </c>
      <c r="B61" s="12" t="s">
        <v>62</v>
      </c>
      <c r="C61" s="108">
        <f>'2.1.1'!D63/1.05</f>
        <v>21.831988609397246</v>
      </c>
      <c r="D61" s="108">
        <f>'2.1.1'!E63/1.05</f>
        <v>21.339656194427981</v>
      </c>
      <c r="E61" s="108">
        <f>'2.1.1'!K63/1.05</f>
        <v>38.661147420311359</v>
      </c>
      <c r="F61" s="114">
        <f>'2.1.1'!L63/1.05</f>
        <v>37.789301230966437</v>
      </c>
      <c r="H61" s="108"/>
      <c r="I61" s="133"/>
    </row>
    <row r="62" spans="1:9" ht="14.25" customHeight="1" x14ac:dyDescent="0.25">
      <c r="A62" s="143">
        <v>2003</v>
      </c>
      <c r="B62" s="12" t="s">
        <v>63</v>
      </c>
      <c r="C62" s="108">
        <f>'2.1.1'!D64/1.05</f>
        <v>21.958550862205346</v>
      </c>
      <c r="D62" s="108">
        <f>'2.1.1'!E64/1.05</f>
        <v>21.43845089903181</v>
      </c>
      <c r="E62" s="108">
        <f>'2.1.1'!K64/1.05</f>
        <v>38.758021484596107</v>
      </c>
      <c r="F62" s="114">
        <f>'2.1.1'!L64/1.05</f>
        <v>37.840017119311995</v>
      </c>
      <c r="H62" s="108"/>
      <c r="I62" s="133"/>
    </row>
    <row r="63" spans="1:9" ht="14.25" customHeight="1" x14ac:dyDescent="0.25">
      <c r="A63" s="143">
        <v>2004</v>
      </c>
      <c r="B63" s="9" t="s">
        <v>60</v>
      </c>
      <c r="C63" s="108">
        <f>'2.1.1'!D65/1.05</f>
        <v>22.401518747033695</v>
      </c>
      <c r="D63" s="108">
        <f>'2.1.1'!E65/1.05</f>
        <v>21.784232365145225</v>
      </c>
      <c r="E63" s="108">
        <f>'2.1.1'!K65/1.05</f>
        <v>39.436377498554151</v>
      </c>
      <c r="F63" s="114">
        <f>'2.1.1'!L65/1.05</f>
        <v>38.349686053399616</v>
      </c>
      <c r="H63" s="108"/>
      <c r="I63" s="133"/>
    </row>
    <row r="64" spans="1:9" ht="14.25" customHeight="1" x14ac:dyDescent="0.25">
      <c r="A64" s="143">
        <v>2004</v>
      </c>
      <c r="B64" s="12" t="s">
        <v>61</v>
      </c>
      <c r="C64" s="108">
        <f>'2.1.1'!D66/1.05</f>
        <v>22.971048884670143</v>
      </c>
      <c r="D64" s="108">
        <f>'2.1.1'!E66/1.05</f>
        <v>22.32760324046631</v>
      </c>
      <c r="E64" s="108">
        <f>'2.1.1'!K66/1.05</f>
        <v>39.802760741524573</v>
      </c>
      <c r="F64" s="114">
        <f>'2.1.1'!L66/1.05</f>
        <v>38.687839383122295</v>
      </c>
      <c r="H64" s="108"/>
      <c r="I64" s="133"/>
    </row>
    <row r="65" spans="1:9" ht="14.25" customHeight="1" x14ac:dyDescent="0.25">
      <c r="A65" s="143">
        <v>2004</v>
      </c>
      <c r="B65" s="13" t="s">
        <v>62</v>
      </c>
      <c r="C65" s="108">
        <f>'2.1.1'!D67/1.05</f>
        <v>23.1608922638823</v>
      </c>
      <c r="D65" s="108">
        <f>'2.1.1'!E67/1.05</f>
        <v>22.623987354277808</v>
      </c>
      <c r="E65" s="108">
        <f>'2.1.1'!K67/1.05</f>
        <v>40.099469626830107</v>
      </c>
      <c r="F65" s="114">
        <f>'2.1.1'!L67/1.05</f>
        <v>39.169902584684891</v>
      </c>
      <c r="H65" s="108"/>
      <c r="I65" s="133"/>
    </row>
    <row r="66" spans="1:9" ht="14.25" customHeight="1" x14ac:dyDescent="0.25">
      <c r="A66" s="143">
        <v>2004</v>
      </c>
      <c r="B66" s="12" t="s">
        <v>63</v>
      </c>
      <c r="C66" s="108">
        <f>'2.1.1'!D68/1.05</f>
        <v>24.299952539155193</v>
      </c>
      <c r="D66" s="108">
        <f>'2.1.1'!E68/1.05</f>
        <v>23.315550286504642</v>
      </c>
      <c r="E66" s="108">
        <f>'2.1.1'!K68/1.05</f>
        <v>41.423951169342793</v>
      </c>
      <c r="F66" s="114">
        <f>'2.1.1'!L68/1.05</f>
        <v>39.74584785703874</v>
      </c>
      <c r="H66" s="108"/>
      <c r="I66" s="133"/>
    </row>
    <row r="67" spans="1:9" ht="14.25" customHeight="1" x14ac:dyDescent="0.25">
      <c r="A67" s="143">
        <v>2005</v>
      </c>
      <c r="B67" s="12" t="s">
        <v>60</v>
      </c>
      <c r="C67" s="108">
        <f>'2.1.1'!D69/1.05</f>
        <v>25.692137320044296</v>
      </c>
      <c r="D67" s="108">
        <f>'2.1.1'!E69/1.05</f>
        <v>24.303497332542975</v>
      </c>
      <c r="E67" s="108">
        <f>'2.1.1'!K69/1.05</f>
        <v>43.801827828374371</v>
      </c>
      <c r="F67" s="114">
        <f>'2.1.1'!L69/1.05</f>
        <v>41.434373190776938</v>
      </c>
      <c r="H67" s="108"/>
      <c r="I67" s="133"/>
    </row>
    <row r="68" spans="1:9" ht="14.25" customHeight="1" x14ac:dyDescent="0.25">
      <c r="A68" s="143">
        <v>2005</v>
      </c>
      <c r="B68" s="12" t="s">
        <v>61</v>
      </c>
      <c r="C68" s="108">
        <f>'2.1.1'!D70/1.05</f>
        <v>25.945261825660499</v>
      </c>
      <c r="D68" s="108">
        <f>'2.1.1'!E70/1.05</f>
        <v>24.599881446354473</v>
      </c>
      <c r="E68" s="108">
        <f>'2.1.1'!K70/1.05</f>
        <v>43.611052547317797</v>
      </c>
      <c r="F68" s="114">
        <f>'2.1.1'!L70/1.05</f>
        <v>41.349620197461306</v>
      </c>
      <c r="H68" s="108"/>
      <c r="I68" s="133"/>
    </row>
    <row r="69" spans="1:9" ht="14.25" customHeight="1" x14ac:dyDescent="0.25">
      <c r="A69" s="143">
        <v>2005</v>
      </c>
      <c r="B69" s="9" t="s">
        <v>62</v>
      </c>
      <c r="C69" s="108">
        <f>'2.1.1'!D71/1.05</f>
        <v>26.198386331276694</v>
      </c>
      <c r="D69" s="108">
        <f>'2.1.1'!E71/1.05</f>
        <v>24.797470855562143</v>
      </c>
      <c r="E69" s="108">
        <f>'2.1.1'!K71/1.05</f>
        <v>43.961302159063621</v>
      </c>
      <c r="F69" s="114">
        <f>'2.1.1'!L71/1.05</f>
        <v>41.610544072346208</v>
      </c>
      <c r="H69" s="108"/>
      <c r="I69" s="133"/>
    </row>
    <row r="70" spans="1:9" ht="14.25" customHeight="1" x14ac:dyDescent="0.25">
      <c r="A70" s="143">
        <v>2005</v>
      </c>
      <c r="B70" s="14" t="s">
        <v>63</v>
      </c>
      <c r="C70" s="108">
        <f>'2.1.1'!D72/1.05</f>
        <v>28.286663502610345</v>
      </c>
      <c r="D70" s="108">
        <f>'2.1.1'!E72/1.05</f>
        <v>25.983007310808137</v>
      </c>
      <c r="E70" s="108">
        <f>'2.1.1'!K72/1.05</f>
        <v>47.298237272548477</v>
      </c>
      <c r="F70" s="114">
        <f>'2.1.1'!L72/1.05</f>
        <v>43.446285021475056</v>
      </c>
      <c r="H70" s="108"/>
      <c r="I70" s="133"/>
    </row>
    <row r="71" spans="1:9" ht="14.25" customHeight="1" x14ac:dyDescent="0.25">
      <c r="A71" s="143">
        <v>2006</v>
      </c>
      <c r="B71" s="9" t="s">
        <v>60</v>
      </c>
      <c r="C71" s="108">
        <f>'2.1.1'!D73/1.05</f>
        <v>29.678848283499448</v>
      </c>
      <c r="D71" s="108">
        <f>'2.1.1'!E73/1.05</f>
        <v>27.02035170914839</v>
      </c>
      <c r="E71" s="108">
        <f>'2.1.1'!K73/1.05</f>
        <v>49.226327625698616</v>
      </c>
      <c r="F71" s="114">
        <f>'2.1.1'!L73/1.05</f>
        <v>44.816856540071569</v>
      </c>
      <c r="H71" s="108"/>
      <c r="I71" s="133"/>
    </row>
    <row r="72" spans="1:9" ht="14.25" customHeight="1" x14ac:dyDescent="0.25">
      <c r="A72" s="143">
        <v>2006</v>
      </c>
      <c r="B72" s="9" t="s">
        <v>61</v>
      </c>
      <c r="C72" s="108">
        <f>'2.1.1'!D74/1.05</f>
        <v>33.85540262616675</v>
      </c>
      <c r="D72" s="108">
        <f>'2.1.1'!E74/1.05</f>
        <v>29.836000790357634</v>
      </c>
      <c r="E72" s="108">
        <f>'2.1.1'!K74/1.05</f>
        <v>55.397130978444793</v>
      </c>
      <c r="F72" s="114">
        <f>'2.1.1'!L74/1.05</f>
        <v>48.820238882019886</v>
      </c>
      <c r="H72" s="108"/>
      <c r="I72" s="133"/>
    </row>
    <row r="73" spans="1:9" ht="14.25" customHeight="1" x14ac:dyDescent="0.25">
      <c r="A73" s="143">
        <v>2006</v>
      </c>
      <c r="B73" s="9" t="s">
        <v>62</v>
      </c>
      <c r="C73" s="108">
        <f>'2.1.1'!D75/1.05</f>
        <v>36.133523176712544</v>
      </c>
      <c r="D73" s="108">
        <f>'2.1.1'!E75/1.05</f>
        <v>31.317921359415134</v>
      </c>
      <c r="E73" s="108">
        <f>'2.1.1'!K75/1.05</f>
        <v>58.57245495112285</v>
      </c>
      <c r="F73" s="114">
        <f>'2.1.1'!L75/1.05</f>
        <v>50.766362555239851</v>
      </c>
      <c r="H73" s="108"/>
      <c r="I73" s="133"/>
    </row>
    <row r="74" spans="1:9" ht="14.25" customHeight="1" x14ac:dyDescent="0.25">
      <c r="A74" s="143">
        <v>2006</v>
      </c>
      <c r="B74" s="9" t="s">
        <v>63</v>
      </c>
      <c r="C74" s="108">
        <f>'2.1.1'!D76/1.05</f>
        <v>39.67726625533934</v>
      </c>
      <c r="D74" s="108">
        <f>'2.1.1'!E76/1.05</f>
        <v>33.046828689982213</v>
      </c>
      <c r="E74" s="108">
        <f>'2.1.1'!K76/1.05</f>
        <v>64.235437569860593</v>
      </c>
      <c r="F74" s="114">
        <f>'2.1.1'!L76/1.05</f>
        <v>53.501102811274698</v>
      </c>
      <c r="H74" s="108"/>
      <c r="I74" s="133"/>
    </row>
    <row r="75" spans="1:9" ht="14.25" customHeight="1" x14ac:dyDescent="0.25">
      <c r="A75" s="143">
        <v>2007</v>
      </c>
      <c r="B75" s="9" t="s">
        <v>60</v>
      </c>
      <c r="C75" s="108">
        <f>'2.1.1'!D77/1.05</f>
        <v>40.689764277804144</v>
      </c>
      <c r="D75" s="108">
        <f>'2.1.1'!E77/1.05</f>
        <v>33.738391622209043</v>
      </c>
      <c r="E75" s="108">
        <f>'2.1.1'!K77/1.05</f>
        <v>65.84306682212582</v>
      </c>
      <c r="F75" s="114">
        <f>'2.1.1'!L77/1.05</f>
        <v>54.594545175675378</v>
      </c>
      <c r="H75" s="108"/>
      <c r="I75" s="133"/>
    </row>
    <row r="76" spans="1:9" ht="14.25" customHeight="1" x14ac:dyDescent="0.25">
      <c r="A76" s="143">
        <v>2007</v>
      </c>
      <c r="B76" s="9" t="s">
        <v>61</v>
      </c>
      <c r="C76" s="108">
        <f>'2.1.1'!D78/1.05</f>
        <v>38.158519221642145</v>
      </c>
      <c r="D76" s="108">
        <f>'2.1.1'!E78/1.05</f>
        <v>33.09622604228413</v>
      </c>
      <c r="E76" s="108">
        <f>'2.1.1'!K78/1.05</f>
        <v>60.837244842172787</v>
      </c>
      <c r="F76" s="114">
        <f>'2.1.1'!L78/1.05</f>
        <v>52.766282553867015</v>
      </c>
      <c r="H76" s="108"/>
      <c r="I76" s="133"/>
    </row>
    <row r="77" spans="1:9" ht="14.25" customHeight="1" x14ac:dyDescent="0.25">
      <c r="A77" s="143">
        <v>2007</v>
      </c>
      <c r="B77" s="9" t="s">
        <v>64</v>
      </c>
      <c r="C77" s="108">
        <f>'2.1.1'!D79/1.05</f>
        <v>35.817117544692294</v>
      </c>
      <c r="D77" s="108">
        <f>'2.1.1'!E79/1.05</f>
        <v>32.108278996245801</v>
      </c>
      <c r="E77" s="108">
        <f>'2.1.1'!K79/1.05</f>
        <v>57.208074853561889</v>
      </c>
      <c r="F77" s="114">
        <f>'2.1.1'!L79/1.05</f>
        <v>51.284216993292922</v>
      </c>
      <c r="H77" s="108"/>
      <c r="I77" s="133"/>
    </row>
    <row r="78" spans="1:9" ht="14.25" customHeight="1" x14ac:dyDescent="0.25">
      <c r="A78" s="143">
        <v>2007</v>
      </c>
      <c r="B78" s="9" t="s">
        <v>63</v>
      </c>
      <c r="C78" s="108">
        <f>'2.1.1'!D80/1.05</f>
        <v>35.374149659863946</v>
      </c>
      <c r="D78" s="108">
        <f>'2.1.1'!E80/1.05</f>
        <v>32.009484291641961</v>
      </c>
      <c r="E78" s="108">
        <f>'2.1.1'!K80/1.05</f>
        <v>56.49829847768595</v>
      </c>
      <c r="F78" s="114">
        <f>'2.1.1'!L80/1.05</f>
        <v>51.124377971350029</v>
      </c>
      <c r="H78" s="108"/>
      <c r="I78" s="133"/>
    </row>
    <row r="79" spans="1:9" ht="14.25" customHeight="1" x14ac:dyDescent="0.25">
      <c r="A79" s="143">
        <v>2008</v>
      </c>
      <c r="B79" s="9" t="s">
        <v>60</v>
      </c>
      <c r="C79" s="108">
        <f>'2.1.1'!D81/1.05</f>
        <v>38.538205980066444</v>
      </c>
      <c r="D79" s="108">
        <f>'2.1.1'!E81/1.05</f>
        <v>34.429954554435881</v>
      </c>
      <c r="E79" s="108">
        <f>'2.1.1'!K81/1.05</f>
        <v>60.931607616436246</v>
      </c>
      <c r="F79" s="114">
        <f>'2.1.1'!L81/1.05</f>
        <v>54.436173864650719</v>
      </c>
      <c r="H79" s="108"/>
      <c r="I79" s="133"/>
    </row>
    <row r="80" spans="1:9" ht="14.25" customHeight="1" x14ac:dyDescent="0.25">
      <c r="A80" s="143">
        <v>2008</v>
      </c>
      <c r="B80" s="12" t="s">
        <v>61</v>
      </c>
      <c r="C80" s="108">
        <f>'2.1.1'!D82/1.05</f>
        <v>40.816326530612237</v>
      </c>
      <c r="D80" s="108">
        <f>'2.1.1'!E82/1.05</f>
        <v>36.307053941908713</v>
      </c>
      <c r="E80" s="108">
        <f>'2.1.1'!K82/1.05</f>
        <v>63.713489104531433</v>
      </c>
      <c r="F80" s="114">
        <f>'2.1.1'!L82/1.05</f>
        <v>56.674602600763187</v>
      </c>
      <c r="H80" s="108"/>
      <c r="I80" s="133"/>
    </row>
    <row r="81" spans="1:9" ht="14.25" customHeight="1" x14ac:dyDescent="0.25">
      <c r="A81" s="143">
        <v>2008</v>
      </c>
      <c r="B81" s="12" t="s">
        <v>62</v>
      </c>
      <c r="C81" s="108">
        <f>'2.1.1'!D83/1.05</f>
        <v>46.574909033380784</v>
      </c>
      <c r="D81" s="108">
        <f>'2.1.1'!E83/1.05</f>
        <v>38.628729500098792</v>
      </c>
      <c r="E81" s="108">
        <f>'2.1.1'!K83/1.05</f>
        <v>71.606776225705588</v>
      </c>
      <c r="F81" s="114">
        <f>'2.1.1'!L83/1.05</f>
        <v>59.389891394407357</v>
      </c>
      <c r="H81" s="108"/>
      <c r="I81" s="133"/>
    </row>
    <row r="82" spans="1:9" ht="14.25" customHeight="1" x14ac:dyDescent="0.25">
      <c r="A82" s="143">
        <v>2008</v>
      </c>
      <c r="B82" s="12" t="s">
        <v>63</v>
      </c>
      <c r="C82" s="108">
        <f>'2.1.1'!D84/1.05</f>
        <v>53.219427305806043</v>
      </c>
      <c r="D82" s="108">
        <f>'2.1.1'!E84/1.05</f>
        <v>42.037146808931034</v>
      </c>
      <c r="E82" s="108">
        <f>'2.1.1'!K84/1.05</f>
        <v>80.989271782355416</v>
      </c>
      <c r="F82" s="114">
        <f>'2.1.1'!L84/1.05</f>
        <v>63.972088393590539</v>
      </c>
      <c r="H82" s="108"/>
      <c r="I82" s="133"/>
    </row>
    <row r="83" spans="1:9" ht="14.25" customHeight="1" x14ac:dyDescent="0.25">
      <c r="A83" s="143">
        <v>2009</v>
      </c>
      <c r="B83" s="12" t="s">
        <v>60</v>
      </c>
      <c r="C83" s="108">
        <f>'2.1.1'!D85/1.05</f>
        <v>52.460053788957453</v>
      </c>
      <c r="D83" s="108">
        <f>'2.1.1'!E85/1.05</f>
        <v>41.888954752025285</v>
      </c>
      <c r="E83" s="108">
        <f>'2.1.1'!K85/1.05</f>
        <v>79.804510774141676</v>
      </c>
      <c r="F83" s="114">
        <f>'2.1.1'!L85/1.05</f>
        <v>63.723296096375769</v>
      </c>
      <c r="H83" s="108"/>
      <c r="I83" s="133"/>
    </row>
    <row r="84" spans="1:9" ht="14.25" customHeight="1" x14ac:dyDescent="0.25">
      <c r="A84" s="143">
        <v>2009</v>
      </c>
      <c r="B84" s="12" t="s">
        <v>61</v>
      </c>
      <c r="C84" s="108">
        <f>'2.1.1'!D86/1.05</f>
        <v>50.435057744027837</v>
      </c>
      <c r="D84" s="108">
        <f>'2.1.1'!E86/1.05</f>
        <v>39.023908318514124</v>
      </c>
      <c r="E84" s="108">
        <f>'2.1.1'!K86/1.05</f>
        <v>76.624685691061416</v>
      </c>
      <c r="F84" s="114">
        <f>'2.1.1'!L86/1.05</f>
        <v>59.288019942775215</v>
      </c>
      <c r="H84" s="108"/>
      <c r="I84" s="133"/>
    </row>
    <row r="85" spans="1:9" ht="14.25" customHeight="1" x14ac:dyDescent="0.25">
      <c r="A85" s="143">
        <v>2009</v>
      </c>
      <c r="B85" s="12" t="s">
        <v>62</v>
      </c>
      <c r="C85" s="108">
        <f>'2.1.1'!D87/1.05</f>
        <v>50.181933238411631</v>
      </c>
      <c r="D85" s="108">
        <f>'2.1.1'!E87/1.05</f>
        <v>38.776921557004542</v>
      </c>
      <c r="E85" s="108">
        <f>'2.1.1'!K87/1.05</f>
        <v>75.93899878546415</v>
      </c>
      <c r="F85" s="114">
        <f>'2.1.1'!L87/1.05</f>
        <v>58.680094786930368</v>
      </c>
      <c r="H85" s="108"/>
      <c r="I85" s="133"/>
    </row>
    <row r="86" spans="1:9" ht="14.25" customHeight="1" x14ac:dyDescent="0.25">
      <c r="A86" s="143">
        <v>2009</v>
      </c>
      <c r="B86" s="12" t="s">
        <v>63</v>
      </c>
      <c r="C86" s="108">
        <f>'2.1.1'!D88/1.05</f>
        <v>50.118652112007595</v>
      </c>
      <c r="D86" s="108">
        <f>'2.1.1'!E88/1.05</f>
        <v>38.628729500098792</v>
      </c>
      <c r="E86" s="108">
        <f>'2.1.1'!K88/1.05</f>
        <v>76.463326689664655</v>
      </c>
      <c r="F86" s="114">
        <f>'2.1.1'!L88/1.05</f>
        <v>58.933770939643594</v>
      </c>
      <c r="H86" s="108"/>
      <c r="I86" s="133"/>
    </row>
    <row r="87" spans="1:9" ht="14.25" customHeight="1" x14ac:dyDescent="0.25">
      <c r="A87" s="143">
        <v>2010</v>
      </c>
      <c r="B87" s="12" t="s">
        <v>60</v>
      </c>
      <c r="C87" s="108">
        <f>'2.1.1'!D89/1.05</f>
        <v>49.232716342350891</v>
      </c>
      <c r="D87" s="108">
        <f>'2.1.1'!E89/1.05</f>
        <v>38.628729500098792</v>
      </c>
      <c r="E87" s="108">
        <f>'2.1.1'!K89/1.05</f>
        <v>74.063339755438818</v>
      </c>
      <c r="F87" s="114">
        <f>'2.1.1'!L89/1.05</f>
        <v>58.111209980622135</v>
      </c>
      <c r="H87" s="108"/>
      <c r="I87" s="133"/>
    </row>
    <row r="88" spans="1:9" ht="14.25" customHeight="1" x14ac:dyDescent="0.25">
      <c r="A88" s="143">
        <v>2010</v>
      </c>
      <c r="B88" s="12" t="s">
        <v>61</v>
      </c>
      <c r="C88" s="108">
        <f>'2.1.1'!D90/1.05</f>
        <v>47.334282550229389</v>
      </c>
      <c r="D88" s="108">
        <f>'2.1.1'!E90/1.05</f>
        <v>38.52993479549496</v>
      </c>
      <c r="E88" s="108">
        <f>'2.1.1'!K90/1.05</f>
        <v>71.160859731572657</v>
      </c>
      <c r="F88" s="114">
        <f>'2.1.1'!L90/1.05</f>
        <v>57.924682444258792</v>
      </c>
      <c r="H88" s="108"/>
      <c r="I88" s="133"/>
    </row>
    <row r="89" spans="1:9" ht="14.25" customHeight="1" x14ac:dyDescent="0.25">
      <c r="A89" s="143">
        <v>2010</v>
      </c>
      <c r="B89" s="12" t="s">
        <v>62</v>
      </c>
      <c r="C89" s="108">
        <f>'2.1.1'!D91/1.05</f>
        <v>47.334282550229389</v>
      </c>
      <c r="D89" s="108">
        <f>'2.1.1'!E91/1.05</f>
        <v>38.52993479549496</v>
      </c>
      <c r="E89" s="108">
        <f>'2.1.1'!K91/1.05</f>
        <v>71.00831163157234</v>
      </c>
      <c r="F89" s="114">
        <f>'2.1.1'!L91/1.05</f>
        <v>57.800508842600166</v>
      </c>
      <c r="H89" s="108"/>
      <c r="I89" s="133"/>
    </row>
    <row r="90" spans="1:9" ht="14.25" customHeight="1" x14ac:dyDescent="0.25">
      <c r="A90" s="143">
        <v>2010</v>
      </c>
      <c r="B90" s="12" t="s">
        <v>63</v>
      </c>
      <c r="C90" s="108">
        <f>'2.1.1'!D92/1.05</f>
        <v>48.030374940673944</v>
      </c>
      <c r="D90" s="108">
        <f>'2.1.1'!E92/1.05</f>
        <v>38.628729500098792</v>
      </c>
      <c r="E90" s="108">
        <f>'2.1.1'!K92/1.05</f>
        <v>71.661670840319331</v>
      </c>
      <c r="F90" s="114">
        <f>'2.1.1'!L92/1.05</f>
        <v>57.634347052985362</v>
      </c>
      <c r="H90" s="108"/>
      <c r="I90" s="133"/>
    </row>
    <row r="91" spans="1:9" ht="14.25" customHeight="1" x14ac:dyDescent="0.25">
      <c r="A91" s="143">
        <v>2011</v>
      </c>
      <c r="B91" s="9" t="s">
        <v>60</v>
      </c>
      <c r="C91" s="108">
        <f>'2.1.1'!D93/1.05</f>
        <v>50.181933238411631</v>
      </c>
      <c r="D91" s="108">
        <f>'2.1.1'!E93/1.05</f>
        <v>39.715471250740961</v>
      </c>
      <c r="E91" s="108">
        <f>'2.1.1'!K93/1.05</f>
        <v>73.568142085149319</v>
      </c>
      <c r="F91" s="114">
        <f>'2.1.1'!L93/1.05</f>
        <v>58.224010981639388</v>
      </c>
      <c r="H91" s="108"/>
      <c r="I91" s="133"/>
    </row>
    <row r="92" spans="1:9" ht="14.25" customHeight="1" x14ac:dyDescent="0.25">
      <c r="A92" s="143">
        <v>2011</v>
      </c>
      <c r="B92" s="9" t="s">
        <v>61</v>
      </c>
      <c r="C92" s="108">
        <f>'2.1.1'!D94/1.05</f>
        <v>50.371776617623787</v>
      </c>
      <c r="D92" s="108">
        <f>'2.1.1'!E94/1.05</f>
        <v>40.110650069156293</v>
      </c>
      <c r="E92" s="108">
        <f>'2.1.1'!K94/1.05</f>
        <v>74.253367401347319</v>
      </c>
      <c r="F92" s="114">
        <f>'2.1.1'!L94/1.05</f>
        <v>59.127373229275598</v>
      </c>
      <c r="H92" s="108"/>
      <c r="I92" s="133"/>
    </row>
    <row r="93" spans="1:9" ht="14.25" customHeight="1" x14ac:dyDescent="0.25">
      <c r="A93" s="143">
        <v>2011</v>
      </c>
      <c r="B93" s="9" t="s">
        <v>62</v>
      </c>
      <c r="C93" s="108">
        <f>'2.1.1'!D95/1.05</f>
        <v>53.156146179401993</v>
      </c>
      <c r="D93" s="108">
        <f>'2.1.1'!E95/1.05</f>
        <v>41.39498122900612</v>
      </c>
      <c r="E93" s="108">
        <f>'2.1.1'!K95/1.05</f>
        <v>77.728323294015951</v>
      </c>
      <c r="F93" s="114">
        <f>'2.1.1'!L95/1.05</f>
        <v>60.53039422494318</v>
      </c>
      <c r="H93" s="108"/>
      <c r="I93" s="133"/>
    </row>
    <row r="94" spans="1:9" ht="14.25" customHeight="1" x14ac:dyDescent="0.25">
      <c r="A94" s="143">
        <v>2011</v>
      </c>
      <c r="B94" s="9" t="s">
        <v>63</v>
      </c>
      <c r="C94" s="108">
        <f>'2.1.1'!D96/1.05</f>
        <v>59.104572061382697</v>
      </c>
      <c r="D94" s="108">
        <f>'2.1.1'!E96/1.05</f>
        <v>44.309425014819205</v>
      </c>
      <c r="E94" s="108">
        <f>'2.1.1'!K96/1.05</f>
        <v>85.852029366650868</v>
      </c>
      <c r="F94" s="114">
        <f>'2.1.1'!L96/1.05</f>
        <v>64.361417821298076</v>
      </c>
      <c r="H94" s="108"/>
      <c r="I94" s="133"/>
    </row>
    <row r="95" spans="1:9" ht="14.25" customHeight="1" x14ac:dyDescent="0.25">
      <c r="A95" s="143">
        <v>2012</v>
      </c>
      <c r="B95" s="9" t="s">
        <v>60</v>
      </c>
      <c r="C95" s="108">
        <f>'2.1.1'!D97/1.05</f>
        <v>58.851447555766491</v>
      </c>
      <c r="D95" s="108">
        <f>'2.1.1'!E97/1.05</f>
        <v>43.864848844101957</v>
      </c>
      <c r="E95" s="108">
        <f>'2.1.1'!K97/1.05</f>
        <v>85.201318533279789</v>
      </c>
      <c r="F95" s="114">
        <f>'2.1.1'!L97/1.05</f>
        <v>63.504690436697693</v>
      </c>
      <c r="H95" s="108"/>
      <c r="I95" s="133"/>
    </row>
    <row r="96" spans="1:9" ht="14.25" customHeight="1" x14ac:dyDescent="0.25">
      <c r="A96" s="143">
        <v>2012</v>
      </c>
      <c r="B96" s="9" t="s">
        <v>61</v>
      </c>
      <c r="C96" s="108">
        <f>'2.1.1'!D98/1.05</f>
        <v>58.155355165321943</v>
      </c>
      <c r="D96" s="108">
        <f>'2.1.1'!E98/1.05</f>
        <v>43.321477968780869</v>
      </c>
      <c r="E96" s="108">
        <f>'2.1.1'!K98/1.05</f>
        <v>84.139963547995052</v>
      </c>
      <c r="F96" s="114">
        <f>'2.1.1'!L98/1.05</f>
        <v>62.678107059554996</v>
      </c>
      <c r="H96" s="108"/>
      <c r="I96" s="133"/>
    </row>
    <row r="97" spans="1:9" ht="14.25" customHeight="1" x14ac:dyDescent="0.25">
      <c r="A97" s="143">
        <v>2012</v>
      </c>
      <c r="B97" s="9" t="s">
        <v>62</v>
      </c>
      <c r="C97" s="108">
        <f>'2.1.1'!D99/1.05</f>
        <v>58.155355165321943</v>
      </c>
      <c r="D97" s="108">
        <f>'2.1.1'!E99/1.05</f>
        <v>43.321477968780869</v>
      </c>
      <c r="E97" s="108">
        <f>'2.1.1'!K99/1.05</f>
        <v>83.719171674462388</v>
      </c>
      <c r="F97" s="114">
        <f>'2.1.1'!L99/1.05</f>
        <v>62.364647949437504</v>
      </c>
      <c r="H97" s="108"/>
      <c r="I97" s="133"/>
    </row>
    <row r="98" spans="1:9" ht="14.25" customHeight="1" x14ac:dyDescent="0.25">
      <c r="A98" s="143">
        <v>2012</v>
      </c>
      <c r="B98" s="9" t="s">
        <v>63</v>
      </c>
      <c r="C98" s="108">
        <f>'2.1.1'!D100/1.05</f>
        <v>59.927226704635338</v>
      </c>
      <c r="D98" s="108">
        <f>'2.1.1'!E100/1.05</f>
        <v>44.408219719423037</v>
      </c>
      <c r="E98" s="108">
        <f>'2.1.1'!K100/1.05</f>
        <v>85.79232615568074</v>
      </c>
      <c r="F98" s="114">
        <f>'2.1.1'!L100/1.05</f>
        <v>63.57518409686697</v>
      </c>
      <c r="H98" s="108"/>
      <c r="I98" s="133"/>
    </row>
    <row r="99" spans="1:9" ht="14.25" customHeight="1" x14ac:dyDescent="0.25">
      <c r="A99" s="143">
        <v>2013</v>
      </c>
      <c r="B99" s="9" t="s">
        <v>60</v>
      </c>
      <c r="C99" s="108">
        <f>'2.1.1'!D101/1.05</f>
        <v>62.774877392817594</v>
      </c>
      <c r="D99" s="108">
        <f>'2.1.1'!E101/1.05</f>
        <v>46.482908516103528</v>
      </c>
      <c r="E99" s="108">
        <f>'2.1.1'!K101/1.05</f>
        <v>89.090146763537902</v>
      </c>
      <c r="F99" s="114">
        <f>'2.1.1'!L101/1.05</f>
        <v>65.968573953273562</v>
      </c>
      <c r="H99" s="108"/>
      <c r="I99" s="133"/>
    </row>
    <row r="100" spans="1:9" ht="14.25" customHeight="1" x14ac:dyDescent="0.25">
      <c r="A100" s="143">
        <v>2013</v>
      </c>
      <c r="B100" s="9" t="s">
        <v>61</v>
      </c>
      <c r="C100" s="108">
        <f>'2.1.1'!D102/1.05</f>
        <v>62.964720772029743</v>
      </c>
      <c r="D100" s="108">
        <f>'2.1.1'!E102/1.05</f>
        <v>46.680497925311201</v>
      </c>
      <c r="E100" s="108">
        <f>'2.1.1'!K102/1.05</f>
        <v>89.226357740301808</v>
      </c>
      <c r="F100" s="114">
        <f>'2.1.1'!L102/1.05</f>
        <v>66.150230737296823</v>
      </c>
      <c r="H100" s="108"/>
      <c r="I100" s="133"/>
    </row>
    <row r="101" spans="1:9" ht="14.25" customHeight="1" x14ac:dyDescent="0.25">
      <c r="A101" s="143">
        <v>2013</v>
      </c>
      <c r="B101" s="9" t="s">
        <v>62</v>
      </c>
      <c r="C101" s="108">
        <f>'2.1.1'!D103/1.05</f>
        <v>62.964720772029743</v>
      </c>
      <c r="D101" s="108">
        <f>'2.1.1'!E103/1.05</f>
        <v>46.82868998221695</v>
      </c>
      <c r="E101" s="108">
        <f>'2.1.1'!K103/1.05</f>
        <v>88.493752455362554</v>
      </c>
      <c r="F101" s="114">
        <f>'2.1.1'!L103/1.05</f>
        <v>65.815371660253518</v>
      </c>
      <c r="H101" s="108"/>
      <c r="I101" s="133"/>
    </row>
    <row r="102" spans="1:9" ht="14.25" customHeight="1" x14ac:dyDescent="0.25">
      <c r="A102" s="143">
        <v>2013</v>
      </c>
      <c r="B102" s="9" t="s">
        <v>63</v>
      </c>
      <c r="C102" s="108">
        <f>'2.1.1'!D104/1.05</f>
        <v>64.356905552918846</v>
      </c>
      <c r="D102" s="108">
        <f>'2.1.1'!E104/1.05</f>
        <v>47.866034380557203</v>
      </c>
      <c r="E102" s="108">
        <f>'2.1.1'!K104/1.05</f>
        <v>90.254417999187794</v>
      </c>
      <c r="F102" s="114">
        <f>'2.1.1'!L104/1.05</f>
        <v>67.127545021473892</v>
      </c>
      <c r="H102" s="108"/>
      <c r="I102" s="133"/>
    </row>
    <row r="103" spans="1:9" ht="14.25" customHeight="1" x14ac:dyDescent="0.25">
      <c r="A103" s="143">
        <v>2014</v>
      </c>
      <c r="B103" s="9" t="s">
        <v>60</v>
      </c>
      <c r="C103" s="108">
        <f>'2.1.1'!D105/1.05</f>
        <v>66.57174497706059</v>
      </c>
      <c r="D103" s="108">
        <f>'2.1.1'!E105/1.05</f>
        <v>49.841928472633867</v>
      </c>
      <c r="E103" s="108">
        <f>'2.1.1'!K105/1.05</f>
        <v>92.882857900152629</v>
      </c>
      <c r="F103" s="114">
        <f>'2.1.1'!L105/1.05</f>
        <v>69.540925529118255</v>
      </c>
      <c r="H103" s="108"/>
      <c r="I103" s="133"/>
    </row>
    <row r="104" spans="1:9" ht="14.25" customHeight="1" x14ac:dyDescent="0.25">
      <c r="A104" s="143">
        <v>2014</v>
      </c>
      <c r="B104" s="9" t="s">
        <v>61</v>
      </c>
      <c r="C104" s="108">
        <f>'2.1.1'!D106/1.05</f>
        <v>66.192058218636291</v>
      </c>
      <c r="D104" s="108">
        <f>'2.1.1'!E106/1.05</f>
        <v>49.496147006520438</v>
      </c>
      <c r="E104" s="108">
        <f>'2.1.1'!K106/1.05</f>
        <v>92.422612213586476</v>
      </c>
      <c r="F104" s="114">
        <f>'2.1.1'!L106/1.05</f>
        <v>69.110454093152015</v>
      </c>
      <c r="H104" s="108"/>
      <c r="I104" s="133"/>
    </row>
    <row r="105" spans="1:9" ht="14.25" customHeight="1" x14ac:dyDescent="0.25">
      <c r="A105" s="143">
        <v>2014</v>
      </c>
      <c r="B105" s="9" t="s">
        <v>62</v>
      </c>
      <c r="C105" s="108">
        <f>'2.1.1'!D107/1.05</f>
        <v>66.192058218636291</v>
      </c>
      <c r="D105" s="108">
        <f>'2.1.1'!E107/1.05</f>
        <v>49.496147006520438</v>
      </c>
      <c r="E105" s="108">
        <f>'2.1.1'!K107/1.05</f>
        <v>91.3181581023359</v>
      </c>
      <c r="F105" s="114">
        <f>'2.1.1'!L107/1.05</f>
        <v>68.284581253968653</v>
      </c>
      <c r="H105" s="108"/>
      <c r="I105" s="133"/>
    </row>
    <row r="106" spans="1:9" ht="14.25" customHeight="1" x14ac:dyDescent="0.25">
      <c r="A106" s="143">
        <v>2014</v>
      </c>
      <c r="B106" s="9" t="s">
        <v>63</v>
      </c>
      <c r="C106" s="108">
        <f>'2.1.1'!D108/1.05</f>
        <v>66.192058218636291</v>
      </c>
      <c r="D106" s="108">
        <f>'2.1.1'!E108/1.05</f>
        <v>49.496147006520438</v>
      </c>
      <c r="E106" s="108">
        <f>'2.1.1'!K108/1.05</f>
        <v>91.633315085644909</v>
      </c>
      <c r="F106" s="114">
        <f>'2.1.1'!L108/1.05</f>
        <v>68.520244818387056</v>
      </c>
      <c r="H106" s="108"/>
      <c r="I106" s="133"/>
    </row>
    <row r="107" spans="1:9" ht="14.25" customHeight="1" x14ac:dyDescent="0.25">
      <c r="A107" s="143">
        <v>2015</v>
      </c>
      <c r="B107" s="9" t="s">
        <v>60</v>
      </c>
      <c r="C107" s="108">
        <f>'2.1.1'!D109/1.05</f>
        <v>64.989716816959344</v>
      </c>
      <c r="D107" s="108">
        <f>'2.1.1'!E109/1.05</f>
        <v>49.496147006520438</v>
      </c>
      <c r="E107" s="108">
        <f>'2.1.1'!K109/1.05</f>
        <v>89.786380728185151</v>
      </c>
      <c r="F107" s="114">
        <f>'2.1.1'!L109/1.05</f>
        <v>68.381278106230567</v>
      </c>
      <c r="H107" s="108"/>
      <c r="I107" s="133"/>
    </row>
    <row r="108" spans="1:9" ht="14.25" customHeight="1" x14ac:dyDescent="0.25">
      <c r="A108" s="143">
        <v>2015</v>
      </c>
      <c r="B108" s="9" t="s">
        <v>61</v>
      </c>
      <c r="C108" s="108">
        <f>'2.1.1'!D110/1.05</f>
        <v>63.407688656858085</v>
      </c>
      <c r="D108" s="108">
        <f>'2.1.1'!E110/1.05</f>
        <v>49.347954949614703</v>
      </c>
      <c r="E108" s="108">
        <f>'2.1.1'!K110/1.05</f>
        <v>87.749847296218192</v>
      </c>
      <c r="F108" s="114">
        <f>'2.1.1'!L110/1.05</f>
        <v>68.29259357872823</v>
      </c>
      <c r="H108" s="108"/>
      <c r="I108" s="133"/>
    </row>
    <row r="109" spans="1:9" ht="14.25" customHeight="1" x14ac:dyDescent="0.25">
      <c r="A109" s="143">
        <v>2015</v>
      </c>
      <c r="B109" s="9" t="s">
        <v>62</v>
      </c>
      <c r="C109" s="108">
        <f>'2.1.1'!D111/1.05</f>
        <v>62.838158519221643</v>
      </c>
      <c r="D109" s="108">
        <f>'2.1.1'!E111/1.05</f>
        <v>49.347954949614703</v>
      </c>
      <c r="E109" s="108">
        <f>'2.1.1'!K111/1.05</f>
        <v>86.700587935546139</v>
      </c>
      <c r="F109" s="114">
        <f>'2.1.1'!L111/1.05</f>
        <v>68.087557120880362</v>
      </c>
      <c r="H109" s="108"/>
      <c r="I109" s="133"/>
    </row>
    <row r="110" spans="1:9" ht="14.25" customHeight="1" x14ac:dyDescent="0.25">
      <c r="A110" s="143">
        <v>2015</v>
      </c>
      <c r="B110" s="9" t="s">
        <v>63</v>
      </c>
      <c r="C110" s="108">
        <f>'2.1.1'!D112/1.05</f>
        <v>61.888941623160896</v>
      </c>
      <c r="D110" s="108">
        <f>'2.1.1'!E112/1.05</f>
        <v>49.347954949614703</v>
      </c>
      <c r="E110" s="108">
        <f>'2.1.1'!K112/1.05</f>
        <v>84.980531481590518</v>
      </c>
      <c r="F110" s="114">
        <f>'2.1.1'!L112/1.05</f>
        <v>67.760335354942512</v>
      </c>
      <c r="H110" s="108"/>
      <c r="I110" s="133"/>
    </row>
    <row r="111" spans="1:9" ht="14.25" customHeight="1" x14ac:dyDescent="0.25">
      <c r="A111" s="143">
        <v>2016</v>
      </c>
      <c r="B111" s="9" t="s">
        <v>60</v>
      </c>
      <c r="C111" s="108">
        <f>'2.1.1'!D113/1.05</f>
        <v>61.066286979908242</v>
      </c>
      <c r="D111" s="108">
        <f>'2.1.1'!E113/1.05</f>
        <v>49.347954949614703</v>
      </c>
      <c r="E111" s="108">
        <f>'2.1.1'!K113/1.05</f>
        <v>83.466306620178884</v>
      </c>
      <c r="F111" s="114">
        <f>'2.1.1'!L113/1.05</f>
        <v>67.449516625408961</v>
      </c>
      <c r="H111" s="108"/>
      <c r="I111" s="133"/>
    </row>
    <row r="112" spans="1:9" ht="14.25" customHeight="1" x14ac:dyDescent="0.25">
      <c r="A112" s="143">
        <v>2016</v>
      </c>
      <c r="B112" s="9" t="s">
        <v>61</v>
      </c>
      <c r="C112" s="108">
        <f>'2.1.1'!D114/1.05</f>
        <v>59.04129093497864</v>
      </c>
      <c r="D112" s="108">
        <f>'2.1.1'!E114/1.05</f>
        <v>49.249160245010863</v>
      </c>
      <c r="E112" s="108">
        <f>'2.1.1'!K114/1.05</f>
        <v>80.570436775258756</v>
      </c>
      <c r="F112" s="114">
        <f>'2.1.1'!L114/1.05</f>
        <v>67.207648899905791</v>
      </c>
      <c r="H112" s="108"/>
      <c r="I112" s="133"/>
    </row>
    <row r="113" spans="1:9" ht="14.25" customHeight="1" x14ac:dyDescent="0.25">
      <c r="A113" s="143">
        <v>2016</v>
      </c>
      <c r="B113" s="9" t="s">
        <v>62</v>
      </c>
      <c r="C113" s="108">
        <f>'2.1.1'!D115/1.05</f>
        <v>59.04129093497864</v>
      </c>
      <c r="D113" s="108">
        <f>'2.1.1'!E115/1.05</f>
        <v>49.249160245010863</v>
      </c>
      <c r="E113" s="108">
        <f>'2.1.1'!K115/1.05</f>
        <v>79.752226347347701</v>
      </c>
      <c r="F113" s="114">
        <f>'2.1.1'!L115/1.05</f>
        <v>66.525140508910283</v>
      </c>
      <c r="H113" s="108"/>
      <c r="I113" s="133"/>
    </row>
    <row r="114" spans="1:9" ht="14.25" customHeight="1" x14ac:dyDescent="0.25">
      <c r="A114" s="143">
        <v>2016</v>
      </c>
      <c r="B114" s="9" t="s">
        <v>63</v>
      </c>
      <c r="C114" s="108">
        <f>'2.1.1'!D116/1.05</f>
        <v>59.04129093497864</v>
      </c>
      <c r="D114" s="108">
        <f>'2.1.1'!E116/1.05</f>
        <v>49.249160245010863</v>
      </c>
      <c r="E114" s="108">
        <f>'2.1.1'!K116/1.05</f>
        <v>79.25452298650211</v>
      </c>
      <c r="F114" s="114">
        <f>'2.1.1'!L116/1.05</f>
        <v>66.109982368148081</v>
      </c>
      <c r="H114" s="108"/>
      <c r="I114" s="133"/>
    </row>
    <row r="115" spans="1:9" ht="14.25" customHeight="1" x14ac:dyDescent="0.25">
      <c r="A115" s="143">
        <v>2017</v>
      </c>
      <c r="B115" s="9" t="s">
        <v>60</v>
      </c>
      <c r="C115" s="108">
        <f>'2.1.1'!D117/1.05</f>
        <v>58.788166429362448</v>
      </c>
      <c r="D115" s="108">
        <f>'2.1.1'!E117/1.05</f>
        <v>49.446749654218529</v>
      </c>
      <c r="E115" s="108">
        <f>'2.1.1'!K117/1.05</f>
        <v>78.647428633643855</v>
      </c>
      <c r="F115" s="114">
        <f>'2.1.1'!L117/1.05</f>
        <v>66.150382820129408</v>
      </c>
      <c r="H115" s="108"/>
      <c r="I115" s="133"/>
    </row>
    <row r="116" spans="1:9" ht="14.25" customHeight="1" x14ac:dyDescent="0.25">
      <c r="A116" s="143">
        <v>2017</v>
      </c>
      <c r="B116" s="9" t="s">
        <v>61</v>
      </c>
      <c r="C116" s="108">
        <f>'2.1.1'!D118/1.05</f>
        <v>58.661604176554341</v>
      </c>
      <c r="D116" s="108">
        <f>'2.1.1'!E118/1.05</f>
        <v>52.361193440031606</v>
      </c>
      <c r="E116" s="108">
        <f>'2.1.1'!K118/1.05</f>
        <v>78.493653744275505</v>
      </c>
      <c r="F116" s="114">
        <f>'2.1.1'!L118/1.05</f>
        <v>70.063228669112135</v>
      </c>
      <c r="H116" s="108"/>
      <c r="I116" s="133"/>
    </row>
    <row r="117" spans="1:9" ht="14.25" customHeight="1" x14ac:dyDescent="0.25">
      <c r="A117" s="143">
        <v>2017</v>
      </c>
      <c r="B117" s="9" t="s">
        <v>62</v>
      </c>
      <c r="C117" s="108">
        <f>'2.1.1'!D119/1.05</f>
        <v>59.04129093497864</v>
      </c>
      <c r="D117" s="108">
        <f>'2.1.1'!E119/1.05</f>
        <v>53.694921952183357</v>
      </c>
      <c r="E117" s="108">
        <f>'2.1.1'!K119/1.05</f>
        <v>78.999377726219947</v>
      </c>
      <c r="F117" s="114">
        <f>'2.1.1'!L119/1.05</f>
        <v>71.845743108021452</v>
      </c>
      <c r="H117" s="108"/>
      <c r="I117" s="133"/>
    </row>
    <row r="118" spans="1:9" ht="14.25" customHeight="1" x14ac:dyDescent="0.25">
      <c r="A118" s="143">
        <v>2017</v>
      </c>
      <c r="B118" s="9" t="s">
        <v>63</v>
      </c>
      <c r="C118" s="108">
        <f>'2.1.1'!D120/1.05</f>
        <v>59.04129093497864</v>
      </c>
      <c r="D118" s="108">
        <f>'2.1.1'!E120/1.05</f>
        <v>54.880458407429352</v>
      </c>
      <c r="E118" s="108">
        <f>'2.1.1'!K120/1.05</f>
        <v>78.401321180746208</v>
      </c>
      <c r="F118" s="114">
        <f>'2.1.1'!L120/1.05</f>
        <v>72.876124116018346</v>
      </c>
      <c r="H118" s="108"/>
      <c r="I118" s="133"/>
    </row>
    <row r="119" spans="1:9" ht="14.25" customHeight="1" x14ac:dyDescent="0.25">
      <c r="A119" s="143">
        <v>2018</v>
      </c>
      <c r="B119" s="9" t="s">
        <v>60</v>
      </c>
      <c r="C119" s="108">
        <f>'2.1.1'!D121/1.05</f>
        <v>59.16785318778674</v>
      </c>
      <c r="D119" s="108">
        <f>'2.1.1'!E121/1.05</f>
        <v>54.880458407429352</v>
      </c>
      <c r="E119" s="108">
        <f>'2.1.1'!K121/1.05</f>
        <v>78.333675154053978</v>
      </c>
      <c r="F119" s="114">
        <f>'2.1.1'!L121/1.05</f>
        <v>72.657495068293713</v>
      </c>
      <c r="H119" s="108"/>
      <c r="I119" s="133"/>
    </row>
    <row r="120" spans="1:9" ht="14.25" customHeight="1" x14ac:dyDescent="0.25">
      <c r="A120" s="143">
        <v>2018</v>
      </c>
      <c r="B120" s="9" t="s">
        <v>61</v>
      </c>
      <c r="C120" s="108">
        <f>'2.1.1'!D122/1.05</f>
        <v>59.863945578231288</v>
      </c>
      <c r="D120" s="108">
        <f>'2.1.1'!E122/1.05</f>
        <v>55.819008101165771</v>
      </c>
      <c r="E120" s="108">
        <f>'2.1.1'!K122/1.05</f>
        <v>78.611540109769564</v>
      </c>
      <c r="F120" s="114">
        <f>'2.1.1'!L122/1.05</f>
        <v>73.299849380926688</v>
      </c>
      <c r="H120" s="108"/>
      <c r="I120" s="133"/>
    </row>
    <row r="121" spans="1:9" ht="14.25" customHeight="1" x14ac:dyDescent="0.25">
      <c r="A121" s="143">
        <v>2018</v>
      </c>
      <c r="B121" s="9" t="s">
        <v>62</v>
      </c>
      <c r="C121" s="108">
        <f>'2.1.1'!D123/1.05</f>
        <v>61.825660496756846</v>
      </c>
      <c r="D121" s="108">
        <f>'2.1.1'!E123/1.05</f>
        <v>57.992491602450102</v>
      </c>
      <c r="E121" s="108">
        <f>'2.1.1'!K123/1.05</f>
        <v>80.781531568493179</v>
      </c>
      <c r="F121" s="114">
        <f>'2.1.1'!L123/1.05</f>
        <v>75.77310543030336</v>
      </c>
      <c r="H121" s="108"/>
      <c r="I121" s="133"/>
    </row>
    <row r="122" spans="1:9" ht="14.25" customHeight="1" x14ac:dyDescent="0.25">
      <c r="A122" s="143">
        <v>2018</v>
      </c>
      <c r="B122" s="9" t="s">
        <v>63</v>
      </c>
      <c r="C122" s="108">
        <f>'2.1.1'!D124/1.05</f>
        <v>63.534250909666198</v>
      </c>
      <c r="D122" s="108">
        <f>'2.1.1'!E124/1.05</f>
        <v>59.869590989922933</v>
      </c>
      <c r="E122" s="108">
        <f>'2.1.1'!K124/1.05</f>
        <v>82.312859807590456</v>
      </c>
      <c r="F122" s="114">
        <f>'2.1.1'!L124/1.05</f>
        <v>77.565048447616903</v>
      </c>
      <c r="H122" s="108"/>
      <c r="I122" s="133"/>
    </row>
    <row r="123" spans="1:9" ht="14.25" customHeight="1" x14ac:dyDescent="0.25">
      <c r="A123" s="143">
        <v>2019</v>
      </c>
      <c r="B123" s="9" t="s">
        <v>60</v>
      </c>
      <c r="C123" s="108">
        <f>'2.1.1'!D125/1.05</f>
        <v>58.155355165321943</v>
      </c>
      <c r="D123" s="108">
        <f>'2.1.1'!E125/1.05</f>
        <v>56.955147204109856</v>
      </c>
      <c r="E123" s="108">
        <f>'2.1.1'!K125/1.05</f>
        <v>75.249867584490687</v>
      </c>
      <c r="F123" s="114">
        <f>'2.1.1'!L125/1.05</f>
        <v>73.69686373990379</v>
      </c>
      <c r="H123" s="108"/>
      <c r="I123" s="133"/>
    </row>
    <row r="124" spans="1:9" ht="14.25" customHeight="1" x14ac:dyDescent="0.25">
      <c r="A124" s="143">
        <v>2019</v>
      </c>
      <c r="B124" s="9" t="s">
        <v>61</v>
      </c>
      <c r="C124" s="108">
        <f>'2.1.1'!D126/1.05</f>
        <v>63.597532036070248</v>
      </c>
      <c r="D124" s="108">
        <f>'2.1.1'!E126/1.05</f>
        <v>63.179213594151356</v>
      </c>
      <c r="E124" s="108">
        <f>'2.1.1'!K126/1.05</f>
        <v>81.436529588563431</v>
      </c>
      <c r="F124" s="114">
        <f>'2.1.1'!L126/1.05</f>
        <v>80.900873548428891</v>
      </c>
      <c r="H124" s="108"/>
      <c r="I124" s="133"/>
    </row>
    <row r="125" spans="1:9" ht="14.25" customHeight="1" x14ac:dyDescent="0.25">
      <c r="A125" s="143">
        <v>2019</v>
      </c>
      <c r="B125" s="9" t="s">
        <v>62</v>
      </c>
      <c r="C125" s="108">
        <f>'2.1.1'!D127/1.05</f>
        <v>63.597532036070248</v>
      </c>
      <c r="D125" s="108">
        <f>'2.1.1'!E127/1.05</f>
        <v>63.179213594151356</v>
      </c>
      <c r="E125" s="108">
        <f>'2.1.1'!K127/1.05</f>
        <v>80.953367314790029</v>
      </c>
      <c r="F125" s="114">
        <f>'2.1.1'!L127/1.05</f>
        <v>80.420889317624912</v>
      </c>
      <c r="H125" s="108"/>
      <c r="I125" s="133"/>
    </row>
    <row r="126" spans="1:9" ht="14.25" customHeight="1" x14ac:dyDescent="0.25">
      <c r="A126" s="143">
        <v>2019</v>
      </c>
      <c r="B126" s="9" t="s">
        <v>63</v>
      </c>
      <c r="C126" s="108">
        <f>'2.1.1'!D128/1.05</f>
        <v>58.02879291251385</v>
      </c>
      <c r="D126" s="108">
        <f>'2.1.1'!E128/1.05</f>
        <v>61.845485081999605</v>
      </c>
      <c r="E126" s="108">
        <f>'2.1.1'!K128/1.05</f>
        <v>73.470536363181992</v>
      </c>
      <c r="F126" s="114">
        <f>'2.1.1'!L128/1.05</f>
        <v>78.302868844197704</v>
      </c>
      <c r="H126" s="108"/>
      <c r="I126" s="133"/>
    </row>
    <row r="127" spans="1:9" ht="14.25" customHeight="1" x14ac:dyDescent="0.25">
      <c r="A127" s="143">
        <v>2020</v>
      </c>
      <c r="B127" s="9" t="s">
        <v>60</v>
      </c>
      <c r="C127" s="108">
        <f>'2.1.1'!D129/1.05</f>
        <v>58.02879291251385</v>
      </c>
      <c r="D127" s="108">
        <f>'2.1.1'!E129/1.05</f>
        <v>61.845485081999605</v>
      </c>
      <c r="E127" s="108">
        <f>'2.1.1'!K129/1.05</f>
        <v>72.880167732760256</v>
      </c>
      <c r="F127" s="114">
        <f>'2.1.1'!L129/1.05</f>
        <v>77.67367026030378</v>
      </c>
      <c r="H127" s="108"/>
      <c r="I127" s="133"/>
    </row>
    <row r="128" spans="1:9" ht="14.25" customHeight="1" x14ac:dyDescent="0.25">
      <c r="A128" s="143">
        <v>2020</v>
      </c>
      <c r="B128" s="9" t="s">
        <v>61</v>
      </c>
      <c r="C128" s="108">
        <f>'2.1.1'!D130/1.05</f>
        <v>56.003796867584235</v>
      </c>
      <c r="D128" s="108">
        <f>'2.1.1'!E130/1.05</f>
        <v>61.944279786603445</v>
      </c>
      <c r="E128" s="108">
        <f>'2.1.1'!K130/1.05</f>
        <v>65.482905873049219</v>
      </c>
      <c r="F128" s="114">
        <f>'2.1.1'!L130/1.05</f>
        <v>72.428864996969807</v>
      </c>
      <c r="H128" s="108"/>
      <c r="I128" s="133"/>
    </row>
    <row r="129" spans="1:9" ht="14.25" customHeight="1" x14ac:dyDescent="0.25">
      <c r="A129" s="143">
        <v>2020</v>
      </c>
      <c r="B129" s="9" t="s">
        <v>62</v>
      </c>
      <c r="C129" s="108">
        <f>'2.1.1'!D131/1.05</f>
        <v>55.940515741180185</v>
      </c>
      <c r="D129" s="108">
        <f>'2.1.1'!E131/1.05</f>
        <v>61.894882434301508</v>
      </c>
      <c r="E129" s="108">
        <f>'2.1.1'!K131/1.05</f>
        <v>68.138292101780394</v>
      </c>
      <c r="F129" s="114">
        <f>'2.1.1'!L131/1.05</f>
        <v>75.391002800662022</v>
      </c>
      <c r="H129" s="108"/>
      <c r="I129" s="133"/>
    </row>
    <row r="130" spans="1:9" ht="14.25" customHeight="1" x14ac:dyDescent="0.25">
      <c r="A130" s="143">
        <v>2020</v>
      </c>
      <c r="B130" s="9" t="s">
        <v>63</v>
      </c>
      <c r="C130" s="108">
        <f>'2.1.1'!D132/1.05</f>
        <v>49.106154089542784</v>
      </c>
      <c r="D130" s="108">
        <f>'2.1.1'!E132/1.05</f>
        <v>59.869590989922933</v>
      </c>
      <c r="E130" s="108">
        <f>'2.1.1'!K132/1.05</f>
        <v>60.242823095433998</v>
      </c>
      <c r="F130" s="114">
        <f>'2.1.1'!L132/1.05</f>
        <v>73.447274494867656</v>
      </c>
      <c r="H130" s="108"/>
      <c r="I130" s="133"/>
    </row>
    <row r="131" spans="1:9" ht="14.25" customHeight="1" x14ac:dyDescent="0.25">
      <c r="A131" s="143">
        <v>2021</v>
      </c>
      <c r="B131" s="9" t="s">
        <v>60</v>
      </c>
      <c r="C131" s="108">
        <f>'2.1.1'!D133/1.05</f>
        <v>49.106154089542784</v>
      </c>
      <c r="D131" s="108">
        <f>'2.1.1'!E133/1.05</f>
        <v>59.869590989922933</v>
      </c>
      <c r="E131" s="108">
        <f>'2.1.1'!K133/1.05</f>
        <v>59.451629375282579</v>
      </c>
      <c r="F131" s="114">
        <f>'2.1.1'!L133/1.05</f>
        <v>72.482661295208672</v>
      </c>
      <c r="H131" s="108"/>
      <c r="I131" s="133"/>
    </row>
    <row r="132" spans="1:9" ht="14.25" customHeight="1" x14ac:dyDescent="0.25">
      <c r="A132" s="143">
        <v>2021</v>
      </c>
      <c r="B132" s="9" t="s">
        <v>61</v>
      </c>
      <c r="C132" s="108">
        <f>'2.1.1'!D134/1.05</f>
        <v>53.725676317038449</v>
      </c>
      <c r="D132" s="108">
        <f>'2.1.1'!E134/1.05</f>
        <v>65.352697095435687</v>
      </c>
      <c r="E132" s="108">
        <f>'2.1.1'!K134/1.05</f>
        <v>65.794974927854156</v>
      </c>
      <c r="F132" s="114">
        <f>'2.1.1'!L134/1.05</f>
        <v>80.033968143797622</v>
      </c>
      <c r="H132" s="108"/>
      <c r="I132" s="133"/>
    </row>
    <row r="133" spans="1:9" ht="14.25" customHeight="1" x14ac:dyDescent="0.25">
      <c r="A133" s="143">
        <v>2021</v>
      </c>
      <c r="B133" s="9" t="s">
        <v>62</v>
      </c>
      <c r="C133" s="108">
        <f>'2.1.1'!D135/1.05</f>
        <v>53.725676317038449</v>
      </c>
      <c r="D133" s="108">
        <f>'2.1.1'!E135/1.05</f>
        <v>65.45149180003952</v>
      </c>
      <c r="E133" s="108">
        <f>'2.1.1'!K135/1.05</f>
        <v>65.078015496232183</v>
      </c>
      <c r="F133" s="114">
        <f>'2.1.1'!L135/1.05</f>
        <v>79.281518439697166</v>
      </c>
      <c r="H133" s="108"/>
      <c r="I133" s="133"/>
    </row>
    <row r="134" spans="1:9" ht="14.25" customHeight="1" x14ac:dyDescent="0.25">
      <c r="A134" s="143">
        <v>2021</v>
      </c>
      <c r="B134" s="103" t="s">
        <v>63</v>
      </c>
      <c r="C134" s="109">
        <f>'2.1.1'!D136/1.05</f>
        <v>62.901439645625693</v>
      </c>
      <c r="D134" s="109">
        <f>'2.1.1'!E136/1.05</f>
        <v>71.132187314759932</v>
      </c>
      <c r="E134" s="108">
        <f>'2.1.1'!K136/1.05</f>
        <v>75.261842575482291</v>
      </c>
      <c r="F134" s="114">
        <f>'2.1.1'!L136/1.05</f>
        <v>85.109967496673633</v>
      </c>
      <c r="H134" s="108"/>
      <c r="I134" s="133"/>
    </row>
    <row r="135" spans="1:9" ht="14.25" customHeight="1" x14ac:dyDescent="0.25">
      <c r="A135" s="143">
        <v>2022</v>
      </c>
      <c r="B135" s="9" t="s">
        <v>60</v>
      </c>
      <c r="C135" s="108">
        <f>'2.1.1'!D137/1.05</f>
        <v>62.964720772029743</v>
      </c>
      <c r="D135" s="108">
        <f>'2.1.1'!E137/1.05</f>
        <v>71.379174076269507</v>
      </c>
      <c r="E135" s="108">
        <f>'2.1.1'!K137/1.05</f>
        <v>74.304124622405865</v>
      </c>
      <c r="F135" s="114">
        <f>'2.1.1'!L137/1.05</f>
        <v>84.233948486968856</v>
      </c>
      <c r="H135" s="108"/>
      <c r="I135" s="133"/>
    </row>
    <row r="136" spans="1:9" ht="14.25" customHeight="1" x14ac:dyDescent="0.25">
      <c r="A136" s="143">
        <v>2022</v>
      </c>
      <c r="B136" s="9" t="s">
        <v>61</v>
      </c>
      <c r="C136" s="108">
        <f>'2.1.1'!D138/1.05</f>
        <v>104.98338870431895</v>
      </c>
      <c r="D136" s="108">
        <f>'2.1.1'!E138/1.05</f>
        <v>100.37541987749455</v>
      </c>
      <c r="E136" s="108">
        <f>'2.1.1'!K138/1.05</f>
        <v>121.40892335377444</v>
      </c>
      <c r="F136" s="114">
        <f>'2.1.1'!L138/1.05</f>
        <v>116.07999902567748</v>
      </c>
      <c r="H136" s="108"/>
      <c r="I136" s="133"/>
    </row>
    <row r="137" spans="1:9" ht="14.25" customHeight="1" x14ac:dyDescent="0.25">
      <c r="A137" s="143">
        <v>2022</v>
      </c>
      <c r="B137" s="9" t="s">
        <v>62</v>
      </c>
      <c r="C137" s="108">
        <f>'2.1.1'!D139/1.05</f>
        <v>105.10995095712703</v>
      </c>
      <c r="D137" s="108">
        <f>'2.1.1'!E139/1.05</f>
        <v>100.81999604821181</v>
      </c>
      <c r="E137" s="108">
        <f>'2.1.1'!K139/1.05</f>
        <v>119.63100113715747</v>
      </c>
      <c r="F137" s="114">
        <f>'2.1.1'!L139/1.05</f>
        <v>114.74838444945563</v>
      </c>
      <c r="H137" s="108"/>
      <c r="I137" s="133"/>
    </row>
    <row r="138" spans="1:9" ht="14.25" customHeight="1" x14ac:dyDescent="0.25">
      <c r="A138" s="143">
        <v>2022</v>
      </c>
      <c r="B138" s="103" t="s">
        <v>63</v>
      </c>
      <c r="C138" s="108">
        <f>'2.1.1'!D140/1.05</f>
        <v>143.90128144280968</v>
      </c>
      <c r="D138" s="108">
        <f>'2.1.1'!E140/1.05</f>
        <v>117.7138905354673</v>
      </c>
      <c r="E138" s="108">
        <f>'2.1.1'!K140/1.05</f>
        <v>159.74228486359272</v>
      </c>
      <c r="F138" s="114">
        <f>'2.1.1'!L140/1.05</f>
        <v>130.67212220616372</v>
      </c>
      <c r="H138" s="108"/>
      <c r="I138" s="133"/>
    </row>
    <row r="139" spans="1:9" ht="14.25" customHeight="1" x14ac:dyDescent="0.25">
      <c r="A139" s="143">
        <v>2023</v>
      </c>
      <c r="B139" s="9" t="s">
        <v>60</v>
      </c>
      <c r="C139" s="108">
        <f>'2.1.1'!D141/1.05</f>
        <v>144.40753045404207</v>
      </c>
      <c r="D139" s="108">
        <f>'2.1.1'!E141/1.05</f>
        <v>118.99822169531713</v>
      </c>
      <c r="E139" s="108">
        <f>'2.1.1'!K141/1.05</f>
        <v>157.84796934809353</v>
      </c>
      <c r="F139" s="114">
        <f>'2.1.1'!L141/1.05</f>
        <v>130.0737405561961</v>
      </c>
      <c r="H139" s="108"/>
      <c r="I139" s="133"/>
    </row>
    <row r="140" spans="1:9" ht="14.25" customHeight="1" x14ac:dyDescent="0.25">
      <c r="A140" s="143">
        <v>2023</v>
      </c>
      <c r="B140" s="9" t="s">
        <v>61</v>
      </c>
      <c r="C140" s="108">
        <f>'2.1.1'!D142/1.05</f>
        <v>142.95206454674894</v>
      </c>
      <c r="D140" s="108">
        <f>'2.1.1'!E142/1.05</f>
        <v>117.7138905354673</v>
      </c>
      <c r="E140" s="108">
        <f>'2.1.1'!K142/1.05</f>
        <v>153.95872796790223</v>
      </c>
      <c r="F140" s="114">
        <f>'2.1.1'!L142/1.05</f>
        <v>126.77732852935976</v>
      </c>
      <c r="H140" s="108"/>
      <c r="I140" s="133"/>
    </row>
    <row r="141" spans="1:9" ht="14.25" customHeight="1" x14ac:dyDescent="0.25">
      <c r="A141" s="143">
        <v>2023</v>
      </c>
      <c r="B141" s="9" t="s">
        <v>62</v>
      </c>
      <c r="C141" s="108">
        <f>'2.1.1'!D143/1.05</f>
        <v>106.88182249644044</v>
      </c>
      <c r="D141" s="108">
        <f>'2.1.1'!E143/1.05</f>
        <v>107.53803596127247</v>
      </c>
      <c r="E141" s="108">
        <f>'2.1.1'!K143/1.05</f>
        <v>114.27800955270078</v>
      </c>
      <c r="F141" s="114">
        <f>'2.1.1'!L143/1.05</f>
        <v>114.97963277404119</v>
      </c>
      <c r="H141" s="108"/>
      <c r="I141" s="133"/>
    </row>
    <row r="142" spans="1:9" ht="14.25" customHeight="1" x14ac:dyDescent="0.25">
      <c r="A142" s="143">
        <v>2023</v>
      </c>
      <c r="B142" s="103" t="s">
        <v>63</v>
      </c>
      <c r="C142" s="108">
        <f>'2.1.1'!D144/1.05</f>
        <v>99.351368454358479</v>
      </c>
      <c r="D142" s="108">
        <f>'2.1.1'!E144/1.05</f>
        <v>99.486267536060069</v>
      </c>
      <c r="E142" s="108">
        <f>'2.1.1'!K144/1.05</f>
        <v>106.28554360467081</v>
      </c>
      <c r="F142" s="114">
        <f>'2.1.1'!L144/1.05</f>
        <v>106.42985789498691</v>
      </c>
      <c r="H142" s="108"/>
      <c r="I142" s="133"/>
    </row>
    <row r="143" spans="1:9" ht="14.25" customHeight="1" x14ac:dyDescent="0.25">
      <c r="A143" s="143">
        <v>2024</v>
      </c>
      <c r="B143" s="9" t="s">
        <v>60</v>
      </c>
      <c r="C143" s="108">
        <f>'2.1.1'!D145/1.05</f>
        <v>106.12244897959182</v>
      </c>
      <c r="D143" s="108">
        <f>'2.1.1'!E145/1.05</f>
        <v>103.53685042481722</v>
      </c>
      <c r="E143" s="108">
        <f>'2.1.1'!K145/1.05</f>
        <v>111.95425824587785</v>
      </c>
      <c r="F143" s="114">
        <f>'2.1.1'!L145/1.05</f>
        <v>109.22657177515694</v>
      </c>
      <c r="H143" s="108"/>
      <c r="I143" s="133"/>
    </row>
    <row r="144" spans="1:9" x14ac:dyDescent="0.25">
      <c r="A144" s="143">
        <v>2024</v>
      </c>
      <c r="B144" s="9" t="s">
        <v>61</v>
      </c>
      <c r="C144" s="108">
        <f>'2.1.1'!D146/1.05</f>
        <v>89.416231608922644</v>
      </c>
      <c r="D144" s="108">
        <f>'2.1.1'!E146/1.05</f>
        <v>92.916419679905133</v>
      </c>
      <c r="E144" s="108">
        <f>'2.1.1'!K146/1.05</f>
        <v>93.248658212810966</v>
      </c>
      <c r="F144" s="114">
        <f>'2.1.1'!L146/1.05</f>
        <v>96.898866181081388</v>
      </c>
      <c r="H144" s="108"/>
      <c r="I144" s="133"/>
    </row>
    <row r="145" spans="1:9" x14ac:dyDescent="0.25">
      <c r="A145" s="143">
        <v>2024</v>
      </c>
      <c r="B145" s="9" t="s">
        <v>62</v>
      </c>
      <c r="C145" s="108">
        <f>'2.1.1'!D147/1.05</f>
        <v>82.45530770447715</v>
      </c>
      <c r="D145" s="108">
        <f>'2.1.1'!E147/1.05</f>
        <v>86.593558585259828</v>
      </c>
      <c r="E145" s="108">
        <f>'2.1.1'!K147/1.05</f>
        <v>84.716475142505772</v>
      </c>
      <c r="F145" s="114">
        <f>'2.1.1'!L147/1.05</f>
        <v>88.968209053096018</v>
      </c>
      <c r="H145" s="108"/>
      <c r="I145" s="133"/>
    </row>
    <row r="146" spans="1:9" x14ac:dyDescent="0.25">
      <c r="A146" s="143">
        <v>2024</v>
      </c>
      <c r="B146" s="103" t="s">
        <v>63</v>
      </c>
      <c r="C146" s="108">
        <f>'2.1.1'!D148/1.05</f>
        <v>92.074038917892736</v>
      </c>
      <c r="D146" s="108">
        <f>'2.1.1'!E148/1.05</f>
        <v>93.311598498320478</v>
      </c>
      <c r="E146" s="108">
        <f>'2.1.1'!K148/1.05</f>
        <v>93.969305847531601</v>
      </c>
      <c r="F146" s="114">
        <f>'2.1.1'!L148/1.05</f>
        <v>95.232339554801271</v>
      </c>
      <c r="H146" s="108"/>
      <c r="I146" s="133"/>
    </row>
    <row r="147" spans="1:9" x14ac:dyDescent="0.25">
      <c r="A147" s="143">
        <v>2025</v>
      </c>
      <c r="B147" s="9" t="s">
        <v>60</v>
      </c>
      <c r="C147" s="108">
        <f>'2.1.1'!D149/1.05</f>
        <v>93.339661445973732</v>
      </c>
      <c r="D147" s="108">
        <f>'2.1.1'!E149/1.05</f>
        <v>94.447737601264564</v>
      </c>
      <c r="E147" s="108">
        <f>'2.1.1'!K149/1.05</f>
        <v>94.621019289187913</v>
      </c>
      <c r="F147" s="114">
        <f>'2.1.1'!L149/1.05</f>
        <v>95.744307006749963</v>
      </c>
      <c r="H147" s="108"/>
      <c r="I147" s="133"/>
    </row>
    <row r="148" spans="1:9" x14ac:dyDescent="0.25">
      <c r="A148" s="143">
        <v>2025</v>
      </c>
      <c r="B148" s="9" t="s">
        <v>61</v>
      </c>
      <c r="C148" s="108">
        <f>'2.1.1'!D150/1.05</f>
        <v>100.36386647682326</v>
      </c>
      <c r="D148" s="108">
        <f>'2.1.1'!E150/1.05</f>
        <v>97.164591977869975</v>
      </c>
      <c r="E148" s="108">
        <f>'2.1.1'!K150/1.05</f>
        <v>100.65132666578073</v>
      </c>
      <c r="F148" s="114">
        <f>'2.1.1'!L150/1.05</f>
        <v>97.442888868478363</v>
      </c>
      <c r="H148" s="108"/>
      <c r="I148" s="133"/>
    </row>
    <row r="149" spans="1:9" x14ac:dyDescent="0.25">
      <c r="A149" s="143">
        <v>2025</v>
      </c>
      <c r="B149" s="9" t="s">
        <v>62</v>
      </c>
      <c r="C149" s="108">
        <f>'2.1.1'!D151/1.05</f>
        <v>93.213099193165647</v>
      </c>
      <c r="D149" s="108">
        <f>'2.1.1'!E151/1.05</f>
        <v>93.509187907528158</v>
      </c>
      <c r="E149" s="108">
        <f>'2.1.1'!K151/1.05</f>
        <v>92.71051548870139</v>
      </c>
      <c r="F149" s="114">
        <f>'2.1.1'!L151/1.05</f>
        <v>93.005007760458696</v>
      </c>
      <c r="H149" s="108"/>
      <c r="I149" s="133"/>
    </row>
    <row r="150" spans="1:9" x14ac:dyDescent="0.25">
      <c r="A150" s="143">
        <v>2025</v>
      </c>
      <c r="B150" s="103" t="s">
        <v>63</v>
      </c>
      <c r="C150" s="108">
        <f>'2.1.1'!D152/1.05</f>
        <v>94.03575383641828</v>
      </c>
      <c r="D150" s="108">
        <f>'2.1.1'!E152/1.05</f>
        <v>95.880260818020147</v>
      </c>
      <c r="E150" s="108">
        <f>'2.1.1'!K152/1.05</f>
        <v>93.014731132773832</v>
      </c>
      <c r="F150" s="114">
        <f>'2.1.1'!L152/1.05</f>
        <v>94.839210801056936</v>
      </c>
      <c r="H150" s="108"/>
      <c r="I150" s="133"/>
    </row>
    <row r="151" spans="1:9" x14ac:dyDescent="0.25">
      <c r="A151" s="143">
        <v>2026</v>
      </c>
      <c r="B151" s="9" t="s">
        <v>60</v>
      </c>
      <c r="C151" s="108">
        <f>'2.1.1'!D153/1.05</f>
        <v>90.68185413700364</v>
      </c>
      <c r="D151" s="108">
        <f>'2.1.1'!E153/1.05</f>
        <v>99.535664888361964</v>
      </c>
      <c r="E151" s="108">
        <f>'2.1.1'!K153/1.05</f>
        <v>88.829318695606759</v>
      </c>
      <c r="F151" s="114">
        <f>'2.1.1'!L153/1.05</f>
        <v>97.502255352975666</v>
      </c>
      <c r="I151" s="108"/>
    </row>
    <row r="152" spans="1:9" x14ac:dyDescent="0.25">
      <c r="I152" s="108"/>
    </row>
    <row r="153" spans="1:9" x14ac:dyDescent="0.25">
      <c r="I153" s="108"/>
    </row>
    <row r="154" spans="1:9" x14ac:dyDescent="0.25">
      <c r="I154" s="108"/>
    </row>
    <row r="155" spans="1:9" x14ac:dyDescent="0.25">
      <c r="I155" s="108"/>
    </row>
    <row r="156" spans="1:9" x14ac:dyDescent="0.25">
      <c r="I156" s="108"/>
    </row>
    <row r="157" spans="1:9" x14ac:dyDescent="0.25">
      <c r="I157" s="108"/>
    </row>
    <row r="158" spans="1:9" x14ac:dyDescent="0.25">
      <c r="I158" s="108"/>
    </row>
    <row r="159" spans="1:9" x14ac:dyDescent="0.25">
      <c r="I159" s="108"/>
    </row>
    <row r="160" spans="1:9" x14ac:dyDescent="0.25">
      <c r="I160" s="108"/>
    </row>
    <row r="161" spans="9:9" x14ac:dyDescent="0.25">
      <c r="I161" s="108"/>
    </row>
    <row r="162" spans="9:9" x14ac:dyDescent="0.25">
      <c r="I162" s="108"/>
    </row>
    <row r="163" spans="9:9" x14ac:dyDescent="0.25">
      <c r="I163" s="108"/>
    </row>
    <row r="164" spans="9:9" x14ac:dyDescent="0.25">
      <c r="I164" s="108"/>
    </row>
    <row r="165" spans="9:9" x14ac:dyDescent="0.25">
      <c r="I165" s="108"/>
    </row>
    <row r="166" spans="9:9" x14ac:dyDescent="0.25">
      <c r="I166" s="108"/>
    </row>
    <row r="167" spans="9:9" x14ac:dyDescent="0.25">
      <c r="I167" s="108"/>
    </row>
    <row r="168" spans="9:9" x14ac:dyDescent="0.25">
      <c r="I168" s="108"/>
    </row>
    <row r="169" spans="9:9" x14ac:dyDescent="0.25">
      <c r="I169" s="108"/>
    </row>
    <row r="170" spans="9:9" x14ac:dyDescent="0.25">
      <c r="I170" s="108"/>
    </row>
    <row r="171" spans="9:9" x14ac:dyDescent="0.25">
      <c r="I171" s="108"/>
    </row>
    <row r="172" spans="9:9" x14ac:dyDescent="0.25">
      <c r="I172" s="108"/>
    </row>
    <row r="173" spans="9:9" x14ac:dyDescent="0.25">
      <c r="I173" s="108"/>
    </row>
    <row r="174" spans="9:9" x14ac:dyDescent="0.25">
      <c r="I174" s="108"/>
    </row>
    <row r="175" spans="9:9" x14ac:dyDescent="0.25">
      <c r="I175" s="108"/>
    </row>
    <row r="176" spans="9:9" x14ac:dyDescent="0.25">
      <c r="I176" s="108"/>
    </row>
    <row r="177" spans="9:9" x14ac:dyDescent="0.25">
      <c r="I177" s="108"/>
    </row>
    <row r="178" spans="9:9" x14ac:dyDescent="0.25">
      <c r="I178" s="108"/>
    </row>
    <row r="179" spans="9:9" x14ac:dyDescent="0.25">
      <c r="I179" s="108"/>
    </row>
    <row r="180" spans="9:9" x14ac:dyDescent="0.25">
      <c r="I180" s="108"/>
    </row>
    <row r="181" spans="9:9" x14ac:dyDescent="0.25">
      <c r="I181" s="108"/>
    </row>
    <row r="182" spans="9:9" x14ac:dyDescent="0.25">
      <c r="I182" s="108"/>
    </row>
    <row r="183" spans="9:9" x14ac:dyDescent="0.25">
      <c r="I183" s="108"/>
    </row>
    <row r="184" spans="9:9" x14ac:dyDescent="0.25">
      <c r="I184" s="108"/>
    </row>
    <row r="185" spans="9:9" x14ac:dyDescent="0.25">
      <c r="I185" s="108"/>
    </row>
    <row r="186" spans="9:9" x14ac:dyDescent="0.25">
      <c r="I186" s="108"/>
    </row>
    <row r="187" spans="9:9" x14ac:dyDescent="0.25">
      <c r="I187" s="108"/>
    </row>
    <row r="188" spans="9:9" x14ac:dyDescent="0.25">
      <c r="I188" s="108"/>
    </row>
    <row r="189" spans="9:9" x14ac:dyDescent="0.25">
      <c r="I189" s="108"/>
    </row>
    <row r="190" spans="9:9" x14ac:dyDescent="0.25">
      <c r="I190" s="108"/>
    </row>
    <row r="191" spans="9:9" x14ac:dyDescent="0.25">
      <c r="I191" s="108"/>
    </row>
    <row r="192" spans="9:9" x14ac:dyDescent="0.25">
      <c r="I192" s="108"/>
    </row>
    <row r="193" spans="9:9" x14ac:dyDescent="0.25">
      <c r="I193" s="108"/>
    </row>
    <row r="194" spans="9:9" x14ac:dyDescent="0.25">
      <c r="I194" s="108"/>
    </row>
    <row r="195" spans="9:9" x14ac:dyDescent="0.25">
      <c r="I195" s="108"/>
    </row>
    <row r="196" spans="9:9" x14ac:dyDescent="0.25">
      <c r="I196" s="108"/>
    </row>
    <row r="197" spans="9:9" x14ac:dyDescent="0.25">
      <c r="I197" s="108"/>
    </row>
    <row r="198" spans="9:9" x14ac:dyDescent="0.25">
      <c r="I198" s="108"/>
    </row>
    <row r="199" spans="9:9" x14ac:dyDescent="0.25">
      <c r="I199" s="108"/>
    </row>
    <row r="200" spans="9:9" x14ac:dyDescent="0.25">
      <c r="I200" s="108"/>
    </row>
    <row r="201" spans="9:9" x14ac:dyDescent="0.25">
      <c r="I201" s="108"/>
    </row>
    <row r="202" spans="9:9" x14ac:dyDescent="0.25">
      <c r="I202" s="108"/>
    </row>
    <row r="203" spans="9:9" x14ac:dyDescent="0.25">
      <c r="I203" s="108"/>
    </row>
    <row r="204" spans="9:9" x14ac:dyDescent="0.25">
      <c r="I204" s="108"/>
    </row>
    <row r="205" spans="9:9" x14ac:dyDescent="0.25">
      <c r="I205" s="108"/>
    </row>
    <row r="206" spans="9:9" x14ac:dyDescent="0.25">
      <c r="I206" s="108"/>
    </row>
    <row r="207" spans="9:9" x14ac:dyDescent="0.25">
      <c r="I207" s="108"/>
    </row>
    <row r="208" spans="9:9" x14ac:dyDescent="0.25">
      <c r="I208" s="108"/>
    </row>
    <row r="209" spans="9:9" x14ac:dyDescent="0.25">
      <c r="I209" s="108"/>
    </row>
    <row r="210" spans="9:9" x14ac:dyDescent="0.25">
      <c r="I210" s="108"/>
    </row>
    <row r="211" spans="9:9" x14ac:dyDescent="0.25">
      <c r="I211" s="108"/>
    </row>
    <row r="212" spans="9:9" x14ac:dyDescent="0.25">
      <c r="I212" s="108"/>
    </row>
    <row r="213" spans="9:9" x14ac:dyDescent="0.25">
      <c r="I213" s="108"/>
    </row>
    <row r="214" spans="9:9" x14ac:dyDescent="0.25">
      <c r="I214" s="108"/>
    </row>
    <row r="215" spans="9:9" x14ac:dyDescent="0.25">
      <c r="I215" s="108"/>
    </row>
    <row r="216" spans="9:9" x14ac:dyDescent="0.25">
      <c r="I216" s="108"/>
    </row>
    <row r="217" spans="9:9" x14ac:dyDescent="0.25">
      <c r="I217" s="108"/>
    </row>
    <row r="218" spans="9:9" x14ac:dyDescent="0.25">
      <c r="I218" s="108"/>
    </row>
    <row r="219" spans="9:9" x14ac:dyDescent="0.25">
      <c r="I219" s="108"/>
    </row>
    <row r="220" spans="9:9" x14ac:dyDescent="0.25">
      <c r="I220" s="108"/>
    </row>
    <row r="221" spans="9:9" x14ac:dyDescent="0.25">
      <c r="I221" s="108"/>
    </row>
    <row r="222" spans="9:9" x14ac:dyDescent="0.25">
      <c r="I222" s="108"/>
    </row>
    <row r="223" spans="9:9" x14ac:dyDescent="0.25">
      <c r="I223" s="108"/>
    </row>
    <row r="224" spans="9:9" x14ac:dyDescent="0.25">
      <c r="I224" s="108"/>
    </row>
    <row r="225" spans="9:9" x14ac:dyDescent="0.25">
      <c r="I225" s="108"/>
    </row>
    <row r="226" spans="9:9" x14ac:dyDescent="0.25">
      <c r="I226" s="108"/>
    </row>
    <row r="227" spans="9:9" x14ac:dyDescent="0.25">
      <c r="I227" s="108"/>
    </row>
    <row r="228" spans="9:9" x14ac:dyDescent="0.25">
      <c r="I228" s="108"/>
    </row>
    <row r="229" spans="9:9" x14ac:dyDescent="0.25">
      <c r="I229" s="108"/>
    </row>
    <row r="230" spans="9:9" x14ac:dyDescent="0.25">
      <c r="I230" s="108"/>
    </row>
    <row r="231" spans="9:9" x14ac:dyDescent="0.25">
      <c r="I231" s="108"/>
    </row>
    <row r="232" spans="9:9" x14ac:dyDescent="0.25">
      <c r="I232" s="108"/>
    </row>
    <row r="233" spans="9:9" x14ac:dyDescent="0.25">
      <c r="I233" s="108"/>
    </row>
    <row r="234" spans="9:9" x14ac:dyDescent="0.25">
      <c r="I234" s="108"/>
    </row>
    <row r="235" spans="9:9" x14ac:dyDescent="0.25">
      <c r="I235" s="108"/>
    </row>
    <row r="236" spans="9:9" x14ac:dyDescent="0.25">
      <c r="I236" s="108"/>
    </row>
    <row r="237" spans="9:9" x14ac:dyDescent="0.25">
      <c r="I237" s="108"/>
    </row>
    <row r="238" spans="9:9" x14ac:dyDescent="0.25">
      <c r="I238" s="108"/>
    </row>
    <row r="239" spans="9:9" x14ac:dyDescent="0.25">
      <c r="I239" s="108"/>
    </row>
    <row r="240" spans="9:9" x14ac:dyDescent="0.25">
      <c r="I240" s="108"/>
    </row>
    <row r="241" spans="9:9" x14ac:dyDescent="0.25">
      <c r="I241" s="108"/>
    </row>
    <row r="242" spans="9:9" x14ac:dyDescent="0.25">
      <c r="I242" s="108"/>
    </row>
    <row r="243" spans="9:9" x14ac:dyDescent="0.25">
      <c r="I243" s="108"/>
    </row>
    <row r="244" spans="9:9" x14ac:dyDescent="0.25">
      <c r="I244" s="108"/>
    </row>
    <row r="245" spans="9:9" x14ac:dyDescent="0.25">
      <c r="I245" s="108"/>
    </row>
    <row r="246" spans="9:9" x14ac:dyDescent="0.25">
      <c r="I246" s="108"/>
    </row>
    <row r="247" spans="9:9" x14ac:dyDescent="0.25">
      <c r="I247" s="108"/>
    </row>
    <row r="248" spans="9:9" x14ac:dyDescent="0.25">
      <c r="I248" s="108"/>
    </row>
    <row r="249" spans="9:9" x14ac:dyDescent="0.25">
      <c r="I249" s="108"/>
    </row>
    <row r="250" spans="9:9" x14ac:dyDescent="0.25">
      <c r="I250" s="108"/>
    </row>
    <row r="251" spans="9:9" x14ac:dyDescent="0.25">
      <c r="I251" s="108"/>
    </row>
    <row r="252" spans="9:9" x14ac:dyDescent="0.25">
      <c r="I252" s="108"/>
    </row>
    <row r="253" spans="9:9" x14ac:dyDescent="0.25">
      <c r="I253" s="110"/>
    </row>
    <row r="254" spans="9:9" x14ac:dyDescent="0.25">
      <c r="I254" s="110"/>
    </row>
    <row r="255" spans="9:9" x14ac:dyDescent="0.25">
      <c r="I255" s="110"/>
    </row>
    <row r="256" spans="9:9" x14ac:dyDescent="0.25">
      <c r="I256" s="110"/>
    </row>
    <row r="257" spans="9:9" x14ac:dyDescent="0.25">
      <c r="I257" s="110"/>
    </row>
    <row r="258" spans="9:9" x14ac:dyDescent="0.25">
      <c r="I258" s="110"/>
    </row>
    <row r="259" spans="9:9" x14ac:dyDescent="0.25">
      <c r="I259" s="110"/>
    </row>
    <row r="260" spans="9:9" x14ac:dyDescent="0.25">
      <c r="I260" s="110"/>
    </row>
    <row r="261" spans="9:9" x14ac:dyDescent="0.25">
      <c r="I261" s="110"/>
    </row>
    <row r="262" spans="9:9" x14ac:dyDescent="0.25">
      <c r="I262" s="110"/>
    </row>
    <row r="263" spans="9:9" x14ac:dyDescent="0.25">
      <c r="I263" s="110"/>
    </row>
    <row r="264" spans="9:9" x14ac:dyDescent="0.25">
      <c r="I264" s="110"/>
    </row>
    <row r="265" spans="9:9" x14ac:dyDescent="0.25">
      <c r="I265" s="110"/>
    </row>
    <row r="266" spans="9:9" x14ac:dyDescent="0.25">
      <c r="I266" s="110"/>
    </row>
    <row r="267" spans="9:9" x14ac:dyDescent="0.25">
      <c r="I267" s="110"/>
    </row>
  </sheetData>
  <phoneticPr fontId="23" type="noConversion"/>
  <pageMargins left="0.75" right="0.75" top="1" bottom="1" header="0.5" footer="0.5"/>
  <pageSetup paperSize="9" fitToHeight="5" orientation="landscape" r:id="rId1"/>
  <headerFooter alignWithMargins="0">
    <oddFooter>&amp;R&amp;A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pageSetUpPr fitToPage="1"/>
  </sheetPr>
  <dimension ref="A1:P44"/>
  <sheetViews>
    <sheetView showGridLines="0" zoomScaleNormal="100" workbookViewId="0">
      <pane ySplit="8" topLeftCell="A33" activePane="bottomLeft" state="frozen"/>
      <selection pane="bottomLeft"/>
    </sheetView>
  </sheetViews>
  <sheetFormatPr defaultColWidth="10" defaultRowHeight="12.5" x14ac:dyDescent="0.25"/>
  <cols>
    <col min="1" max="1" width="7.54296875" customWidth="1"/>
    <col min="2" max="9" width="13.1796875" customWidth="1"/>
    <col min="10" max="10" width="13.81640625" customWidth="1"/>
    <col min="11" max="16" width="13.1796875" customWidth="1"/>
  </cols>
  <sheetData>
    <row r="1" spans="1:16" ht="18" customHeight="1" x14ac:dyDescent="0.35">
      <c r="A1" s="65" t="s">
        <v>279</v>
      </c>
      <c r="B1" s="58"/>
      <c r="C1" s="58"/>
      <c r="D1" s="58"/>
      <c r="E1" s="58"/>
      <c r="F1" s="59"/>
      <c r="G1" s="59"/>
      <c r="H1" s="59"/>
      <c r="I1" s="59"/>
      <c r="J1" s="59"/>
      <c r="K1" s="59"/>
      <c r="L1" s="59"/>
      <c r="M1" s="59"/>
      <c r="N1" s="59"/>
      <c r="O1" s="59"/>
      <c r="P1" s="1"/>
    </row>
    <row r="2" spans="1:16" ht="18" customHeight="1" x14ac:dyDescent="0.25">
      <c r="A2" s="61" t="s">
        <v>343</v>
      </c>
      <c r="B2" s="46"/>
      <c r="C2" s="66"/>
      <c r="D2" s="67"/>
      <c r="E2" s="66"/>
      <c r="F2" s="67"/>
      <c r="G2" s="66"/>
      <c r="H2" s="67"/>
      <c r="I2" s="66"/>
      <c r="J2" s="67"/>
      <c r="K2" s="66"/>
      <c r="L2" s="67"/>
      <c r="M2" s="66"/>
      <c r="N2" s="67"/>
      <c r="O2" s="66"/>
      <c r="P2" s="67"/>
    </row>
    <row r="3" spans="1:16" ht="18" customHeight="1" x14ac:dyDescent="0.25">
      <c r="A3" s="61" t="s">
        <v>346</v>
      </c>
      <c r="B3" s="46"/>
      <c r="C3" s="66"/>
      <c r="D3" s="67"/>
      <c r="E3" s="66"/>
      <c r="F3" s="67"/>
      <c r="G3" s="66"/>
      <c r="H3" s="67"/>
      <c r="I3" s="66"/>
      <c r="J3" s="67"/>
      <c r="K3" s="66"/>
      <c r="L3" s="67"/>
      <c r="M3" s="66"/>
      <c r="N3" s="67"/>
      <c r="O3" s="66"/>
      <c r="P3" s="67"/>
    </row>
    <row r="4" spans="1:16" ht="18" customHeight="1" x14ac:dyDescent="0.25">
      <c r="A4" s="61" t="s">
        <v>301</v>
      </c>
      <c r="B4" s="46"/>
      <c r="C4" s="66"/>
      <c r="D4" s="67"/>
      <c r="E4" s="66"/>
      <c r="F4" s="67"/>
      <c r="G4" s="66"/>
      <c r="H4" s="67"/>
      <c r="I4" s="66"/>
      <c r="J4" s="67"/>
      <c r="K4" s="66"/>
      <c r="L4" s="67"/>
      <c r="M4" s="66"/>
      <c r="N4" s="67"/>
      <c r="O4" s="66"/>
      <c r="P4" s="67"/>
    </row>
    <row r="5" spans="1:16" ht="18" customHeight="1" x14ac:dyDescent="0.25">
      <c r="A5" s="2" t="s">
        <v>281</v>
      </c>
      <c r="B5" s="46"/>
      <c r="C5" s="66"/>
      <c r="D5" s="67"/>
      <c r="E5" s="66"/>
      <c r="F5" s="67"/>
      <c r="G5" s="66"/>
      <c r="H5" s="67"/>
      <c r="I5" s="66"/>
      <c r="J5" s="67"/>
      <c r="K5" s="66"/>
      <c r="L5" s="67"/>
      <c r="M5" s="66"/>
      <c r="N5" s="67"/>
      <c r="O5" s="66"/>
      <c r="P5" s="67"/>
    </row>
    <row r="6" spans="1:16" ht="18" customHeight="1" x14ac:dyDescent="0.25">
      <c r="A6" s="84" t="s">
        <v>289</v>
      </c>
      <c r="B6" s="136"/>
      <c r="C6" s="136"/>
      <c r="D6" s="137"/>
      <c r="E6" s="136"/>
      <c r="F6" s="136"/>
      <c r="G6" s="136"/>
      <c r="H6" s="138"/>
      <c r="I6" s="139"/>
      <c r="J6" s="139"/>
      <c r="K6" s="139"/>
      <c r="L6" s="139"/>
      <c r="M6" s="140"/>
    </row>
    <row r="7" spans="1:16" ht="18" customHeight="1" x14ac:dyDescent="0.35">
      <c r="A7" s="68" t="s">
        <v>59</v>
      </c>
      <c r="B7" s="48"/>
      <c r="C7" s="48"/>
      <c r="D7" s="48"/>
      <c r="E7" s="48"/>
      <c r="F7" s="48"/>
      <c r="G7" s="49"/>
      <c r="H7" s="49"/>
      <c r="I7" s="49"/>
      <c r="J7" s="49"/>
      <c r="K7" s="49"/>
      <c r="L7" s="49"/>
      <c r="M7" s="49"/>
      <c r="N7" s="49"/>
      <c r="O7" s="49"/>
      <c r="P7" s="49"/>
    </row>
    <row r="8" spans="1:16" ht="65" x14ac:dyDescent="0.3">
      <c r="A8" s="155" t="s">
        <v>57</v>
      </c>
      <c r="B8" s="155" t="s">
        <v>95</v>
      </c>
      <c r="C8" s="155" t="s">
        <v>96</v>
      </c>
      <c r="D8" s="155" t="s">
        <v>97</v>
      </c>
      <c r="E8" s="155" t="s">
        <v>98</v>
      </c>
      <c r="F8" s="155" t="s">
        <v>99</v>
      </c>
      <c r="G8" s="155" t="s">
        <v>101</v>
      </c>
      <c r="H8" s="155" t="s">
        <v>271</v>
      </c>
      <c r="I8" s="155" t="s">
        <v>243</v>
      </c>
      <c r="J8" s="155" t="s">
        <v>244</v>
      </c>
      <c r="K8" s="155" t="s">
        <v>245</v>
      </c>
      <c r="L8" s="155" t="s">
        <v>246</v>
      </c>
      <c r="M8" s="155" t="s">
        <v>247</v>
      </c>
      <c r="N8" s="155" t="s">
        <v>248</v>
      </c>
      <c r="O8" s="155" t="s">
        <v>272</v>
      </c>
      <c r="P8" s="155" t="s">
        <v>283</v>
      </c>
    </row>
    <row r="9" spans="1:16" ht="14.25" customHeight="1" x14ac:dyDescent="0.25">
      <c r="A9" s="144">
        <v>1990</v>
      </c>
      <c r="B9" s="117">
        <v>21.381578947368421</v>
      </c>
      <c r="C9" s="117">
        <v>19.335548172757477</v>
      </c>
      <c r="D9" s="117">
        <v>20.954356846473026</v>
      </c>
      <c r="E9" s="117">
        <v>28.753351206434317</v>
      </c>
      <c r="F9" s="117">
        <v>19.725557461406517</v>
      </c>
      <c r="G9" s="117">
        <v>29.813160032493911</v>
      </c>
      <c r="H9" s="117">
        <v>40.390173410404621</v>
      </c>
      <c r="I9" s="118">
        <f>(B9/$P9)*100</f>
        <v>51.851100232484384</v>
      </c>
      <c r="J9" s="118">
        <f t="shared" ref="J9:J14" si="0">(C9/$P9)*100</f>
        <v>46.88940179878864</v>
      </c>
      <c r="K9" s="118">
        <f t="shared" ref="K9:K14" si="1">(D9/$P9)*100</f>
        <v>50.815071226881592</v>
      </c>
      <c r="L9" s="118">
        <f t="shared" ref="L9:L14" si="2">(E9/$P9)*100</f>
        <v>69.727913878322155</v>
      </c>
      <c r="M9" s="118">
        <f t="shared" ref="M9:M14" si="3">(F9/$P9)*100</f>
        <v>47.835188392338139</v>
      </c>
      <c r="N9" s="118">
        <f t="shared" ref="N9:N14" si="4">(G9/$P9)*100</f>
        <v>72.297988511376843</v>
      </c>
      <c r="O9" s="118">
        <f t="shared" ref="O9:O14" si="5">(H9/$P9)*100</f>
        <v>97.947627491190133</v>
      </c>
      <c r="P9" s="120">
        <v>41.236499999999999</v>
      </c>
    </row>
    <row r="10" spans="1:16" ht="14.25" customHeight="1" x14ac:dyDescent="0.25">
      <c r="A10" s="144">
        <v>1991</v>
      </c>
      <c r="B10" s="117">
        <v>22.763157894736842</v>
      </c>
      <c r="C10" s="117">
        <v>20.664451827242523</v>
      </c>
      <c r="D10" s="117">
        <v>23.080912863070537</v>
      </c>
      <c r="E10" s="117">
        <v>27.144772117962468</v>
      </c>
      <c r="F10" s="117">
        <v>21.269296740994857</v>
      </c>
      <c r="G10" s="117">
        <v>32.00649878147847</v>
      </c>
      <c r="H10" s="117">
        <v>43.424855491329481</v>
      </c>
      <c r="I10" s="118">
        <f t="shared" ref="I10:I14" si="6">(B10/$P10)*100</f>
        <v>51.732803717010924</v>
      </c>
      <c r="J10" s="118">
        <f t="shared" si="0"/>
        <v>46.96316896108425</v>
      </c>
      <c r="K10" s="118">
        <f t="shared" si="1"/>
        <v>52.454951122170066</v>
      </c>
      <c r="L10" s="118">
        <f t="shared" si="2"/>
        <v>61.690701018518659</v>
      </c>
      <c r="M10" s="118">
        <f t="shared" si="3"/>
        <v>48.337772754946116</v>
      </c>
      <c r="N10" s="118">
        <f t="shared" si="4"/>
        <v>72.739728239279827</v>
      </c>
      <c r="O10" s="118">
        <f>(H10/$P10)*100</f>
        <v>98.689713262145034</v>
      </c>
      <c r="P10" s="120">
        <v>44.001399999999997</v>
      </c>
    </row>
    <row r="11" spans="1:16" ht="14.25" customHeight="1" x14ac:dyDescent="0.25">
      <c r="A11" s="144">
        <v>1992</v>
      </c>
      <c r="B11" s="117">
        <v>23.684210526315788</v>
      </c>
      <c r="C11" s="117">
        <v>20.598006644518271</v>
      </c>
      <c r="D11" s="117">
        <v>24.273858921161821</v>
      </c>
      <c r="E11" s="117">
        <v>23.525469168900806</v>
      </c>
      <c r="F11" s="117">
        <v>21.783876500857634</v>
      </c>
      <c r="G11" s="117">
        <v>32.981316003249397</v>
      </c>
      <c r="H11" s="117">
        <v>45.23121387283237</v>
      </c>
      <c r="I11" s="118">
        <f t="shared" si="6"/>
        <v>52.12446581109954</v>
      </c>
      <c r="J11" s="118">
        <f t="shared" si="0"/>
        <v>45.332315042801966</v>
      </c>
      <c r="K11" s="118">
        <f t="shared" si="1"/>
        <v>53.422170354114463</v>
      </c>
      <c r="L11" s="118">
        <f t="shared" si="2"/>
        <v>51.775106120676625</v>
      </c>
      <c r="M11" s="118">
        <f t="shared" si="3"/>
        <v>47.942190204758219</v>
      </c>
      <c r="N11" s="118">
        <f t="shared" si="4"/>
        <v>72.58563575536094</v>
      </c>
      <c r="O11" s="118">
        <f t="shared" si="5"/>
        <v>99.545343024601479</v>
      </c>
      <c r="P11" s="120">
        <v>45.437800000000003</v>
      </c>
    </row>
    <row r="12" spans="1:16" ht="14.25" customHeight="1" x14ac:dyDescent="0.25">
      <c r="A12" s="144">
        <v>1993</v>
      </c>
      <c r="B12" s="117">
        <v>23.75</v>
      </c>
      <c r="C12" s="117">
        <v>19.867109634551493</v>
      </c>
      <c r="D12" s="117">
        <v>24.221991701244814</v>
      </c>
      <c r="E12" s="117">
        <v>25.067024128686327</v>
      </c>
      <c r="F12" s="117">
        <v>21.497998856489424</v>
      </c>
      <c r="G12" s="117">
        <v>35.580828594638504</v>
      </c>
      <c r="H12" s="117">
        <v>46.387283236994222</v>
      </c>
      <c r="I12" s="118">
        <f t="shared" si="6"/>
        <v>50.749056067557142</v>
      </c>
      <c r="J12" s="118">
        <f t="shared" si="0"/>
        <v>42.452086768175093</v>
      </c>
      <c r="K12" s="118">
        <f t="shared" si="1"/>
        <v>51.757609049026385</v>
      </c>
      <c r="L12" s="118">
        <f t="shared" si="2"/>
        <v>53.563276334884634</v>
      </c>
      <c r="M12" s="118">
        <f t="shared" si="3"/>
        <v>45.936974707716253</v>
      </c>
      <c r="N12" s="118">
        <f t="shared" si="4"/>
        <v>76.029198538082099</v>
      </c>
      <c r="O12" s="118">
        <f t="shared" si="5"/>
        <v>99.120456329089407</v>
      </c>
      <c r="P12" s="120">
        <v>46.798900000000003</v>
      </c>
    </row>
    <row r="13" spans="1:16" ht="14.25" customHeight="1" x14ac:dyDescent="0.25">
      <c r="A13" s="144">
        <v>1994</v>
      </c>
      <c r="B13" s="117">
        <v>25.263157894736842</v>
      </c>
      <c r="C13" s="117">
        <v>21.06312292358804</v>
      </c>
      <c r="D13" s="117">
        <v>25</v>
      </c>
      <c r="E13" s="117">
        <v>24.731903485254691</v>
      </c>
      <c r="F13" s="117">
        <v>22.412807318467699</v>
      </c>
      <c r="G13" s="117">
        <v>37.205523964256706</v>
      </c>
      <c r="H13" s="117">
        <v>47.326589595375722</v>
      </c>
      <c r="I13" s="118">
        <f t="shared" si="6"/>
        <v>53.003486746036444</v>
      </c>
      <c r="J13" s="118">
        <f t="shared" si="0"/>
        <v>44.191583703125339</v>
      </c>
      <c r="K13" s="118">
        <f t="shared" si="1"/>
        <v>52.451367092431887</v>
      </c>
      <c r="L13" s="118">
        <f t="shared" si="2"/>
        <v>51.888885943987582</v>
      </c>
      <c r="M13" s="118">
        <f t="shared" si="3"/>
        <v>47.02329536931574</v>
      </c>
      <c r="N13" s="118">
        <f t="shared" si="4"/>
        <v>78.059223812620019</v>
      </c>
      <c r="O13" s="118">
        <f t="shared" si="5"/>
        <v>99.293772963996801</v>
      </c>
      <c r="P13" s="120">
        <v>47.663200000000003</v>
      </c>
    </row>
    <row r="14" spans="1:16" ht="14.25" customHeight="1" x14ac:dyDescent="0.25">
      <c r="A14" s="144">
        <v>1995</v>
      </c>
      <c r="B14" s="117">
        <v>25.657894736842106</v>
      </c>
      <c r="C14" s="117">
        <v>21.727574750830566</v>
      </c>
      <c r="D14" s="117">
        <v>25.363070539419084</v>
      </c>
      <c r="E14" s="117">
        <v>24.463806970509385</v>
      </c>
      <c r="F14" s="117">
        <v>22.870211549456833</v>
      </c>
      <c r="G14" s="117">
        <v>39.073923639317634</v>
      </c>
      <c r="H14" s="117">
        <v>48.554913294797686</v>
      </c>
      <c r="I14" s="118">
        <f t="shared" si="6"/>
        <v>52.459297234808567</v>
      </c>
      <c r="J14" s="118">
        <f t="shared" si="0"/>
        <v>44.423492797664629</v>
      </c>
      <c r="K14" s="118">
        <f t="shared" si="1"/>
        <v>51.856509267858954</v>
      </c>
      <c r="L14" s="118">
        <f t="shared" si="2"/>
        <v>50.017904217144071</v>
      </c>
      <c r="M14" s="118">
        <f t="shared" si="3"/>
        <v>46.759690839840509</v>
      </c>
      <c r="N14" s="118">
        <f t="shared" si="4"/>
        <v>79.889273666006886</v>
      </c>
      <c r="O14" s="118">
        <f t="shared" si="5"/>
        <v>99.273796812514576</v>
      </c>
      <c r="P14" s="120">
        <v>48.9101</v>
      </c>
    </row>
    <row r="15" spans="1:16" ht="14.25" customHeight="1" x14ac:dyDescent="0.25">
      <c r="A15" s="144">
        <v>1996</v>
      </c>
      <c r="B15" s="44">
        <v>26.05263157894737</v>
      </c>
      <c r="C15" s="44">
        <v>21.794019933554814</v>
      </c>
      <c r="D15" s="44">
        <v>25.259336099585063</v>
      </c>
      <c r="E15" s="44">
        <v>28.552278820375339</v>
      </c>
      <c r="F15" s="44">
        <v>22.984562607204118</v>
      </c>
      <c r="G15" s="44">
        <v>41.023558082859466</v>
      </c>
      <c r="H15" s="44">
        <v>49.710982658959537</v>
      </c>
      <c r="I15" s="44">
        <f t="shared" ref="I15:I39" si="7">(B15/$P15)*100</f>
        <v>51.148178442871725</v>
      </c>
      <c r="J15" s="44">
        <f t="shared" ref="J15:J39" si="8">(C15/$P15)*100</f>
        <v>42.787402000869363</v>
      </c>
      <c r="K15" s="44">
        <f t="shared" ref="K15:K39" si="9">(D15/$P15)*100</f>
        <v>49.590730450971549</v>
      </c>
      <c r="L15" s="44">
        <f t="shared" ref="L15:L39" si="10">(E15/$P15)*100</f>
        <v>56.055644422320213</v>
      </c>
      <c r="M15" s="44">
        <f t="shared" ref="M15:M39" si="11">(F15/$P15)*100</f>
        <v>45.124750876016222</v>
      </c>
      <c r="N15" s="44">
        <f t="shared" ref="N15:N39" si="12">(G15/$P15)*100</f>
        <v>80.540050736340532</v>
      </c>
      <c r="O15" s="44">
        <f t="shared" ref="O15:O39" si="13">(H15/$P15)*100</f>
        <v>97.595753576986496</v>
      </c>
      <c r="P15" s="121">
        <v>50.935600000000001</v>
      </c>
    </row>
    <row r="16" spans="1:16" ht="14.25" customHeight="1" x14ac:dyDescent="0.25">
      <c r="A16" s="144">
        <v>1997</v>
      </c>
      <c r="B16" s="44">
        <v>26.315789473684209</v>
      </c>
      <c r="C16" s="44">
        <v>21.59468438538206</v>
      </c>
      <c r="D16" s="44">
        <v>24.014522821576762</v>
      </c>
      <c r="E16" s="44">
        <v>26.206434316353889</v>
      </c>
      <c r="F16" s="44">
        <v>22.29845626072041</v>
      </c>
      <c r="G16" s="44">
        <v>45.08529650690496</v>
      </c>
      <c r="H16" s="44">
        <v>50.650289017341031</v>
      </c>
      <c r="I16" s="44">
        <f t="shared" si="7"/>
        <v>51.6446496917589</v>
      </c>
      <c r="J16" s="44">
        <f t="shared" si="8"/>
        <v>42.379496590911792</v>
      </c>
      <c r="K16" s="44">
        <f t="shared" si="9"/>
        <v>47.128421508133101</v>
      </c>
      <c r="L16" s="44">
        <f t="shared" si="10"/>
        <v>51.430040557651068</v>
      </c>
      <c r="M16" s="44">
        <f t="shared" si="11"/>
        <v>43.760646565572728</v>
      </c>
      <c r="N16" s="44">
        <f t="shared" si="12"/>
        <v>88.479745085231158</v>
      </c>
      <c r="O16" s="44">
        <f t="shared" si="13"/>
        <v>99.401024457302995</v>
      </c>
      <c r="P16" s="121">
        <v>50.955500000000001</v>
      </c>
    </row>
    <row r="17" spans="1:16" ht="14.25" customHeight="1" x14ac:dyDescent="0.25">
      <c r="A17" s="144">
        <v>1998</v>
      </c>
      <c r="B17" s="44">
        <v>26.578947368421051</v>
      </c>
      <c r="C17" s="44">
        <v>20.863787375415281</v>
      </c>
      <c r="D17" s="44">
        <v>22.925311203319502</v>
      </c>
      <c r="E17" s="44">
        <v>20.308310991957107</v>
      </c>
      <c r="F17" s="44">
        <v>21.383647798742135</v>
      </c>
      <c r="G17" s="44">
        <v>47.278635255889526</v>
      </c>
      <c r="H17" s="44">
        <v>51.445086705202314</v>
      </c>
      <c r="I17" s="44">
        <f t="shared" si="7"/>
        <v>51.476866194397843</v>
      </c>
      <c r="J17" s="44">
        <f t="shared" si="8"/>
        <v>40.408010751722315</v>
      </c>
      <c r="K17" s="44">
        <f t="shared" si="9"/>
        <v>44.400673996605846</v>
      </c>
      <c r="L17" s="44">
        <f t="shared" si="10"/>
        <v>39.332189987676642</v>
      </c>
      <c r="M17" s="44">
        <f t="shared" si="11"/>
        <v>41.414852184545744</v>
      </c>
      <c r="N17" s="44">
        <f t="shared" si="12"/>
        <v>91.567056707925047</v>
      </c>
      <c r="O17" s="44">
        <f t="shared" si="13"/>
        <v>99.636445641534664</v>
      </c>
      <c r="P17" s="121">
        <v>51.632800000000003</v>
      </c>
    </row>
    <row r="18" spans="1:16" ht="14.25" customHeight="1" x14ac:dyDescent="0.25">
      <c r="A18" s="144">
        <v>1999</v>
      </c>
      <c r="B18" s="44">
        <v>27.105263157894736</v>
      </c>
      <c r="C18" s="44">
        <v>20.863787375415281</v>
      </c>
      <c r="D18" s="44">
        <v>22.665975103734439</v>
      </c>
      <c r="E18" s="44">
        <v>22.989276139410187</v>
      </c>
      <c r="F18" s="44">
        <v>21.383647798742135</v>
      </c>
      <c r="G18" s="44">
        <v>51.340373679935013</v>
      </c>
      <c r="H18" s="44">
        <v>52.095375722543345</v>
      </c>
      <c r="I18" s="44">
        <f t="shared" si="7"/>
        <v>51.774039993686586</v>
      </c>
      <c r="J18" s="44">
        <f t="shared" si="8"/>
        <v>39.852133355137774</v>
      </c>
      <c r="K18" s="44">
        <f t="shared" si="9"/>
        <v>43.29451054139102</v>
      </c>
      <c r="L18" s="44">
        <f t="shared" si="10"/>
        <v>43.912051151624901</v>
      </c>
      <c r="M18" s="44">
        <f t="shared" si="11"/>
        <v>40.845124059255696</v>
      </c>
      <c r="N18" s="44">
        <f t="shared" si="12"/>
        <v>98.065772123727413</v>
      </c>
      <c r="O18" s="44">
        <f t="shared" si="13"/>
        <v>99.507909236420716</v>
      </c>
      <c r="P18" s="121">
        <v>52.353000000000002</v>
      </c>
    </row>
    <row r="19" spans="1:16" ht="14.25" customHeight="1" x14ac:dyDescent="0.25">
      <c r="A19" s="144">
        <v>2000</v>
      </c>
      <c r="B19" s="44">
        <v>27.565789473684209</v>
      </c>
      <c r="C19" s="44">
        <v>20.398671096345513</v>
      </c>
      <c r="D19" s="44">
        <v>22.199170124481324</v>
      </c>
      <c r="E19" s="44">
        <v>35.187667560321714</v>
      </c>
      <c r="F19" s="44">
        <v>21.383647798742135</v>
      </c>
      <c r="G19" s="44">
        <v>58.082859463850532</v>
      </c>
      <c r="H19" s="44">
        <v>52.528901734104053</v>
      </c>
      <c r="I19" s="44">
        <f t="shared" si="7"/>
        <v>52.143545231426735</v>
      </c>
      <c r="J19" s="44">
        <f t="shared" si="8"/>
        <v>38.586198664424828</v>
      </c>
      <c r="K19" s="44">
        <f t="shared" si="9"/>
        <v>41.992029018108937</v>
      </c>
      <c r="L19" s="44">
        <f t="shared" si="10"/>
        <v>66.561116879008708</v>
      </c>
      <c r="M19" s="44">
        <f t="shared" si="11"/>
        <v>40.449384091504683</v>
      </c>
      <c r="N19" s="44">
        <f t="shared" si="12"/>
        <v>109.86974316535363</v>
      </c>
      <c r="O19" s="44">
        <f t="shared" si="13"/>
        <v>99.363857006318057</v>
      </c>
      <c r="P19" s="121">
        <v>52.865200000000002</v>
      </c>
    </row>
    <row r="20" spans="1:16" ht="14.25" customHeight="1" x14ac:dyDescent="0.25">
      <c r="A20" s="144">
        <v>2001</v>
      </c>
      <c r="B20" s="44">
        <v>28.815789473684212</v>
      </c>
      <c r="C20" s="44">
        <v>20.996677740863788</v>
      </c>
      <c r="D20" s="44">
        <v>21.991701244813274</v>
      </c>
      <c r="E20" s="44">
        <v>33.042895442359246</v>
      </c>
      <c r="F20" s="44">
        <v>21.497998856489424</v>
      </c>
      <c r="G20" s="44">
        <v>55.077173030056869</v>
      </c>
      <c r="H20" s="44">
        <v>53.179190751445084</v>
      </c>
      <c r="I20" s="44">
        <f t="shared" si="7"/>
        <v>53.591229009857265</v>
      </c>
      <c r="J20" s="44">
        <f t="shared" si="8"/>
        <v>39.049347104802322</v>
      </c>
      <c r="K20" s="44">
        <f t="shared" si="9"/>
        <v>40.899878825234474</v>
      </c>
      <c r="L20" s="44">
        <f t="shared" si="10"/>
        <v>61.45274549626415</v>
      </c>
      <c r="M20" s="44">
        <f t="shared" si="11"/>
        <v>39.981697569796737</v>
      </c>
      <c r="N20" s="44">
        <f t="shared" si="12"/>
        <v>102.43180724806744</v>
      </c>
      <c r="O20" s="44">
        <f t="shared" si="13"/>
        <v>98.901964588624594</v>
      </c>
      <c r="P20" s="121">
        <v>53.769599999999997</v>
      </c>
    </row>
    <row r="21" spans="1:16" ht="14.25" customHeight="1" x14ac:dyDescent="0.25">
      <c r="A21" s="144">
        <v>2002</v>
      </c>
      <c r="B21" s="44">
        <v>30.328947368421055</v>
      </c>
      <c r="C21" s="44">
        <v>22.325581395348838</v>
      </c>
      <c r="D21" s="44">
        <v>22.095435684647303</v>
      </c>
      <c r="E21" s="44">
        <v>29.825737265415555</v>
      </c>
      <c r="F21" s="44">
        <v>21.955403087478558</v>
      </c>
      <c r="G21" s="44">
        <v>53.371242891957763</v>
      </c>
      <c r="H21" s="44">
        <v>53.829479768786129</v>
      </c>
      <c r="I21" s="44">
        <f t="shared" si="7"/>
        <v>55.252639518068506</v>
      </c>
      <c r="J21" s="44">
        <f t="shared" si="8"/>
        <v>40.672275429937734</v>
      </c>
      <c r="K21" s="44">
        <f t="shared" si="9"/>
        <v>40.253000806405566</v>
      </c>
      <c r="L21" s="44">
        <f t="shared" si="10"/>
        <v>54.335901917997276</v>
      </c>
      <c r="M21" s="44">
        <f t="shared" si="11"/>
        <v>39.997892361059399</v>
      </c>
      <c r="N21" s="44">
        <f t="shared" si="12"/>
        <v>97.230609698345759</v>
      </c>
      <c r="O21" s="44">
        <f t="shared" si="13"/>
        <v>98.065416019241866</v>
      </c>
      <c r="P21" s="121">
        <v>54.891399999999997</v>
      </c>
    </row>
    <row r="22" spans="1:16" ht="14.25" customHeight="1" x14ac:dyDescent="0.25">
      <c r="A22" s="144">
        <v>2003</v>
      </c>
      <c r="B22" s="44">
        <v>30.921052631578949</v>
      </c>
      <c r="C22" s="44">
        <v>22.790697674418603</v>
      </c>
      <c r="D22" s="44">
        <v>22.302904564315352</v>
      </c>
      <c r="E22" s="44">
        <v>33.042895442359246</v>
      </c>
      <c r="F22" s="44">
        <v>22.355631789594057</v>
      </c>
      <c r="G22" s="44">
        <v>55.239642567018684</v>
      </c>
      <c r="H22" s="44">
        <v>54.552023121387286</v>
      </c>
      <c r="I22" s="44">
        <f t="shared" si="7"/>
        <v>55.021428856402785</v>
      </c>
      <c r="J22" s="44">
        <f t="shared" si="8"/>
        <v>40.554141724145261</v>
      </c>
      <c r="K22" s="44">
        <f t="shared" si="9"/>
        <v>39.686154653201264</v>
      </c>
      <c r="L22" s="44">
        <f t="shared" si="10"/>
        <v>58.797070800059871</v>
      </c>
      <c r="M22" s="44">
        <f t="shared" si="11"/>
        <v>39.779978343779796</v>
      </c>
      <c r="N22" s="44">
        <f t="shared" si="12"/>
        <v>98.294327161757295</v>
      </c>
      <c r="O22" s="44">
        <f t="shared" si="13"/>
        <v>97.070765827708513</v>
      </c>
      <c r="P22" s="121">
        <v>56.1982</v>
      </c>
    </row>
    <row r="23" spans="1:16" ht="14.25" customHeight="1" x14ac:dyDescent="0.25">
      <c r="A23" s="144">
        <v>2004</v>
      </c>
      <c r="B23" s="44">
        <v>32.565789473684212</v>
      </c>
      <c r="C23" s="44">
        <v>24.385382059800666</v>
      </c>
      <c r="D23" s="44">
        <v>23.651452282157674</v>
      </c>
      <c r="E23" s="44">
        <v>39.008042895442365</v>
      </c>
      <c r="F23" s="44">
        <v>23.899371069182386</v>
      </c>
      <c r="G23" s="44">
        <v>58.326563769293259</v>
      </c>
      <c r="H23" s="44">
        <v>55.274566473988443</v>
      </c>
      <c r="I23" s="44">
        <f t="shared" si="7"/>
        <v>56.406507546985594</v>
      </c>
      <c r="J23" s="44">
        <f t="shared" si="8"/>
        <v>42.237398798631425</v>
      </c>
      <c r="K23" s="44">
        <f t="shared" si="9"/>
        <v>40.966174725435536</v>
      </c>
      <c r="L23" s="44">
        <f t="shared" si="10"/>
        <v>67.564996934987064</v>
      </c>
      <c r="M23" s="44">
        <f t="shared" si="11"/>
        <v>41.395589554842608</v>
      </c>
      <c r="N23" s="44">
        <f t="shared" si="12"/>
        <v>101.02619382530126</v>
      </c>
      <c r="O23" s="44">
        <f t="shared" si="13"/>
        <v>95.739894575282975</v>
      </c>
      <c r="P23" s="121">
        <v>57.734099999999998</v>
      </c>
    </row>
    <row r="24" spans="1:16" ht="14.25" customHeight="1" x14ac:dyDescent="0.25">
      <c r="A24" s="144">
        <v>2005</v>
      </c>
      <c r="B24" s="44">
        <v>35.855263157894733</v>
      </c>
      <c r="C24" s="44">
        <v>27.840531561461795</v>
      </c>
      <c r="D24" s="44">
        <v>26.14107883817427</v>
      </c>
      <c r="E24" s="44">
        <v>53.016085790884716</v>
      </c>
      <c r="F24" s="44">
        <v>27.044025157232703</v>
      </c>
      <c r="G24" s="44">
        <v>63.444354183590576</v>
      </c>
      <c r="H24" s="44">
        <v>56.43063583815028</v>
      </c>
      <c r="I24" s="44">
        <f t="shared" si="7"/>
        <v>60.375914401532214</v>
      </c>
      <c r="J24" s="44">
        <f t="shared" si="8"/>
        <v>46.880078471209544</v>
      </c>
      <c r="K24" s="44">
        <f t="shared" si="9"/>
        <v>44.018406205723288</v>
      </c>
      <c r="L24" s="44">
        <f t="shared" si="10"/>
        <v>89.272658340814885</v>
      </c>
      <c r="M24" s="44">
        <f t="shared" si="11"/>
        <v>45.538858291894826</v>
      </c>
      <c r="N24" s="44">
        <f t="shared" si="12"/>
        <v>106.83259750683331</v>
      </c>
      <c r="O24" s="44">
        <f t="shared" si="13"/>
        <v>95.022346481872674</v>
      </c>
      <c r="P24" s="121">
        <v>59.386699999999998</v>
      </c>
    </row>
    <row r="25" spans="1:16" ht="14.25" customHeight="1" x14ac:dyDescent="0.25">
      <c r="A25" s="144">
        <v>2006</v>
      </c>
      <c r="B25" s="44">
        <v>38.618421052631582</v>
      </c>
      <c r="C25" s="44">
        <v>36.544850498338874</v>
      </c>
      <c r="D25" s="44">
        <v>31.84647302904564</v>
      </c>
      <c r="E25" s="44">
        <v>60.254691689008055</v>
      </c>
      <c r="F25" s="44">
        <v>33.733562035448827</v>
      </c>
      <c r="G25" s="44">
        <v>66.937449228269713</v>
      </c>
      <c r="H25" s="44">
        <v>57.731213872832377</v>
      </c>
      <c r="I25" s="44">
        <f t="shared" si="7"/>
        <v>63.085605296388003</v>
      </c>
      <c r="J25" s="44">
        <f t="shared" si="8"/>
        <v>59.698298151850871</v>
      </c>
      <c r="K25" s="44">
        <f t="shared" si="9"/>
        <v>52.023204803075082</v>
      </c>
      <c r="L25" s="44">
        <f t="shared" si="10"/>
        <v>98.429806127179475</v>
      </c>
      <c r="M25" s="44">
        <f t="shared" si="11"/>
        <v>55.105882679906415</v>
      </c>
      <c r="N25" s="44">
        <f t="shared" si="12"/>
        <v>109.34650838796738</v>
      </c>
      <c r="O25" s="44">
        <f t="shared" si="13"/>
        <v>94.307547341184844</v>
      </c>
      <c r="P25" s="121">
        <v>61.215899999999998</v>
      </c>
    </row>
    <row r="26" spans="1:16" ht="14.25" customHeight="1" x14ac:dyDescent="0.25">
      <c r="A26" s="144">
        <v>2007</v>
      </c>
      <c r="B26" s="44">
        <v>41.381578947368418</v>
      </c>
      <c r="C26" s="44">
        <v>39.401993355481721</v>
      </c>
      <c r="D26" s="44">
        <v>34.38796680497925</v>
      </c>
      <c r="E26" s="44">
        <v>59.986595174262739</v>
      </c>
      <c r="F26" s="44">
        <v>36.134934248141796</v>
      </c>
      <c r="G26" s="44">
        <v>68.887083671811538</v>
      </c>
      <c r="H26" s="44">
        <v>59.104046242774565</v>
      </c>
      <c r="I26" s="44">
        <f t="shared" si="7"/>
        <v>66.279456951018517</v>
      </c>
      <c r="J26" s="44">
        <f t="shared" si="8"/>
        <v>63.108822544216736</v>
      </c>
      <c r="K26" s="44">
        <f t="shared" si="9"/>
        <v>55.078028037125407</v>
      </c>
      <c r="L26" s="44">
        <f t="shared" si="10"/>
        <v>96.078473891667713</v>
      </c>
      <c r="M26" s="44">
        <f t="shared" si="11"/>
        <v>57.876085926390317</v>
      </c>
      <c r="N26" s="44">
        <f t="shared" si="12"/>
        <v>110.33408131947071</v>
      </c>
      <c r="O26" s="44">
        <f t="shared" si="13"/>
        <v>94.664925510970704</v>
      </c>
      <c r="P26" s="121">
        <v>62.435000000000002</v>
      </c>
    </row>
    <row r="27" spans="1:16" ht="14.25" customHeight="1" x14ac:dyDescent="0.25">
      <c r="A27" s="144">
        <v>2008</v>
      </c>
      <c r="B27" s="44">
        <v>49.210526315789473</v>
      </c>
      <c r="C27" s="44">
        <v>47.043189368770761</v>
      </c>
      <c r="D27" s="44">
        <v>39.730290456431526</v>
      </c>
      <c r="E27" s="44">
        <v>89.611260053619304</v>
      </c>
      <c r="F27" s="44">
        <v>42.824471126357921</v>
      </c>
      <c r="G27" s="44">
        <v>79.122664500406188</v>
      </c>
      <c r="H27" s="44">
        <v>61.199421965317924</v>
      </c>
      <c r="I27" s="44">
        <f t="shared" si="7"/>
        <v>76.2762318856186</v>
      </c>
      <c r="J27" s="44">
        <f t="shared" si="8"/>
        <v>72.916863313045042</v>
      </c>
      <c r="K27" s="44">
        <f t="shared" si="9"/>
        <v>61.581882467398152</v>
      </c>
      <c r="L27" s="44">
        <f t="shared" si="10"/>
        <v>138.89730029607961</v>
      </c>
      <c r="M27" s="44">
        <f t="shared" si="11"/>
        <v>66.377857230211816</v>
      </c>
      <c r="N27" s="44">
        <f t="shared" si="12"/>
        <v>122.63999507163501</v>
      </c>
      <c r="O27" s="44">
        <f t="shared" si="13"/>
        <v>94.858999701343123</v>
      </c>
      <c r="P27" s="121">
        <v>64.516199999999998</v>
      </c>
    </row>
    <row r="28" spans="1:16" ht="14.25" customHeight="1" x14ac:dyDescent="0.25">
      <c r="A28" s="144">
        <v>2009</v>
      </c>
      <c r="B28" s="44">
        <v>57.960526315789473</v>
      </c>
      <c r="C28" s="44">
        <v>53.355481727574748</v>
      </c>
      <c r="D28" s="44">
        <v>41.545643153526967</v>
      </c>
      <c r="E28" s="44">
        <v>63.069705093833782</v>
      </c>
      <c r="F28" s="44">
        <v>45.854774156660952</v>
      </c>
      <c r="G28" s="44">
        <v>72.948822095857025</v>
      </c>
      <c r="H28" s="44">
        <v>62.572254335260112</v>
      </c>
      <c r="I28" s="44">
        <f t="shared" si="7"/>
        <v>88.091127461642074</v>
      </c>
      <c r="J28" s="44">
        <f t="shared" si="8"/>
        <v>81.092164623092785</v>
      </c>
      <c r="K28" s="44">
        <f t="shared" si="9"/>
        <v>63.143017828605295</v>
      </c>
      <c r="L28" s="44">
        <f t="shared" si="10"/>
        <v>95.856297096383813</v>
      </c>
      <c r="M28" s="44">
        <f t="shared" si="11"/>
        <v>69.692237315982183</v>
      </c>
      <c r="N28" s="44">
        <f t="shared" si="12"/>
        <v>110.87104265428655</v>
      </c>
      <c r="O28" s="44">
        <f t="shared" si="13"/>
        <v>95.100248092607487</v>
      </c>
      <c r="P28" s="121">
        <v>65.796099999999996</v>
      </c>
    </row>
    <row r="29" spans="1:16" ht="14.25" customHeight="1" x14ac:dyDescent="0.25">
      <c r="A29" s="144">
        <v>2010</v>
      </c>
      <c r="B29" s="44">
        <v>57.960526315789473</v>
      </c>
      <c r="C29" s="44">
        <v>50.365448504983391</v>
      </c>
      <c r="D29" s="44">
        <v>40.508298755186715</v>
      </c>
      <c r="E29" s="44">
        <v>81.970509383378015</v>
      </c>
      <c r="F29" s="44">
        <v>44.539736992567178</v>
      </c>
      <c r="G29" s="44">
        <v>85.1340373679935</v>
      </c>
      <c r="H29" s="44">
        <v>64.595375722543352</v>
      </c>
      <c r="I29" s="44">
        <f t="shared" si="7"/>
        <v>86.938007457445565</v>
      </c>
      <c r="J29" s="44">
        <f t="shared" si="8"/>
        <v>75.545755293305689</v>
      </c>
      <c r="K29" s="44">
        <f t="shared" si="9"/>
        <v>60.760503796658568</v>
      </c>
      <c r="L29" s="44">
        <f t="shared" si="10"/>
        <v>122.95182961651929</v>
      </c>
      <c r="M29" s="44">
        <f t="shared" si="11"/>
        <v>66.807467649885965</v>
      </c>
      <c r="N29" s="44">
        <f t="shared" si="12"/>
        <v>127.69696974895828</v>
      </c>
      <c r="O29" s="44">
        <f t="shared" si="13"/>
        <v>96.889963104995658</v>
      </c>
      <c r="P29" s="121">
        <v>66.668800000000005</v>
      </c>
    </row>
    <row r="30" spans="1:16" ht="14.25" customHeight="1" x14ac:dyDescent="0.25">
      <c r="A30" s="144">
        <v>2011</v>
      </c>
      <c r="B30" s="44">
        <v>60.789473684210527</v>
      </c>
      <c r="C30" s="44">
        <v>55.880398671096344</v>
      </c>
      <c r="D30" s="44">
        <v>43.46473029045643</v>
      </c>
      <c r="E30" s="44">
        <v>103.82037533512064</v>
      </c>
      <c r="F30" s="44">
        <v>48.999428244711261</v>
      </c>
      <c r="G30" s="44">
        <v>97.644191714053619</v>
      </c>
      <c r="H30" s="44">
        <v>67.48554913294798</v>
      </c>
      <c r="I30" s="44">
        <f t="shared" si="7"/>
        <v>88.977176160248888</v>
      </c>
      <c r="J30" s="44">
        <f t="shared" si="8"/>
        <v>81.791793465626384</v>
      </c>
      <c r="K30" s="44">
        <f t="shared" si="9"/>
        <v>63.619056547550912</v>
      </c>
      <c r="L30" s="44">
        <f t="shared" si="10"/>
        <v>151.96124041481175</v>
      </c>
      <c r="M30" s="44">
        <f t="shared" si="11"/>
        <v>71.720159666616297</v>
      </c>
      <c r="N30" s="44">
        <f t="shared" si="12"/>
        <v>142.92119869797645</v>
      </c>
      <c r="O30" s="44">
        <f t="shared" si="13"/>
        <v>98.778180325537178</v>
      </c>
      <c r="P30" s="121">
        <v>68.320300000000003</v>
      </c>
    </row>
    <row r="31" spans="1:16" ht="14.25" customHeight="1" x14ac:dyDescent="0.25">
      <c r="A31" s="144">
        <v>2012</v>
      </c>
      <c r="B31" s="44">
        <v>62.89473684210526</v>
      </c>
      <c r="C31" s="44">
        <v>61.72757475083057</v>
      </c>
      <c r="D31" s="44">
        <v>45.902489626556012</v>
      </c>
      <c r="E31" s="44">
        <v>106.90348525469169</v>
      </c>
      <c r="F31" s="44">
        <v>52.887364208118925</v>
      </c>
      <c r="G31" s="44">
        <v>99.512591389114547</v>
      </c>
      <c r="H31" s="44">
        <v>69.436416184971094</v>
      </c>
      <c r="I31" s="44">
        <f t="shared" si="7"/>
        <v>90.656727958201103</v>
      </c>
      <c r="J31" s="44">
        <f t="shared" si="8"/>
        <v>88.974375801176436</v>
      </c>
      <c r="K31" s="44">
        <f t="shared" si="9"/>
        <v>66.164034124600747</v>
      </c>
      <c r="L31" s="44">
        <f t="shared" si="10"/>
        <v>154.09111584087429</v>
      </c>
      <c r="M31" s="44">
        <f t="shared" si="11"/>
        <v>76.232060585266154</v>
      </c>
      <c r="N31" s="44">
        <f t="shared" si="12"/>
        <v>143.43785154275571</v>
      </c>
      <c r="O31" s="44">
        <f t="shared" si="13"/>
        <v>100.08593101003662</v>
      </c>
      <c r="P31" s="121">
        <v>69.376800000000003</v>
      </c>
    </row>
    <row r="32" spans="1:16" ht="14.25" customHeight="1" x14ac:dyDescent="0.25">
      <c r="A32" s="144">
        <v>2013</v>
      </c>
      <c r="B32" s="44">
        <v>63.881578947368425</v>
      </c>
      <c r="C32" s="44">
        <v>66.44518272425249</v>
      </c>
      <c r="D32" s="44">
        <v>49.325726141078832</v>
      </c>
      <c r="E32" s="44">
        <v>107.23860589812332</v>
      </c>
      <c r="F32" s="44">
        <v>56.660949113779303</v>
      </c>
      <c r="G32" s="44">
        <v>98.456539398862716</v>
      </c>
      <c r="H32" s="44">
        <v>71.170520231213871</v>
      </c>
      <c r="I32" s="119">
        <f t="shared" si="7"/>
        <v>90.136808924520665</v>
      </c>
      <c r="J32" s="119">
        <f t="shared" si="8"/>
        <v>93.754049881973501</v>
      </c>
      <c r="K32" s="119">
        <f t="shared" si="9"/>
        <v>69.59852316588379</v>
      </c>
      <c r="L32" s="119">
        <f t="shared" si="10"/>
        <v>151.31350678002158</v>
      </c>
      <c r="M32" s="119">
        <f t="shared" si="11"/>
        <v>79.948511416077068</v>
      </c>
      <c r="N32" s="119">
        <f t="shared" si="12"/>
        <v>138.92202455541235</v>
      </c>
      <c r="O32" s="119">
        <f t="shared" si="13"/>
        <v>100.4214937834426</v>
      </c>
      <c r="P32" s="121">
        <v>70.871799999999993</v>
      </c>
    </row>
    <row r="33" spans="1:16" ht="14.25" customHeight="1" x14ac:dyDescent="0.25">
      <c r="A33" s="144">
        <v>2014</v>
      </c>
      <c r="B33" s="44">
        <v>65.65789473684211</v>
      </c>
      <c r="C33" s="44">
        <v>69.568106312292372</v>
      </c>
      <c r="D33" s="44">
        <v>52.022821576763477</v>
      </c>
      <c r="E33" s="44">
        <v>95.107238605898132</v>
      </c>
      <c r="F33" s="44">
        <v>59.119496855345908</v>
      </c>
      <c r="G33" s="44">
        <v>93.582453290008132</v>
      </c>
      <c r="H33" s="44">
        <v>72.254335260115596</v>
      </c>
      <c r="I33" s="119">
        <f t="shared" si="7"/>
        <v>91.187467691494405</v>
      </c>
      <c r="J33" s="119">
        <f t="shared" si="8"/>
        <v>96.618075741484219</v>
      </c>
      <c r="K33" s="119">
        <f t="shared" si="9"/>
        <v>72.250707714050861</v>
      </c>
      <c r="L33" s="119">
        <f t="shared" si="10"/>
        <v>132.08751639635199</v>
      </c>
      <c r="M33" s="119">
        <f t="shared" si="11"/>
        <v>82.10676310961999</v>
      </c>
      <c r="N33" s="119">
        <f t="shared" si="12"/>
        <v>129.96985313153877</v>
      </c>
      <c r="O33" s="119">
        <f t="shared" si="13"/>
        <v>100.34878347089517</v>
      </c>
      <c r="P33" s="121">
        <v>72.003200000000007</v>
      </c>
    </row>
    <row r="34" spans="1:16" ht="14.25" customHeight="1" x14ac:dyDescent="0.25">
      <c r="A34" s="144">
        <v>2015</v>
      </c>
      <c r="B34" s="44">
        <v>65.789473684210535</v>
      </c>
      <c r="C34" s="44">
        <v>66.44518272425249</v>
      </c>
      <c r="D34" s="44">
        <v>51.867219917012441</v>
      </c>
      <c r="E34" s="44">
        <v>67.024128686327074</v>
      </c>
      <c r="F34" s="44">
        <v>57.175528873642079</v>
      </c>
      <c r="G34" s="44">
        <v>81.234768480909835</v>
      </c>
      <c r="H34" s="44">
        <v>72.254335260115596</v>
      </c>
      <c r="I34" s="119">
        <f t="shared" si="7"/>
        <v>90.760876747165042</v>
      </c>
      <c r="J34" s="119">
        <f t="shared" si="8"/>
        <v>91.66547020311684</v>
      </c>
      <c r="K34" s="119">
        <f t="shared" si="9"/>
        <v>71.554218182412257</v>
      </c>
      <c r="L34" s="119">
        <f t="shared" si="10"/>
        <v>92.46416397834507</v>
      </c>
      <c r="M34" s="119">
        <f t="shared" si="11"/>
        <v>78.877377161629994</v>
      </c>
      <c r="N34" s="119">
        <f t="shared" si="12"/>
        <v>112.06866990714124</v>
      </c>
      <c r="O34" s="119">
        <f t="shared" si="13"/>
        <v>99.679575618273716</v>
      </c>
      <c r="P34" s="121">
        <v>72.486599999999996</v>
      </c>
    </row>
    <row r="35" spans="1:16" ht="14.25" customHeight="1" x14ac:dyDescent="0.25">
      <c r="A35" s="144">
        <v>2016</v>
      </c>
      <c r="B35" s="44">
        <v>65.65789473684211</v>
      </c>
      <c r="C35" s="44">
        <v>62.524916943521589</v>
      </c>
      <c r="D35" s="44">
        <v>51.763485477178421</v>
      </c>
      <c r="E35" s="44">
        <v>59.785522788203757</v>
      </c>
      <c r="F35" s="44">
        <v>55.460263007432822</v>
      </c>
      <c r="G35" s="44">
        <v>79.285134037367982</v>
      </c>
      <c r="H35" s="44">
        <v>72.760115606936409</v>
      </c>
      <c r="I35" s="119">
        <f t="shared" si="7"/>
        <v>89.037191423680795</v>
      </c>
      <c r="J35" s="119">
        <f t="shared" si="8"/>
        <v>84.788630841163453</v>
      </c>
      <c r="K35" s="119">
        <f t="shared" si="9"/>
        <v>70.195296143150827</v>
      </c>
      <c r="L35" s="119">
        <f t="shared" si="10"/>
        <v>81.073800160564673</v>
      </c>
      <c r="M35" s="119">
        <f t="shared" si="11"/>
        <v>75.208412843454184</v>
      </c>
      <c r="N35" s="119">
        <f t="shared" si="12"/>
        <v>107.51678354341412</v>
      </c>
      <c r="O35" s="119">
        <f t="shared" si="13"/>
        <v>98.668353094007927</v>
      </c>
      <c r="P35" s="121">
        <v>73.742099999999994</v>
      </c>
    </row>
    <row r="36" spans="1:16" ht="14.25" customHeight="1" x14ac:dyDescent="0.25">
      <c r="A36" s="144">
        <v>2017</v>
      </c>
      <c r="B36" s="44">
        <v>67.171052631578945</v>
      </c>
      <c r="C36" s="44">
        <v>61.794019933554821</v>
      </c>
      <c r="D36" s="44">
        <v>55.238589211618248</v>
      </c>
      <c r="E36" s="44">
        <v>74.128686327077759</v>
      </c>
      <c r="F36" s="44">
        <v>57.575757575757578</v>
      </c>
      <c r="G36" s="44">
        <v>85.783915515840775</v>
      </c>
      <c r="H36" s="44">
        <v>74.710982658959537</v>
      </c>
      <c r="I36" s="119">
        <f t="shared" si="7"/>
        <v>89.703134461220657</v>
      </c>
      <c r="J36" s="119">
        <f t="shared" si="8"/>
        <v>82.522411989015737</v>
      </c>
      <c r="K36" s="119">
        <f t="shared" si="9"/>
        <v>73.76800573121298</v>
      </c>
      <c r="L36" s="119">
        <f t="shared" si="10"/>
        <v>98.994659998901938</v>
      </c>
      <c r="M36" s="119">
        <f t="shared" si="11"/>
        <v>76.889161643072825</v>
      </c>
      <c r="N36" s="119">
        <f t="shared" si="12"/>
        <v>114.55955812295531</v>
      </c>
      <c r="O36" s="119">
        <f t="shared" si="13"/>
        <v>99.772283753610083</v>
      </c>
      <c r="P36" s="121">
        <v>74.881500000000003</v>
      </c>
    </row>
    <row r="37" spans="1:16" ht="14.25" customHeight="1" x14ac:dyDescent="0.25">
      <c r="A37" s="144">
        <v>2018</v>
      </c>
      <c r="B37" s="44">
        <v>68.28947368421052</v>
      </c>
      <c r="C37" s="44">
        <v>64.186046511627907</v>
      </c>
      <c r="D37" s="44">
        <v>60.010373443983397</v>
      </c>
      <c r="E37" s="44">
        <v>92.828418230563017</v>
      </c>
      <c r="F37" s="44">
        <v>61.463693539165234</v>
      </c>
      <c r="G37" s="44">
        <v>91.795288383428115</v>
      </c>
      <c r="H37" s="44">
        <v>76.517341040462426</v>
      </c>
      <c r="I37" s="119">
        <f t="shared" si="7"/>
        <v>89.441140732653565</v>
      </c>
      <c r="J37" s="119">
        <f t="shared" si="8"/>
        <v>84.066736927371139</v>
      </c>
      <c r="K37" s="119">
        <f t="shared" si="9"/>
        <v>78.597710116243462</v>
      </c>
      <c r="L37" s="119">
        <f t="shared" si="10"/>
        <v>121.58066494029967</v>
      </c>
      <c r="M37" s="119">
        <f t="shared" si="11"/>
        <v>80.501174883944657</v>
      </c>
      <c r="N37" s="119">
        <f t="shared" si="12"/>
        <v>120.22753821274573</v>
      </c>
      <c r="O37" s="119">
        <f t="shared" si="13"/>
        <v>100.21746982757651</v>
      </c>
      <c r="P37" s="121">
        <v>76.351299999999995</v>
      </c>
    </row>
    <row r="38" spans="1:16" ht="14.25" customHeight="1" x14ac:dyDescent="0.25">
      <c r="A38" s="144">
        <v>2019</v>
      </c>
      <c r="B38" s="44">
        <v>70.78947368421052</v>
      </c>
      <c r="C38" s="44">
        <v>63.853820598006635</v>
      </c>
      <c r="D38" s="44">
        <v>64.367219917012449</v>
      </c>
      <c r="E38" s="44">
        <v>90.415549597855232</v>
      </c>
      <c r="F38" s="44">
        <v>63.807890222984554</v>
      </c>
      <c r="G38" s="44">
        <v>92.12022745735176</v>
      </c>
      <c r="H38" s="44">
        <v>77.890173410404614</v>
      </c>
      <c r="I38" s="119">
        <f t="shared" si="7"/>
        <v>90.488677881701079</v>
      </c>
      <c r="J38" s="119">
        <f t="shared" si="8"/>
        <v>81.62298012533094</v>
      </c>
      <c r="K38" s="119">
        <f t="shared" si="9"/>
        <v>82.279247550194739</v>
      </c>
      <c r="L38" s="119">
        <f t="shared" si="10"/>
        <v>115.57627309895058</v>
      </c>
      <c r="M38" s="119">
        <f t="shared" si="11"/>
        <v>81.564268304292412</v>
      </c>
      <c r="N38" s="119">
        <f t="shared" si="12"/>
        <v>117.7553265329141</v>
      </c>
      <c r="O38" s="119">
        <f t="shared" si="13"/>
        <v>99.565351245944171</v>
      </c>
      <c r="P38" s="121">
        <v>78.230199999999996</v>
      </c>
    </row>
    <row r="39" spans="1:16" ht="14.25" customHeight="1" x14ac:dyDescent="0.25">
      <c r="A39" s="144">
        <v>2020</v>
      </c>
      <c r="B39" s="44">
        <v>73.81578947368422</v>
      </c>
      <c r="C39" s="44">
        <v>57.475083056478404</v>
      </c>
      <c r="D39" s="44">
        <v>64.470954356846462</v>
      </c>
      <c r="E39" s="44">
        <v>63.203753351206437</v>
      </c>
      <c r="F39" s="44">
        <v>60.891938250428815</v>
      </c>
      <c r="G39" s="44">
        <v>84.15922014622258</v>
      </c>
      <c r="H39" s="44">
        <v>78.540462427745666</v>
      </c>
      <c r="I39" s="119">
        <f t="shared" si="7"/>
        <v>89.811484253725496</v>
      </c>
      <c r="J39" s="119">
        <f t="shared" si="8"/>
        <v>69.929788107850982</v>
      </c>
      <c r="K39" s="119">
        <f t="shared" si="9"/>
        <v>78.441647015193467</v>
      </c>
      <c r="L39" s="119">
        <f t="shared" si="10"/>
        <v>76.899846758421603</v>
      </c>
      <c r="M39" s="119">
        <f t="shared" si="11"/>
        <v>74.087067175605711</v>
      </c>
      <c r="N39" s="119">
        <f t="shared" si="12"/>
        <v>102.39631017782347</v>
      </c>
      <c r="O39" s="119">
        <f t="shared" si="13"/>
        <v>95.559981880631838</v>
      </c>
      <c r="P39" s="121">
        <v>82.189700000000002</v>
      </c>
    </row>
    <row r="40" spans="1:16" ht="14.25" customHeight="1" x14ac:dyDescent="0.25">
      <c r="A40" s="144">
        <v>2021</v>
      </c>
      <c r="B40" s="44">
        <v>76.18421052631578</v>
      </c>
      <c r="C40" s="44">
        <v>57.607973421926914</v>
      </c>
      <c r="D40" s="44">
        <v>68.7240663900415</v>
      </c>
      <c r="E40" s="44">
        <v>83.310991957104562</v>
      </c>
      <c r="F40" s="44">
        <v>63.750714694110918</v>
      </c>
      <c r="G40" s="44">
        <v>95.938261575954513</v>
      </c>
      <c r="H40" s="44">
        <v>80.635838150289004</v>
      </c>
      <c r="I40" s="119">
        <f>(B40/$P40)*100</f>
        <v>92.236273713165374</v>
      </c>
      <c r="J40" s="119">
        <f t="shared" ref="J40" si="14">(C40/$P40)*100</f>
        <v>69.746011252163413</v>
      </c>
      <c r="K40" s="119">
        <f t="shared" ref="K40" si="15">(D40/$P40)*100</f>
        <v>83.204272308420542</v>
      </c>
      <c r="L40" s="119">
        <f t="shared" ref="L40" si="16">(E40/$P40)*100</f>
        <v>100.86467267146494</v>
      </c>
      <c r="M40" s="119">
        <f t="shared" ref="M40" si="17">(F40/$P40)*100</f>
        <v>77.183032144236719</v>
      </c>
      <c r="N40" s="119">
        <f t="shared" ref="N40" si="18">(G40/$P40)*100</f>
        <v>116.15251629113297</v>
      </c>
      <c r="O40" s="119">
        <f t="shared" ref="O40" si="19">(H40/$P40)*100</f>
        <v>97.625862200822553</v>
      </c>
      <c r="P40" s="121">
        <v>82.596800000000002</v>
      </c>
    </row>
    <row r="41" spans="1:16" ht="14.25" customHeight="1" x14ac:dyDescent="0.25">
      <c r="A41" s="144">
        <v>2022</v>
      </c>
      <c r="B41" s="44">
        <v>93.289473684210535</v>
      </c>
      <c r="C41" s="44">
        <v>109.43521594684384</v>
      </c>
      <c r="D41" s="44">
        <v>102.43775933609957</v>
      </c>
      <c r="E41" s="44">
        <v>155.29490616621985</v>
      </c>
      <c r="F41" s="44">
        <v>104.97427101200685</v>
      </c>
      <c r="G41" s="44">
        <v>122.58326563769295</v>
      </c>
      <c r="H41" s="44">
        <v>87.933526011560687</v>
      </c>
      <c r="I41" s="119">
        <f>(B41/$P41)*100</f>
        <v>106.87450587499261</v>
      </c>
      <c r="J41" s="119">
        <f t="shared" ref="J41" si="20">(C41/$P41)*100</f>
        <v>125.37142903424477</v>
      </c>
      <c r="K41" s="119">
        <f t="shared" ref="K41" si="21">(D41/$P41)*100</f>
        <v>117.35498636262565</v>
      </c>
      <c r="L41" s="119">
        <f t="shared" ref="L41" si="22">(E41/$P41)*100</f>
        <v>177.90931501661134</v>
      </c>
      <c r="M41" s="119">
        <f t="shared" ref="M41" si="23">(F41/$P41)*100</f>
        <v>120.26087082421439</v>
      </c>
      <c r="N41" s="119">
        <f t="shared" ref="N41" si="24">(G41/$P41)*100</f>
        <v>140.4341285911743</v>
      </c>
      <c r="O41" s="119">
        <f>(H41/$P41)*100</f>
        <v>100.73861252710621</v>
      </c>
      <c r="P41" s="121">
        <v>87.288799999999995</v>
      </c>
    </row>
    <row r="42" spans="1:16" ht="14.25" customHeight="1" x14ac:dyDescent="0.25">
      <c r="A42" s="144">
        <v>2023</v>
      </c>
      <c r="B42" s="44">
        <v>104.2763157894737</v>
      </c>
      <c r="C42" s="44">
        <v>129.56810631229237</v>
      </c>
      <c r="D42" s="44">
        <v>116.49377593360994</v>
      </c>
      <c r="E42" s="44">
        <v>123.9946380697051</v>
      </c>
      <c r="F42" s="44">
        <v>121.21212121212122</v>
      </c>
      <c r="G42" s="44">
        <v>109.66693744922829</v>
      </c>
      <c r="H42" s="44">
        <v>94.29190751445087</v>
      </c>
      <c r="I42" s="119">
        <f t="shared" ref="I42" si="25">(B42/$P42)*100</f>
        <v>112.32435588891443</v>
      </c>
      <c r="J42" s="119">
        <f t="shared" ref="J42" si="26">(C42/$P42)*100</f>
        <v>139.56816536036234</v>
      </c>
      <c r="K42" s="119">
        <f t="shared" ref="K42" si="27">(D42/$P42)*100</f>
        <v>125.48475890947375</v>
      </c>
      <c r="L42" s="119">
        <f>(E42/$P42)*100</f>
        <v>133.56453715700448</v>
      </c>
      <c r="M42" s="119">
        <f t="shared" ref="M42" si="28">(F42/$P42)*100</f>
        <v>130.56726580720766</v>
      </c>
      <c r="N42" s="119">
        <f>(G42/$P42)*100</f>
        <v>118.13102542061537</v>
      </c>
      <c r="O42" s="119">
        <f t="shared" ref="O42" si="29">(H42/$P42)*100</f>
        <v>101.56935155324057</v>
      </c>
      <c r="P42" s="121">
        <v>92.834999999999994</v>
      </c>
    </row>
    <row r="43" spans="1:16" x14ac:dyDescent="0.25">
      <c r="A43" s="144">
        <v>2024</v>
      </c>
      <c r="B43" s="44">
        <v>101.44736842105262</v>
      </c>
      <c r="C43" s="44">
        <v>97.142857142857125</v>
      </c>
      <c r="D43" s="44">
        <v>98.807053941908705</v>
      </c>
      <c r="E43" s="44">
        <v>110.58981233243969</v>
      </c>
      <c r="F43" s="44">
        <v>98.456260720411663</v>
      </c>
      <c r="G43" s="44">
        <v>104.38667749796913</v>
      </c>
      <c r="H43" s="44">
        <v>96.748554913294797</v>
      </c>
      <c r="I43" s="119">
        <f t="shared" ref="I43:I44" si="30">(B43/$P43)*100</f>
        <v>105.12822288906753</v>
      </c>
      <c r="J43" s="119">
        <f t="shared" ref="J43" si="31">(C43/$P43)*100</f>
        <v>100.66752934791569</v>
      </c>
      <c r="K43" s="119">
        <f t="shared" ref="K43" si="32">(D43/$P43)*100</f>
        <v>102.39210884904016</v>
      </c>
      <c r="L43" s="119">
        <f>(E43/$P43)*100</f>
        <v>114.60238566160963</v>
      </c>
      <c r="M43" s="119">
        <f t="shared" ref="M43" si="33">(F43/$P43)*100</f>
        <v>102.02858766015672</v>
      </c>
      <c r="N43" s="119">
        <f>(G43/$P43)*100</f>
        <v>108.17418006456991</v>
      </c>
      <c r="O43" s="119">
        <f t="shared" ref="O43" si="34">(H43/$P43)*100</f>
        <v>100.25892049664378</v>
      </c>
      <c r="P43" s="121">
        <v>96.498699999999999</v>
      </c>
    </row>
    <row r="44" spans="1:16" x14ac:dyDescent="0.25">
      <c r="A44" s="144">
        <v>2025</v>
      </c>
      <c r="B44" s="44">
        <v>100</v>
      </c>
      <c r="C44" s="44">
        <v>100</v>
      </c>
      <c r="D44" s="44">
        <v>100</v>
      </c>
      <c r="E44" s="44">
        <v>100</v>
      </c>
      <c r="F44" s="44">
        <v>100</v>
      </c>
      <c r="G44" s="44">
        <v>100</v>
      </c>
      <c r="H44" s="44">
        <v>100</v>
      </c>
      <c r="I44" s="119">
        <f t="shared" si="30"/>
        <v>100</v>
      </c>
      <c r="J44" s="119">
        <f t="shared" ref="J44" si="35">(C44/$P44)*100</f>
        <v>100</v>
      </c>
      <c r="K44" s="119">
        <f t="shared" ref="K44" si="36">(D44/$P44)*100</f>
        <v>100</v>
      </c>
      <c r="L44" s="119">
        <f>(E44/$P44)*100</f>
        <v>100</v>
      </c>
      <c r="M44" s="119">
        <f t="shared" ref="M44" si="37">(F44/$P44)*100</f>
        <v>100</v>
      </c>
      <c r="N44" s="119">
        <f>(G44/$P44)*100</f>
        <v>100</v>
      </c>
      <c r="O44" s="119">
        <f t="shared" ref="O44" si="38">(H44/$P44)*100</f>
        <v>100</v>
      </c>
      <c r="P44" s="121">
        <v>100</v>
      </c>
    </row>
  </sheetData>
  <phoneticPr fontId="6" type="noConversion"/>
  <pageMargins left="0.75" right="0.75" top="1" bottom="1" header="0.5" footer="0.5"/>
  <pageSetup paperSize="9" scale="70" fitToHeight="5" orientation="landscape" r:id="rId1"/>
  <headerFooter alignWithMargins="0">
    <oddFooter>&amp;R&amp;A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900B-93F4-4215-B669-8AD25173201F}">
  <sheetPr>
    <tabColor theme="4"/>
    <pageSetUpPr fitToPage="1"/>
  </sheetPr>
  <dimension ref="A1:Q446"/>
  <sheetViews>
    <sheetView showGridLines="0" zoomScaleNormal="100" workbookViewId="0">
      <pane ySplit="9" topLeftCell="A435" activePane="bottomLeft" state="frozen"/>
      <selection pane="bottomLeft"/>
    </sheetView>
  </sheetViews>
  <sheetFormatPr defaultColWidth="12.81640625" defaultRowHeight="12.5" x14ac:dyDescent="0.25"/>
  <cols>
    <col min="1" max="1" width="7.54296875" customWidth="1"/>
    <col min="2" max="13" width="13.1796875" customWidth="1"/>
    <col min="14" max="14" width="14.7265625" customWidth="1"/>
    <col min="15" max="17" width="13.1796875" customWidth="1"/>
  </cols>
  <sheetData>
    <row r="1" spans="1:17" ht="18" customHeight="1" x14ac:dyDescent="0.25">
      <c r="A1" s="65" t="s">
        <v>280</v>
      </c>
      <c r="B1" s="9"/>
      <c r="C1" s="9"/>
      <c r="D1" s="9"/>
      <c r="E1" s="9"/>
      <c r="F1" s="9"/>
      <c r="G1" s="9"/>
      <c r="H1" s="9"/>
      <c r="I1" s="9"/>
      <c r="J1" s="71"/>
      <c r="K1" s="71"/>
      <c r="L1" s="71"/>
      <c r="M1" s="71"/>
      <c r="N1" s="71"/>
      <c r="O1" s="71"/>
      <c r="P1" s="71"/>
      <c r="Q1" s="72"/>
    </row>
    <row r="2" spans="1:17" ht="18" customHeight="1" x14ac:dyDescent="0.25">
      <c r="A2" s="61" t="s">
        <v>343</v>
      </c>
      <c r="B2" s="9"/>
      <c r="C2" s="9"/>
      <c r="D2" s="9"/>
      <c r="E2" s="9"/>
      <c r="F2" s="9"/>
      <c r="G2" s="9"/>
      <c r="H2" s="9"/>
      <c r="I2" s="9"/>
      <c r="J2" s="71"/>
      <c r="K2" s="71"/>
      <c r="L2" s="71"/>
      <c r="M2" s="71"/>
      <c r="N2" s="71"/>
      <c r="O2" s="71"/>
      <c r="P2" s="71"/>
      <c r="Q2" s="72"/>
    </row>
    <row r="3" spans="1:17" ht="18" customHeight="1" x14ac:dyDescent="0.25">
      <c r="A3" s="61" t="s">
        <v>103</v>
      </c>
      <c r="B3" s="73"/>
      <c r="C3" s="73"/>
      <c r="D3" s="73"/>
      <c r="E3" s="73"/>
      <c r="F3" s="73"/>
      <c r="G3" s="73"/>
      <c r="H3" s="73"/>
      <c r="I3" s="73"/>
      <c r="J3" s="74"/>
      <c r="K3" s="74"/>
      <c r="L3" s="74"/>
      <c r="M3" s="74"/>
      <c r="N3" s="74"/>
      <c r="O3" s="74"/>
      <c r="P3" s="74"/>
      <c r="Q3" s="75"/>
    </row>
    <row r="4" spans="1:17" ht="18" customHeight="1" x14ac:dyDescent="0.25">
      <c r="A4" s="61" t="s">
        <v>301</v>
      </c>
      <c r="B4" s="106"/>
      <c r="C4" s="66"/>
      <c r="D4" s="67"/>
      <c r="E4" s="66"/>
      <c r="F4" s="67"/>
      <c r="G4" s="66"/>
      <c r="H4" s="67"/>
      <c r="I4" s="66"/>
      <c r="J4" s="67"/>
      <c r="K4" s="66"/>
      <c r="L4" s="67"/>
      <c r="M4" s="66"/>
      <c r="N4" s="67"/>
      <c r="O4" s="66"/>
      <c r="P4" s="67"/>
      <c r="Q4" s="18"/>
    </row>
    <row r="5" spans="1:17" ht="18" customHeight="1" x14ac:dyDescent="0.25">
      <c r="A5" s="61" t="s">
        <v>348</v>
      </c>
      <c r="B5" s="9"/>
      <c r="C5" s="9"/>
      <c r="D5" s="9"/>
      <c r="E5" s="9"/>
      <c r="F5" s="9"/>
      <c r="G5" s="9"/>
      <c r="H5" s="9"/>
      <c r="I5" s="9"/>
      <c r="J5" s="71"/>
      <c r="K5" s="71"/>
      <c r="L5" s="71"/>
      <c r="M5" s="71"/>
      <c r="N5" s="71"/>
      <c r="O5" s="71"/>
      <c r="P5" s="71"/>
      <c r="Q5" s="72"/>
    </row>
    <row r="6" spans="1:17" ht="18" customHeight="1" x14ac:dyDescent="0.25">
      <c r="A6" s="96" t="s">
        <v>281</v>
      </c>
      <c r="B6" s="9"/>
      <c r="C6" s="9"/>
      <c r="D6" s="9"/>
      <c r="E6" s="9"/>
      <c r="F6" s="9"/>
      <c r="G6" s="9"/>
      <c r="H6" s="9"/>
      <c r="I6" s="9"/>
      <c r="J6" s="71"/>
      <c r="K6" s="71"/>
      <c r="L6" s="71"/>
      <c r="M6" s="71"/>
      <c r="N6" s="71"/>
      <c r="O6" s="71"/>
      <c r="P6" s="71"/>
      <c r="Q6" s="72"/>
    </row>
    <row r="7" spans="1:17" ht="18" customHeight="1" x14ac:dyDescent="0.25">
      <c r="A7" s="84" t="s">
        <v>289</v>
      </c>
      <c r="B7" s="136"/>
      <c r="C7" s="136"/>
      <c r="D7" s="137"/>
      <c r="E7" s="136"/>
      <c r="F7" s="136"/>
      <c r="G7" s="136"/>
      <c r="H7" s="138"/>
      <c r="I7" s="139"/>
      <c r="J7" s="139"/>
      <c r="K7" s="139"/>
      <c r="L7" s="139"/>
      <c r="M7" s="140"/>
    </row>
    <row r="8" spans="1:17" ht="18" customHeight="1" x14ac:dyDescent="0.35">
      <c r="A8" s="68" t="s">
        <v>59</v>
      </c>
      <c r="B8" s="9"/>
      <c r="C8" s="9"/>
      <c r="D8" s="9"/>
      <c r="E8" s="9"/>
      <c r="F8" s="9"/>
      <c r="G8" s="9"/>
      <c r="H8" s="9"/>
      <c r="I8" s="9"/>
      <c r="J8" s="71"/>
      <c r="K8" s="71"/>
      <c r="L8" s="71"/>
      <c r="M8" s="71"/>
      <c r="N8" s="71"/>
      <c r="O8" s="71"/>
      <c r="P8" s="71"/>
      <c r="Q8" s="72"/>
    </row>
    <row r="9" spans="1:17" s="156" customFormat="1" ht="65" x14ac:dyDescent="0.3">
      <c r="A9" s="155" t="s">
        <v>57</v>
      </c>
      <c r="B9" s="155" t="s">
        <v>70</v>
      </c>
      <c r="C9" s="155" t="s">
        <v>95</v>
      </c>
      <c r="D9" s="155" t="s">
        <v>96</v>
      </c>
      <c r="E9" s="155" t="s">
        <v>97</v>
      </c>
      <c r="F9" s="155" t="s">
        <v>98</v>
      </c>
      <c r="G9" s="155" t="s">
        <v>332</v>
      </c>
      <c r="H9" s="155" t="s">
        <v>333</v>
      </c>
      <c r="I9" s="155" t="s">
        <v>331</v>
      </c>
      <c r="J9" s="155" t="s">
        <v>243</v>
      </c>
      <c r="K9" s="155" t="s">
        <v>244</v>
      </c>
      <c r="L9" s="155" t="s">
        <v>245</v>
      </c>
      <c r="M9" s="155" t="s">
        <v>246</v>
      </c>
      <c r="N9" s="155" t="s">
        <v>344</v>
      </c>
      <c r="O9" s="155" t="s">
        <v>345</v>
      </c>
      <c r="P9" s="155" t="s">
        <v>272</v>
      </c>
      <c r="Q9" s="155" t="s">
        <v>302</v>
      </c>
    </row>
    <row r="10" spans="1:17" ht="14.25" customHeight="1" x14ac:dyDescent="0.25">
      <c r="A10" s="11">
        <v>1990</v>
      </c>
      <c r="B10" s="78" t="s">
        <v>71</v>
      </c>
      <c r="C10" s="80">
        <v>21.44736842105263</v>
      </c>
      <c r="D10" s="80">
        <v>18.338870431893689</v>
      </c>
      <c r="E10" s="80">
        <v>19.865145228215763</v>
      </c>
      <c r="F10" s="80">
        <v>28.753351206434317</v>
      </c>
      <c r="G10" s="80">
        <v>18.810748999428242</v>
      </c>
      <c r="H10" s="80">
        <v>27.213647441104794</v>
      </c>
      <c r="I10" s="80">
        <v>38.728323699421964</v>
      </c>
      <c r="J10" s="76">
        <f t="shared" ref="J10:J73" si="0">ROUND((C10/$Q10)*100,1)</f>
        <v>53.6</v>
      </c>
      <c r="K10" s="76">
        <f t="shared" ref="K10:P41" si="1">ROUND((D10/$Q10)*100,1)</f>
        <v>45.8</v>
      </c>
      <c r="L10" s="76">
        <f t="shared" si="1"/>
        <v>49.6</v>
      </c>
      <c r="M10" s="76">
        <f t="shared" si="1"/>
        <v>71.8</v>
      </c>
      <c r="N10" s="76">
        <f t="shared" si="1"/>
        <v>47</v>
      </c>
      <c r="O10" s="76">
        <f t="shared" si="1"/>
        <v>68</v>
      </c>
      <c r="P10" s="76">
        <f t="shared" si="1"/>
        <v>96.8</v>
      </c>
      <c r="Q10" s="77">
        <v>40.022300000000001</v>
      </c>
    </row>
    <row r="11" spans="1:17" ht="14.25" customHeight="1" x14ac:dyDescent="0.25">
      <c r="A11" s="11">
        <v>1990</v>
      </c>
      <c r="B11" s="78" t="s">
        <v>72</v>
      </c>
      <c r="C11" s="80">
        <v>21.44736842105263</v>
      </c>
      <c r="D11" s="80">
        <v>18.338870431893689</v>
      </c>
      <c r="E11" s="80">
        <v>19.865145228215763</v>
      </c>
      <c r="F11" s="80">
        <v>25.469168900804291</v>
      </c>
      <c r="G11" s="80">
        <v>18.69639794168096</v>
      </c>
      <c r="H11" s="80">
        <v>27.132412672623886</v>
      </c>
      <c r="I11" s="80">
        <v>39.017341040462426</v>
      </c>
      <c r="J11" s="76">
        <f t="shared" si="0"/>
        <v>53.6</v>
      </c>
      <c r="K11" s="76">
        <f t="shared" si="1"/>
        <v>45.8</v>
      </c>
      <c r="L11" s="76">
        <f t="shared" si="1"/>
        <v>49.6</v>
      </c>
      <c r="M11" s="76">
        <f t="shared" si="1"/>
        <v>63.6</v>
      </c>
      <c r="N11" s="76">
        <f t="shared" si="1"/>
        <v>46.7</v>
      </c>
      <c r="O11" s="76">
        <f t="shared" si="1"/>
        <v>67.8</v>
      </c>
      <c r="P11" s="76">
        <f t="shared" si="1"/>
        <v>97.5</v>
      </c>
      <c r="Q11" s="77">
        <v>40.022300000000001</v>
      </c>
    </row>
    <row r="12" spans="1:17" ht="14.25" customHeight="1" x14ac:dyDescent="0.25">
      <c r="A12" s="11">
        <v>1990</v>
      </c>
      <c r="B12" s="78" t="s">
        <v>73</v>
      </c>
      <c r="C12" s="80">
        <v>21.513157894736846</v>
      </c>
      <c r="D12" s="80">
        <v>18.538205980066444</v>
      </c>
      <c r="E12" s="80">
        <v>19.865145228215763</v>
      </c>
      <c r="F12" s="80">
        <v>23.659517426273457</v>
      </c>
      <c r="G12" s="80">
        <v>18.753573470554599</v>
      </c>
      <c r="H12" s="80">
        <v>27.132412672623886</v>
      </c>
      <c r="I12" s="80">
        <v>39.161849710982658</v>
      </c>
      <c r="J12" s="76">
        <f t="shared" si="0"/>
        <v>53.8</v>
      </c>
      <c r="K12" s="76">
        <f t="shared" si="1"/>
        <v>46.3</v>
      </c>
      <c r="L12" s="76">
        <f t="shared" si="1"/>
        <v>49.6</v>
      </c>
      <c r="M12" s="76">
        <f t="shared" si="1"/>
        <v>59.1</v>
      </c>
      <c r="N12" s="76">
        <f t="shared" si="1"/>
        <v>46.9</v>
      </c>
      <c r="O12" s="76">
        <f t="shared" si="1"/>
        <v>67.8</v>
      </c>
      <c r="P12" s="76">
        <f t="shared" si="1"/>
        <v>97.9</v>
      </c>
      <c r="Q12" s="77">
        <v>40.022300000000001</v>
      </c>
    </row>
    <row r="13" spans="1:17" ht="14.25" customHeight="1" x14ac:dyDescent="0.25">
      <c r="A13" s="11">
        <v>1990</v>
      </c>
      <c r="B13" s="78" t="s">
        <v>74</v>
      </c>
      <c r="C13" s="80">
        <v>21.513157894736846</v>
      </c>
      <c r="D13" s="80">
        <v>19.003322259136212</v>
      </c>
      <c r="E13" s="80">
        <v>20.072614107883819</v>
      </c>
      <c r="F13" s="80">
        <v>23.994638069705093</v>
      </c>
      <c r="G13" s="80">
        <v>19.039451114922812</v>
      </c>
      <c r="H13" s="80">
        <v>29.082047116165715</v>
      </c>
      <c r="I13" s="80">
        <v>39.884393063583815</v>
      </c>
      <c r="J13" s="76">
        <f t="shared" si="0"/>
        <v>52.9</v>
      </c>
      <c r="K13" s="76">
        <f t="shared" si="1"/>
        <v>46.8</v>
      </c>
      <c r="L13" s="76">
        <f t="shared" si="1"/>
        <v>49.4</v>
      </c>
      <c r="M13" s="76">
        <f t="shared" si="1"/>
        <v>59</v>
      </c>
      <c r="N13" s="76">
        <f t="shared" si="1"/>
        <v>46.8</v>
      </c>
      <c r="O13" s="76">
        <f t="shared" si="1"/>
        <v>71.5</v>
      </c>
      <c r="P13" s="76">
        <f t="shared" si="1"/>
        <v>98.1</v>
      </c>
      <c r="Q13" s="77">
        <v>40.648600000000002</v>
      </c>
    </row>
    <row r="14" spans="1:17" ht="14.25" customHeight="1" x14ac:dyDescent="0.25">
      <c r="A14" s="11">
        <v>1990</v>
      </c>
      <c r="B14" s="78" t="s">
        <v>75</v>
      </c>
      <c r="C14" s="80">
        <v>20.394736842105264</v>
      </c>
      <c r="D14" s="80">
        <v>19.46843853820598</v>
      </c>
      <c r="E14" s="80">
        <v>20.798755186721991</v>
      </c>
      <c r="F14" s="80">
        <v>23.659517426273457</v>
      </c>
      <c r="G14" s="80">
        <v>19.439679817038307</v>
      </c>
      <c r="H14" s="80">
        <v>29.000812347684814</v>
      </c>
      <c r="I14" s="80">
        <v>40.245664739884397</v>
      </c>
      <c r="J14" s="76">
        <f t="shared" si="0"/>
        <v>50.2</v>
      </c>
      <c r="K14" s="76">
        <f t="shared" si="1"/>
        <v>47.9</v>
      </c>
      <c r="L14" s="76">
        <f t="shared" si="1"/>
        <v>51.2</v>
      </c>
      <c r="M14" s="76">
        <f t="shared" si="1"/>
        <v>58.2</v>
      </c>
      <c r="N14" s="76">
        <f t="shared" si="1"/>
        <v>47.8</v>
      </c>
      <c r="O14" s="76">
        <f t="shared" si="1"/>
        <v>71.3</v>
      </c>
      <c r="P14" s="76">
        <f t="shared" si="1"/>
        <v>99</v>
      </c>
      <c r="Q14" s="77">
        <v>40.648600000000002</v>
      </c>
    </row>
    <row r="15" spans="1:17" ht="14.25" customHeight="1" x14ac:dyDescent="0.25">
      <c r="A15" s="11">
        <v>1990</v>
      </c>
      <c r="B15" s="78" t="s">
        <v>76</v>
      </c>
      <c r="C15" s="80">
        <v>20.328947368421051</v>
      </c>
      <c r="D15" s="80">
        <v>19.667774086378738</v>
      </c>
      <c r="E15" s="80">
        <v>21.317427385892117</v>
      </c>
      <c r="F15" s="80">
        <v>22.721179624664881</v>
      </c>
      <c r="G15" s="80">
        <v>19.725557461406517</v>
      </c>
      <c r="H15" s="80">
        <v>28.838342810722988</v>
      </c>
      <c r="I15" s="80">
        <v>40.390173410404621</v>
      </c>
      <c r="J15" s="76">
        <f t="shared" si="0"/>
        <v>50</v>
      </c>
      <c r="K15" s="76">
        <f t="shared" si="1"/>
        <v>48.4</v>
      </c>
      <c r="L15" s="76">
        <f t="shared" si="1"/>
        <v>52.4</v>
      </c>
      <c r="M15" s="76">
        <f t="shared" si="1"/>
        <v>55.9</v>
      </c>
      <c r="N15" s="76">
        <f t="shared" si="1"/>
        <v>48.5</v>
      </c>
      <c r="O15" s="76">
        <f t="shared" si="1"/>
        <v>70.900000000000006</v>
      </c>
      <c r="P15" s="76">
        <f t="shared" si="1"/>
        <v>99.4</v>
      </c>
      <c r="Q15" s="77">
        <v>40.648600000000002</v>
      </c>
    </row>
    <row r="16" spans="1:17" ht="14.25" customHeight="1" x14ac:dyDescent="0.25">
      <c r="A16" s="11">
        <v>1990</v>
      </c>
      <c r="B16" s="78" t="s">
        <v>77</v>
      </c>
      <c r="C16" s="80">
        <v>20.263157894736842</v>
      </c>
      <c r="D16" s="80">
        <v>19.667774086378738</v>
      </c>
      <c r="E16" s="80">
        <v>21.680497925311201</v>
      </c>
      <c r="F16" s="80">
        <v>21.983914209115284</v>
      </c>
      <c r="G16" s="80">
        <v>19.839908519153802</v>
      </c>
      <c r="H16" s="80">
        <v>28.594638505280262</v>
      </c>
      <c r="I16" s="80">
        <v>40.317919075144502</v>
      </c>
      <c r="J16" s="76">
        <f t="shared" si="0"/>
        <v>48.3</v>
      </c>
      <c r="K16" s="76">
        <f t="shared" si="1"/>
        <v>46.9</v>
      </c>
      <c r="L16" s="76">
        <f t="shared" si="1"/>
        <v>51.7</v>
      </c>
      <c r="M16" s="76">
        <f t="shared" si="1"/>
        <v>52.4</v>
      </c>
      <c r="N16" s="76">
        <f t="shared" si="1"/>
        <v>47.3</v>
      </c>
      <c r="O16" s="76">
        <f t="shared" si="1"/>
        <v>68.2</v>
      </c>
      <c r="P16" s="76">
        <f t="shared" si="1"/>
        <v>96.2</v>
      </c>
      <c r="Q16" s="77">
        <v>41.921199999999999</v>
      </c>
    </row>
    <row r="17" spans="1:17" ht="14.25" customHeight="1" x14ac:dyDescent="0.25">
      <c r="A17" s="11">
        <v>1990</v>
      </c>
      <c r="B17" s="78" t="s">
        <v>78</v>
      </c>
      <c r="C17" s="80">
        <v>21.118421052631582</v>
      </c>
      <c r="D17" s="80">
        <v>19.667774086378738</v>
      </c>
      <c r="E17" s="80">
        <v>21.680497925311201</v>
      </c>
      <c r="F17" s="80">
        <v>29.825737265415555</v>
      </c>
      <c r="G17" s="80">
        <v>20.182961692395651</v>
      </c>
      <c r="H17" s="80">
        <v>30.787977254264824</v>
      </c>
      <c r="I17" s="80">
        <v>40.751445086705203</v>
      </c>
      <c r="J17" s="76">
        <f t="shared" si="0"/>
        <v>50.4</v>
      </c>
      <c r="K17" s="76">
        <f t="shared" si="1"/>
        <v>46.9</v>
      </c>
      <c r="L17" s="76">
        <f t="shared" si="1"/>
        <v>51.7</v>
      </c>
      <c r="M17" s="76">
        <f t="shared" si="1"/>
        <v>71.099999999999994</v>
      </c>
      <c r="N17" s="76">
        <f t="shared" si="1"/>
        <v>48.1</v>
      </c>
      <c r="O17" s="76">
        <f t="shared" si="1"/>
        <v>73.400000000000006</v>
      </c>
      <c r="P17" s="76">
        <f t="shared" si="1"/>
        <v>97.2</v>
      </c>
      <c r="Q17" s="77">
        <v>41.921199999999999</v>
      </c>
    </row>
    <row r="18" spans="1:17" ht="14.25" customHeight="1" x14ac:dyDescent="0.25">
      <c r="A18" s="11">
        <v>1990</v>
      </c>
      <c r="B18" s="78" t="s">
        <v>79</v>
      </c>
      <c r="C18" s="80">
        <v>21.64473684210526</v>
      </c>
      <c r="D18" s="80">
        <v>19.667774086378738</v>
      </c>
      <c r="E18" s="80">
        <v>21.680497925311201</v>
      </c>
      <c r="F18" s="80">
        <v>32.841823056300271</v>
      </c>
      <c r="G18" s="80">
        <v>20.354488279016579</v>
      </c>
      <c r="H18" s="80">
        <v>33.306255077173027</v>
      </c>
      <c r="I18" s="80">
        <v>41.184971098265891</v>
      </c>
      <c r="J18" s="76">
        <f t="shared" si="0"/>
        <v>51.6</v>
      </c>
      <c r="K18" s="76">
        <f t="shared" si="1"/>
        <v>46.9</v>
      </c>
      <c r="L18" s="76">
        <f t="shared" si="1"/>
        <v>51.7</v>
      </c>
      <c r="M18" s="76">
        <f t="shared" si="1"/>
        <v>78.3</v>
      </c>
      <c r="N18" s="76">
        <f t="shared" si="1"/>
        <v>48.6</v>
      </c>
      <c r="O18" s="76">
        <f t="shared" si="1"/>
        <v>79.400000000000006</v>
      </c>
      <c r="P18" s="76">
        <f t="shared" si="1"/>
        <v>98.2</v>
      </c>
      <c r="Q18" s="77">
        <v>41.921199999999999</v>
      </c>
    </row>
    <row r="19" spans="1:17" ht="14.25" customHeight="1" x14ac:dyDescent="0.25">
      <c r="A19" s="11">
        <v>1990</v>
      </c>
      <c r="B19" s="78" t="s">
        <v>80</v>
      </c>
      <c r="C19" s="80">
        <v>21.842105263157897</v>
      </c>
      <c r="D19" s="80">
        <v>19.667774086378738</v>
      </c>
      <c r="E19" s="80">
        <v>21.680497925311201</v>
      </c>
      <c r="F19" s="80">
        <v>43.766756032171585</v>
      </c>
      <c r="G19" s="80">
        <v>20.754716981132074</v>
      </c>
      <c r="H19" s="80">
        <v>34.037367993501213</v>
      </c>
      <c r="I19" s="80">
        <v>41.473988439306353</v>
      </c>
      <c r="J19" s="76">
        <f t="shared" si="0"/>
        <v>51.6</v>
      </c>
      <c r="K19" s="76">
        <f t="shared" si="1"/>
        <v>46.4</v>
      </c>
      <c r="L19" s="76">
        <f t="shared" si="1"/>
        <v>51.2</v>
      </c>
      <c r="M19" s="76">
        <f t="shared" si="1"/>
        <v>103.3</v>
      </c>
      <c r="N19" s="76">
        <f t="shared" si="1"/>
        <v>49</v>
      </c>
      <c r="O19" s="76">
        <f t="shared" si="1"/>
        <v>80.400000000000006</v>
      </c>
      <c r="P19" s="76">
        <f t="shared" si="1"/>
        <v>97.9</v>
      </c>
      <c r="Q19" s="77">
        <v>42.3538</v>
      </c>
    </row>
    <row r="20" spans="1:17" ht="14.25" customHeight="1" x14ac:dyDescent="0.25">
      <c r="A20" s="11">
        <v>1990</v>
      </c>
      <c r="B20" s="78" t="s">
        <v>81</v>
      </c>
      <c r="C20" s="80">
        <v>22.565789473684209</v>
      </c>
      <c r="D20" s="80">
        <v>19.800664451827245</v>
      </c>
      <c r="E20" s="80">
        <v>21.680497925311201</v>
      </c>
      <c r="F20" s="80">
        <v>36.193029490616624</v>
      </c>
      <c r="G20" s="80">
        <v>20.583190394511146</v>
      </c>
      <c r="H20" s="80">
        <v>32.168968318440292</v>
      </c>
      <c r="I20" s="80">
        <v>41.546242774566473</v>
      </c>
      <c r="J20" s="76">
        <f t="shared" si="0"/>
        <v>53.3</v>
      </c>
      <c r="K20" s="76">
        <f t="shared" si="1"/>
        <v>46.8</v>
      </c>
      <c r="L20" s="76">
        <f t="shared" si="1"/>
        <v>51.2</v>
      </c>
      <c r="M20" s="76">
        <f t="shared" si="1"/>
        <v>85.5</v>
      </c>
      <c r="N20" s="76">
        <f t="shared" si="1"/>
        <v>48.6</v>
      </c>
      <c r="O20" s="76">
        <f t="shared" si="1"/>
        <v>76</v>
      </c>
      <c r="P20" s="76">
        <f t="shared" si="1"/>
        <v>98.1</v>
      </c>
      <c r="Q20" s="77">
        <v>42.3538</v>
      </c>
    </row>
    <row r="21" spans="1:17" ht="14.25" customHeight="1" x14ac:dyDescent="0.25">
      <c r="A21" s="11">
        <v>1990</v>
      </c>
      <c r="B21" s="78" t="s">
        <v>82</v>
      </c>
      <c r="C21" s="80">
        <v>22.697368421052634</v>
      </c>
      <c r="D21" s="80">
        <v>19.933554817275748</v>
      </c>
      <c r="E21" s="80">
        <v>21.680497925311201</v>
      </c>
      <c r="F21" s="80">
        <v>32.573726541554961</v>
      </c>
      <c r="G21" s="80">
        <v>20.526014865637507</v>
      </c>
      <c r="H21" s="80">
        <v>30.381803411860275</v>
      </c>
      <c r="I21" s="80">
        <v>41.546242774566473</v>
      </c>
      <c r="J21" s="76">
        <f t="shared" si="0"/>
        <v>53.6</v>
      </c>
      <c r="K21" s="76">
        <f t="shared" si="1"/>
        <v>47.1</v>
      </c>
      <c r="L21" s="76">
        <f t="shared" si="1"/>
        <v>51.2</v>
      </c>
      <c r="M21" s="76">
        <f t="shared" si="1"/>
        <v>76.900000000000006</v>
      </c>
      <c r="N21" s="76">
        <f t="shared" si="1"/>
        <v>48.5</v>
      </c>
      <c r="O21" s="76">
        <f t="shared" si="1"/>
        <v>71.7</v>
      </c>
      <c r="P21" s="76">
        <f t="shared" si="1"/>
        <v>98.1</v>
      </c>
      <c r="Q21" s="77">
        <v>42.3538</v>
      </c>
    </row>
    <row r="22" spans="1:17" ht="14.25" customHeight="1" x14ac:dyDescent="0.25">
      <c r="A22" s="11">
        <v>1991</v>
      </c>
      <c r="B22" s="78" t="s">
        <v>71</v>
      </c>
      <c r="C22" s="80">
        <v>22.894736842105264</v>
      </c>
      <c r="D22" s="80">
        <v>20.199335548172755</v>
      </c>
      <c r="E22" s="80">
        <v>21.680497925311201</v>
      </c>
      <c r="F22" s="80">
        <v>34.45040214477212</v>
      </c>
      <c r="G22" s="80">
        <v>20.697541452258434</v>
      </c>
      <c r="H22" s="80">
        <v>29.975629569455727</v>
      </c>
      <c r="I22" s="80">
        <v>41.473988439306353</v>
      </c>
      <c r="J22" s="76">
        <f t="shared" si="0"/>
        <v>53.1</v>
      </c>
      <c r="K22" s="76">
        <f t="shared" si="1"/>
        <v>46.8</v>
      </c>
      <c r="L22" s="76">
        <f t="shared" si="1"/>
        <v>50.3</v>
      </c>
      <c r="M22" s="76">
        <f t="shared" si="1"/>
        <v>79.900000000000006</v>
      </c>
      <c r="N22" s="76">
        <f t="shared" si="1"/>
        <v>48</v>
      </c>
      <c r="O22" s="76">
        <f t="shared" si="1"/>
        <v>69.5</v>
      </c>
      <c r="P22" s="76">
        <f t="shared" si="1"/>
        <v>96.2</v>
      </c>
      <c r="Q22" s="77">
        <v>43.119799999999998</v>
      </c>
    </row>
    <row r="23" spans="1:17" ht="14.25" customHeight="1" x14ac:dyDescent="0.25">
      <c r="A23" s="11">
        <v>1991</v>
      </c>
      <c r="B23" s="78" t="s">
        <v>72</v>
      </c>
      <c r="C23" s="80">
        <v>22.894736842105264</v>
      </c>
      <c r="D23" s="80">
        <v>20.332225913621262</v>
      </c>
      <c r="E23" s="80">
        <v>21.680497925311201</v>
      </c>
      <c r="F23" s="80">
        <v>33.512064343163537</v>
      </c>
      <c r="G23" s="80">
        <v>20.697541452258434</v>
      </c>
      <c r="H23" s="80">
        <v>29.000812347684814</v>
      </c>
      <c r="I23" s="80">
        <v>41.690751445086704</v>
      </c>
      <c r="J23" s="76">
        <f t="shared" si="0"/>
        <v>53.1</v>
      </c>
      <c r="K23" s="76">
        <f t="shared" si="1"/>
        <v>47.2</v>
      </c>
      <c r="L23" s="76">
        <f t="shared" si="1"/>
        <v>50.3</v>
      </c>
      <c r="M23" s="76">
        <f t="shared" si="1"/>
        <v>77.7</v>
      </c>
      <c r="N23" s="76">
        <f t="shared" si="1"/>
        <v>48</v>
      </c>
      <c r="O23" s="76">
        <f t="shared" si="1"/>
        <v>67.3</v>
      </c>
      <c r="P23" s="76">
        <f t="shared" si="1"/>
        <v>96.7</v>
      </c>
      <c r="Q23" s="77">
        <v>43.119799999999998</v>
      </c>
    </row>
    <row r="24" spans="1:17" ht="14.25" customHeight="1" x14ac:dyDescent="0.25">
      <c r="A24" s="11">
        <v>1991</v>
      </c>
      <c r="B24" s="78" t="s">
        <v>73</v>
      </c>
      <c r="C24" s="80">
        <v>22.960526315789473</v>
      </c>
      <c r="D24" s="80">
        <v>20.332225913621262</v>
      </c>
      <c r="E24" s="80">
        <v>21.680497925311201</v>
      </c>
      <c r="F24" s="80">
        <v>26.742627345844504</v>
      </c>
      <c r="G24" s="80">
        <v>20.468839336763864</v>
      </c>
      <c r="H24" s="80">
        <v>29.24451665312754</v>
      </c>
      <c r="I24" s="80">
        <v>41.835260115606928</v>
      </c>
      <c r="J24" s="76">
        <f t="shared" si="0"/>
        <v>53.2</v>
      </c>
      <c r="K24" s="76">
        <f t="shared" si="1"/>
        <v>47.2</v>
      </c>
      <c r="L24" s="76">
        <f t="shared" si="1"/>
        <v>50.3</v>
      </c>
      <c r="M24" s="76">
        <f t="shared" si="1"/>
        <v>62</v>
      </c>
      <c r="N24" s="76">
        <f t="shared" si="1"/>
        <v>47.5</v>
      </c>
      <c r="O24" s="76">
        <f t="shared" si="1"/>
        <v>67.8</v>
      </c>
      <c r="P24" s="76">
        <f t="shared" si="1"/>
        <v>97</v>
      </c>
      <c r="Q24" s="77">
        <v>43.119799999999998</v>
      </c>
    </row>
    <row r="25" spans="1:17" ht="14.25" customHeight="1" x14ac:dyDescent="0.25">
      <c r="A25" s="11">
        <v>1991</v>
      </c>
      <c r="B25" s="78" t="s">
        <v>74</v>
      </c>
      <c r="C25" s="80">
        <v>23.026315789473685</v>
      </c>
      <c r="D25" s="80">
        <v>20.398671096345513</v>
      </c>
      <c r="E25" s="80">
        <v>22.043568464730289</v>
      </c>
      <c r="F25" s="80">
        <v>25.134048257372655</v>
      </c>
      <c r="G25" s="80">
        <v>20.640365923384792</v>
      </c>
      <c r="H25" s="80">
        <v>32.412672623883019</v>
      </c>
      <c r="I25" s="80">
        <v>43.280346820809243</v>
      </c>
      <c r="J25" s="76">
        <f t="shared" si="0"/>
        <v>52.5</v>
      </c>
      <c r="K25" s="76">
        <f t="shared" si="1"/>
        <v>46.5</v>
      </c>
      <c r="L25" s="76">
        <f t="shared" si="1"/>
        <v>50.3</v>
      </c>
      <c r="M25" s="76">
        <f t="shared" si="1"/>
        <v>57.4</v>
      </c>
      <c r="N25" s="76">
        <f t="shared" si="1"/>
        <v>47.1</v>
      </c>
      <c r="O25" s="76">
        <f t="shared" si="1"/>
        <v>74</v>
      </c>
      <c r="P25" s="76">
        <f t="shared" si="1"/>
        <v>98.8</v>
      </c>
      <c r="Q25" s="77">
        <v>43.823300000000003</v>
      </c>
    </row>
    <row r="26" spans="1:17" ht="14.25" customHeight="1" x14ac:dyDescent="0.25">
      <c r="A26" s="11">
        <v>1991</v>
      </c>
      <c r="B26" s="78" t="s">
        <v>75</v>
      </c>
      <c r="C26" s="80">
        <v>21.907894736842103</v>
      </c>
      <c r="D26" s="80">
        <v>20.598006644518271</v>
      </c>
      <c r="E26" s="80">
        <v>22.76970954356846</v>
      </c>
      <c r="F26" s="80">
        <v>25.737265415549597</v>
      </c>
      <c r="G26" s="80">
        <v>21.040594625500283</v>
      </c>
      <c r="H26" s="80">
        <v>33.225020308692123</v>
      </c>
      <c r="I26" s="80">
        <v>43.569364161849705</v>
      </c>
      <c r="J26" s="76">
        <f t="shared" si="0"/>
        <v>50</v>
      </c>
      <c r="K26" s="76">
        <f t="shared" si="1"/>
        <v>47</v>
      </c>
      <c r="L26" s="76">
        <f t="shared" si="1"/>
        <v>52</v>
      </c>
      <c r="M26" s="76">
        <f t="shared" si="1"/>
        <v>58.7</v>
      </c>
      <c r="N26" s="76">
        <f t="shared" si="1"/>
        <v>48</v>
      </c>
      <c r="O26" s="76">
        <f t="shared" si="1"/>
        <v>75.8</v>
      </c>
      <c r="P26" s="76">
        <f t="shared" si="1"/>
        <v>99.4</v>
      </c>
      <c r="Q26" s="77">
        <v>43.823300000000003</v>
      </c>
    </row>
    <row r="27" spans="1:17" ht="14.25" customHeight="1" x14ac:dyDescent="0.25">
      <c r="A27" s="11">
        <v>1991</v>
      </c>
      <c r="B27" s="78" t="s">
        <v>76</v>
      </c>
      <c r="C27" s="80">
        <v>21.578947368421051</v>
      </c>
      <c r="D27" s="80">
        <v>20.79734219269103</v>
      </c>
      <c r="E27" s="80">
        <v>23.495850622406635</v>
      </c>
      <c r="F27" s="80">
        <v>25.335120643431637</v>
      </c>
      <c r="G27" s="80">
        <v>21.383647798742135</v>
      </c>
      <c r="H27" s="80">
        <v>32.981316003249397</v>
      </c>
      <c r="I27" s="80">
        <v>43.786127167630056</v>
      </c>
      <c r="J27" s="76">
        <f t="shared" si="0"/>
        <v>49.2</v>
      </c>
      <c r="K27" s="76">
        <f t="shared" si="1"/>
        <v>47.5</v>
      </c>
      <c r="L27" s="76">
        <f t="shared" si="1"/>
        <v>53.6</v>
      </c>
      <c r="M27" s="76">
        <f t="shared" si="1"/>
        <v>57.8</v>
      </c>
      <c r="N27" s="76">
        <f t="shared" si="1"/>
        <v>48.8</v>
      </c>
      <c r="O27" s="76">
        <f t="shared" si="1"/>
        <v>75.3</v>
      </c>
      <c r="P27" s="76">
        <f t="shared" si="1"/>
        <v>99.9</v>
      </c>
      <c r="Q27" s="77">
        <v>43.823300000000003</v>
      </c>
    </row>
    <row r="28" spans="1:17" ht="14.25" customHeight="1" x14ac:dyDescent="0.25">
      <c r="A28" s="11">
        <v>1991</v>
      </c>
      <c r="B28" s="78" t="s">
        <v>77</v>
      </c>
      <c r="C28" s="80">
        <v>21.513157894736846</v>
      </c>
      <c r="D28" s="80">
        <v>20.930232558139537</v>
      </c>
      <c r="E28" s="80">
        <v>23.962655601659751</v>
      </c>
      <c r="F28" s="80">
        <v>25.134048257372655</v>
      </c>
      <c r="G28" s="80">
        <v>21.669525443110345</v>
      </c>
      <c r="H28" s="80">
        <v>33.387489845653946</v>
      </c>
      <c r="I28" s="80">
        <v>43.713872832369937</v>
      </c>
      <c r="J28" s="76">
        <f t="shared" si="0"/>
        <v>48.6</v>
      </c>
      <c r="K28" s="76">
        <f t="shared" si="1"/>
        <v>47.3</v>
      </c>
      <c r="L28" s="76">
        <f t="shared" si="1"/>
        <v>54.1</v>
      </c>
      <c r="M28" s="76">
        <f t="shared" si="1"/>
        <v>56.8</v>
      </c>
      <c r="N28" s="76">
        <f t="shared" si="1"/>
        <v>48.9</v>
      </c>
      <c r="O28" s="76">
        <f t="shared" si="1"/>
        <v>75.400000000000006</v>
      </c>
      <c r="P28" s="76">
        <f t="shared" si="1"/>
        <v>98.7</v>
      </c>
      <c r="Q28" s="77">
        <v>44.270600000000002</v>
      </c>
    </row>
    <row r="29" spans="1:17" ht="14.25" customHeight="1" x14ac:dyDescent="0.25">
      <c r="A29" s="11">
        <v>1991</v>
      </c>
      <c r="B29" s="78" t="s">
        <v>78</v>
      </c>
      <c r="C29" s="80">
        <v>22.631578947368418</v>
      </c>
      <c r="D29" s="80">
        <v>20.930232558139537</v>
      </c>
      <c r="E29" s="80">
        <v>23.962655601659751</v>
      </c>
      <c r="F29" s="80">
        <v>25.402144772117964</v>
      </c>
      <c r="G29" s="80">
        <v>21.726700971983988</v>
      </c>
      <c r="H29" s="80">
        <v>33.225020308692123</v>
      </c>
      <c r="I29" s="80">
        <v>44.0028901734104</v>
      </c>
      <c r="J29" s="76">
        <f t="shared" si="0"/>
        <v>51.1</v>
      </c>
      <c r="K29" s="76">
        <f t="shared" si="1"/>
        <v>47.3</v>
      </c>
      <c r="L29" s="76">
        <f t="shared" si="1"/>
        <v>54.1</v>
      </c>
      <c r="M29" s="76">
        <f t="shared" si="1"/>
        <v>57.4</v>
      </c>
      <c r="N29" s="76">
        <f t="shared" si="1"/>
        <v>49.1</v>
      </c>
      <c r="O29" s="76">
        <f t="shared" si="1"/>
        <v>75</v>
      </c>
      <c r="P29" s="76">
        <f t="shared" si="1"/>
        <v>99.4</v>
      </c>
      <c r="Q29" s="77">
        <v>44.270600000000002</v>
      </c>
    </row>
    <row r="30" spans="1:17" ht="14.25" customHeight="1" x14ac:dyDescent="0.25">
      <c r="A30" s="11">
        <v>1991</v>
      </c>
      <c r="B30" s="78" t="s">
        <v>79</v>
      </c>
      <c r="C30" s="80">
        <v>23.092105263157894</v>
      </c>
      <c r="D30" s="80">
        <v>20.930232558139537</v>
      </c>
      <c r="E30" s="80">
        <v>23.962655601659751</v>
      </c>
      <c r="F30" s="80">
        <v>26.474530831099198</v>
      </c>
      <c r="G30" s="80">
        <v>21.783876500857634</v>
      </c>
      <c r="H30" s="80">
        <v>32.656376929325752</v>
      </c>
      <c r="I30" s="80">
        <v>44.147398843930638</v>
      </c>
      <c r="J30" s="76">
        <f t="shared" si="0"/>
        <v>52.2</v>
      </c>
      <c r="K30" s="76">
        <f t="shared" si="1"/>
        <v>47.3</v>
      </c>
      <c r="L30" s="76">
        <f t="shared" si="1"/>
        <v>54.1</v>
      </c>
      <c r="M30" s="76">
        <f t="shared" si="1"/>
        <v>59.8</v>
      </c>
      <c r="N30" s="76">
        <f t="shared" si="1"/>
        <v>49.2</v>
      </c>
      <c r="O30" s="76">
        <f t="shared" si="1"/>
        <v>73.8</v>
      </c>
      <c r="P30" s="76">
        <f t="shared" si="1"/>
        <v>99.7</v>
      </c>
      <c r="Q30" s="77">
        <v>44.270600000000002</v>
      </c>
    </row>
    <row r="31" spans="1:17" ht="14.25" customHeight="1" x14ac:dyDescent="0.25">
      <c r="A31" s="11">
        <v>1991</v>
      </c>
      <c r="B31" s="78" t="s">
        <v>80</v>
      </c>
      <c r="C31" s="80">
        <v>23.223684210526311</v>
      </c>
      <c r="D31" s="80">
        <v>20.930232558139537</v>
      </c>
      <c r="E31" s="80">
        <v>23.962655601659751</v>
      </c>
      <c r="F31" s="80">
        <v>26.139410187667561</v>
      </c>
      <c r="G31" s="80">
        <v>21.783876500857634</v>
      </c>
      <c r="H31" s="80">
        <v>32.981316003249397</v>
      </c>
      <c r="I31" s="80">
        <v>44.291907514450862</v>
      </c>
      <c r="J31" s="76">
        <f t="shared" si="0"/>
        <v>51.8</v>
      </c>
      <c r="K31" s="76">
        <f t="shared" si="1"/>
        <v>46.7</v>
      </c>
      <c r="L31" s="76">
        <f t="shared" si="1"/>
        <v>53.5</v>
      </c>
      <c r="M31" s="76">
        <f t="shared" si="1"/>
        <v>58.4</v>
      </c>
      <c r="N31" s="76">
        <f t="shared" si="1"/>
        <v>48.6</v>
      </c>
      <c r="O31" s="76">
        <f t="shared" si="1"/>
        <v>73.599999999999994</v>
      </c>
      <c r="P31" s="76">
        <f t="shared" si="1"/>
        <v>98.9</v>
      </c>
      <c r="Q31" s="77">
        <v>44.791899999999998</v>
      </c>
    </row>
    <row r="32" spans="1:17" ht="14.25" customHeight="1" x14ac:dyDescent="0.25">
      <c r="A32" s="11">
        <v>1991</v>
      </c>
      <c r="B32" s="78" t="s">
        <v>81</v>
      </c>
      <c r="C32" s="80">
        <v>23.815789473684212</v>
      </c>
      <c r="D32" s="80">
        <v>20.930232558139537</v>
      </c>
      <c r="E32" s="80">
        <v>23.962655601659751</v>
      </c>
      <c r="F32" s="80">
        <v>26.742627345844504</v>
      </c>
      <c r="G32" s="80">
        <v>21.841052029731276</v>
      </c>
      <c r="H32" s="80">
        <v>32.818846466287575</v>
      </c>
      <c r="I32" s="80">
        <v>44.436416184971094</v>
      </c>
      <c r="J32" s="76">
        <f t="shared" si="0"/>
        <v>53.2</v>
      </c>
      <c r="K32" s="76">
        <f t="shared" si="1"/>
        <v>46.7</v>
      </c>
      <c r="L32" s="76">
        <f t="shared" si="1"/>
        <v>53.5</v>
      </c>
      <c r="M32" s="76">
        <f t="shared" si="1"/>
        <v>59.7</v>
      </c>
      <c r="N32" s="76">
        <f t="shared" si="1"/>
        <v>48.8</v>
      </c>
      <c r="O32" s="76">
        <f t="shared" si="1"/>
        <v>73.3</v>
      </c>
      <c r="P32" s="76">
        <f t="shared" si="1"/>
        <v>99.2</v>
      </c>
      <c r="Q32" s="77">
        <v>44.791899999999998</v>
      </c>
    </row>
    <row r="33" spans="1:17" ht="14.25" customHeight="1" x14ac:dyDescent="0.25">
      <c r="A33" s="11">
        <v>1991</v>
      </c>
      <c r="B33" s="78" t="s">
        <v>82</v>
      </c>
      <c r="C33" s="80">
        <v>23.881578947368421</v>
      </c>
      <c r="D33" s="80">
        <v>20.930232558139537</v>
      </c>
      <c r="E33" s="80">
        <v>23.962655601659751</v>
      </c>
      <c r="F33" s="80">
        <v>24.932975871313676</v>
      </c>
      <c r="G33" s="80">
        <v>21.783876500857634</v>
      </c>
      <c r="H33" s="80">
        <v>32.412672623883019</v>
      </c>
      <c r="I33" s="80">
        <v>44.508670520231213</v>
      </c>
      <c r="J33" s="76">
        <f t="shared" si="0"/>
        <v>53.3</v>
      </c>
      <c r="K33" s="76">
        <f t="shared" si="1"/>
        <v>46.7</v>
      </c>
      <c r="L33" s="76">
        <f t="shared" si="1"/>
        <v>53.5</v>
      </c>
      <c r="M33" s="76">
        <f t="shared" si="1"/>
        <v>55.7</v>
      </c>
      <c r="N33" s="76">
        <f t="shared" si="1"/>
        <v>48.6</v>
      </c>
      <c r="O33" s="76">
        <f t="shared" si="1"/>
        <v>72.400000000000006</v>
      </c>
      <c r="P33" s="76">
        <f t="shared" si="1"/>
        <v>99.4</v>
      </c>
      <c r="Q33" s="77">
        <v>44.791899999999998</v>
      </c>
    </row>
    <row r="34" spans="1:17" ht="14.25" customHeight="1" x14ac:dyDescent="0.25">
      <c r="A34" s="11">
        <v>1992</v>
      </c>
      <c r="B34" s="78" t="s">
        <v>71</v>
      </c>
      <c r="C34" s="80">
        <v>23.94736842105263</v>
      </c>
      <c r="D34" s="80">
        <v>20.930232558139537</v>
      </c>
      <c r="E34" s="80">
        <v>23.962655601659751</v>
      </c>
      <c r="F34" s="80">
        <v>23.2573726541555</v>
      </c>
      <c r="G34" s="80">
        <v>21.726700971983988</v>
      </c>
      <c r="H34" s="80">
        <v>31.112916328188462</v>
      </c>
      <c r="I34" s="80">
        <v>44.364161849710982</v>
      </c>
      <c r="J34" s="76">
        <f t="shared" si="0"/>
        <v>52.9</v>
      </c>
      <c r="K34" s="76">
        <f t="shared" si="1"/>
        <v>46.2</v>
      </c>
      <c r="L34" s="76">
        <f t="shared" si="1"/>
        <v>52.9</v>
      </c>
      <c r="M34" s="76">
        <f t="shared" si="1"/>
        <v>51.4</v>
      </c>
      <c r="N34" s="76">
        <f t="shared" si="1"/>
        <v>48</v>
      </c>
      <c r="O34" s="76">
        <f t="shared" si="1"/>
        <v>68.7</v>
      </c>
      <c r="P34" s="76">
        <f t="shared" si="1"/>
        <v>98</v>
      </c>
      <c r="Q34" s="77">
        <v>45.264400000000002</v>
      </c>
    </row>
    <row r="35" spans="1:17" ht="14.25" customHeight="1" x14ac:dyDescent="0.25">
      <c r="A35" s="11">
        <v>1992</v>
      </c>
      <c r="B35" s="78" t="s">
        <v>72</v>
      </c>
      <c r="C35" s="80">
        <v>23.94736842105263</v>
      </c>
      <c r="D35" s="80">
        <v>20.930232558139537</v>
      </c>
      <c r="E35" s="80">
        <v>23.962655601659751</v>
      </c>
      <c r="F35" s="80">
        <v>23.793565683646115</v>
      </c>
      <c r="G35" s="80">
        <v>21.783876500857634</v>
      </c>
      <c r="H35" s="80">
        <v>31.43785540211211</v>
      </c>
      <c r="I35" s="80">
        <v>44.580924855491325</v>
      </c>
      <c r="J35" s="76">
        <f t="shared" si="0"/>
        <v>52.9</v>
      </c>
      <c r="K35" s="76">
        <f t="shared" si="1"/>
        <v>46.2</v>
      </c>
      <c r="L35" s="76">
        <f t="shared" si="1"/>
        <v>52.9</v>
      </c>
      <c r="M35" s="76">
        <f t="shared" si="1"/>
        <v>52.6</v>
      </c>
      <c r="N35" s="76">
        <f t="shared" si="1"/>
        <v>48.1</v>
      </c>
      <c r="O35" s="76">
        <f t="shared" si="1"/>
        <v>69.5</v>
      </c>
      <c r="P35" s="76">
        <f t="shared" si="1"/>
        <v>98.5</v>
      </c>
      <c r="Q35" s="77">
        <v>45.264400000000002</v>
      </c>
    </row>
    <row r="36" spans="1:17" ht="14.25" customHeight="1" x14ac:dyDescent="0.25">
      <c r="A36" s="11">
        <v>1992</v>
      </c>
      <c r="B36" s="78" t="s">
        <v>73</v>
      </c>
      <c r="C36" s="80">
        <v>23.94736842105263</v>
      </c>
      <c r="D36" s="80">
        <v>20.930232558139537</v>
      </c>
      <c r="E36" s="80">
        <v>23.962655601659751</v>
      </c>
      <c r="F36" s="80">
        <v>22.989276139410187</v>
      </c>
      <c r="G36" s="80">
        <v>21.726700971983988</v>
      </c>
      <c r="H36" s="80">
        <v>31.925264012997562</v>
      </c>
      <c r="I36" s="80">
        <v>44.797687861271676</v>
      </c>
      <c r="J36" s="76">
        <f t="shared" si="0"/>
        <v>52.9</v>
      </c>
      <c r="K36" s="76">
        <f t="shared" si="1"/>
        <v>46.2</v>
      </c>
      <c r="L36" s="76">
        <f t="shared" si="1"/>
        <v>52.9</v>
      </c>
      <c r="M36" s="76">
        <f t="shared" si="1"/>
        <v>50.8</v>
      </c>
      <c r="N36" s="76">
        <f t="shared" si="1"/>
        <v>48</v>
      </c>
      <c r="O36" s="76">
        <f t="shared" si="1"/>
        <v>70.5</v>
      </c>
      <c r="P36" s="76">
        <f t="shared" si="1"/>
        <v>99</v>
      </c>
      <c r="Q36" s="77">
        <v>45.264400000000002</v>
      </c>
    </row>
    <row r="37" spans="1:17" ht="14.25" customHeight="1" x14ac:dyDescent="0.25">
      <c r="A37" s="11">
        <v>1992</v>
      </c>
      <c r="B37" s="78" t="s">
        <v>74</v>
      </c>
      <c r="C37" s="80">
        <v>23.94736842105263</v>
      </c>
      <c r="D37" s="80">
        <v>20.930232558139537</v>
      </c>
      <c r="E37" s="80">
        <v>24.014522821576762</v>
      </c>
      <c r="F37" s="80">
        <v>22.855227882037536</v>
      </c>
      <c r="G37" s="80">
        <v>21.783876500857634</v>
      </c>
      <c r="H37" s="80">
        <v>33.062550771730301</v>
      </c>
      <c r="I37" s="80">
        <v>45.303468208092482</v>
      </c>
      <c r="J37" s="76">
        <f t="shared" si="0"/>
        <v>52.7</v>
      </c>
      <c r="K37" s="76">
        <f t="shared" si="1"/>
        <v>46.1</v>
      </c>
      <c r="L37" s="76">
        <f t="shared" si="1"/>
        <v>52.8</v>
      </c>
      <c r="M37" s="76">
        <f t="shared" si="1"/>
        <v>50.3</v>
      </c>
      <c r="N37" s="76">
        <f t="shared" si="1"/>
        <v>47.9</v>
      </c>
      <c r="O37" s="76">
        <f t="shared" si="1"/>
        <v>72.8</v>
      </c>
      <c r="P37" s="76">
        <f t="shared" si="1"/>
        <v>99.7</v>
      </c>
      <c r="Q37" s="77">
        <v>45.444699999999997</v>
      </c>
    </row>
    <row r="38" spans="1:17" ht="14.25" customHeight="1" x14ac:dyDescent="0.25">
      <c r="A38" s="11">
        <v>1992</v>
      </c>
      <c r="B38" s="78" t="s">
        <v>75</v>
      </c>
      <c r="C38" s="80">
        <v>23.75</v>
      </c>
      <c r="D38" s="80">
        <v>20.930232558139537</v>
      </c>
      <c r="E38" s="80">
        <v>24.1701244813278</v>
      </c>
      <c r="F38" s="80">
        <v>23.123324396782845</v>
      </c>
      <c r="G38" s="80">
        <v>21.841052029731276</v>
      </c>
      <c r="H38" s="80">
        <v>33.468724614134857</v>
      </c>
      <c r="I38" s="80">
        <v>45.447976878612714</v>
      </c>
      <c r="J38" s="76">
        <f t="shared" si="0"/>
        <v>52.3</v>
      </c>
      <c r="K38" s="76">
        <f t="shared" si="1"/>
        <v>46.1</v>
      </c>
      <c r="L38" s="76">
        <f t="shared" si="1"/>
        <v>53.2</v>
      </c>
      <c r="M38" s="76">
        <f t="shared" si="1"/>
        <v>50.9</v>
      </c>
      <c r="N38" s="76">
        <f t="shared" si="1"/>
        <v>48.1</v>
      </c>
      <c r="O38" s="76">
        <f t="shared" si="1"/>
        <v>73.599999999999994</v>
      </c>
      <c r="P38" s="76">
        <f t="shared" si="1"/>
        <v>100</v>
      </c>
      <c r="Q38" s="77">
        <v>45.444699999999997</v>
      </c>
    </row>
    <row r="39" spans="1:17" ht="14.25" customHeight="1" x14ac:dyDescent="0.25">
      <c r="A39" s="11">
        <v>1992</v>
      </c>
      <c r="B39" s="78" t="s">
        <v>76</v>
      </c>
      <c r="C39" s="80">
        <v>22.828947368421055</v>
      </c>
      <c r="D39" s="80">
        <v>20.930232558139537</v>
      </c>
      <c r="E39" s="80">
        <v>24.377593360995849</v>
      </c>
      <c r="F39" s="80">
        <v>22.922252010723867</v>
      </c>
      <c r="G39" s="80">
        <v>21.841052029731276</v>
      </c>
      <c r="H39" s="80">
        <v>33.387489845653946</v>
      </c>
      <c r="I39" s="80">
        <v>45.447976878612714</v>
      </c>
      <c r="J39" s="76">
        <f t="shared" si="0"/>
        <v>50.2</v>
      </c>
      <c r="K39" s="76">
        <f t="shared" si="1"/>
        <v>46.1</v>
      </c>
      <c r="L39" s="76">
        <f t="shared" si="1"/>
        <v>53.6</v>
      </c>
      <c r="M39" s="76">
        <f t="shared" si="1"/>
        <v>50.4</v>
      </c>
      <c r="N39" s="76">
        <f t="shared" si="1"/>
        <v>48.1</v>
      </c>
      <c r="O39" s="76">
        <f t="shared" si="1"/>
        <v>73.5</v>
      </c>
      <c r="P39" s="76">
        <f t="shared" si="1"/>
        <v>100</v>
      </c>
      <c r="Q39" s="77">
        <v>45.444699999999997</v>
      </c>
    </row>
    <row r="40" spans="1:17" ht="14.25" customHeight="1" x14ac:dyDescent="0.25">
      <c r="A40" s="11">
        <v>1992</v>
      </c>
      <c r="B40" s="78" t="s">
        <v>77</v>
      </c>
      <c r="C40" s="80">
        <v>22.828947368421055</v>
      </c>
      <c r="D40" s="80">
        <v>20.79734219269103</v>
      </c>
      <c r="E40" s="80">
        <v>24.481327800829874</v>
      </c>
      <c r="F40" s="80">
        <v>22.989276139410187</v>
      </c>
      <c r="G40" s="80">
        <v>21.898227558604916</v>
      </c>
      <c r="H40" s="80">
        <v>33.306255077173027</v>
      </c>
      <c r="I40" s="80">
        <v>45.23121387283237</v>
      </c>
      <c r="J40" s="76">
        <f t="shared" si="0"/>
        <v>50.3</v>
      </c>
      <c r="K40" s="76">
        <f t="shared" si="1"/>
        <v>45.8</v>
      </c>
      <c r="L40" s="76">
        <f t="shared" si="1"/>
        <v>53.9</v>
      </c>
      <c r="M40" s="76">
        <f t="shared" si="1"/>
        <v>50.6</v>
      </c>
      <c r="N40" s="76">
        <f t="shared" si="1"/>
        <v>48.2</v>
      </c>
      <c r="O40" s="76">
        <f t="shared" si="1"/>
        <v>73.400000000000006</v>
      </c>
      <c r="P40" s="76">
        <f t="shared" si="1"/>
        <v>99.6</v>
      </c>
      <c r="Q40" s="77">
        <v>45.3934</v>
      </c>
    </row>
    <row r="41" spans="1:17" ht="14.25" customHeight="1" x14ac:dyDescent="0.25">
      <c r="A41" s="11">
        <v>1992</v>
      </c>
      <c r="B41" s="78" t="s">
        <v>78</v>
      </c>
      <c r="C41" s="80">
        <v>22.763157894736842</v>
      </c>
      <c r="D41" s="80">
        <v>20.598006644518271</v>
      </c>
      <c r="E41" s="80">
        <v>24.481327800829874</v>
      </c>
      <c r="F41" s="80">
        <v>22.319034852546917</v>
      </c>
      <c r="G41" s="80">
        <v>21.783876500857634</v>
      </c>
      <c r="H41" s="80">
        <v>32.900081234768479</v>
      </c>
      <c r="I41" s="80">
        <v>45.303468208092482</v>
      </c>
      <c r="J41" s="76">
        <f t="shared" si="0"/>
        <v>50.1</v>
      </c>
      <c r="K41" s="76">
        <f t="shared" si="1"/>
        <v>45.4</v>
      </c>
      <c r="L41" s="76">
        <f t="shared" si="1"/>
        <v>53.9</v>
      </c>
      <c r="M41" s="76">
        <f t="shared" si="1"/>
        <v>49.2</v>
      </c>
      <c r="N41" s="76">
        <f t="shared" si="1"/>
        <v>48</v>
      </c>
      <c r="O41" s="76">
        <f t="shared" si="1"/>
        <v>72.5</v>
      </c>
      <c r="P41" s="76">
        <f t="shared" si="1"/>
        <v>99.8</v>
      </c>
      <c r="Q41" s="77">
        <v>45.3934</v>
      </c>
    </row>
    <row r="42" spans="1:17" ht="14.25" customHeight="1" x14ac:dyDescent="0.25">
      <c r="A42" s="11">
        <v>1992</v>
      </c>
      <c r="B42" s="78" t="s">
        <v>79</v>
      </c>
      <c r="C42" s="80">
        <v>23.684210526315788</v>
      </c>
      <c r="D42" s="80">
        <v>20.398671096345513</v>
      </c>
      <c r="E42" s="80">
        <v>24.481327800829874</v>
      </c>
      <c r="F42" s="80">
        <v>21.715817694369974</v>
      </c>
      <c r="G42" s="80">
        <v>21.726700971983988</v>
      </c>
      <c r="H42" s="80">
        <v>32.575142160844841</v>
      </c>
      <c r="I42" s="80">
        <v>45.447976878612714</v>
      </c>
      <c r="J42" s="76">
        <f t="shared" si="0"/>
        <v>52.2</v>
      </c>
      <c r="K42" s="76">
        <f t="shared" ref="K42:P81" si="2">ROUND((D42/$Q42)*100,1)</f>
        <v>44.9</v>
      </c>
      <c r="L42" s="76">
        <f t="shared" si="2"/>
        <v>53.9</v>
      </c>
      <c r="M42" s="76">
        <f t="shared" si="2"/>
        <v>47.8</v>
      </c>
      <c r="N42" s="76">
        <f t="shared" si="2"/>
        <v>47.9</v>
      </c>
      <c r="O42" s="76">
        <f t="shared" si="2"/>
        <v>71.8</v>
      </c>
      <c r="P42" s="76">
        <f t="shared" si="2"/>
        <v>100.1</v>
      </c>
      <c r="Q42" s="77">
        <v>45.3934</v>
      </c>
    </row>
    <row r="43" spans="1:17" ht="14.25" customHeight="1" x14ac:dyDescent="0.25">
      <c r="A43" s="11">
        <v>1992</v>
      </c>
      <c r="B43" s="78" t="s">
        <v>80</v>
      </c>
      <c r="C43" s="80">
        <v>24.013157894736842</v>
      </c>
      <c r="D43" s="80">
        <v>20.199335548172755</v>
      </c>
      <c r="E43" s="80">
        <v>24.481327800829874</v>
      </c>
      <c r="F43" s="80">
        <v>24.798927613941022</v>
      </c>
      <c r="G43" s="80">
        <v>21.726700971983988</v>
      </c>
      <c r="H43" s="80">
        <v>33.549959382615754</v>
      </c>
      <c r="I43" s="80">
        <v>45.592485549132952</v>
      </c>
      <c r="J43" s="76">
        <f t="shared" si="0"/>
        <v>52.6</v>
      </c>
      <c r="K43" s="76">
        <f t="shared" si="2"/>
        <v>44.2</v>
      </c>
      <c r="L43" s="76">
        <f t="shared" si="2"/>
        <v>53.6</v>
      </c>
      <c r="M43" s="76">
        <f t="shared" si="2"/>
        <v>54.3</v>
      </c>
      <c r="N43" s="76">
        <f t="shared" si="2"/>
        <v>47.6</v>
      </c>
      <c r="O43" s="76">
        <f t="shared" si="2"/>
        <v>73.5</v>
      </c>
      <c r="P43" s="76">
        <f t="shared" si="2"/>
        <v>99.9</v>
      </c>
      <c r="Q43" s="77">
        <v>45.648699999999998</v>
      </c>
    </row>
    <row r="44" spans="1:17" ht="14.25" customHeight="1" x14ac:dyDescent="0.25">
      <c r="A44" s="11">
        <v>1992</v>
      </c>
      <c r="B44" s="78" t="s">
        <v>81</v>
      </c>
      <c r="C44" s="80">
        <v>24.144736842105267</v>
      </c>
      <c r="D44" s="80">
        <v>20.066445182724252</v>
      </c>
      <c r="E44" s="80">
        <v>24.481327800829874</v>
      </c>
      <c r="F44" s="80">
        <v>26.27345844504022</v>
      </c>
      <c r="G44" s="80">
        <v>21.783876500857634</v>
      </c>
      <c r="H44" s="80">
        <v>34.199837530463043</v>
      </c>
      <c r="I44" s="80">
        <v>45.592485549132952</v>
      </c>
      <c r="J44" s="76">
        <f t="shared" si="0"/>
        <v>52.9</v>
      </c>
      <c r="K44" s="76">
        <f t="shared" si="2"/>
        <v>44</v>
      </c>
      <c r="L44" s="76">
        <f t="shared" si="2"/>
        <v>53.6</v>
      </c>
      <c r="M44" s="76">
        <f t="shared" si="2"/>
        <v>57.6</v>
      </c>
      <c r="N44" s="76">
        <f t="shared" si="2"/>
        <v>47.7</v>
      </c>
      <c r="O44" s="76">
        <f t="shared" si="2"/>
        <v>74.900000000000006</v>
      </c>
      <c r="P44" s="76">
        <f t="shared" si="2"/>
        <v>99.9</v>
      </c>
      <c r="Q44" s="77">
        <v>45.648699999999998</v>
      </c>
    </row>
    <row r="45" spans="1:17" ht="14.25" customHeight="1" x14ac:dyDescent="0.25">
      <c r="A45" s="11">
        <v>1992</v>
      </c>
      <c r="B45" s="78" t="s">
        <v>82</v>
      </c>
      <c r="C45" s="80">
        <v>24.144736842105267</v>
      </c>
      <c r="D45" s="80">
        <v>19.933554817275748</v>
      </c>
      <c r="E45" s="80">
        <v>24.481327800829874</v>
      </c>
      <c r="F45" s="80">
        <v>25.469168900804291</v>
      </c>
      <c r="G45" s="80">
        <v>21.669525443110345</v>
      </c>
      <c r="H45" s="80">
        <v>34.52477660438668</v>
      </c>
      <c r="I45" s="80">
        <v>45.664739884393065</v>
      </c>
      <c r="J45" s="76">
        <f t="shared" si="0"/>
        <v>52.9</v>
      </c>
      <c r="K45" s="76">
        <f t="shared" si="2"/>
        <v>43.7</v>
      </c>
      <c r="L45" s="76">
        <f t="shared" si="2"/>
        <v>53.6</v>
      </c>
      <c r="M45" s="76">
        <f t="shared" si="2"/>
        <v>55.8</v>
      </c>
      <c r="N45" s="76">
        <f t="shared" si="2"/>
        <v>47.5</v>
      </c>
      <c r="O45" s="76">
        <f t="shared" si="2"/>
        <v>75.599999999999994</v>
      </c>
      <c r="P45" s="76">
        <f t="shared" si="2"/>
        <v>100</v>
      </c>
      <c r="Q45" s="77">
        <v>45.648699999999998</v>
      </c>
    </row>
    <row r="46" spans="1:17" ht="14.25" customHeight="1" x14ac:dyDescent="0.25">
      <c r="A46" s="11">
        <v>1993</v>
      </c>
      <c r="B46" s="78" t="s">
        <v>71</v>
      </c>
      <c r="C46" s="80">
        <v>24.144736842105267</v>
      </c>
      <c r="D46" s="80">
        <v>19.867109634551493</v>
      </c>
      <c r="E46" s="80">
        <v>24.481327800829874</v>
      </c>
      <c r="F46" s="80">
        <v>25.60321715817695</v>
      </c>
      <c r="G46" s="80">
        <v>21.669525443110345</v>
      </c>
      <c r="H46" s="80">
        <v>33.549959382615754</v>
      </c>
      <c r="I46" s="80">
        <v>45.375722543352595</v>
      </c>
      <c r="J46" s="76">
        <f t="shared" si="0"/>
        <v>51.9</v>
      </c>
      <c r="K46" s="76">
        <f t="shared" si="2"/>
        <v>42.7</v>
      </c>
      <c r="L46" s="76">
        <f t="shared" si="2"/>
        <v>52.6</v>
      </c>
      <c r="M46" s="76">
        <f t="shared" si="2"/>
        <v>55</v>
      </c>
      <c r="N46" s="76">
        <f t="shared" si="2"/>
        <v>46.6</v>
      </c>
      <c r="O46" s="76">
        <f t="shared" si="2"/>
        <v>72.099999999999994</v>
      </c>
      <c r="P46" s="76">
        <f t="shared" si="2"/>
        <v>97.5</v>
      </c>
      <c r="Q46" s="77">
        <v>46.5471</v>
      </c>
    </row>
    <row r="47" spans="1:17" ht="14.25" customHeight="1" x14ac:dyDescent="0.25">
      <c r="A47" s="11">
        <v>1993</v>
      </c>
      <c r="B47" s="78" t="s">
        <v>72</v>
      </c>
      <c r="C47" s="80">
        <v>24.144736842105267</v>
      </c>
      <c r="D47" s="80">
        <v>19.867109634551493</v>
      </c>
      <c r="E47" s="80">
        <v>24.481327800829874</v>
      </c>
      <c r="F47" s="80">
        <v>25.67024128686327</v>
      </c>
      <c r="G47" s="80">
        <v>21.669525443110345</v>
      </c>
      <c r="H47" s="80">
        <v>34.199837530463043</v>
      </c>
      <c r="I47" s="80">
        <v>45.664739884393065</v>
      </c>
      <c r="J47" s="76">
        <f t="shared" si="0"/>
        <v>51.9</v>
      </c>
      <c r="K47" s="76">
        <f t="shared" si="2"/>
        <v>42.7</v>
      </c>
      <c r="L47" s="76">
        <f t="shared" si="2"/>
        <v>52.6</v>
      </c>
      <c r="M47" s="76">
        <f t="shared" si="2"/>
        <v>55.1</v>
      </c>
      <c r="N47" s="76">
        <f t="shared" si="2"/>
        <v>46.6</v>
      </c>
      <c r="O47" s="76">
        <f t="shared" si="2"/>
        <v>73.5</v>
      </c>
      <c r="P47" s="76">
        <f t="shared" si="2"/>
        <v>98.1</v>
      </c>
      <c r="Q47" s="77">
        <v>46.5471</v>
      </c>
    </row>
    <row r="48" spans="1:17" ht="14.25" customHeight="1" x14ac:dyDescent="0.25">
      <c r="A48" s="11">
        <v>1993</v>
      </c>
      <c r="B48" s="78" t="s">
        <v>73</v>
      </c>
      <c r="C48" s="80">
        <v>24.144736842105267</v>
      </c>
      <c r="D48" s="80">
        <v>19.867109634551493</v>
      </c>
      <c r="E48" s="80">
        <v>24.481327800829874</v>
      </c>
      <c r="F48" s="80">
        <v>26.608579088471856</v>
      </c>
      <c r="G48" s="80">
        <v>21.669525443110345</v>
      </c>
      <c r="H48" s="80">
        <v>34.52477660438668</v>
      </c>
      <c r="I48" s="80">
        <v>45.95375722543352</v>
      </c>
      <c r="J48" s="76">
        <f t="shared" si="0"/>
        <v>51.9</v>
      </c>
      <c r="K48" s="76">
        <f t="shared" si="2"/>
        <v>42.7</v>
      </c>
      <c r="L48" s="76">
        <f t="shared" si="2"/>
        <v>52.6</v>
      </c>
      <c r="M48" s="76">
        <f t="shared" si="2"/>
        <v>57.2</v>
      </c>
      <c r="N48" s="76">
        <f t="shared" si="2"/>
        <v>46.6</v>
      </c>
      <c r="O48" s="76">
        <f t="shared" si="2"/>
        <v>74.2</v>
      </c>
      <c r="P48" s="76">
        <f t="shared" si="2"/>
        <v>98.7</v>
      </c>
      <c r="Q48" s="77">
        <v>46.5471</v>
      </c>
    </row>
    <row r="49" spans="1:17" ht="14.25" customHeight="1" x14ac:dyDescent="0.25">
      <c r="A49" s="11">
        <v>1993</v>
      </c>
      <c r="B49" s="78" t="s">
        <v>74</v>
      </c>
      <c r="C49" s="80">
        <v>24.078947368421051</v>
      </c>
      <c r="D49" s="80">
        <v>19.867109634551493</v>
      </c>
      <c r="E49" s="80">
        <v>24.429460580912863</v>
      </c>
      <c r="F49" s="80">
        <v>25.67024128686327</v>
      </c>
      <c r="G49" s="80">
        <v>21.612349914236702</v>
      </c>
      <c r="H49" s="80">
        <v>36.068237205523971</v>
      </c>
      <c r="I49" s="80">
        <v>46.459537572254334</v>
      </c>
      <c r="J49" s="76">
        <f t="shared" si="0"/>
        <v>51.9</v>
      </c>
      <c r="K49" s="76">
        <f t="shared" si="2"/>
        <v>42.8</v>
      </c>
      <c r="L49" s="76">
        <f t="shared" si="2"/>
        <v>52.7</v>
      </c>
      <c r="M49" s="76">
        <f t="shared" si="2"/>
        <v>55.3</v>
      </c>
      <c r="N49" s="76">
        <f t="shared" si="2"/>
        <v>46.6</v>
      </c>
      <c r="O49" s="76">
        <f t="shared" si="2"/>
        <v>77.7</v>
      </c>
      <c r="P49" s="76">
        <f t="shared" si="2"/>
        <v>100.1</v>
      </c>
      <c r="Q49" s="77">
        <v>46.395099999999999</v>
      </c>
    </row>
    <row r="50" spans="1:17" ht="14.25" customHeight="1" x14ac:dyDescent="0.25">
      <c r="A50" s="11">
        <v>1993</v>
      </c>
      <c r="B50" s="78" t="s">
        <v>75</v>
      </c>
      <c r="C50" s="80">
        <v>23.092105263157894</v>
      </c>
      <c r="D50" s="80">
        <v>19.867109634551493</v>
      </c>
      <c r="E50" s="80">
        <v>24.221991701244814</v>
      </c>
      <c r="F50" s="80">
        <v>25.335120643431637</v>
      </c>
      <c r="G50" s="80">
        <v>21.497998856489424</v>
      </c>
      <c r="H50" s="80">
        <v>36.068237205523971</v>
      </c>
      <c r="I50" s="80">
        <v>46.604046242774565</v>
      </c>
      <c r="J50" s="76">
        <f t="shared" si="0"/>
        <v>49.8</v>
      </c>
      <c r="K50" s="76">
        <f t="shared" si="2"/>
        <v>42.8</v>
      </c>
      <c r="L50" s="76">
        <f t="shared" si="2"/>
        <v>52.2</v>
      </c>
      <c r="M50" s="76">
        <f t="shared" si="2"/>
        <v>54.6</v>
      </c>
      <c r="N50" s="76">
        <f t="shared" si="2"/>
        <v>46.3</v>
      </c>
      <c r="O50" s="76">
        <f t="shared" si="2"/>
        <v>77.7</v>
      </c>
      <c r="P50" s="76">
        <f t="shared" si="2"/>
        <v>100.5</v>
      </c>
      <c r="Q50" s="77">
        <v>46.395099999999999</v>
      </c>
    </row>
    <row r="51" spans="1:17" ht="14.25" customHeight="1" x14ac:dyDescent="0.25">
      <c r="A51" s="11">
        <v>1993</v>
      </c>
      <c r="B51" s="78" t="s">
        <v>76</v>
      </c>
      <c r="C51" s="80">
        <v>22.960526315789473</v>
      </c>
      <c r="D51" s="80">
        <v>19.867109634551493</v>
      </c>
      <c r="E51" s="80">
        <v>24.118257261410786</v>
      </c>
      <c r="F51" s="80">
        <v>24.731903485254691</v>
      </c>
      <c r="G51" s="80">
        <v>21.383647798742135</v>
      </c>
      <c r="H51" s="80">
        <v>36.474411047928513</v>
      </c>
      <c r="I51" s="80">
        <v>46.604046242774565</v>
      </c>
      <c r="J51" s="76">
        <f t="shared" si="0"/>
        <v>49.5</v>
      </c>
      <c r="K51" s="76">
        <f t="shared" si="2"/>
        <v>42.8</v>
      </c>
      <c r="L51" s="76">
        <f t="shared" si="2"/>
        <v>52</v>
      </c>
      <c r="M51" s="76">
        <f t="shared" si="2"/>
        <v>53.3</v>
      </c>
      <c r="N51" s="76">
        <f t="shared" si="2"/>
        <v>46.1</v>
      </c>
      <c r="O51" s="76">
        <f t="shared" si="2"/>
        <v>78.599999999999994</v>
      </c>
      <c r="P51" s="76">
        <f t="shared" si="2"/>
        <v>100.5</v>
      </c>
      <c r="Q51" s="77">
        <v>46.395099999999999</v>
      </c>
    </row>
    <row r="52" spans="1:17" ht="14.25" customHeight="1" x14ac:dyDescent="0.25">
      <c r="A52" s="11">
        <v>1993</v>
      </c>
      <c r="B52" s="78" t="s">
        <v>77</v>
      </c>
      <c r="C52" s="80">
        <v>22.960526315789473</v>
      </c>
      <c r="D52" s="80">
        <v>19.867109634551493</v>
      </c>
      <c r="E52" s="80">
        <v>24.014522821576762</v>
      </c>
      <c r="F52" s="80">
        <v>24.463806970509385</v>
      </c>
      <c r="G52" s="80">
        <v>21.383647798742135</v>
      </c>
      <c r="H52" s="80">
        <v>36.068237205523971</v>
      </c>
      <c r="I52" s="80">
        <v>46.387283236994222</v>
      </c>
      <c r="J52" s="76">
        <f t="shared" si="0"/>
        <v>49</v>
      </c>
      <c r="K52" s="76">
        <f t="shared" si="2"/>
        <v>42.4</v>
      </c>
      <c r="L52" s="76">
        <f t="shared" si="2"/>
        <v>51.2</v>
      </c>
      <c r="M52" s="76">
        <f t="shared" si="2"/>
        <v>52.2</v>
      </c>
      <c r="N52" s="76">
        <f t="shared" si="2"/>
        <v>45.6</v>
      </c>
      <c r="O52" s="76">
        <f t="shared" si="2"/>
        <v>76.900000000000006</v>
      </c>
      <c r="P52" s="76">
        <f t="shared" si="2"/>
        <v>98.9</v>
      </c>
      <c r="Q52" s="77">
        <v>46.880200000000002</v>
      </c>
    </row>
    <row r="53" spans="1:17" ht="14.25" customHeight="1" x14ac:dyDescent="0.25">
      <c r="A53" s="11">
        <v>1993</v>
      </c>
      <c r="B53" s="78" t="s">
        <v>78</v>
      </c>
      <c r="C53" s="80">
        <v>22.894736842105264</v>
      </c>
      <c r="D53" s="80">
        <v>19.867109634551493</v>
      </c>
      <c r="E53" s="80">
        <v>24.014522821576762</v>
      </c>
      <c r="F53" s="80">
        <v>23.860589812332442</v>
      </c>
      <c r="G53" s="80">
        <v>21.326472269868493</v>
      </c>
      <c r="H53" s="80">
        <v>35.824532900081238</v>
      </c>
      <c r="I53" s="80">
        <v>46.604046242774565</v>
      </c>
      <c r="J53" s="76">
        <f t="shared" si="0"/>
        <v>48.8</v>
      </c>
      <c r="K53" s="76">
        <f t="shared" si="2"/>
        <v>42.4</v>
      </c>
      <c r="L53" s="76">
        <f t="shared" si="2"/>
        <v>51.2</v>
      </c>
      <c r="M53" s="76">
        <f t="shared" si="2"/>
        <v>50.9</v>
      </c>
      <c r="N53" s="76">
        <f t="shared" si="2"/>
        <v>45.5</v>
      </c>
      <c r="O53" s="76">
        <f t="shared" si="2"/>
        <v>76.400000000000006</v>
      </c>
      <c r="P53" s="76">
        <f t="shared" si="2"/>
        <v>99.4</v>
      </c>
      <c r="Q53" s="77">
        <v>46.880200000000002</v>
      </c>
    </row>
    <row r="54" spans="1:17" ht="14.25" customHeight="1" x14ac:dyDescent="0.25">
      <c r="A54" s="11">
        <v>1993</v>
      </c>
      <c r="B54" s="78" t="s">
        <v>79</v>
      </c>
      <c r="C54" s="80">
        <v>24.013157894736842</v>
      </c>
      <c r="D54" s="80">
        <v>19.867109634551493</v>
      </c>
      <c r="E54" s="80">
        <v>24.066390041493772</v>
      </c>
      <c r="F54" s="80">
        <v>23.994638069705093</v>
      </c>
      <c r="G54" s="80">
        <v>21.383647798742135</v>
      </c>
      <c r="H54" s="80">
        <v>35.987002437043053</v>
      </c>
      <c r="I54" s="80">
        <v>46.820809248554909</v>
      </c>
      <c r="J54" s="76">
        <f t="shared" si="0"/>
        <v>51.2</v>
      </c>
      <c r="K54" s="76">
        <f t="shared" si="2"/>
        <v>42.4</v>
      </c>
      <c r="L54" s="76">
        <f t="shared" si="2"/>
        <v>51.3</v>
      </c>
      <c r="M54" s="76">
        <f t="shared" si="2"/>
        <v>51.2</v>
      </c>
      <c r="N54" s="76">
        <f t="shared" si="2"/>
        <v>45.6</v>
      </c>
      <c r="O54" s="76">
        <f t="shared" si="2"/>
        <v>76.8</v>
      </c>
      <c r="P54" s="76">
        <f t="shared" si="2"/>
        <v>99.9</v>
      </c>
      <c r="Q54" s="77">
        <v>46.880200000000002</v>
      </c>
    </row>
    <row r="55" spans="1:17" ht="14.25" customHeight="1" x14ac:dyDescent="0.25">
      <c r="A55" s="11">
        <v>1993</v>
      </c>
      <c r="B55" s="78" t="s">
        <v>80</v>
      </c>
      <c r="C55" s="80">
        <v>24.276315789473681</v>
      </c>
      <c r="D55" s="80">
        <v>19.867109634551493</v>
      </c>
      <c r="E55" s="80">
        <v>24.066390041493772</v>
      </c>
      <c r="F55" s="80">
        <v>25.201072386058982</v>
      </c>
      <c r="G55" s="80">
        <v>21.440823327615778</v>
      </c>
      <c r="H55" s="80">
        <v>35.580828594638504</v>
      </c>
      <c r="I55" s="80">
        <v>46.748554913294797</v>
      </c>
      <c r="J55" s="76">
        <f t="shared" si="0"/>
        <v>51.2</v>
      </c>
      <c r="K55" s="76">
        <f t="shared" si="2"/>
        <v>41.9</v>
      </c>
      <c r="L55" s="76">
        <f t="shared" si="2"/>
        <v>50.8</v>
      </c>
      <c r="M55" s="76">
        <f t="shared" si="2"/>
        <v>53.2</v>
      </c>
      <c r="N55" s="76">
        <f t="shared" si="2"/>
        <v>45.3</v>
      </c>
      <c r="O55" s="76">
        <f t="shared" si="2"/>
        <v>75.099999999999994</v>
      </c>
      <c r="P55" s="76">
        <f t="shared" si="2"/>
        <v>98.7</v>
      </c>
      <c r="Q55" s="77">
        <v>47.373100000000001</v>
      </c>
    </row>
    <row r="56" spans="1:17" ht="14.25" customHeight="1" x14ac:dyDescent="0.25">
      <c r="A56" s="11">
        <v>1993</v>
      </c>
      <c r="B56" s="78" t="s">
        <v>81</v>
      </c>
      <c r="C56" s="80">
        <v>24.078947368421051</v>
      </c>
      <c r="D56" s="80">
        <v>19.867109634551493</v>
      </c>
      <c r="E56" s="80">
        <v>24.014522821576762</v>
      </c>
      <c r="F56" s="80">
        <v>25.067024128686327</v>
      </c>
      <c r="G56" s="80">
        <v>21.440823327615778</v>
      </c>
      <c r="H56" s="80">
        <v>35.4995938261576</v>
      </c>
      <c r="I56" s="80">
        <v>46.676300578034677</v>
      </c>
      <c r="J56" s="76">
        <f t="shared" si="0"/>
        <v>50.8</v>
      </c>
      <c r="K56" s="76">
        <f t="shared" si="2"/>
        <v>41.9</v>
      </c>
      <c r="L56" s="76">
        <f t="shared" si="2"/>
        <v>50.7</v>
      </c>
      <c r="M56" s="76">
        <f t="shared" si="2"/>
        <v>52.9</v>
      </c>
      <c r="N56" s="76">
        <f t="shared" si="2"/>
        <v>45.3</v>
      </c>
      <c r="O56" s="76">
        <f t="shared" si="2"/>
        <v>74.900000000000006</v>
      </c>
      <c r="P56" s="76">
        <f t="shared" si="2"/>
        <v>98.5</v>
      </c>
      <c r="Q56" s="77">
        <v>47.373100000000001</v>
      </c>
    </row>
    <row r="57" spans="1:17" ht="14.25" customHeight="1" x14ac:dyDescent="0.25">
      <c r="A57" s="11">
        <v>1993</v>
      </c>
      <c r="B57" s="78" t="s">
        <v>82</v>
      </c>
      <c r="C57" s="80">
        <v>24.342105263157894</v>
      </c>
      <c r="D57" s="80">
        <v>19.867109634551493</v>
      </c>
      <c r="E57" s="80">
        <v>23.962655601659751</v>
      </c>
      <c r="F57" s="80">
        <v>24.731903485254691</v>
      </c>
      <c r="G57" s="80">
        <v>21.383647798742135</v>
      </c>
      <c r="H57" s="80">
        <v>36.880584890333061</v>
      </c>
      <c r="I57" s="80">
        <v>46.748554913294797</v>
      </c>
      <c r="J57" s="76">
        <f t="shared" si="0"/>
        <v>51.4</v>
      </c>
      <c r="K57" s="76">
        <f t="shared" si="2"/>
        <v>41.9</v>
      </c>
      <c r="L57" s="76">
        <f t="shared" si="2"/>
        <v>50.6</v>
      </c>
      <c r="M57" s="76">
        <f t="shared" si="2"/>
        <v>52.2</v>
      </c>
      <c r="N57" s="76">
        <f t="shared" si="2"/>
        <v>45.1</v>
      </c>
      <c r="O57" s="76">
        <f t="shared" si="2"/>
        <v>77.900000000000006</v>
      </c>
      <c r="P57" s="76">
        <f t="shared" si="2"/>
        <v>98.7</v>
      </c>
      <c r="Q57" s="77">
        <v>47.373100000000001</v>
      </c>
    </row>
    <row r="58" spans="1:17" ht="14.25" customHeight="1" x14ac:dyDescent="0.25">
      <c r="A58" s="11">
        <v>1994</v>
      </c>
      <c r="B58" s="78" t="s">
        <v>71</v>
      </c>
      <c r="C58" s="80">
        <v>24.407894736842106</v>
      </c>
      <c r="D58" s="80">
        <v>19.867109634551493</v>
      </c>
      <c r="E58" s="80">
        <v>23.910788381742737</v>
      </c>
      <c r="F58" s="80">
        <v>24.128686327077752</v>
      </c>
      <c r="G58" s="80">
        <v>21.326472269868493</v>
      </c>
      <c r="H58" s="80">
        <v>36.718115353371246</v>
      </c>
      <c r="I58" s="80">
        <v>46.604046242774565</v>
      </c>
      <c r="J58" s="76">
        <f t="shared" si="0"/>
        <v>51.3</v>
      </c>
      <c r="K58" s="76">
        <f t="shared" si="2"/>
        <v>41.7</v>
      </c>
      <c r="L58" s="76">
        <f t="shared" si="2"/>
        <v>50.2</v>
      </c>
      <c r="M58" s="76">
        <f t="shared" si="2"/>
        <v>50.7</v>
      </c>
      <c r="N58" s="76">
        <f t="shared" si="2"/>
        <v>44.8</v>
      </c>
      <c r="O58" s="76">
        <f t="shared" si="2"/>
        <v>77.099999999999994</v>
      </c>
      <c r="P58" s="76">
        <f t="shared" si="2"/>
        <v>97.9</v>
      </c>
      <c r="Q58" s="77">
        <v>47.594000000000001</v>
      </c>
    </row>
    <row r="59" spans="1:17" ht="14.25" customHeight="1" x14ac:dyDescent="0.25">
      <c r="A59" s="11">
        <v>1994</v>
      </c>
      <c r="B59" s="78" t="s">
        <v>72</v>
      </c>
      <c r="C59" s="80">
        <v>24.342105263157894</v>
      </c>
      <c r="D59" s="80">
        <v>19.867109634551493</v>
      </c>
      <c r="E59" s="80">
        <v>23.755186721991699</v>
      </c>
      <c r="F59" s="80">
        <v>23.592493297587136</v>
      </c>
      <c r="G59" s="80">
        <v>21.269296740994857</v>
      </c>
      <c r="H59" s="80">
        <v>36.636880584890335</v>
      </c>
      <c r="I59" s="80">
        <v>46.820809248554909</v>
      </c>
      <c r="J59" s="76">
        <f t="shared" si="0"/>
        <v>51.1</v>
      </c>
      <c r="K59" s="76">
        <f t="shared" si="2"/>
        <v>41.7</v>
      </c>
      <c r="L59" s="76">
        <f t="shared" si="2"/>
        <v>49.9</v>
      </c>
      <c r="M59" s="76">
        <f t="shared" si="2"/>
        <v>49.6</v>
      </c>
      <c r="N59" s="76">
        <f t="shared" si="2"/>
        <v>44.7</v>
      </c>
      <c r="O59" s="76">
        <f t="shared" si="2"/>
        <v>77</v>
      </c>
      <c r="P59" s="76">
        <f t="shared" si="2"/>
        <v>98.4</v>
      </c>
      <c r="Q59" s="77">
        <v>47.594000000000001</v>
      </c>
    </row>
    <row r="60" spans="1:17" ht="14.25" customHeight="1" x14ac:dyDescent="0.25">
      <c r="A60" s="11">
        <v>1994</v>
      </c>
      <c r="B60" s="78" t="s">
        <v>73</v>
      </c>
      <c r="C60" s="80">
        <v>24.276315789473681</v>
      </c>
      <c r="D60" s="80">
        <v>19.867109634551493</v>
      </c>
      <c r="E60" s="80">
        <v>23.651452282157674</v>
      </c>
      <c r="F60" s="80">
        <v>23.458445040214478</v>
      </c>
      <c r="G60" s="80">
        <v>21.212121212121211</v>
      </c>
      <c r="H60" s="80">
        <v>36.474411047928513</v>
      </c>
      <c r="I60" s="80">
        <v>46.965317919075147</v>
      </c>
      <c r="J60" s="76">
        <f t="shared" si="0"/>
        <v>51</v>
      </c>
      <c r="K60" s="76">
        <f t="shared" si="2"/>
        <v>41.7</v>
      </c>
      <c r="L60" s="76">
        <f t="shared" si="2"/>
        <v>49.7</v>
      </c>
      <c r="M60" s="76">
        <f t="shared" si="2"/>
        <v>49.3</v>
      </c>
      <c r="N60" s="76">
        <f t="shared" si="2"/>
        <v>44.6</v>
      </c>
      <c r="O60" s="76">
        <f t="shared" si="2"/>
        <v>76.599999999999994</v>
      </c>
      <c r="P60" s="76">
        <f t="shared" si="2"/>
        <v>98.7</v>
      </c>
      <c r="Q60" s="77">
        <v>47.594000000000001</v>
      </c>
    </row>
    <row r="61" spans="1:17" ht="14.25" customHeight="1" x14ac:dyDescent="0.25">
      <c r="A61" s="11">
        <v>1994</v>
      </c>
      <c r="B61" s="78" t="s">
        <v>74</v>
      </c>
      <c r="C61" s="80">
        <v>26.118421052631579</v>
      </c>
      <c r="D61" s="80">
        <v>21.461794019933553</v>
      </c>
      <c r="E61" s="80">
        <v>25.466804979253112</v>
      </c>
      <c r="F61" s="80">
        <v>25.60321715817695</v>
      </c>
      <c r="G61" s="80">
        <v>22.870211549456833</v>
      </c>
      <c r="H61" s="80">
        <v>36.79935012185215</v>
      </c>
      <c r="I61" s="80">
        <v>47.326589595375722</v>
      </c>
      <c r="J61" s="76">
        <f t="shared" si="0"/>
        <v>55.1</v>
      </c>
      <c r="K61" s="76">
        <f t="shared" si="2"/>
        <v>45.3</v>
      </c>
      <c r="L61" s="76">
        <f t="shared" si="2"/>
        <v>53.8</v>
      </c>
      <c r="M61" s="76">
        <f t="shared" si="2"/>
        <v>54</v>
      </c>
      <c r="N61" s="76">
        <f t="shared" si="2"/>
        <v>48.3</v>
      </c>
      <c r="O61" s="76">
        <f t="shared" si="2"/>
        <v>77.7</v>
      </c>
      <c r="P61" s="76">
        <f t="shared" si="2"/>
        <v>99.9</v>
      </c>
      <c r="Q61" s="77">
        <v>47.374699999999997</v>
      </c>
    </row>
    <row r="62" spans="1:17" ht="14.25" customHeight="1" x14ac:dyDescent="0.25">
      <c r="A62" s="11">
        <v>1994</v>
      </c>
      <c r="B62" s="78" t="s">
        <v>75</v>
      </c>
      <c r="C62" s="80">
        <v>25.19736842105263</v>
      </c>
      <c r="D62" s="80">
        <v>21.461794019933553</v>
      </c>
      <c r="E62" s="80">
        <v>25.363070539419084</v>
      </c>
      <c r="F62" s="80">
        <v>25.60321715817695</v>
      </c>
      <c r="G62" s="80">
        <v>22.755860491709544</v>
      </c>
      <c r="H62" s="80">
        <v>36.961819658813972</v>
      </c>
      <c r="I62" s="80">
        <v>47.543352601156066</v>
      </c>
      <c r="J62" s="76">
        <f t="shared" si="0"/>
        <v>53.2</v>
      </c>
      <c r="K62" s="76">
        <f t="shared" si="2"/>
        <v>45.3</v>
      </c>
      <c r="L62" s="76">
        <f t="shared" si="2"/>
        <v>53.5</v>
      </c>
      <c r="M62" s="76">
        <f t="shared" si="2"/>
        <v>54</v>
      </c>
      <c r="N62" s="76">
        <f t="shared" si="2"/>
        <v>48</v>
      </c>
      <c r="O62" s="76">
        <f t="shared" si="2"/>
        <v>78</v>
      </c>
      <c r="P62" s="76">
        <f t="shared" si="2"/>
        <v>100.4</v>
      </c>
      <c r="Q62" s="77">
        <v>47.374699999999997</v>
      </c>
    </row>
    <row r="63" spans="1:17" ht="14.25" customHeight="1" x14ac:dyDescent="0.25">
      <c r="A63" s="11">
        <v>1994</v>
      </c>
      <c r="B63" s="78" t="s">
        <v>76</v>
      </c>
      <c r="C63" s="80">
        <v>25.065789473684212</v>
      </c>
      <c r="D63" s="80">
        <v>21.461794019933553</v>
      </c>
      <c r="E63" s="80">
        <v>25.311203319502074</v>
      </c>
      <c r="F63" s="80">
        <v>25.134048257372655</v>
      </c>
      <c r="G63" s="80">
        <v>22.755860491709544</v>
      </c>
      <c r="H63" s="80">
        <v>37.28675873273761</v>
      </c>
      <c r="I63" s="80">
        <v>47.543352601156066</v>
      </c>
      <c r="J63" s="76">
        <f t="shared" si="0"/>
        <v>52.9</v>
      </c>
      <c r="K63" s="76">
        <f t="shared" si="2"/>
        <v>45.3</v>
      </c>
      <c r="L63" s="76">
        <f t="shared" si="2"/>
        <v>53.4</v>
      </c>
      <c r="M63" s="76">
        <f t="shared" si="2"/>
        <v>53.1</v>
      </c>
      <c r="N63" s="76">
        <f t="shared" si="2"/>
        <v>48</v>
      </c>
      <c r="O63" s="76">
        <f t="shared" si="2"/>
        <v>78.7</v>
      </c>
      <c r="P63" s="76">
        <f t="shared" si="2"/>
        <v>100.4</v>
      </c>
      <c r="Q63" s="77">
        <v>47.374699999999997</v>
      </c>
    </row>
    <row r="64" spans="1:17" ht="14.25" customHeight="1" x14ac:dyDescent="0.25">
      <c r="A64" s="11">
        <v>1994</v>
      </c>
      <c r="B64" s="78" t="s">
        <v>77</v>
      </c>
      <c r="C64" s="80">
        <v>25.065789473684212</v>
      </c>
      <c r="D64" s="80">
        <v>21.461794019933553</v>
      </c>
      <c r="E64" s="80">
        <v>25.466804979253112</v>
      </c>
      <c r="F64" s="80">
        <v>25</v>
      </c>
      <c r="G64" s="80">
        <v>22.813036020583187</v>
      </c>
      <c r="H64" s="80">
        <v>37.124289195775795</v>
      </c>
      <c r="I64" s="80">
        <v>47.25433526011561</v>
      </c>
      <c r="J64" s="76">
        <f t="shared" si="0"/>
        <v>52.8</v>
      </c>
      <c r="K64" s="76">
        <f t="shared" si="2"/>
        <v>45.2</v>
      </c>
      <c r="L64" s="76">
        <f t="shared" si="2"/>
        <v>53.6</v>
      </c>
      <c r="M64" s="76">
        <f t="shared" si="2"/>
        <v>52.6</v>
      </c>
      <c r="N64" s="76">
        <f t="shared" si="2"/>
        <v>48</v>
      </c>
      <c r="O64" s="76">
        <f t="shared" si="2"/>
        <v>78.099999999999994</v>
      </c>
      <c r="P64" s="76">
        <f t="shared" si="2"/>
        <v>99.5</v>
      </c>
      <c r="Q64" s="77">
        <v>47.5105</v>
      </c>
    </row>
    <row r="65" spans="1:17" ht="14.25" customHeight="1" x14ac:dyDescent="0.25">
      <c r="A65" s="11">
        <v>1994</v>
      </c>
      <c r="B65" s="78" t="s">
        <v>78</v>
      </c>
      <c r="C65" s="80">
        <v>25.065789473684212</v>
      </c>
      <c r="D65" s="80">
        <v>21.461794019933553</v>
      </c>
      <c r="E65" s="80">
        <v>25.570539419087133</v>
      </c>
      <c r="F65" s="80">
        <v>25</v>
      </c>
      <c r="G65" s="80">
        <v>22.870211549456833</v>
      </c>
      <c r="H65" s="80">
        <v>38.099106417546714</v>
      </c>
      <c r="I65" s="80">
        <v>47.471098265895954</v>
      </c>
      <c r="J65" s="76">
        <f t="shared" si="0"/>
        <v>52.8</v>
      </c>
      <c r="K65" s="76">
        <f t="shared" si="2"/>
        <v>45.2</v>
      </c>
      <c r="L65" s="76">
        <f t="shared" si="2"/>
        <v>53.8</v>
      </c>
      <c r="M65" s="76">
        <f t="shared" si="2"/>
        <v>52.6</v>
      </c>
      <c r="N65" s="76">
        <f t="shared" si="2"/>
        <v>48.1</v>
      </c>
      <c r="O65" s="76">
        <f t="shared" si="2"/>
        <v>80.2</v>
      </c>
      <c r="P65" s="76">
        <f t="shared" si="2"/>
        <v>99.9</v>
      </c>
      <c r="Q65" s="77">
        <v>47.5105</v>
      </c>
    </row>
    <row r="66" spans="1:17" ht="14.25" customHeight="1" x14ac:dyDescent="0.25">
      <c r="A66" s="11">
        <v>1994</v>
      </c>
      <c r="B66" s="78" t="s">
        <v>79</v>
      </c>
      <c r="C66" s="80">
        <v>25.657894736842106</v>
      </c>
      <c r="D66" s="80">
        <v>21.461794019933553</v>
      </c>
      <c r="E66" s="80">
        <v>25.518672199170123</v>
      </c>
      <c r="F66" s="80">
        <v>24.798927613941022</v>
      </c>
      <c r="G66" s="80">
        <v>22.813036020583187</v>
      </c>
      <c r="H66" s="80">
        <v>37.855402112103981</v>
      </c>
      <c r="I66" s="80">
        <v>47.543352601156066</v>
      </c>
      <c r="J66" s="76">
        <f t="shared" si="0"/>
        <v>54</v>
      </c>
      <c r="K66" s="76">
        <f t="shared" si="2"/>
        <v>45.2</v>
      </c>
      <c r="L66" s="76">
        <f t="shared" si="2"/>
        <v>53.7</v>
      </c>
      <c r="M66" s="76">
        <f t="shared" si="2"/>
        <v>52.2</v>
      </c>
      <c r="N66" s="76">
        <f t="shared" si="2"/>
        <v>48</v>
      </c>
      <c r="O66" s="76">
        <f t="shared" si="2"/>
        <v>79.7</v>
      </c>
      <c r="P66" s="76">
        <f t="shared" si="2"/>
        <v>100.1</v>
      </c>
      <c r="Q66" s="77">
        <v>47.5105</v>
      </c>
    </row>
    <row r="67" spans="1:17" ht="14.25" customHeight="1" x14ac:dyDescent="0.25">
      <c r="A67" s="11">
        <v>1994</v>
      </c>
      <c r="B67" s="78" t="s">
        <v>80</v>
      </c>
      <c r="C67" s="80">
        <v>26.05263157894737</v>
      </c>
      <c r="D67" s="80">
        <v>21.461794019933553</v>
      </c>
      <c r="E67" s="80">
        <v>25.414937759336098</v>
      </c>
      <c r="F67" s="80">
        <v>24.865951742627349</v>
      </c>
      <c r="G67" s="80">
        <v>22.813036020583187</v>
      </c>
      <c r="H67" s="80">
        <v>37.28675873273761</v>
      </c>
      <c r="I67" s="80">
        <v>47.471098265895954</v>
      </c>
      <c r="J67" s="76">
        <f t="shared" si="0"/>
        <v>54.1</v>
      </c>
      <c r="K67" s="76">
        <f t="shared" si="2"/>
        <v>44.6</v>
      </c>
      <c r="L67" s="76">
        <f t="shared" si="2"/>
        <v>52.8</v>
      </c>
      <c r="M67" s="76">
        <f t="shared" si="2"/>
        <v>51.6</v>
      </c>
      <c r="N67" s="76">
        <f t="shared" si="2"/>
        <v>47.4</v>
      </c>
      <c r="O67" s="76">
        <f t="shared" si="2"/>
        <v>77.400000000000006</v>
      </c>
      <c r="P67" s="76">
        <f t="shared" si="2"/>
        <v>98.5</v>
      </c>
      <c r="Q67" s="77">
        <v>48.173400000000001</v>
      </c>
    </row>
    <row r="68" spans="1:17" ht="14.25" customHeight="1" x14ac:dyDescent="0.25">
      <c r="A68" s="11">
        <v>1994</v>
      </c>
      <c r="B68" s="78" t="s">
        <v>81</v>
      </c>
      <c r="C68" s="80">
        <v>26.05263157894737</v>
      </c>
      <c r="D68" s="80">
        <v>21.461794019933553</v>
      </c>
      <c r="E68" s="80">
        <v>25.363070539419084</v>
      </c>
      <c r="F68" s="80">
        <v>24.731903485254691</v>
      </c>
      <c r="G68" s="80">
        <v>22.755860491709544</v>
      </c>
      <c r="H68" s="80">
        <v>36.79935012185215</v>
      </c>
      <c r="I68" s="80">
        <v>47.471098265895954</v>
      </c>
      <c r="J68" s="76">
        <f t="shared" si="0"/>
        <v>54.1</v>
      </c>
      <c r="K68" s="76">
        <f t="shared" si="2"/>
        <v>44.6</v>
      </c>
      <c r="L68" s="76">
        <f t="shared" si="2"/>
        <v>52.6</v>
      </c>
      <c r="M68" s="76">
        <f t="shared" si="2"/>
        <v>51.3</v>
      </c>
      <c r="N68" s="76">
        <f t="shared" si="2"/>
        <v>47.2</v>
      </c>
      <c r="O68" s="76">
        <f t="shared" si="2"/>
        <v>76.400000000000006</v>
      </c>
      <c r="P68" s="76">
        <f t="shared" si="2"/>
        <v>98.5</v>
      </c>
      <c r="Q68" s="77">
        <v>48.173400000000001</v>
      </c>
    </row>
    <row r="69" spans="1:17" ht="14.25" customHeight="1" x14ac:dyDescent="0.25">
      <c r="A69" s="11">
        <v>1994</v>
      </c>
      <c r="B69" s="78" t="s">
        <v>82</v>
      </c>
      <c r="C69" s="80">
        <v>26.118421052631579</v>
      </c>
      <c r="D69" s="80">
        <v>21.461794019933553</v>
      </c>
      <c r="E69" s="80">
        <v>25.363070539419084</v>
      </c>
      <c r="F69" s="80">
        <v>24.396782841823057</v>
      </c>
      <c r="G69" s="80">
        <v>22.755860491709544</v>
      </c>
      <c r="H69" s="80">
        <v>38.180341186027619</v>
      </c>
      <c r="I69" s="80">
        <v>47.687861271676297</v>
      </c>
      <c r="J69" s="76">
        <f t="shared" si="0"/>
        <v>54.2</v>
      </c>
      <c r="K69" s="76">
        <f t="shared" si="2"/>
        <v>44.6</v>
      </c>
      <c r="L69" s="76">
        <f t="shared" si="2"/>
        <v>52.6</v>
      </c>
      <c r="M69" s="76">
        <f t="shared" si="2"/>
        <v>50.6</v>
      </c>
      <c r="N69" s="76">
        <f t="shared" si="2"/>
        <v>47.2</v>
      </c>
      <c r="O69" s="76">
        <f t="shared" si="2"/>
        <v>79.3</v>
      </c>
      <c r="P69" s="76">
        <f t="shared" si="2"/>
        <v>99</v>
      </c>
      <c r="Q69" s="77">
        <v>48.173400000000001</v>
      </c>
    </row>
    <row r="70" spans="1:17" ht="14.25" customHeight="1" x14ac:dyDescent="0.25">
      <c r="A70" s="11">
        <v>1995</v>
      </c>
      <c r="B70" s="78" t="s">
        <v>71</v>
      </c>
      <c r="C70" s="80">
        <v>26.118421052631579</v>
      </c>
      <c r="D70" s="80">
        <v>21.528239202657808</v>
      </c>
      <c r="E70" s="80">
        <v>25.414937759336098</v>
      </c>
      <c r="F70" s="80">
        <v>24.396782841823057</v>
      </c>
      <c r="G70" s="80">
        <v>22.813036020583187</v>
      </c>
      <c r="H70" s="80">
        <v>38.830219333874901</v>
      </c>
      <c r="I70" s="80">
        <v>47.687861271676297</v>
      </c>
      <c r="J70" s="76">
        <f t="shared" si="0"/>
        <v>54.1</v>
      </c>
      <c r="K70" s="76">
        <f t="shared" si="2"/>
        <v>44.6</v>
      </c>
      <c r="L70" s="76">
        <f t="shared" si="2"/>
        <v>52.6</v>
      </c>
      <c r="M70" s="76">
        <f t="shared" si="2"/>
        <v>50.5</v>
      </c>
      <c r="N70" s="76">
        <f t="shared" si="2"/>
        <v>47.2</v>
      </c>
      <c r="O70" s="76">
        <f t="shared" si="2"/>
        <v>80.400000000000006</v>
      </c>
      <c r="P70" s="76">
        <f t="shared" si="2"/>
        <v>98.7</v>
      </c>
      <c r="Q70" s="77">
        <v>48.306600000000003</v>
      </c>
    </row>
    <row r="71" spans="1:17" ht="14.25" customHeight="1" x14ac:dyDescent="0.25">
      <c r="A71" s="11">
        <v>1995</v>
      </c>
      <c r="B71" s="78" t="s">
        <v>72</v>
      </c>
      <c r="C71" s="80">
        <v>26.118421052631579</v>
      </c>
      <c r="D71" s="80">
        <v>21.59468438538206</v>
      </c>
      <c r="E71" s="80">
        <v>25.363070539419084</v>
      </c>
      <c r="F71" s="80">
        <v>24.32975871313673</v>
      </c>
      <c r="G71" s="80">
        <v>22.870211549456833</v>
      </c>
      <c r="H71" s="80">
        <v>38.505280259951256</v>
      </c>
      <c r="I71" s="80">
        <v>47.904624277456641</v>
      </c>
      <c r="J71" s="76">
        <f t="shared" si="0"/>
        <v>54.1</v>
      </c>
      <c r="K71" s="76">
        <f t="shared" si="2"/>
        <v>44.7</v>
      </c>
      <c r="L71" s="76">
        <f t="shared" si="2"/>
        <v>52.5</v>
      </c>
      <c r="M71" s="76">
        <f t="shared" si="2"/>
        <v>50.4</v>
      </c>
      <c r="N71" s="76">
        <f t="shared" si="2"/>
        <v>47.3</v>
      </c>
      <c r="O71" s="76">
        <f t="shared" si="2"/>
        <v>79.7</v>
      </c>
      <c r="P71" s="76">
        <f t="shared" si="2"/>
        <v>99.2</v>
      </c>
      <c r="Q71" s="77">
        <v>48.306600000000003</v>
      </c>
    </row>
    <row r="72" spans="1:17" ht="14.25" customHeight="1" x14ac:dyDescent="0.25">
      <c r="A72" s="11">
        <v>1995</v>
      </c>
      <c r="B72" s="78" t="s">
        <v>73</v>
      </c>
      <c r="C72" s="80">
        <v>25.986842105263158</v>
      </c>
      <c r="D72" s="80">
        <v>21.727574750830566</v>
      </c>
      <c r="E72" s="80">
        <v>25.363070539419084</v>
      </c>
      <c r="F72" s="80">
        <v>24.128686327077752</v>
      </c>
      <c r="G72" s="80">
        <v>22.870211549456833</v>
      </c>
      <c r="H72" s="80">
        <v>38.748984565393989</v>
      </c>
      <c r="I72" s="80">
        <v>48.193641618497111</v>
      </c>
      <c r="J72" s="76">
        <f t="shared" si="0"/>
        <v>53.8</v>
      </c>
      <c r="K72" s="76">
        <f t="shared" si="2"/>
        <v>45</v>
      </c>
      <c r="L72" s="76">
        <f t="shared" si="2"/>
        <v>52.5</v>
      </c>
      <c r="M72" s="76">
        <f t="shared" si="2"/>
        <v>49.9</v>
      </c>
      <c r="N72" s="76">
        <f t="shared" si="2"/>
        <v>47.3</v>
      </c>
      <c r="O72" s="76">
        <f t="shared" si="2"/>
        <v>80.2</v>
      </c>
      <c r="P72" s="76">
        <f t="shared" si="2"/>
        <v>99.8</v>
      </c>
      <c r="Q72" s="77">
        <v>48.306600000000003</v>
      </c>
    </row>
    <row r="73" spans="1:17" ht="14.25" customHeight="1" x14ac:dyDescent="0.25">
      <c r="A73" s="11">
        <v>1995</v>
      </c>
      <c r="B73" s="78" t="s">
        <v>74</v>
      </c>
      <c r="C73" s="80">
        <v>25.986842105263158</v>
      </c>
      <c r="D73" s="80">
        <v>21.794019933554814</v>
      </c>
      <c r="E73" s="80">
        <v>25.363070539419084</v>
      </c>
      <c r="F73" s="80">
        <v>24.463806970509385</v>
      </c>
      <c r="G73" s="80">
        <v>22.927387078330476</v>
      </c>
      <c r="H73" s="80">
        <v>39.31762794476036</v>
      </c>
      <c r="I73" s="80">
        <v>48.410404624277454</v>
      </c>
      <c r="J73" s="76">
        <f t="shared" si="0"/>
        <v>53.4</v>
      </c>
      <c r="K73" s="76">
        <f t="shared" si="2"/>
        <v>44.8</v>
      </c>
      <c r="L73" s="76">
        <f t="shared" si="2"/>
        <v>52.1</v>
      </c>
      <c r="M73" s="76">
        <f t="shared" si="2"/>
        <v>50.2</v>
      </c>
      <c r="N73" s="76">
        <f t="shared" si="2"/>
        <v>47.1</v>
      </c>
      <c r="O73" s="76">
        <f t="shared" si="2"/>
        <v>80.8</v>
      </c>
      <c r="P73" s="76">
        <f t="shared" si="2"/>
        <v>99.4</v>
      </c>
      <c r="Q73" s="77">
        <v>48.690100000000001</v>
      </c>
    </row>
    <row r="74" spans="1:17" ht="14.25" customHeight="1" x14ac:dyDescent="0.25">
      <c r="A74" s="11">
        <v>1995</v>
      </c>
      <c r="B74" s="78" t="s">
        <v>75</v>
      </c>
      <c r="C74" s="80">
        <v>25.131578947368421</v>
      </c>
      <c r="D74" s="80">
        <v>21.794019933554814</v>
      </c>
      <c r="E74" s="80">
        <v>25.311203319502074</v>
      </c>
      <c r="F74" s="80">
        <v>24.32975871313673</v>
      </c>
      <c r="G74" s="80">
        <v>22.870211549456833</v>
      </c>
      <c r="H74" s="80">
        <v>39.480097481722183</v>
      </c>
      <c r="I74" s="80">
        <v>48.699421965317924</v>
      </c>
      <c r="J74" s="76">
        <f t="shared" ref="J74:J81" si="3">ROUND((C74/$Q74)*100,1)</f>
        <v>51.6</v>
      </c>
      <c r="K74" s="76">
        <f t="shared" si="2"/>
        <v>44.8</v>
      </c>
      <c r="L74" s="76">
        <f t="shared" si="2"/>
        <v>52</v>
      </c>
      <c r="M74" s="76">
        <f t="shared" si="2"/>
        <v>50</v>
      </c>
      <c r="N74" s="76">
        <f t="shared" si="2"/>
        <v>47</v>
      </c>
      <c r="O74" s="76">
        <f t="shared" si="2"/>
        <v>81.099999999999994</v>
      </c>
      <c r="P74" s="76">
        <f t="shared" si="2"/>
        <v>100</v>
      </c>
      <c r="Q74" s="77">
        <v>48.690100000000001</v>
      </c>
    </row>
    <row r="75" spans="1:17" ht="14.25" customHeight="1" x14ac:dyDescent="0.25">
      <c r="A75" s="11">
        <v>1995</v>
      </c>
      <c r="B75" s="78" t="s">
        <v>76</v>
      </c>
      <c r="C75" s="80">
        <v>25.065789473684212</v>
      </c>
      <c r="D75" s="80">
        <v>21.794019933554814</v>
      </c>
      <c r="E75" s="80">
        <v>25.311203319502074</v>
      </c>
      <c r="F75" s="80">
        <v>24.195710455764079</v>
      </c>
      <c r="G75" s="80">
        <v>22.870211549456833</v>
      </c>
      <c r="H75" s="80">
        <v>39.642567018683991</v>
      </c>
      <c r="I75" s="80">
        <v>48.699421965317924</v>
      </c>
      <c r="J75" s="76">
        <f t="shared" si="3"/>
        <v>51.5</v>
      </c>
      <c r="K75" s="76">
        <f t="shared" si="2"/>
        <v>44.8</v>
      </c>
      <c r="L75" s="76">
        <f t="shared" si="2"/>
        <v>52</v>
      </c>
      <c r="M75" s="76">
        <f t="shared" si="2"/>
        <v>49.7</v>
      </c>
      <c r="N75" s="76">
        <f t="shared" si="2"/>
        <v>47</v>
      </c>
      <c r="O75" s="76">
        <f t="shared" si="2"/>
        <v>81.400000000000006</v>
      </c>
      <c r="P75" s="76">
        <f t="shared" si="2"/>
        <v>100</v>
      </c>
      <c r="Q75" s="77">
        <v>48.690100000000001</v>
      </c>
    </row>
    <row r="76" spans="1:17" ht="14.25" customHeight="1" x14ac:dyDescent="0.25">
      <c r="A76" s="11">
        <v>1995</v>
      </c>
      <c r="B76" s="78" t="s">
        <v>77</v>
      </c>
      <c r="C76" s="80">
        <v>25</v>
      </c>
      <c r="D76" s="80">
        <v>21.794019933554814</v>
      </c>
      <c r="E76" s="80">
        <v>25.363070539419084</v>
      </c>
      <c r="F76" s="80">
        <v>24.061662198391424</v>
      </c>
      <c r="G76" s="80">
        <v>22.870211549456833</v>
      </c>
      <c r="H76" s="80">
        <v>39.642567018683991</v>
      </c>
      <c r="I76" s="80">
        <v>48.482658959537567</v>
      </c>
      <c r="J76" s="76">
        <f t="shared" si="3"/>
        <v>51</v>
      </c>
      <c r="K76" s="76">
        <f t="shared" si="2"/>
        <v>44.4</v>
      </c>
      <c r="L76" s="76">
        <f t="shared" si="2"/>
        <v>51.7</v>
      </c>
      <c r="M76" s="76">
        <f t="shared" si="2"/>
        <v>49.1</v>
      </c>
      <c r="N76" s="76">
        <f t="shared" si="2"/>
        <v>46.6</v>
      </c>
      <c r="O76" s="76">
        <f t="shared" si="2"/>
        <v>80.8</v>
      </c>
      <c r="P76" s="76">
        <f t="shared" si="2"/>
        <v>98.9</v>
      </c>
      <c r="Q76" s="77">
        <v>49.034500000000001</v>
      </c>
    </row>
    <row r="77" spans="1:17" ht="14.25" customHeight="1" x14ac:dyDescent="0.25">
      <c r="A77" s="11">
        <v>1995</v>
      </c>
      <c r="B77" s="78" t="s">
        <v>78</v>
      </c>
      <c r="C77" s="80">
        <v>24.868421052631575</v>
      </c>
      <c r="D77" s="80">
        <v>21.794019933554814</v>
      </c>
      <c r="E77" s="80">
        <v>25.363070539419084</v>
      </c>
      <c r="F77" s="80">
        <v>24.061662198391424</v>
      </c>
      <c r="G77" s="80">
        <v>22.870211549456833</v>
      </c>
      <c r="H77" s="80">
        <v>39.398862713241265</v>
      </c>
      <c r="I77" s="80">
        <v>48.699421965317924</v>
      </c>
      <c r="J77" s="76">
        <f t="shared" si="3"/>
        <v>50.7</v>
      </c>
      <c r="K77" s="76">
        <f t="shared" si="2"/>
        <v>44.4</v>
      </c>
      <c r="L77" s="76">
        <f t="shared" si="2"/>
        <v>51.7</v>
      </c>
      <c r="M77" s="76">
        <f t="shared" si="2"/>
        <v>49.1</v>
      </c>
      <c r="N77" s="76">
        <f t="shared" si="2"/>
        <v>46.6</v>
      </c>
      <c r="O77" s="76">
        <f t="shared" si="2"/>
        <v>80.3</v>
      </c>
      <c r="P77" s="76">
        <f t="shared" si="2"/>
        <v>99.3</v>
      </c>
      <c r="Q77" s="77">
        <v>49.034500000000001</v>
      </c>
    </row>
    <row r="78" spans="1:17" ht="14.25" customHeight="1" x14ac:dyDescent="0.25">
      <c r="A78" s="11">
        <v>1995</v>
      </c>
      <c r="B78" s="78" t="s">
        <v>79</v>
      </c>
      <c r="C78" s="80">
        <v>25.723684210526315</v>
      </c>
      <c r="D78" s="80">
        <v>21.794019933554814</v>
      </c>
      <c r="E78" s="80">
        <v>25.363070539419084</v>
      </c>
      <c r="F78" s="80">
        <v>24.932975871313676</v>
      </c>
      <c r="G78" s="80">
        <v>22.927387078330476</v>
      </c>
      <c r="H78" s="80">
        <v>38.911454102355805</v>
      </c>
      <c r="I78" s="80">
        <v>48.916184971098261</v>
      </c>
      <c r="J78" s="76">
        <f t="shared" si="3"/>
        <v>52.5</v>
      </c>
      <c r="K78" s="76">
        <f t="shared" si="2"/>
        <v>44.4</v>
      </c>
      <c r="L78" s="76">
        <f t="shared" si="2"/>
        <v>51.7</v>
      </c>
      <c r="M78" s="76">
        <f t="shared" si="2"/>
        <v>50.8</v>
      </c>
      <c r="N78" s="76">
        <f t="shared" si="2"/>
        <v>46.8</v>
      </c>
      <c r="O78" s="76">
        <f t="shared" si="2"/>
        <v>79.400000000000006</v>
      </c>
      <c r="P78" s="76">
        <f t="shared" si="2"/>
        <v>99.8</v>
      </c>
      <c r="Q78" s="77">
        <v>49.034500000000001</v>
      </c>
    </row>
    <row r="79" spans="1:17" ht="14.25" customHeight="1" x14ac:dyDescent="0.25">
      <c r="A79" s="11">
        <v>1995</v>
      </c>
      <c r="B79" s="78" t="s">
        <v>80</v>
      </c>
      <c r="C79" s="80">
        <v>25.789473684210527</v>
      </c>
      <c r="D79" s="80">
        <v>21.794019933554814</v>
      </c>
      <c r="E79" s="80">
        <v>25.311203319502074</v>
      </c>
      <c r="F79" s="80">
        <v>24.32975871313673</v>
      </c>
      <c r="G79" s="80">
        <v>22.927387078330476</v>
      </c>
      <c r="H79" s="80">
        <v>38.424045491470352</v>
      </c>
      <c r="I79" s="80">
        <v>48.843930635838149</v>
      </c>
      <c r="J79" s="76">
        <f t="shared" si="3"/>
        <v>52</v>
      </c>
      <c r="K79" s="76">
        <f t="shared" si="2"/>
        <v>43.9</v>
      </c>
      <c r="L79" s="76">
        <f t="shared" si="2"/>
        <v>51</v>
      </c>
      <c r="M79" s="76">
        <f t="shared" si="2"/>
        <v>49</v>
      </c>
      <c r="N79" s="76">
        <f t="shared" si="2"/>
        <v>46.2</v>
      </c>
      <c r="O79" s="76">
        <f t="shared" si="2"/>
        <v>77.5</v>
      </c>
      <c r="P79" s="76">
        <f t="shared" si="2"/>
        <v>98.5</v>
      </c>
      <c r="Q79" s="77">
        <v>49.609200000000001</v>
      </c>
    </row>
    <row r="80" spans="1:17" ht="14.25" customHeight="1" x14ac:dyDescent="0.25">
      <c r="A80" s="11">
        <v>1995</v>
      </c>
      <c r="B80" s="78" t="s">
        <v>81</v>
      </c>
      <c r="C80" s="80">
        <v>25.855263157894736</v>
      </c>
      <c r="D80" s="80">
        <v>21.794019933554814</v>
      </c>
      <c r="E80" s="80">
        <v>25.311203319502074</v>
      </c>
      <c r="F80" s="80">
        <v>24.731903485254691</v>
      </c>
      <c r="G80" s="80">
        <v>22.927387078330476</v>
      </c>
      <c r="H80" s="80">
        <v>37.855402112103981</v>
      </c>
      <c r="I80" s="80">
        <v>48.843930635838149</v>
      </c>
      <c r="J80" s="76">
        <f t="shared" si="3"/>
        <v>52.1</v>
      </c>
      <c r="K80" s="76">
        <f t="shared" si="2"/>
        <v>43.9</v>
      </c>
      <c r="L80" s="76">
        <f t="shared" si="2"/>
        <v>51</v>
      </c>
      <c r="M80" s="76">
        <f t="shared" si="2"/>
        <v>49.9</v>
      </c>
      <c r="N80" s="76">
        <f t="shared" si="2"/>
        <v>46.2</v>
      </c>
      <c r="O80" s="76">
        <f t="shared" si="2"/>
        <v>76.3</v>
      </c>
      <c r="P80" s="76">
        <f t="shared" si="2"/>
        <v>98.5</v>
      </c>
      <c r="Q80" s="77">
        <v>49.609200000000001</v>
      </c>
    </row>
    <row r="81" spans="1:17" ht="14.25" customHeight="1" x14ac:dyDescent="0.25">
      <c r="A81" s="11">
        <v>1995</v>
      </c>
      <c r="B81" s="78" t="s">
        <v>82</v>
      </c>
      <c r="C81" s="80">
        <v>25.921052631578945</v>
      </c>
      <c r="D81" s="80">
        <v>21.794019933554814</v>
      </c>
      <c r="E81" s="80">
        <v>25.311203319502074</v>
      </c>
      <c r="F81" s="80">
        <v>25.938337801608586</v>
      </c>
      <c r="G81" s="80">
        <v>22.984562607204118</v>
      </c>
      <c r="H81" s="80">
        <v>40.617384240454918</v>
      </c>
      <c r="I81" s="80">
        <v>49.132947976878611</v>
      </c>
      <c r="J81" s="76">
        <f t="shared" si="3"/>
        <v>52.3</v>
      </c>
      <c r="K81" s="76">
        <f t="shared" si="2"/>
        <v>43.9</v>
      </c>
      <c r="L81" s="76">
        <f t="shared" si="2"/>
        <v>51</v>
      </c>
      <c r="M81" s="76">
        <f t="shared" si="2"/>
        <v>52.3</v>
      </c>
      <c r="N81" s="76">
        <f t="shared" si="2"/>
        <v>46.3</v>
      </c>
      <c r="O81" s="76">
        <f t="shared" si="2"/>
        <v>81.900000000000006</v>
      </c>
      <c r="P81" s="76">
        <f t="shared" si="2"/>
        <v>99</v>
      </c>
      <c r="Q81" s="77">
        <v>49.609200000000001</v>
      </c>
    </row>
    <row r="82" spans="1:17" ht="14.25" customHeight="1" x14ac:dyDescent="0.25">
      <c r="A82" s="11">
        <v>1996</v>
      </c>
      <c r="B82" s="78" t="s">
        <v>71</v>
      </c>
      <c r="C82" s="79">
        <v>26.315789473684209</v>
      </c>
      <c r="D82" s="79">
        <v>21.794019933554814</v>
      </c>
      <c r="E82" s="79">
        <v>25.311203319502074</v>
      </c>
      <c r="F82" s="79">
        <v>27.211796246648795</v>
      </c>
      <c r="G82" s="79">
        <v>22.984562607204118</v>
      </c>
      <c r="H82" s="79">
        <v>40.861088545897644</v>
      </c>
      <c r="I82" s="79">
        <v>48.98843930635838</v>
      </c>
      <c r="J82" s="122">
        <f t="shared" ref="J82:P145" si="4">ROUND((C82/$Q82)*100,1)</f>
        <v>52.5</v>
      </c>
      <c r="K82" s="122">
        <f>ROUND((D82/$Q82)*100,1)</f>
        <v>43.5</v>
      </c>
      <c r="L82" s="122">
        <f t="shared" ref="L82:P132" si="5">ROUND((E82/$Q82)*100,1)</f>
        <v>50.5</v>
      </c>
      <c r="M82" s="122">
        <f t="shared" si="5"/>
        <v>54.3</v>
      </c>
      <c r="N82" s="122">
        <f t="shared" si="5"/>
        <v>45.9</v>
      </c>
      <c r="O82" s="122">
        <f t="shared" si="5"/>
        <v>81.599999999999994</v>
      </c>
      <c r="P82" s="123">
        <f t="shared" si="5"/>
        <v>97.8</v>
      </c>
      <c r="Q82" s="72">
        <v>50.087899999999998</v>
      </c>
    </row>
    <row r="83" spans="1:17" ht="14.25" customHeight="1" x14ac:dyDescent="0.25">
      <c r="A83" s="11">
        <v>1996</v>
      </c>
      <c r="B83" s="78" t="s">
        <v>72</v>
      </c>
      <c r="C83" s="79">
        <v>26.315789473684209</v>
      </c>
      <c r="D83" s="79">
        <v>21.794019933554814</v>
      </c>
      <c r="E83" s="79">
        <v>25.311203319502074</v>
      </c>
      <c r="F83" s="79">
        <v>26.943699731903486</v>
      </c>
      <c r="G83" s="79">
        <v>22.984562607204118</v>
      </c>
      <c r="H83" s="79">
        <v>39.723801787164909</v>
      </c>
      <c r="I83" s="79">
        <v>49.205202312138724</v>
      </c>
      <c r="J83" s="122">
        <f t="shared" si="4"/>
        <v>52.5</v>
      </c>
      <c r="K83" s="122">
        <f t="shared" si="4"/>
        <v>43.5</v>
      </c>
      <c r="L83" s="122">
        <f t="shared" si="5"/>
        <v>50.5</v>
      </c>
      <c r="M83" s="122">
        <f t="shared" si="5"/>
        <v>53.8</v>
      </c>
      <c r="N83" s="122">
        <f t="shared" si="5"/>
        <v>45.9</v>
      </c>
      <c r="O83" s="122">
        <f t="shared" si="5"/>
        <v>79.3</v>
      </c>
      <c r="P83" s="123">
        <f t="shared" si="5"/>
        <v>98.2</v>
      </c>
      <c r="Q83" s="72">
        <v>50.087899999999998</v>
      </c>
    </row>
    <row r="84" spans="1:17" ht="14.25" customHeight="1" x14ac:dyDescent="0.25">
      <c r="A84" s="11">
        <v>1996</v>
      </c>
      <c r="B84" s="78" t="s">
        <v>73</v>
      </c>
      <c r="C84" s="79">
        <v>26.315789473684209</v>
      </c>
      <c r="D84" s="79">
        <v>21.794019933554814</v>
      </c>
      <c r="E84" s="79">
        <v>25.311203319502074</v>
      </c>
      <c r="F84" s="79">
        <v>27.74798927613941</v>
      </c>
      <c r="G84" s="79">
        <v>22.984562607204118</v>
      </c>
      <c r="H84" s="79">
        <v>39.480097481722183</v>
      </c>
      <c r="I84" s="79">
        <v>49.421965317919074</v>
      </c>
      <c r="J84" s="122">
        <f t="shared" si="4"/>
        <v>52.5</v>
      </c>
      <c r="K84" s="122">
        <f t="shared" si="4"/>
        <v>43.5</v>
      </c>
      <c r="L84" s="122">
        <f t="shared" si="5"/>
        <v>50.5</v>
      </c>
      <c r="M84" s="122">
        <f t="shared" si="5"/>
        <v>55.4</v>
      </c>
      <c r="N84" s="122">
        <f t="shared" si="5"/>
        <v>45.9</v>
      </c>
      <c r="O84" s="122">
        <f t="shared" si="5"/>
        <v>78.8</v>
      </c>
      <c r="P84" s="123">
        <f t="shared" si="5"/>
        <v>98.7</v>
      </c>
      <c r="Q84" s="72">
        <v>50.087899999999998</v>
      </c>
    </row>
    <row r="85" spans="1:17" ht="14.25" customHeight="1" x14ac:dyDescent="0.25">
      <c r="A85" s="11">
        <v>1996</v>
      </c>
      <c r="B85" s="78" t="s">
        <v>74</v>
      </c>
      <c r="C85" s="79">
        <v>26.315789473684209</v>
      </c>
      <c r="D85" s="79">
        <v>21.794019933554814</v>
      </c>
      <c r="E85" s="79">
        <v>25.311203319502074</v>
      </c>
      <c r="F85" s="79">
        <v>28.619302949061666</v>
      </c>
      <c r="G85" s="79">
        <v>23.041738136077754</v>
      </c>
      <c r="H85" s="79">
        <v>40.048740861088547</v>
      </c>
      <c r="I85" s="79">
        <v>49.638728323699425</v>
      </c>
      <c r="J85" s="122">
        <f t="shared" si="4"/>
        <v>51.6</v>
      </c>
      <c r="K85" s="122">
        <f t="shared" si="4"/>
        <v>42.7</v>
      </c>
      <c r="L85" s="122">
        <f t="shared" si="5"/>
        <v>49.6</v>
      </c>
      <c r="M85" s="122">
        <f t="shared" si="5"/>
        <v>56.1</v>
      </c>
      <c r="N85" s="122">
        <f t="shared" si="5"/>
        <v>45.2</v>
      </c>
      <c r="O85" s="122">
        <f t="shared" si="5"/>
        <v>78.5</v>
      </c>
      <c r="P85" s="123">
        <f t="shared" si="5"/>
        <v>97.3</v>
      </c>
      <c r="Q85" s="72">
        <v>51.008099999999999</v>
      </c>
    </row>
    <row r="86" spans="1:17" ht="14.25" customHeight="1" x14ac:dyDescent="0.25">
      <c r="A86" s="11">
        <v>1996</v>
      </c>
      <c r="B86" s="78" t="s">
        <v>75</v>
      </c>
      <c r="C86" s="79">
        <v>25.526315789473681</v>
      </c>
      <c r="D86" s="79">
        <v>21.794019933554814</v>
      </c>
      <c r="E86" s="79">
        <v>25.363070539419084</v>
      </c>
      <c r="F86" s="79">
        <v>26.876675603217159</v>
      </c>
      <c r="G86" s="79">
        <v>22.984562607204118</v>
      </c>
      <c r="H86" s="79">
        <v>40.048740861088547</v>
      </c>
      <c r="I86" s="79">
        <v>49.783236994219656</v>
      </c>
      <c r="J86" s="122">
        <f t="shared" si="4"/>
        <v>50</v>
      </c>
      <c r="K86" s="122">
        <f t="shared" si="4"/>
        <v>42.7</v>
      </c>
      <c r="L86" s="122">
        <f t="shared" si="5"/>
        <v>49.7</v>
      </c>
      <c r="M86" s="122">
        <f t="shared" si="5"/>
        <v>52.7</v>
      </c>
      <c r="N86" s="122">
        <f t="shared" si="5"/>
        <v>45.1</v>
      </c>
      <c r="O86" s="122">
        <f t="shared" si="5"/>
        <v>78.5</v>
      </c>
      <c r="P86" s="123">
        <f t="shared" si="5"/>
        <v>97.6</v>
      </c>
      <c r="Q86" s="72">
        <v>51.008099999999999</v>
      </c>
    </row>
    <row r="87" spans="1:17" ht="14.25" customHeight="1" x14ac:dyDescent="0.25">
      <c r="A87" s="11">
        <v>1996</v>
      </c>
      <c r="B87" s="78" t="s">
        <v>76</v>
      </c>
      <c r="C87" s="79">
        <v>25.394736842105264</v>
      </c>
      <c r="D87" s="79">
        <v>21.794019933554814</v>
      </c>
      <c r="E87" s="79">
        <v>25.466804979253112</v>
      </c>
      <c r="F87" s="79">
        <v>26.340482573726543</v>
      </c>
      <c r="G87" s="79">
        <v>23.041738136077754</v>
      </c>
      <c r="H87" s="79">
        <v>39.80503655564582</v>
      </c>
      <c r="I87" s="79">
        <v>49.855491329479769</v>
      </c>
      <c r="J87" s="122">
        <f t="shared" si="4"/>
        <v>49.8</v>
      </c>
      <c r="K87" s="122">
        <f t="shared" si="4"/>
        <v>42.7</v>
      </c>
      <c r="L87" s="122">
        <f t="shared" si="5"/>
        <v>49.9</v>
      </c>
      <c r="M87" s="122">
        <f t="shared" si="5"/>
        <v>51.6</v>
      </c>
      <c r="N87" s="122">
        <f t="shared" si="5"/>
        <v>45.2</v>
      </c>
      <c r="O87" s="122">
        <f t="shared" si="5"/>
        <v>78</v>
      </c>
      <c r="P87" s="123">
        <f t="shared" si="5"/>
        <v>97.7</v>
      </c>
      <c r="Q87" s="72">
        <v>51.008099999999999</v>
      </c>
    </row>
    <row r="88" spans="1:17" ht="14.25" customHeight="1" x14ac:dyDescent="0.25">
      <c r="A88" s="11">
        <v>1996</v>
      </c>
      <c r="B88" s="78" t="s">
        <v>77</v>
      </c>
      <c r="C88" s="79">
        <v>25.46052631578948</v>
      </c>
      <c r="D88" s="79">
        <v>21.794019933554814</v>
      </c>
      <c r="E88" s="79">
        <v>25.518672199170123</v>
      </c>
      <c r="F88" s="79">
        <v>26.742627345844504</v>
      </c>
      <c r="G88" s="79">
        <v>23.041738136077754</v>
      </c>
      <c r="H88" s="79">
        <v>39.642567018683991</v>
      </c>
      <c r="I88" s="79">
        <v>49.566473988439306</v>
      </c>
      <c r="J88" s="122">
        <f t="shared" si="4"/>
        <v>49.5</v>
      </c>
      <c r="K88" s="122">
        <f t="shared" si="4"/>
        <v>42.4</v>
      </c>
      <c r="L88" s="122">
        <f t="shared" si="5"/>
        <v>49.7</v>
      </c>
      <c r="M88" s="122">
        <f t="shared" si="5"/>
        <v>52</v>
      </c>
      <c r="N88" s="122">
        <f t="shared" si="5"/>
        <v>44.8</v>
      </c>
      <c r="O88" s="122">
        <f t="shared" si="5"/>
        <v>77.099999999999994</v>
      </c>
      <c r="P88" s="123">
        <f t="shared" si="5"/>
        <v>96.5</v>
      </c>
      <c r="Q88" s="72">
        <v>51.386400000000002</v>
      </c>
    </row>
    <row r="89" spans="1:17" ht="14.25" customHeight="1" x14ac:dyDescent="0.25">
      <c r="A89" s="11">
        <v>1996</v>
      </c>
      <c r="B89" s="78" t="s">
        <v>78</v>
      </c>
      <c r="C89" s="79">
        <v>25.46052631578948</v>
      </c>
      <c r="D89" s="79">
        <v>21.794019933554814</v>
      </c>
      <c r="E89" s="79">
        <v>25.414937759336098</v>
      </c>
      <c r="F89" s="79">
        <v>26.943699731903486</v>
      </c>
      <c r="G89" s="79">
        <v>22.984562607204118</v>
      </c>
      <c r="H89" s="79">
        <v>40.454914703493095</v>
      </c>
      <c r="I89" s="79">
        <v>49.783236994219656</v>
      </c>
      <c r="J89" s="76">
        <f t="shared" si="4"/>
        <v>49.5</v>
      </c>
      <c r="K89" s="76">
        <f t="shared" si="4"/>
        <v>42.4</v>
      </c>
      <c r="L89" s="76">
        <f t="shared" si="5"/>
        <v>49.5</v>
      </c>
      <c r="M89" s="76">
        <f t="shared" si="5"/>
        <v>52.4</v>
      </c>
      <c r="N89" s="76">
        <f t="shared" si="5"/>
        <v>44.7</v>
      </c>
      <c r="O89" s="76">
        <f t="shared" si="5"/>
        <v>78.7</v>
      </c>
      <c r="P89" s="124">
        <f t="shared" si="5"/>
        <v>96.9</v>
      </c>
      <c r="Q89" s="72">
        <v>51.386400000000002</v>
      </c>
    </row>
    <row r="90" spans="1:17" ht="14.25" customHeight="1" x14ac:dyDescent="0.25">
      <c r="A90" s="11">
        <v>1996</v>
      </c>
      <c r="B90" s="78" t="s">
        <v>79</v>
      </c>
      <c r="C90" s="79">
        <v>25.986842105263158</v>
      </c>
      <c r="D90" s="79">
        <v>21.794019933554814</v>
      </c>
      <c r="E90" s="79">
        <v>25.259336099585063</v>
      </c>
      <c r="F90" s="79">
        <v>30.697050938337799</v>
      </c>
      <c r="G90" s="79">
        <v>23.041738136077754</v>
      </c>
      <c r="H90" s="79">
        <v>41.917140536149475</v>
      </c>
      <c r="I90" s="79">
        <v>50.072254335260112</v>
      </c>
      <c r="J90" s="76">
        <f t="shared" si="4"/>
        <v>50.6</v>
      </c>
      <c r="K90" s="76">
        <f t="shared" si="4"/>
        <v>42.4</v>
      </c>
      <c r="L90" s="76">
        <f t="shared" si="5"/>
        <v>49.2</v>
      </c>
      <c r="M90" s="76">
        <f t="shared" si="5"/>
        <v>59.7</v>
      </c>
      <c r="N90" s="76">
        <f t="shared" si="5"/>
        <v>44.8</v>
      </c>
      <c r="O90" s="76">
        <f t="shared" si="5"/>
        <v>81.599999999999994</v>
      </c>
      <c r="P90" s="124">
        <f t="shared" si="5"/>
        <v>97.4</v>
      </c>
      <c r="Q90" s="72">
        <v>51.386400000000002</v>
      </c>
    </row>
    <row r="91" spans="1:17" ht="14.25" customHeight="1" x14ac:dyDescent="0.25">
      <c r="A91" s="11">
        <v>1996</v>
      </c>
      <c r="B91" s="78" t="s">
        <v>80</v>
      </c>
      <c r="C91" s="79">
        <v>26.513157894736839</v>
      </c>
      <c r="D91" s="79">
        <v>21.794019933554814</v>
      </c>
      <c r="E91" s="79">
        <v>25</v>
      </c>
      <c r="F91" s="79">
        <v>33.378016085790883</v>
      </c>
      <c r="G91" s="79">
        <v>22.984562607204118</v>
      </c>
      <c r="H91" s="79">
        <v>42.56701868399675</v>
      </c>
      <c r="I91" s="79">
        <v>50.072254335260112</v>
      </c>
      <c r="J91" s="76">
        <f t="shared" si="4"/>
        <v>51.7</v>
      </c>
      <c r="K91" s="76">
        <f t="shared" si="4"/>
        <v>42.5</v>
      </c>
      <c r="L91" s="76">
        <f t="shared" si="5"/>
        <v>48.8</v>
      </c>
      <c r="M91" s="76">
        <f t="shared" si="5"/>
        <v>65.099999999999994</v>
      </c>
      <c r="N91" s="76">
        <f t="shared" si="5"/>
        <v>44.8</v>
      </c>
      <c r="O91" s="76">
        <f t="shared" si="5"/>
        <v>83</v>
      </c>
      <c r="P91" s="124">
        <f t="shared" si="5"/>
        <v>97.7</v>
      </c>
      <c r="Q91" s="72">
        <v>51.259900000000002</v>
      </c>
    </row>
    <row r="92" spans="1:17" ht="14.25" customHeight="1" x14ac:dyDescent="0.25">
      <c r="A92" s="11">
        <v>1996</v>
      </c>
      <c r="B92" s="78" t="s">
        <v>81</v>
      </c>
      <c r="C92" s="79">
        <v>26.710526315789473</v>
      </c>
      <c r="D92" s="79">
        <v>21.794019933554814</v>
      </c>
      <c r="E92" s="79">
        <v>24.844398340248961</v>
      </c>
      <c r="F92" s="79">
        <v>29.959785522788206</v>
      </c>
      <c r="G92" s="79">
        <v>22.870211549456833</v>
      </c>
      <c r="H92" s="79">
        <v>42.973192526401299</v>
      </c>
      <c r="I92" s="79">
        <v>50.072254335260112</v>
      </c>
      <c r="J92" s="76">
        <f t="shared" si="4"/>
        <v>52.1</v>
      </c>
      <c r="K92" s="76">
        <f t="shared" si="4"/>
        <v>42.5</v>
      </c>
      <c r="L92" s="76">
        <f t="shared" si="5"/>
        <v>48.5</v>
      </c>
      <c r="M92" s="76">
        <f t="shared" si="5"/>
        <v>58.4</v>
      </c>
      <c r="N92" s="76">
        <f t="shared" si="5"/>
        <v>44.6</v>
      </c>
      <c r="O92" s="76">
        <f t="shared" si="5"/>
        <v>83.8</v>
      </c>
      <c r="P92" s="124">
        <f t="shared" si="5"/>
        <v>97.7</v>
      </c>
      <c r="Q92" s="72">
        <v>51.259900000000002</v>
      </c>
    </row>
    <row r="93" spans="1:17" ht="14.25" customHeight="1" x14ac:dyDescent="0.25">
      <c r="A93" s="11">
        <v>1996</v>
      </c>
      <c r="B93" s="78" t="s">
        <v>82</v>
      </c>
      <c r="C93" s="79">
        <v>26.710526315789473</v>
      </c>
      <c r="D93" s="79">
        <v>21.794019933554814</v>
      </c>
      <c r="E93" s="79">
        <v>24.740663900414937</v>
      </c>
      <c r="F93" s="79">
        <v>31.434316353887397</v>
      </c>
      <c r="G93" s="79">
        <v>22.870211549456833</v>
      </c>
      <c r="H93" s="79">
        <v>44.435418359057685</v>
      </c>
      <c r="I93" s="79">
        <v>50.216763005780344</v>
      </c>
      <c r="J93" s="76">
        <f t="shared" si="4"/>
        <v>52.1</v>
      </c>
      <c r="K93" s="76">
        <f t="shared" si="4"/>
        <v>42.5</v>
      </c>
      <c r="L93" s="76">
        <f t="shared" si="5"/>
        <v>48.3</v>
      </c>
      <c r="M93" s="76">
        <f t="shared" si="5"/>
        <v>61.3</v>
      </c>
      <c r="N93" s="76">
        <f t="shared" si="5"/>
        <v>44.6</v>
      </c>
      <c r="O93" s="76">
        <f t="shared" si="5"/>
        <v>86.7</v>
      </c>
      <c r="P93" s="124">
        <f t="shared" si="5"/>
        <v>98</v>
      </c>
      <c r="Q93" s="72">
        <v>51.259900000000002</v>
      </c>
    </row>
    <row r="94" spans="1:17" ht="14.25" customHeight="1" x14ac:dyDescent="0.25">
      <c r="A94" s="11">
        <v>1997</v>
      </c>
      <c r="B94" s="78" t="s">
        <v>71</v>
      </c>
      <c r="C94" s="79">
        <v>26.776315789473689</v>
      </c>
      <c r="D94" s="79">
        <v>21.794019933554814</v>
      </c>
      <c r="E94" s="79">
        <v>24.481327800829874</v>
      </c>
      <c r="F94" s="79">
        <v>31.568364611260058</v>
      </c>
      <c r="G94" s="79">
        <v>22.698684962835909</v>
      </c>
      <c r="H94" s="79">
        <v>44.110479285134033</v>
      </c>
      <c r="I94" s="79">
        <v>50</v>
      </c>
      <c r="J94" s="76">
        <f t="shared" si="4"/>
        <v>53.1</v>
      </c>
      <c r="K94" s="76">
        <f t="shared" si="4"/>
        <v>43.2</v>
      </c>
      <c r="L94" s="76">
        <f t="shared" si="5"/>
        <v>48.5</v>
      </c>
      <c r="M94" s="76">
        <f t="shared" si="5"/>
        <v>62.6</v>
      </c>
      <c r="N94" s="76">
        <f t="shared" si="5"/>
        <v>45</v>
      </c>
      <c r="O94" s="76">
        <f t="shared" si="5"/>
        <v>87.4</v>
      </c>
      <c r="P94" s="124">
        <f t="shared" si="5"/>
        <v>99.1</v>
      </c>
      <c r="Q94" s="72">
        <v>50.445499999999996</v>
      </c>
    </row>
    <row r="95" spans="1:17" ht="14.25" customHeight="1" x14ac:dyDescent="0.25">
      <c r="A95" s="11">
        <v>1997</v>
      </c>
      <c r="B95" s="78" t="s">
        <v>72</v>
      </c>
      <c r="C95" s="79">
        <v>26.776315789473689</v>
      </c>
      <c r="D95" s="79">
        <v>21.794019933554814</v>
      </c>
      <c r="E95" s="79">
        <v>24.585062240663898</v>
      </c>
      <c r="F95" s="79">
        <v>29.557640750670245</v>
      </c>
      <c r="G95" s="79">
        <v>22.755860491709544</v>
      </c>
      <c r="H95" s="79">
        <v>43.948009748172225</v>
      </c>
      <c r="I95" s="79">
        <v>50.144508670520239</v>
      </c>
      <c r="J95" s="76">
        <f t="shared" si="4"/>
        <v>53.1</v>
      </c>
      <c r="K95" s="76">
        <f t="shared" si="4"/>
        <v>43.2</v>
      </c>
      <c r="L95" s="76">
        <f t="shared" si="5"/>
        <v>48.7</v>
      </c>
      <c r="M95" s="76">
        <f t="shared" si="5"/>
        <v>58.6</v>
      </c>
      <c r="N95" s="76">
        <f t="shared" si="5"/>
        <v>45.1</v>
      </c>
      <c r="O95" s="76">
        <f t="shared" si="5"/>
        <v>87.1</v>
      </c>
      <c r="P95" s="124">
        <f t="shared" si="5"/>
        <v>99.4</v>
      </c>
      <c r="Q95" s="72">
        <v>50.445499999999996</v>
      </c>
    </row>
    <row r="96" spans="1:17" ht="14.25" customHeight="1" x14ac:dyDescent="0.25">
      <c r="A96" s="11">
        <v>1997</v>
      </c>
      <c r="B96" s="78" t="s">
        <v>73</v>
      </c>
      <c r="C96" s="79">
        <v>26.710526315789473</v>
      </c>
      <c r="D96" s="79">
        <v>21.794019933554814</v>
      </c>
      <c r="E96" s="79">
        <v>24.688796680497923</v>
      </c>
      <c r="F96" s="79">
        <v>27.010723860589813</v>
      </c>
      <c r="G96" s="79">
        <v>22.755860491709544</v>
      </c>
      <c r="H96" s="79">
        <v>43.54183590576767</v>
      </c>
      <c r="I96" s="79">
        <v>50.216763005780344</v>
      </c>
      <c r="J96" s="76">
        <f t="shared" si="4"/>
        <v>52.9</v>
      </c>
      <c r="K96" s="76">
        <f t="shared" si="4"/>
        <v>43.2</v>
      </c>
      <c r="L96" s="76">
        <f t="shared" si="5"/>
        <v>48.9</v>
      </c>
      <c r="M96" s="76">
        <f t="shared" si="5"/>
        <v>53.5</v>
      </c>
      <c r="N96" s="76">
        <f t="shared" si="5"/>
        <v>45.1</v>
      </c>
      <c r="O96" s="76">
        <f t="shared" si="5"/>
        <v>86.3</v>
      </c>
      <c r="P96" s="124">
        <f t="shared" si="5"/>
        <v>99.5</v>
      </c>
      <c r="Q96" s="72">
        <v>50.445499999999996</v>
      </c>
    </row>
    <row r="97" spans="1:17" ht="14.25" customHeight="1" x14ac:dyDescent="0.25">
      <c r="A97" s="11">
        <v>1997</v>
      </c>
      <c r="B97" s="78" t="s">
        <v>74</v>
      </c>
      <c r="C97" s="79">
        <v>26.644736842105267</v>
      </c>
      <c r="D97" s="79">
        <v>21.727574750830566</v>
      </c>
      <c r="E97" s="79">
        <v>24.636929460580912</v>
      </c>
      <c r="F97" s="79">
        <v>25.67024128686327</v>
      </c>
      <c r="G97" s="79">
        <v>22.698684962835909</v>
      </c>
      <c r="H97" s="79">
        <v>43.298131600324943</v>
      </c>
      <c r="I97" s="79">
        <v>50.433526011560694</v>
      </c>
      <c r="J97" s="76">
        <f t="shared" si="4"/>
        <v>52.5</v>
      </c>
      <c r="K97" s="76">
        <f t="shared" si="4"/>
        <v>42.8</v>
      </c>
      <c r="L97" s="76">
        <f t="shared" si="5"/>
        <v>48.6</v>
      </c>
      <c r="M97" s="76">
        <f t="shared" si="5"/>
        <v>50.6</v>
      </c>
      <c r="N97" s="76">
        <f t="shared" si="5"/>
        <v>44.7</v>
      </c>
      <c r="O97" s="76">
        <f t="shared" si="5"/>
        <v>85.4</v>
      </c>
      <c r="P97" s="124">
        <f t="shared" si="5"/>
        <v>99.4</v>
      </c>
      <c r="Q97" s="72">
        <v>50.725200000000001</v>
      </c>
    </row>
    <row r="98" spans="1:17" ht="14.25" customHeight="1" x14ac:dyDescent="0.25">
      <c r="A98" s="11">
        <v>1997</v>
      </c>
      <c r="B98" s="78" t="s">
        <v>75</v>
      </c>
      <c r="C98" s="79">
        <v>25.921052631578945</v>
      </c>
      <c r="D98" s="79">
        <v>21.727574750830566</v>
      </c>
      <c r="E98" s="79">
        <v>24.481327800829874</v>
      </c>
      <c r="F98" s="79">
        <v>25.737265415549597</v>
      </c>
      <c r="G98" s="79">
        <v>22.58433390508862</v>
      </c>
      <c r="H98" s="79">
        <v>43.460601137286758</v>
      </c>
      <c r="I98" s="79">
        <v>50.578034682080919</v>
      </c>
      <c r="J98" s="76">
        <f t="shared" si="4"/>
        <v>51.1</v>
      </c>
      <c r="K98" s="76">
        <f t="shared" si="4"/>
        <v>42.8</v>
      </c>
      <c r="L98" s="76">
        <f t="shared" si="5"/>
        <v>48.3</v>
      </c>
      <c r="M98" s="76">
        <f t="shared" si="5"/>
        <v>50.7</v>
      </c>
      <c r="N98" s="76">
        <f t="shared" si="5"/>
        <v>44.5</v>
      </c>
      <c r="O98" s="76">
        <f t="shared" si="5"/>
        <v>85.7</v>
      </c>
      <c r="P98" s="124">
        <f t="shared" si="5"/>
        <v>99.7</v>
      </c>
      <c r="Q98" s="72">
        <v>50.725200000000001</v>
      </c>
    </row>
    <row r="99" spans="1:17" ht="14.25" customHeight="1" x14ac:dyDescent="0.25">
      <c r="A99" s="11">
        <v>1997</v>
      </c>
      <c r="B99" s="78" t="s">
        <v>76</v>
      </c>
      <c r="C99" s="79">
        <v>25.789473684210527</v>
      </c>
      <c r="D99" s="79">
        <v>21.727574750830566</v>
      </c>
      <c r="E99" s="79">
        <v>24.325726141078835</v>
      </c>
      <c r="F99" s="79">
        <v>25.067024128686327</v>
      </c>
      <c r="G99" s="79">
        <v>22.469982847341335</v>
      </c>
      <c r="H99" s="79">
        <v>43.785540211210403</v>
      </c>
      <c r="I99" s="79">
        <v>50.722543352601157</v>
      </c>
      <c r="J99" s="76">
        <f t="shared" si="4"/>
        <v>50.8</v>
      </c>
      <c r="K99" s="76">
        <f t="shared" si="4"/>
        <v>42.8</v>
      </c>
      <c r="L99" s="76">
        <f t="shared" si="5"/>
        <v>48</v>
      </c>
      <c r="M99" s="76">
        <f t="shared" si="5"/>
        <v>49.4</v>
      </c>
      <c r="N99" s="76">
        <f t="shared" si="5"/>
        <v>44.3</v>
      </c>
      <c r="O99" s="76">
        <f t="shared" si="5"/>
        <v>86.3</v>
      </c>
      <c r="P99" s="124">
        <f t="shared" si="5"/>
        <v>100</v>
      </c>
      <c r="Q99" s="72">
        <v>50.725200000000001</v>
      </c>
    </row>
    <row r="100" spans="1:17" ht="14.25" customHeight="1" x14ac:dyDescent="0.25">
      <c r="A100" s="11">
        <v>1997</v>
      </c>
      <c r="B100" s="78" t="s">
        <v>77</v>
      </c>
      <c r="C100" s="79">
        <v>25.855263157894736</v>
      </c>
      <c r="D100" s="79">
        <v>21.727574750830566</v>
      </c>
      <c r="E100" s="79">
        <v>24.1701244813278</v>
      </c>
      <c r="F100" s="79">
        <v>23.994638069705093</v>
      </c>
      <c r="G100" s="79">
        <v>22.412807318467699</v>
      </c>
      <c r="H100" s="79">
        <v>45.57270511779042</v>
      </c>
      <c r="I100" s="79">
        <v>50.505780346820814</v>
      </c>
      <c r="J100" s="76">
        <f t="shared" si="4"/>
        <v>49.7</v>
      </c>
      <c r="K100" s="76">
        <f t="shared" si="4"/>
        <v>41.8</v>
      </c>
      <c r="L100" s="76">
        <f t="shared" si="5"/>
        <v>46.5</v>
      </c>
      <c r="M100" s="76">
        <f t="shared" si="5"/>
        <v>46.2</v>
      </c>
      <c r="N100" s="76">
        <f t="shared" si="5"/>
        <v>43.1</v>
      </c>
      <c r="O100" s="76">
        <f t="shared" si="5"/>
        <v>87.7</v>
      </c>
      <c r="P100" s="124">
        <f t="shared" si="5"/>
        <v>97.1</v>
      </c>
      <c r="Q100" s="72">
        <v>51.990499999999997</v>
      </c>
    </row>
    <row r="101" spans="1:17" ht="14.25" customHeight="1" x14ac:dyDescent="0.25">
      <c r="A101" s="11">
        <v>1997</v>
      </c>
      <c r="B101" s="78" t="s">
        <v>78</v>
      </c>
      <c r="C101" s="79">
        <v>25.723684210526315</v>
      </c>
      <c r="D101" s="79">
        <v>21.727574750830566</v>
      </c>
      <c r="E101" s="79">
        <v>24.118257261410786</v>
      </c>
      <c r="F101" s="79">
        <v>25</v>
      </c>
      <c r="G101" s="79">
        <v>22.412807318467699</v>
      </c>
      <c r="H101" s="79">
        <v>46.547522339561333</v>
      </c>
      <c r="I101" s="79">
        <v>50.794797687861269</v>
      </c>
      <c r="J101" s="76">
        <f t="shared" si="4"/>
        <v>49.5</v>
      </c>
      <c r="K101" s="76">
        <f t="shared" si="4"/>
        <v>41.8</v>
      </c>
      <c r="L101" s="76">
        <f t="shared" si="5"/>
        <v>46.4</v>
      </c>
      <c r="M101" s="76">
        <f t="shared" si="5"/>
        <v>48.1</v>
      </c>
      <c r="N101" s="76">
        <f t="shared" si="5"/>
        <v>43.1</v>
      </c>
      <c r="O101" s="76">
        <f t="shared" si="5"/>
        <v>89.5</v>
      </c>
      <c r="P101" s="124">
        <f t="shared" si="5"/>
        <v>97.7</v>
      </c>
      <c r="Q101" s="72">
        <v>51.990499999999997</v>
      </c>
    </row>
    <row r="102" spans="1:17" ht="14.25" customHeight="1" x14ac:dyDescent="0.25">
      <c r="A102" s="11">
        <v>1997</v>
      </c>
      <c r="B102" s="78" t="s">
        <v>79</v>
      </c>
      <c r="C102" s="79">
        <v>25.657894736842106</v>
      </c>
      <c r="D102" s="79">
        <v>21.196013289036543</v>
      </c>
      <c r="E102" s="79">
        <v>23.392116182572614</v>
      </c>
      <c r="F102" s="79">
        <v>24.463806970509385</v>
      </c>
      <c r="G102" s="79">
        <v>21.783876500857634</v>
      </c>
      <c r="H102" s="79">
        <v>47.034930950446793</v>
      </c>
      <c r="I102" s="79">
        <v>51.011560693641613</v>
      </c>
      <c r="J102" s="76">
        <f t="shared" si="4"/>
        <v>49.4</v>
      </c>
      <c r="K102" s="76">
        <f t="shared" si="4"/>
        <v>40.799999999999997</v>
      </c>
      <c r="L102" s="76">
        <f t="shared" si="5"/>
        <v>45</v>
      </c>
      <c r="M102" s="76">
        <f t="shared" si="5"/>
        <v>47.1</v>
      </c>
      <c r="N102" s="76">
        <f t="shared" si="5"/>
        <v>41.9</v>
      </c>
      <c r="O102" s="76">
        <f t="shared" si="5"/>
        <v>90.5</v>
      </c>
      <c r="P102" s="124">
        <f t="shared" si="5"/>
        <v>98.1</v>
      </c>
      <c r="Q102" s="72">
        <v>51.990499999999997</v>
      </c>
    </row>
    <row r="103" spans="1:17" ht="14.25" customHeight="1" x14ac:dyDescent="0.25">
      <c r="A103" s="11">
        <v>1997</v>
      </c>
      <c r="B103" s="78" t="s">
        <v>80</v>
      </c>
      <c r="C103" s="79">
        <v>26.578947368421051</v>
      </c>
      <c r="D103" s="79">
        <v>21.196013289036543</v>
      </c>
      <c r="E103" s="79">
        <v>23.3402489626556</v>
      </c>
      <c r="F103" s="79">
        <v>25.67024128686327</v>
      </c>
      <c r="G103" s="79">
        <v>21.783876500857634</v>
      </c>
      <c r="H103" s="79">
        <v>46.709991876523155</v>
      </c>
      <c r="I103" s="79">
        <v>51.011560693641613</v>
      </c>
      <c r="J103" s="76">
        <f t="shared" si="4"/>
        <v>52.5</v>
      </c>
      <c r="K103" s="76">
        <f t="shared" si="4"/>
        <v>41.8</v>
      </c>
      <c r="L103" s="76">
        <f t="shared" si="5"/>
        <v>46.1</v>
      </c>
      <c r="M103" s="76">
        <f t="shared" si="5"/>
        <v>50.7</v>
      </c>
      <c r="N103" s="76">
        <f t="shared" si="5"/>
        <v>43</v>
      </c>
      <c r="O103" s="76">
        <f t="shared" si="5"/>
        <v>92.2</v>
      </c>
      <c r="P103" s="124">
        <f t="shared" si="5"/>
        <v>100.7</v>
      </c>
      <c r="Q103" s="72">
        <v>50.660800000000009</v>
      </c>
    </row>
    <row r="104" spans="1:17" ht="14.25" customHeight="1" x14ac:dyDescent="0.25">
      <c r="A104" s="11">
        <v>1997</v>
      </c>
      <c r="B104" s="78" t="s">
        <v>81</v>
      </c>
      <c r="C104" s="79">
        <v>26.578947368421051</v>
      </c>
      <c r="D104" s="79">
        <v>21.196013289036543</v>
      </c>
      <c r="E104" s="79">
        <v>23.132780082987551</v>
      </c>
      <c r="F104" s="79">
        <v>25.60321715817695</v>
      </c>
      <c r="G104" s="79">
        <v>21.726700971983988</v>
      </c>
      <c r="H104" s="79">
        <v>46.547522339561333</v>
      </c>
      <c r="I104" s="79">
        <v>51.011560693641613</v>
      </c>
      <c r="J104" s="76">
        <f t="shared" si="4"/>
        <v>52.5</v>
      </c>
      <c r="K104" s="76">
        <f t="shared" si="4"/>
        <v>41.8</v>
      </c>
      <c r="L104" s="76">
        <f t="shared" si="5"/>
        <v>45.7</v>
      </c>
      <c r="M104" s="76">
        <f t="shared" si="5"/>
        <v>50.5</v>
      </c>
      <c r="N104" s="76">
        <f t="shared" si="5"/>
        <v>42.9</v>
      </c>
      <c r="O104" s="76">
        <f t="shared" si="5"/>
        <v>91.9</v>
      </c>
      <c r="P104" s="124">
        <f t="shared" si="5"/>
        <v>100.7</v>
      </c>
      <c r="Q104" s="72">
        <v>50.660800000000009</v>
      </c>
    </row>
    <row r="105" spans="1:17" ht="14.25" customHeight="1" x14ac:dyDescent="0.25">
      <c r="A105" s="11">
        <v>1997</v>
      </c>
      <c r="B105" s="78" t="s">
        <v>82</v>
      </c>
      <c r="C105" s="79">
        <v>26.578947368421051</v>
      </c>
      <c r="D105" s="79">
        <v>21.196013289036543</v>
      </c>
      <c r="E105" s="79">
        <v>22.977178423236509</v>
      </c>
      <c r="F105" s="79">
        <v>24.798927613941022</v>
      </c>
      <c r="G105" s="79">
        <v>21.612349914236702</v>
      </c>
      <c r="H105" s="79">
        <v>46.303818034118606</v>
      </c>
      <c r="I105" s="79">
        <v>51.083815028901739</v>
      </c>
      <c r="J105" s="76">
        <f t="shared" si="4"/>
        <v>52.5</v>
      </c>
      <c r="K105" s="76">
        <f t="shared" si="4"/>
        <v>41.8</v>
      </c>
      <c r="L105" s="76">
        <f t="shared" si="5"/>
        <v>45.4</v>
      </c>
      <c r="M105" s="76">
        <f t="shared" si="5"/>
        <v>49</v>
      </c>
      <c r="N105" s="76">
        <f t="shared" si="5"/>
        <v>42.7</v>
      </c>
      <c r="O105" s="76">
        <f t="shared" si="5"/>
        <v>91.4</v>
      </c>
      <c r="P105" s="124">
        <f t="shared" si="5"/>
        <v>100.8</v>
      </c>
      <c r="Q105" s="72">
        <v>50.660800000000009</v>
      </c>
    </row>
    <row r="106" spans="1:17" ht="14.25" customHeight="1" x14ac:dyDescent="0.25">
      <c r="A106" s="11">
        <v>1998</v>
      </c>
      <c r="B106" s="78" t="s">
        <v>71</v>
      </c>
      <c r="C106" s="79">
        <v>26.578947368421051</v>
      </c>
      <c r="D106" s="79">
        <v>20.930232558139537</v>
      </c>
      <c r="E106" s="79">
        <v>22.925311203319502</v>
      </c>
      <c r="F106" s="79">
        <v>23.056300268096518</v>
      </c>
      <c r="G106" s="79">
        <v>21.440823327615778</v>
      </c>
      <c r="H106" s="79">
        <v>46.06011372867588</v>
      </c>
      <c r="I106" s="79">
        <v>50.794797687861269</v>
      </c>
      <c r="J106" s="76">
        <f t="shared" si="4"/>
        <v>51.9</v>
      </c>
      <c r="K106" s="76">
        <f t="shared" si="4"/>
        <v>40.799999999999997</v>
      </c>
      <c r="L106" s="76">
        <f t="shared" si="5"/>
        <v>44.7</v>
      </c>
      <c r="M106" s="76">
        <f t="shared" si="5"/>
        <v>45</v>
      </c>
      <c r="N106" s="76">
        <f t="shared" si="5"/>
        <v>41.8</v>
      </c>
      <c r="O106" s="76">
        <f t="shared" si="5"/>
        <v>89.9</v>
      </c>
      <c r="P106" s="124">
        <f t="shared" si="5"/>
        <v>99.1</v>
      </c>
      <c r="Q106" s="72">
        <v>51.252099999999999</v>
      </c>
    </row>
    <row r="107" spans="1:17" ht="14.25" customHeight="1" x14ac:dyDescent="0.25">
      <c r="A107" s="11">
        <v>1998</v>
      </c>
      <c r="B107" s="78" t="s">
        <v>72</v>
      </c>
      <c r="C107" s="79">
        <v>26.578947368421051</v>
      </c>
      <c r="D107" s="79">
        <v>20.930232558139537</v>
      </c>
      <c r="E107" s="79">
        <v>23.132780082987551</v>
      </c>
      <c r="F107" s="79">
        <v>21.782841823056302</v>
      </c>
      <c r="G107" s="79">
        <v>21.497998856489424</v>
      </c>
      <c r="H107" s="79">
        <v>45.653939886271324</v>
      </c>
      <c r="I107" s="79">
        <v>50.939306358381501</v>
      </c>
      <c r="J107" s="76">
        <f t="shared" si="4"/>
        <v>51.9</v>
      </c>
      <c r="K107" s="76">
        <f t="shared" si="4"/>
        <v>40.799999999999997</v>
      </c>
      <c r="L107" s="76">
        <f t="shared" si="5"/>
        <v>45.1</v>
      </c>
      <c r="M107" s="76">
        <f t="shared" si="5"/>
        <v>42.5</v>
      </c>
      <c r="N107" s="76">
        <f t="shared" si="5"/>
        <v>41.9</v>
      </c>
      <c r="O107" s="76">
        <f t="shared" si="5"/>
        <v>89.1</v>
      </c>
      <c r="P107" s="124">
        <f t="shared" si="5"/>
        <v>99.4</v>
      </c>
      <c r="Q107" s="72">
        <v>51.252099999999999</v>
      </c>
    </row>
    <row r="108" spans="1:17" ht="14.25" customHeight="1" x14ac:dyDescent="0.25">
      <c r="A108" s="11">
        <v>1998</v>
      </c>
      <c r="B108" s="78" t="s">
        <v>73</v>
      </c>
      <c r="C108" s="79">
        <v>26.578947368421051</v>
      </c>
      <c r="D108" s="79">
        <v>20.863787375415281</v>
      </c>
      <c r="E108" s="79">
        <v>23.3402489626556</v>
      </c>
      <c r="F108" s="79">
        <v>20.509383378016089</v>
      </c>
      <c r="G108" s="79">
        <v>21.555174385363067</v>
      </c>
      <c r="H108" s="79">
        <v>45.410235580828598</v>
      </c>
      <c r="I108" s="79">
        <v>51.083815028901739</v>
      </c>
      <c r="J108" s="76">
        <f t="shared" si="4"/>
        <v>51.9</v>
      </c>
      <c r="K108" s="76">
        <f t="shared" si="4"/>
        <v>40.700000000000003</v>
      </c>
      <c r="L108" s="76">
        <f t="shared" si="5"/>
        <v>45.5</v>
      </c>
      <c r="M108" s="76">
        <f t="shared" si="5"/>
        <v>40</v>
      </c>
      <c r="N108" s="76">
        <f t="shared" si="5"/>
        <v>42.1</v>
      </c>
      <c r="O108" s="76">
        <f t="shared" si="5"/>
        <v>88.6</v>
      </c>
      <c r="P108" s="124">
        <f t="shared" si="5"/>
        <v>99.7</v>
      </c>
      <c r="Q108" s="72">
        <v>51.252099999999999</v>
      </c>
    </row>
    <row r="109" spans="1:17" ht="14.25" customHeight="1" x14ac:dyDescent="0.25">
      <c r="A109" s="11">
        <v>1998</v>
      </c>
      <c r="B109" s="78" t="s">
        <v>74</v>
      </c>
      <c r="C109" s="79">
        <v>26.578947368421051</v>
      </c>
      <c r="D109" s="79">
        <v>20.863787375415281</v>
      </c>
      <c r="E109" s="79">
        <v>23.3402489626556</v>
      </c>
      <c r="F109" s="79">
        <v>20.643431635388744</v>
      </c>
      <c r="G109" s="79">
        <v>21.555174385363067</v>
      </c>
      <c r="H109" s="79">
        <v>48.009748172217712</v>
      </c>
      <c r="I109" s="79">
        <v>51.372832369942188</v>
      </c>
      <c r="J109" s="76">
        <f t="shared" si="4"/>
        <v>51.7</v>
      </c>
      <c r="K109" s="76">
        <f t="shared" si="4"/>
        <v>40.6</v>
      </c>
      <c r="L109" s="76">
        <f t="shared" si="5"/>
        <v>45.4</v>
      </c>
      <c r="M109" s="76">
        <f t="shared" si="5"/>
        <v>40.200000000000003</v>
      </c>
      <c r="N109" s="76">
        <f t="shared" si="5"/>
        <v>42</v>
      </c>
      <c r="O109" s="76">
        <f t="shared" si="5"/>
        <v>93.4</v>
      </c>
      <c r="P109" s="124">
        <f t="shared" si="5"/>
        <v>100</v>
      </c>
      <c r="Q109" s="72">
        <v>51.383000000000003</v>
      </c>
    </row>
    <row r="110" spans="1:17" ht="14.25" customHeight="1" x14ac:dyDescent="0.25">
      <c r="A110" s="11">
        <v>1998</v>
      </c>
      <c r="B110" s="78" t="s">
        <v>75</v>
      </c>
      <c r="C110" s="79">
        <v>25.986842105263158</v>
      </c>
      <c r="D110" s="79">
        <v>20.863787375415281</v>
      </c>
      <c r="E110" s="79">
        <v>23.080912863070537</v>
      </c>
      <c r="F110" s="79">
        <v>20.777479892761399</v>
      </c>
      <c r="G110" s="79">
        <v>21.440823327615778</v>
      </c>
      <c r="H110" s="79">
        <v>48.172217709179527</v>
      </c>
      <c r="I110" s="79">
        <v>51.589595375722539</v>
      </c>
      <c r="J110" s="76">
        <f t="shared" si="4"/>
        <v>50.6</v>
      </c>
      <c r="K110" s="76">
        <f t="shared" si="4"/>
        <v>40.6</v>
      </c>
      <c r="L110" s="76">
        <f t="shared" si="5"/>
        <v>44.9</v>
      </c>
      <c r="M110" s="76">
        <f t="shared" si="5"/>
        <v>40.4</v>
      </c>
      <c r="N110" s="76">
        <f t="shared" si="5"/>
        <v>41.7</v>
      </c>
      <c r="O110" s="76">
        <f t="shared" si="5"/>
        <v>93.8</v>
      </c>
      <c r="P110" s="124">
        <f t="shared" si="5"/>
        <v>100.4</v>
      </c>
      <c r="Q110" s="72">
        <v>51.383000000000003</v>
      </c>
    </row>
    <row r="111" spans="1:17" ht="14.25" customHeight="1" x14ac:dyDescent="0.25">
      <c r="A111" s="11">
        <v>1998</v>
      </c>
      <c r="B111" s="78" t="s">
        <v>76</v>
      </c>
      <c r="C111" s="79">
        <v>26.05263157894737</v>
      </c>
      <c r="D111" s="79">
        <v>20.79734219269103</v>
      </c>
      <c r="E111" s="79">
        <v>22.873443983402488</v>
      </c>
      <c r="F111" s="79">
        <v>20.107238605898125</v>
      </c>
      <c r="G111" s="79">
        <v>21.326472269868493</v>
      </c>
      <c r="H111" s="79">
        <v>48.009748172217712</v>
      </c>
      <c r="I111" s="79">
        <v>51.517341040462426</v>
      </c>
      <c r="J111" s="76">
        <f t="shared" si="4"/>
        <v>50.7</v>
      </c>
      <c r="K111" s="76">
        <f t="shared" si="4"/>
        <v>40.5</v>
      </c>
      <c r="L111" s="76">
        <f t="shared" si="5"/>
        <v>44.5</v>
      </c>
      <c r="M111" s="76">
        <f t="shared" si="5"/>
        <v>39.1</v>
      </c>
      <c r="N111" s="76">
        <f t="shared" si="5"/>
        <v>41.5</v>
      </c>
      <c r="O111" s="76">
        <f t="shared" si="5"/>
        <v>93.4</v>
      </c>
      <c r="P111" s="124">
        <f t="shared" si="5"/>
        <v>100.3</v>
      </c>
      <c r="Q111" s="72">
        <v>51.383000000000003</v>
      </c>
    </row>
    <row r="112" spans="1:17" ht="14.25" customHeight="1" x14ac:dyDescent="0.25">
      <c r="A112" s="11">
        <v>1998</v>
      </c>
      <c r="B112" s="78" t="s">
        <v>77</v>
      </c>
      <c r="C112" s="79">
        <v>26.118421052631579</v>
      </c>
      <c r="D112" s="79">
        <v>20.863787375415281</v>
      </c>
      <c r="E112" s="79">
        <v>22.71784232365145</v>
      </c>
      <c r="F112" s="79">
        <v>19.436997319034855</v>
      </c>
      <c r="G112" s="79">
        <v>21.269296740994857</v>
      </c>
      <c r="H112" s="79">
        <v>48.253452477660439</v>
      </c>
      <c r="I112" s="79">
        <v>51.300578034682076</v>
      </c>
      <c r="J112" s="76">
        <f t="shared" si="4"/>
        <v>50.5</v>
      </c>
      <c r="K112" s="76">
        <f t="shared" si="4"/>
        <v>40.299999999999997</v>
      </c>
      <c r="L112" s="76">
        <f t="shared" si="5"/>
        <v>43.9</v>
      </c>
      <c r="M112" s="76">
        <f t="shared" si="5"/>
        <v>37.5</v>
      </c>
      <c r="N112" s="76">
        <f t="shared" si="5"/>
        <v>41.1</v>
      </c>
      <c r="O112" s="76">
        <f t="shared" si="5"/>
        <v>93.2</v>
      </c>
      <c r="P112" s="124">
        <f t="shared" si="5"/>
        <v>99.1</v>
      </c>
      <c r="Q112" s="72">
        <v>51.766500000000008</v>
      </c>
    </row>
    <row r="113" spans="1:17" ht="14.25" customHeight="1" x14ac:dyDescent="0.25">
      <c r="A113" s="11">
        <v>1998</v>
      </c>
      <c r="B113" s="78" t="s">
        <v>78</v>
      </c>
      <c r="C113" s="79">
        <v>26.118421052631579</v>
      </c>
      <c r="D113" s="79">
        <v>20.863787375415281</v>
      </c>
      <c r="E113" s="79">
        <v>22.71784232365145</v>
      </c>
      <c r="F113" s="79">
        <v>19.034852546916891</v>
      </c>
      <c r="G113" s="79">
        <v>21.212121212121211</v>
      </c>
      <c r="H113" s="79">
        <v>48.253452477660439</v>
      </c>
      <c r="I113" s="79">
        <v>51.445086705202314</v>
      </c>
      <c r="J113" s="76">
        <f t="shared" si="4"/>
        <v>50.5</v>
      </c>
      <c r="K113" s="76">
        <f t="shared" si="4"/>
        <v>40.299999999999997</v>
      </c>
      <c r="L113" s="76">
        <f t="shared" si="5"/>
        <v>43.9</v>
      </c>
      <c r="M113" s="76">
        <f t="shared" si="5"/>
        <v>36.799999999999997</v>
      </c>
      <c r="N113" s="76">
        <f t="shared" si="5"/>
        <v>41</v>
      </c>
      <c r="O113" s="76">
        <f t="shared" si="5"/>
        <v>93.2</v>
      </c>
      <c r="P113" s="124">
        <f t="shared" si="5"/>
        <v>99.4</v>
      </c>
      <c r="Q113" s="72">
        <v>51.766500000000008</v>
      </c>
    </row>
    <row r="114" spans="1:17" ht="14.25" customHeight="1" x14ac:dyDescent="0.25">
      <c r="A114" s="11">
        <v>1998</v>
      </c>
      <c r="B114" s="78" t="s">
        <v>79</v>
      </c>
      <c r="C114" s="79">
        <v>26.315789473684209</v>
      </c>
      <c r="D114" s="79">
        <v>20.863787375415281</v>
      </c>
      <c r="E114" s="79">
        <v>22.71784232365145</v>
      </c>
      <c r="F114" s="79">
        <v>19.705093833780161</v>
      </c>
      <c r="G114" s="79">
        <v>21.269296740994857</v>
      </c>
      <c r="H114" s="79">
        <v>48.009748172217712</v>
      </c>
      <c r="I114" s="79">
        <v>51.661849710982658</v>
      </c>
      <c r="J114" s="76">
        <f t="shared" si="4"/>
        <v>50.8</v>
      </c>
      <c r="K114" s="76">
        <f t="shared" si="4"/>
        <v>40.299999999999997</v>
      </c>
      <c r="L114" s="76">
        <f t="shared" si="5"/>
        <v>43.9</v>
      </c>
      <c r="M114" s="76">
        <f t="shared" si="5"/>
        <v>38.1</v>
      </c>
      <c r="N114" s="76">
        <f t="shared" si="5"/>
        <v>41.1</v>
      </c>
      <c r="O114" s="76">
        <f t="shared" si="5"/>
        <v>92.7</v>
      </c>
      <c r="P114" s="124">
        <f t="shared" si="5"/>
        <v>99.8</v>
      </c>
      <c r="Q114" s="72">
        <v>51.766500000000008</v>
      </c>
    </row>
    <row r="115" spans="1:17" ht="14.25" customHeight="1" x14ac:dyDescent="0.25">
      <c r="A115" s="11">
        <v>1998</v>
      </c>
      <c r="B115" s="78" t="s">
        <v>80</v>
      </c>
      <c r="C115" s="79">
        <v>27.171052631578945</v>
      </c>
      <c r="D115" s="79">
        <v>20.863787375415281</v>
      </c>
      <c r="E115" s="79">
        <v>22.71784232365145</v>
      </c>
      <c r="F115" s="79">
        <v>20.375335120643431</v>
      </c>
      <c r="G115" s="79">
        <v>21.326472269868493</v>
      </c>
      <c r="H115" s="79">
        <v>47.84727863525589</v>
      </c>
      <c r="I115" s="79">
        <v>51.661849710982658</v>
      </c>
      <c r="J115" s="76">
        <f t="shared" si="4"/>
        <v>52.1</v>
      </c>
      <c r="K115" s="76">
        <f t="shared" si="4"/>
        <v>40</v>
      </c>
      <c r="L115" s="76">
        <f t="shared" si="5"/>
        <v>43.6</v>
      </c>
      <c r="M115" s="76">
        <f t="shared" si="5"/>
        <v>39.1</v>
      </c>
      <c r="N115" s="76">
        <f t="shared" si="5"/>
        <v>40.9</v>
      </c>
      <c r="O115" s="76">
        <f t="shared" si="5"/>
        <v>91.8</v>
      </c>
      <c r="P115" s="124">
        <f t="shared" si="5"/>
        <v>99.1</v>
      </c>
      <c r="Q115" s="72">
        <v>52.1297</v>
      </c>
    </row>
    <row r="116" spans="1:17" ht="14.25" customHeight="1" x14ac:dyDescent="0.25">
      <c r="A116" s="11">
        <v>1998</v>
      </c>
      <c r="B116" s="78" t="s">
        <v>81</v>
      </c>
      <c r="C116" s="79">
        <v>27.236842105263158</v>
      </c>
      <c r="D116" s="79">
        <v>20.863787375415281</v>
      </c>
      <c r="E116" s="79">
        <v>22.71784232365145</v>
      </c>
      <c r="F116" s="79">
        <v>19.638069705093837</v>
      </c>
      <c r="G116" s="79">
        <v>21.326472269868493</v>
      </c>
      <c r="H116" s="79">
        <v>47.441104792851341</v>
      </c>
      <c r="I116" s="79">
        <v>51.73410404624277</v>
      </c>
      <c r="J116" s="76">
        <f t="shared" si="4"/>
        <v>52.2</v>
      </c>
      <c r="K116" s="76">
        <f t="shared" si="4"/>
        <v>40</v>
      </c>
      <c r="L116" s="76">
        <f t="shared" si="5"/>
        <v>43.6</v>
      </c>
      <c r="M116" s="76">
        <f t="shared" si="5"/>
        <v>37.700000000000003</v>
      </c>
      <c r="N116" s="76">
        <f t="shared" si="5"/>
        <v>40.9</v>
      </c>
      <c r="O116" s="76">
        <f t="shared" si="5"/>
        <v>91</v>
      </c>
      <c r="P116" s="124">
        <f t="shared" si="5"/>
        <v>99.2</v>
      </c>
      <c r="Q116" s="72">
        <v>52.1297</v>
      </c>
    </row>
    <row r="117" spans="1:17" ht="14.25" customHeight="1" x14ac:dyDescent="0.25">
      <c r="A117" s="11">
        <v>1998</v>
      </c>
      <c r="B117" s="78" t="s">
        <v>82</v>
      </c>
      <c r="C117" s="79">
        <v>27.236842105263158</v>
      </c>
      <c r="D117" s="79">
        <v>20.863787375415281</v>
      </c>
      <c r="E117" s="79">
        <v>22.71784232365145</v>
      </c>
      <c r="F117" s="79">
        <v>18.297587131367294</v>
      </c>
      <c r="G117" s="79">
        <v>21.269296740994857</v>
      </c>
      <c r="H117" s="79">
        <v>46.791226645004066</v>
      </c>
      <c r="I117" s="79">
        <v>51.878612716763008</v>
      </c>
      <c r="J117" s="76">
        <f t="shared" si="4"/>
        <v>52.2</v>
      </c>
      <c r="K117" s="76">
        <f t="shared" si="4"/>
        <v>40</v>
      </c>
      <c r="L117" s="76">
        <f t="shared" si="5"/>
        <v>43.6</v>
      </c>
      <c r="M117" s="76">
        <f t="shared" si="5"/>
        <v>35.1</v>
      </c>
      <c r="N117" s="76">
        <f t="shared" si="5"/>
        <v>40.799999999999997</v>
      </c>
      <c r="O117" s="76">
        <f t="shared" si="5"/>
        <v>89.8</v>
      </c>
      <c r="P117" s="124">
        <f t="shared" si="5"/>
        <v>99.5</v>
      </c>
      <c r="Q117" s="72">
        <v>52.1297</v>
      </c>
    </row>
    <row r="118" spans="1:17" ht="14.25" customHeight="1" x14ac:dyDescent="0.25">
      <c r="A118" s="11">
        <v>1999</v>
      </c>
      <c r="B118" s="78" t="s">
        <v>71</v>
      </c>
      <c r="C118" s="79">
        <v>27.236842105263158</v>
      </c>
      <c r="D118" s="79">
        <v>20.930232558139537</v>
      </c>
      <c r="E118" s="79">
        <v>22.71784232365145</v>
      </c>
      <c r="F118" s="79">
        <v>18.431635388739949</v>
      </c>
      <c r="G118" s="79">
        <v>21.326472269868493</v>
      </c>
      <c r="H118" s="79">
        <v>46.38505280259951</v>
      </c>
      <c r="I118" s="79">
        <v>51.589595375722539</v>
      </c>
      <c r="J118" s="76">
        <f t="shared" si="4"/>
        <v>52.2</v>
      </c>
      <c r="K118" s="76">
        <f t="shared" si="4"/>
        <v>40.1</v>
      </c>
      <c r="L118" s="76">
        <f t="shared" si="5"/>
        <v>43.5</v>
      </c>
      <c r="M118" s="76">
        <f t="shared" si="5"/>
        <v>35.299999999999997</v>
      </c>
      <c r="N118" s="76">
        <f t="shared" si="5"/>
        <v>40.799999999999997</v>
      </c>
      <c r="O118" s="76">
        <f t="shared" si="5"/>
        <v>88.8</v>
      </c>
      <c r="P118" s="124">
        <f t="shared" si="5"/>
        <v>98.8</v>
      </c>
      <c r="Q118" s="72">
        <v>52.224699999999999</v>
      </c>
    </row>
    <row r="119" spans="1:17" ht="14.25" customHeight="1" x14ac:dyDescent="0.25">
      <c r="A119" s="11">
        <v>1999</v>
      </c>
      <c r="B119" s="78" t="s">
        <v>72</v>
      </c>
      <c r="C119" s="79">
        <v>27.236842105263158</v>
      </c>
      <c r="D119" s="79">
        <v>20.930232558139537</v>
      </c>
      <c r="E119" s="79">
        <v>22.71784232365145</v>
      </c>
      <c r="F119" s="79">
        <v>18.230563002680967</v>
      </c>
      <c r="G119" s="79">
        <v>21.326472269868493</v>
      </c>
      <c r="H119" s="79">
        <v>46.141348497156784</v>
      </c>
      <c r="I119" s="79">
        <v>51.661849710982658</v>
      </c>
      <c r="J119" s="76">
        <f t="shared" si="4"/>
        <v>52.2</v>
      </c>
      <c r="K119" s="76">
        <f t="shared" si="4"/>
        <v>40.1</v>
      </c>
      <c r="L119" s="76">
        <f t="shared" si="5"/>
        <v>43.5</v>
      </c>
      <c r="M119" s="76">
        <f t="shared" si="5"/>
        <v>34.9</v>
      </c>
      <c r="N119" s="76">
        <f t="shared" si="5"/>
        <v>40.799999999999997</v>
      </c>
      <c r="O119" s="76">
        <f t="shared" si="5"/>
        <v>88.4</v>
      </c>
      <c r="P119" s="124">
        <f t="shared" si="5"/>
        <v>98.9</v>
      </c>
      <c r="Q119" s="72">
        <v>52.224699999999999</v>
      </c>
    </row>
    <row r="120" spans="1:17" ht="14.25" customHeight="1" x14ac:dyDescent="0.25">
      <c r="A120" s="11">
        <v>1999</v>
      </c>
      <c r="B120" s="78" t="s">
        <v>73</v>
      </c>
      <c r="C120" s="79">
        <v>27.236842105263158</v>
      </c>
      <c r="D120" s="79">
        <v>20.996677740863788</v>
      </c>
      <c r="E120" s="79">
        <v>22.71784232365145</v>
      </c>
      <c r="F120" s="79">
        <v>19.101876675603219</v>
      </c>
      <c r="G120" s="79">
        <v>21.383647798742135</v>
      </c>
      <c r="H120" s="79">
        <v>48.82209585702681</v>
      </c>
      <c r="I120" s="79">
        <v>51.950867052023121</v>
      </c>
      <c r="J120" s="76">
        <f t="shared" si="4"/>
        <v>52.2</v>
      </c>
      <c r="K120" s="76">
        <f t="shared" si="4"/>
        <v>40.200000000000003</v>
      </c>
      <c r="L120" s="76">
        <f t="shared" si="5"/>
        <v>43.5</v>
      </c>
      <c r="M120" s="76">
        <f t="shared" si="5"/>
        <v>36.6</v>
      </c>
      <c r="N120" s="76">
        <f t="shared" si="5"/>
        <v>40.9</v>
      </c>
      <c r="O120" s="76">
        <f t="shared" si="5"/>
        <v>93.5</v>
      </c>
      <c r="P120" s="124">
        <f t="shared" si="5"/>
        <v>99.5</v>
      </c>
      <c r="Q120" s="72">
        <v>52.224699999999999</v>
      </c>
    </row>
    <row r="121" spans="1:17" ht="14.25" customHeight="1" x14ac:dyDescent="0.25">
      <c r="A121" s="11">
        <v>1999</v>
      </c>
      <c r="B121" s="78" t="s">
        <v>74</v>
      </c>
      <c r="C121" s="79">
        <v>27.302631578947366</v>
      </c>
      <c r="D121" s="79">
        <v>20.79734219269103</v>
      </c>
      <c r="E121" s="79">
        <v>22.71784232365145</v>
      </c>
      <c r="F121" s="79">
        <v>21.112600536193032</v>
      </c>
      <c r="G121" s="79">
        <v>21.326472269868493</v>
      </c>
      <c r="H121" s="79">
        <v>51.421608448415924</v>
      </c>
      <c r="I121" s="79">
        <v>52.167630057803471</v>
      </c>
      <c r="J121" s="76">
        <f t="shared" si="4"/>
        <v>52.1</v>
      </c>
      <c r="K121" s="76">
        <f t="shared" si="4"/>
        <v>39.700000000000003</v>
      </c>
      <c r="L121" s="76">
        <f t="shared" si="5"/>
        <v>43.4</v>
      </c>
      <c r="M121" s="76">
        <f t="shared" si="5"/>
        <v>40.299999999999997</v>
      </c>
      <c r="N121" s="76">
        <f t="shared" si="5"/>
        <v>40.700000000000003</v>
      </c>
      <c r="O121" s="76">
        <f t="shared" si="5"/>
        <v>98.2</v>
      </c>
      <c r="P121" s="124">
        <f t="shared" si="5"/>
        <v>99.6</v>
      </c>
      <c r="Q121" s="72">
        <v>52.383299999999998</v>
      </c>
    </row>
    <row r="122" spans="1:17" ht="14.25" customHeight="1" x14ac:dyDescent="0.25">
      <c r="A122" s="11">
        <v>1999</v>
      </c>
      <c r="B122" s="78" t="s">
        <v>75</v>
      </c>
      <c r="C122" s="79">
        <v>26.644736842105267</v>
      </c>
      <c r="D122" s="79">
        <v>20.79734219269103</v>
      </c>
      <c r="E122" s="79">
        <v>22.665975103734439</v>
      </c>
      <c r="F122" s="79">
        <v>20.91152815013405</v>
      </c>
      <c r="G122" s="79">
        <v>21.269296740994857</v>
      </c>
      <c r="H122" s="79">
        <v>51.340373679935013</v>
      </c>
      <c r="I122" s="79">
        <v>52.312138728323696</v>
      </c>
      <c r="J122" s="76">
        <f t="shared" si="4"/>
        <v>50.9</v>
      </c>
      <c r="K122" s="76">
        <f t="shared" si="4"/>
        <v>39.700000000000003</v>
      </c>
      <c r="L122" s="76">
        <f t="shared" si="5"/>
        <v>43.3</v>
      </c>
      <c r="M122" s="76">
        <f t="shared" si="5"/>
        <v>39.9</v>
      </c>
      <c r="N122" s="76">
        <f t="shared" si="5"/>
        <v>40.6</v>
      </c>
      <c r="O122" s="76">
        <f t="shared" si="5"/>
        <v>98</v>
      </c>
      <c r="P122" s="124">
        <f t="shared" si="5"/>
        <v>99.9</v>
      </c>
      <c r="Q122" s="72">
        <v>52.383299999999998</v>
      </c>
    </row>
    <row r="123" spans="1:17" ht="14.25" customHeight="1" x14ac:dyDescent="0.25">
      <c r="A123" s="11">
        <v>1999</v>
      </c>
      <c r="B123" s="78" t="s">
        <v>76</v>
      </c>
      <c r="C123" s="79">
        <v>26.578947368421051</v>
      </c>
      <c r="D123" s="79">
        <v>20.79734219269103</v>
      </c>
      <c r="E123" s="79">
        <v>22.665975103734439</v>
      </c>
      <c r="F123" s="79">
        <v>20.91152815013405</v>
      </c>
      <c r="G123" s="79">
        <v>21.269296740994857</v>
      </c>
      <c r="H123" s="79">
        <v>51.177904142973198</v>
      </c>
      <c r="I123" s="79">
        <v>52.239884393063583</v>
      </c>
      <c r="J123" s="76">
        <f t="shared" si="4"/>
        <v>50.7</v>
      </c>
      <c r="K123" s="76">
        <f t="shared" si="4"/>
        <v>39.700000000000003</v>
      </c>
      <c r="L123" s="76">
        <f t="shared" si="5"/>
        <v>43.3</v>
      </c>
      <c r="M123" s="76">
        <f t="shared" si="5"/>
        <v>39.9</v>
      </c>
      <c r="N123" s="76">
        <f t="shared" si="5"/>
        <v>40.6</v>
      </c>
      <c r="O123" s="76">
        <f t="shared" si="5"/>
        <v>97.7</v>
      </c>
      <c r="P123" s="124">
        <f t="shared" si="5"/>
        <v>99.7</v>
      </c>
      <c r="Q123" s="72">
        <v>52.383299999999998</v>
      </c>
    </row>
    <row r="124" spans="1:17" ht="14.25" customHeight="1" x14ac:dyDescent="0.25">
      <c r="A124" s="11">
        <v>1999</v>
      </c>
      <c r="B124" s="78" t="s">
        <v>77</v>
      </c>
      <c r="C124" s="79">
        <v>26.578947368421051</v>
      </c>
      <c r="D124" s="79">
        <v>20.79734219269103</v>
      </c>
      <c r="E124" s="79">
        <v>22.614107883817429</v>
      </c>
      <c r="F124" s="79">
        <v>23.592493297587136</v>
      </c>
      <c r="G124" s="79">
        <v>21.326472269868493</v>
      </c>
      <c r="H124" s="79">
        <v>51.909017059301391</v>
      </c>
      <c r="I124" s="79">
        <v>51.950867052023121</v>
      </c>
      <c r="J124" s="76">
        <f t="shared" si="4"/>
        <v>50.9</v>
      </c>
      <c r="K124" s="76">
        <f t="shared" si="4"/>
        <v>39.799999999999997</v>
      </c>
      <c r="L124" s="76">
        <f t="shared" si="5"/>
        <v>43.3</v>
      </c>
      <c r="M124" s="76">
        <f t="shared" si="5"/>
        <v>45.2</v>
      </c>
      <c r="N124" s="76">
        <f t="shared" si="5"/>
        <v>40.799999999999997</v>
      </c>
      <c r="O124" s="76">
        <f t="shared" si="5"/>
        <v>99.4</v>
      </c>
      <c r="P124" s="124">
        <f t="shared" si="5"/>
        <v>99.5</v>
      </c>
      <c r="Q124" s="72">
        <v>52.216099999999997</v>
      </c>
    </row>
    <row r="125" spans="1:17" ht="14.25" customHeight="1" x14ac:dyDescent="0.25">
      <c r="A125" s="11">
        <v>1999</v>
      </c>
      <c r="B125" s="78" t="s">
        <v>78</v>
      </c>
      <c r="C125" s="79">
        <v>26.578947368421051</v>
      </c>
      <c r="D125" s="79">
        <v>20.79734219269103</v>
      </c>
      <c r="E125" s="79">
        <v>22.614107883817429</v>
      </c>
      <c r="F125" s="79">
        <v>24.061662198391424</v>
      </c>
      <c r="G125" s="79">
        <v>21.326472269868493</v>
      </c>
      <c r="H125" s="79">
        <v>53.290008123476852</v>
      </c>
      <c r="I125" s="79">
        <v>52.095375722543345</v>
      </c>
      <c r="J125" s="76">
        <f t="shared" si="4"/>
        <v>50.9</v>
      </c>
      <c r="K125" s="76">
        <f t="shared" si="4"/>
        <v>39.799999999999997</v>
      </c>
      <c r="L125" s="76">
        <f t="shared" si="5"/>
        <v>43.3</v>
      </c>
      <c r="M125" s="76">
        <f t="shared" si="5"/>
        <v>46.1</v>
      </c>
      <c r="N125" s="76">
        <f t="shared" si="5"/>
        <v>40.799999999999997</v>
      </c>
      <c r="O125" s="76">
        <f t="shared" si="5"/>
        <v>102.1</v>
      </c>
      <c r="P125" s="124">
        <f t="shared" si="5"/>
        <v>99.8</v>
      </c>
      <c r="Q125" s="72">
        <v>52.216099999999997</v>
      </c>
    </row>
    <row r="126" spans="1:17" ht="14.25" customHeight="1" x14ac:dyDescent="0.25">
      <c r="A126" s="11">
        <v>1999</v>
      </c>
      <c r="B126" s="78" t="s">
        <v>79</v>
      </c>
      <c r="C126" s="79">
        <v>26.842105263157894</v>
      </c>
      <c r="D126" s="79">
        <v>20.79734219269103</v>
      </c>
      <c r="E126" s="79">
        <v>22.614107883817429</v>
      </c>
      <c r="F126" s="79">
        <v>25.737265415549597</v>
      </c>
      <c r="G126" s="79">
        <v>21.383647798742135</v>
      </c>
      <c r="H126" s="79">
        <v>53.290008123476852</v>
      </c>
      <c r="I126" s="79">
        <v>52.312138728323696</v>
      </c>
      <c r="J126" s="76">
        <f t="shared" si="4"/>
        <v>51.4</v>
      </c>
      <c r="K126" s="76">
        <f t="shared" si="4"/>
        <v>39.799999999999997</v>
      </c>
      <c r="L126" s="76">
        <f t="shared" si="5"/>
        <v>43.3</v>
      </c>
      <c r="M126" s="76">
        <f t="shared" si="5"/>
        <v>49.3</v>
      </c>
      <c r="N126" s="76">
        <f t="shared" si="5"/>
        <v>41</v>
      </c>
      <c r="O126" s="76">
        <f t="shared" si="5"/>
        <v>102.1</v>
      </c>
      <c r="P126" s="124">
        <f t="shared" si="5"/>
        <v>100.2</v>
      </c>
      <c r="Q126" s="72">
        <v>52.216099999999997</v>
      </c>
    </row>
    <row r="127" spans="1:17" ht="14.25" customHeight="1" x14ac:dyDescent="0.25">
      <c r="A127" s="11">
        <v>1999</v>
      </c>
      <c r="B127" s="78" t="s">
        <v>80</v>
      </c>
      <c r="C127" s="79">
        <v>27.499999999999996</v>
      </c>
      <c r="D127" s="79">
        <v>20.79734219269103</v>
      </c>
      <c r="E127" s="79">
        <v>22.614107883817429</v>
      </c>
      <c r="F127" s="79">
        <v>25.737265415549597</v>
      </c>
      <c r="G127" s="79">
        <v>21.440823327615778</v>
      </c>
      <c r="H127" s="79">
        <v>53.696181965881394</v>
      </c>
      <c r="I127" s="79">
        <v>52.239884393063583</v>
      </c>
      <c r="J127" s="76">
        <f t="shared" si="4"/>
        <v>52.3</v>
      </c>
      <c r="K127" s="76">
        <f t="shared" si="4"/>
        <v>39.5</v>
      </c>
      <c r="L127" s="76">
        <f t="shared" si="5"/>
        <v>43</v>
      </c>
      <c r="M127" s="76">
        <f t="shared" si="5"/>
        <v>48.9</v>
      </c>
      <c r="N127" s="76">
        <f t="shared" si="5"/>
        <v>40.799999999999997</v>
      </c>
      <c r="O127" s="76">
        <f t="shared" si="5"/>
        <v>102.1</v>
      </c>
      <c r="P127" s="124">
        <f t="shared" si="5"/>
        <v>99.3</v>
      </c>
      <c r="Q127" s="72">
        <v>52.588000000000001</v>
      </c>
    </row>
    <row r="128" spans="1:17" ht="14.25" customHeight="1" x14ac:dyDescent="0.25">
      <c r="A128" s="11">
        <v>1999</v>
      </c>
      <c r="B128" s="78" t="s">
        <v>81</v>
      </c>
      <c r="C128" s="79">
        <v>27.565789473684209</v>
      </c>
      <c r="D128" s="79">
        <v>20.79734219269103</v>
      </c>
      <c r="E128" s="79">
        <v>22.614107883817429</v>
      </c>
      <c r="F128" s="79">
        <v>27.211796246648795</v>
      </c>
      <c r="G128" s="79">
        <v>21.440823327615778</v>
      </c>
      <c r="H128" s="79">
        <v>53.452477660438667</v>
      </c>
      <c r="I128" s="79">
        <v>52.312138728323696</v>
      </c>
      <c r="J128" s="76">
        <f t="shared" si="4"/>
        <v>52.4</v>
      </c>
      <c r="K128" s="76">
        <f t="shared" si="4"/>
        <v>39.5</v>
      </c>
      <c r="L128" s="76">
        <f t="shared" si="5"/>
        <v>43</v>
      </c>
      <c r="M128" s="76">
        <f t="shared" si="5"/>
        <v>51.7</v>
      </c>
      <c r="N128" s="76">
        <f t="shared" si="5"/>
        <v>40.799999999999997</v>
      </c>
      <c r="O128" s="76">
        <f t="shared" si="5"/>
        <v>101.6</v>
      </c>
      <c r="P128" s="124">
        <f t="shared" si="5"/>
        <v>99.5</v>
      </c>
      <c r="Q128" s="72">
        <v>52.588000000000001</v>
      </c>
    </row>
    <row r="129" spans="1:17" ht="14.25" customHeight="1" x14ac:dyDescent="0.25">
      <c r="A129" s="11">
        <v>1999</v>
      </c>
      <c r="B129" s="78" t="s">
        <v>82</v>
      </c>
      <c r="C129" s="79">
        <v>27.631578947368425</v>
      </c>
      <c r="D129" s="79">
        <v>20.79734219269103</v>
      </c>
      <c r="E129" s="79">
        <v>22.614107883817429</v>
      </c>
      <c r="F129" s="79">
        <v>31.233243967828422</v>
      </c>
      <c r="G129" s="79">
        <v>21.555174385363067</v>
      </c>
      <c r="H129" s="79">
        <v>54.833468724614143</v>
      </c>
      <c r="I129" s="79">
        <v>52.456647398843927</v>
      </c>
      <c r="J129" s="76">
        <f t="shared" si="4"/>
        <v>52.5</v>
      </c>
      <c r="K129" s="76">
        <f t="shared" si="4"/>
        <v>39.5</v>
      </c>
      <c r="L129" s="76">
        <f t="shared" si="5"/>
        <v>43</v>
      </c>
      <c r="M129" s="76">
        <f t="shared" si="5"/>
        <v>59.4</v>
      </c>
      <c r="N129" s="76">
        <f t="shared" si="5"/>
        <v>41</v>
      </c>
      <c r="O129" s="76">
        <f t="shared" si="5"/>
        <v>104.3</v>
      </c>
      <c r="P129" s="124">
        <f t="shared" si="5"/>
        <v>99.8</v>
      </c>
      <c r="Q129" s="72">
        <v>52.588000000000001</v>
      </c>
    </row>
    <row r="130" spans="1:17" ht="14.25" customHeight="1" x14ac:dyDescent="0.25">
      <c r="A130" s="11">
        <v>2000</v>
      </c>
      <c r="B130" s="78" t="s">
        <v>71</v>
      </c>
      <c r="C130" s="79">
        <v>27.69736842105263</v>
      </c>
      <c r="D130" s="79">
        <v>20.79734219269103</v>
      </c>
      <c r="E130" s="79">
        <v>22.614107883817429</v>
      </c>
      <c r="F130" s="79">
        <v>30.563002680965152</v>
      </c>
      <c r="G130" s="79">
        <v>21.555174385363067</v>
      </c>
      <c r="H130" s="79">
        <v>54.752233956133232</v>
      </c>
      <c r="I130" s="79">
        <v>51.950867052023121</v>
      </c>
      <c r="J130" s="76">
        <f t="shared" si="4"/>
        <v>52.4</v>
      </c>
      <c r="K130" s="76">
        <f t="shared" si="4"/>
        <v>39.299999999999997</v>
      </c>
      <c r="L130" s="76">
        <f t="shared" si="5"/>
        <v>42.8</v>
      </c>
      <c r="M130" s="76">
        <f t="shared" si="5"/>
        <v>57.8</v>
      </c>
      <c r="N130" s="76">
        <f t="shared" si="5"/>
        <v>40.799999999999997</v>
      </c>
      <c r="O130" s="76">
        <f t="shared" si="5"/>
        <v>103.5</v>
      </c>
      <c r="P130" s="124">
        <f t="shared" si="5"/>
        <v>98.2</v>
      </c>
      <c r="Q130" s="72">
        <v>52.882399999999997</v>
      </c>
    </row>
    <row r="131" spans="1:17" ht="14.25" customHeight="1" x14ac:dyDescent="0.25">
      <c r="A131" s="11">
        <v>2000</v>
      </c>
      <c r="B131" s="78" t="s">
        <v>72</v>
      </c>
      <c r="C131" s="79">
        <v>27.631578947368425</v>
      </c>
      <c r="D131" s="79">
        <v>20.79734219269103</v>
      </c>
      <c r="E131" s="79">
        <v>22.614107883817429</v>
      </c>
      <c r="F131" s="79">
        <v>30.764075067024134</v>
      </c>
      <c r="G131" s="79">
        <v>21.555174385363067</v>
      </c>
      <c r="H131" s="79">
        <v>54.670999187652313</v>
      </c>
      <c r="I131" s="79">
        <v>52.167630057803471</v>
      </c>
      <c r="J131" s="76">
        <f t="shared" si="4"/>
        <v>52.3</v>
      </c>
      <c r="K131" s="76">
        <f t="shared" si="4"/>
        <v>39.299999999999997</v>
      </c>
      <c r="L131" s="76">
        <f t="shared" si="5"/>
        <v>42.8</v>
      </c>
      <c r="M131" s="76">
        <f t="shared" si="5"/>
        <v>58.2</v>
      </c>
      <c r="N131" s="76">
        <f t="shared" si="5"/>
        <v>40.799999999999997</v>
      </c>
      <c r="O131" s="76">
        <f t="shared" si="5"/>
        <v>103.4</v>
      </c>
      <c r="P131" s="124">
        <f t="shared" si="5"/>
        <v>98.6</v>
      </c>
      <c r="Q131" s="72">
        <v>52.882399999999997</v>
      </c>
    </row>
    <row r="132" spans="1:17" ht="14.25" customHeight="1" x14ac:dyDescent="0.25">
      <c r="A132" s="11">
        <v>2000</v>
      </c>
      <c r="B132" s="78" t="s">
        <v>73</v>
      </c>
      <c r="C132" s="79">
        <v>27.69736842105263</v>
      </c>
      <c r="D132" s="79">
        <v>20.79734219269103</v>
      </c>
      <c r="E132" s="79">
        <v>22.562240663900411</v>
      </c>
      <c r="F132" s="79">
        <v>31.769436997319033</v>
      </c>
      <c r="G132" s="79">
        <v>21.612349914236702</v>
      </c>
      <c r="H132" s="79">
        <v>56.701868399675057</v>
      </c>
      <c r="I132" s="79">
        <v>52.239884393063583</v>
      </c>
      <c r="J132" s="76">
        <f t="shared" si="4"/>
        <v>52.4</v>
      </c>
      <c r="K132" s="76">
        <f t="shared" si="4"/>
        <v>39.299999999999997</v>
      </c>
      <c r="L132" s="76">
        <f t="shared" si="5"/>
        <v>42.7</v>
      </c>
      <c r="M132" s="76">
        <f t="shared" si="5"/>
        <v>60.1</v>
      </c>
      <c r="N132" s="76">
        <f t="shared" si="5"/>
        <v>40.9</v>
      </c>
      <c r="O132" s="76">
        <f t="shared" si="5"/>
        <v>107.2</v>
      </c>
      <c r="P132" s="124">
        <f t="shared" si="5"/>
        <v>98.8</v>
      </c>
      <c r="Q132" s="72">
        <v>52.882399999999997</v>
      </c>
    </row>
    <row r="133" spans="1:17" ht="14.25" customHeight="1" x14ac:dyDescent="0.25">
      <c r="A133" s="11">
        <v>2000</v>
      </c>
      <c r="B133" s="78" t="s">
        <v>74</v>
      </c>
      <c r="C133" s="79">
        <v>27.631578947368425</v>
      </c>
      <c r="D133" s="79">
        <v>20.26578073089701</v>
      </c>
      <c r="E133" s="79">
        <v>22.510373443983401</v>
      </c>
      <c r="F133" s="79">
        <v>30.898123324396785</v>
      </c>
      <c r="G133" s="79">
        <v>21.326472269868493</v>
      </c>
      <c r="H133" s="79">
        <v>57.920389926888703</v>
      </c>
      <c r="I133" s="79">
        <v>52.456647398843927</v>
      </c>
      <c r="J133" s="76">
        <f t="shared" si="4"/>
        <v>52.3</v>
      </c>
      <c r="K133" s="76">
        <f t="shared" si="4"/>
        <v>38.4</v>
      </c>
      <c r="L133" s="76">
        <f t="shared" si="4"/>
        <v>42.6</v>
      </c>
      <c r="M133" s="76">
        <f t="shared" si="4"/>
        <v>58.5</v>
      </c>
      <c r="N133" s="76">
        <f t="shared" si="4"/>
        <v>40.4</v>
      </c>
      <c r="O133" s="76">
        <f t="shared" si="4"/>
        <v>109.7</v>
      </c>
      <c r="P133" s="124">
        <f t="shared" si="4"/>
        <v>99.3</v>
      </c>
      <c r="Q133" s="72">
        <v>52.802000000000007</v>
      </c>
    </row>
    <row r="134" spans="1:17" ht="14.25" customHeight="1" x14ac:dyDescent="0.25">
      <c r="A134" s="11">
        <v>2000</v>
      </c>
      <c r="B134" s="78" t="s">
        <v>75</v>
      </c>
      <c r="C134" s="79">
        <v>26.973684210526315</v>
      </c>
      <c r="D134" s="79">
        <v>20.26578073089701</v>
      </c>
      <c r="E134" s="79">
        <v>22.302904564315352</v>
      </c>
      <c r="F134" s="79">
        <v>30.160857908847188</v>
      </c>
      <c r="G134" s="79">
        <v>21.154945683247568</v>
      </c>
      <c r="H134" s="79">
        <v>57.595450852965079</v>
      </c>
      <c r="I134" s="79">
        <v>52.601156069364151</v>
      </c>
      <c r="J134" s="76">
        <f t="shared" si="4"/>
        <v>51.1</v>
      </c>
      <c r="K134" s="76">
        <f t="shared" si="4"/>
        <v>38.4</v>
      </c>
      <c r="L134" s="76">
        <f t="shared" si="4"/>
        <v>42.2</v>
      </c>
      <c r="M134" s="76">
        <f t="shared" si="4"/>
        <v>57.1</v>
      </c>
      <c r="N134" s="76">
        <f t="shared" si="4"/>
        <v>40.1</v>
      </c>
      <c r="O134" s="76">
        <f t="shared" si="4"/>
        <v>109.1</v>
      </c>
      <c r="P134" s="124">
        <f t="shared" si="4"/>
        <v>99.6</v>
      </c>
      <c r="Q134" s="72">
        <v>52.802000000000007</v>
      </c>
    </row>
    <row r="135" spans="1:17" ht="14.25" customHeight="1" x14ac:dyDescent="0.25">
      <c r="A135" s="11">
        <v>2000</v>
      </c>
      <c r="B135" s="78" t="s">
        <v>76</v>
      </c>
      <c r="C135" s="79">
        <v>26.776315789473689</v>
      </c>
      <c r="D135" s="79">
        <v>20.26578073089701</v>
      </c>
      <c r="E135" s="79">
        <v>22.095435684647303</v>
      </c>
      <c r="F135" s="79">
        <v>31.032171581769436</v>
      </c>
      <c r="G135" s="79">
        <v>21.040594625500283</v>
      </c>
      <c r="H135" s="79">
        <v>60.438667749796927</v>
      </c>
      <c r="I135" s="79">
        <v>52.673410404624278</v>
      </c>
      <c r="J135" s="76">
        <f t="shared" si="4"/>
        <v>50.7</v>
      </c>
      <c r="K135" s="76">
        <f t="shared" si="4"/>
        <v>38.4</v>
      </c>
      <c r="L135" s="76">
        <f t="shared" si="4"/>
        <v>41.8</v>
      </c>
      <c r="M135" s="76">
        <f t="shared" si="4"/>
        <v>58.8</v>
      </c>
      <c r="N135" s="76">
        <f t="shared" si="4"/>
        <v>39.799999999999997</v>
      </c>
      <c r="O135" s="76">
        <f t="shared" si="4"/>
        <v>114.5</v>
      </c>
      <c r="P135" s="124">
        <f t="shared" si="4"/>
        <v>99.8</v>
      </c>
      <c r="Q135" s="72">
        <v>52.802000000000007</v>
      </c>
    </row>
    <row r="136" spans="1:17" ht="14.25" customHeight="1" x14ac:dyDescent="0.25">
      <c r="A136" s="11">
        <v>2000</v>
      </c>
      <c r="B136" s="78" t="s">
        <v>77</v>
      </c>
      <c r="C136" s="79">
        <v>26.710526315789473</v>
      </c>
      <c r="D136" s="79">
        <v>20.26578073089701</v>
      </c>
      <c r="E136" s="79">
        <v>21.939834024896264</v>
      </c>
      <c r="F136" s="79">
        <v>33.512064343163537</v>
      </c>
      <c r="G136" s="79">
        <v>21.097770154373926</v>
      </c>
      <c r="H136" s="79">
        <v>60.92607636068238</v>
      </c>
      <c r="I136" s="79">
        <v>52.384393063583815</v>
      </c>
      <c r="J136" s="76">
        <f t="shared" si="4"/>
        <v>50.5</v>
      </c>
      <c r="K136" s="76">
        <f t="shared" si="4"/>
        <v>38.299999999999997</v>
      </c>
      <c r="L136" s="76">
        <f t="shared" si="4"/>
        <v>41.5</v>
      </c>
      <c r="M136" s="76">
        <f t="shared" si="4"/>
        <v>63.4</v>
      </c>
      <c r="N136" s="76">
        <f t="shared" si="4"/>
        <v>39.9</v>
      </c>
      <c r="O136" s="76">
        <f t="shared" si="4"/>
        <v>115.3</v>
      </c>
      <c r="P136" s="124">
        <f t="shared" si="4"/>
        <v>99.1</v>
      </c>
      <c r="Q136" s="72">
        <v>52.858899999999998</v>
      </c>
    </row>
    <row r="137" spans="1:17" ht="14.25" customHeight="1" x14ac:dyDescent="0.25">
      <c r="A137" s="11">
        <v>2000</v>
      </c>
      <c r="B137" s="78" t="s">
        <v>78</v>
      </c>
      <c r="C137" s="79">
        <v>26.776315789473689</v>
      </c>
      <c r="D137" s="79">
        <v>20.26578073089701</v>
      </c>
      <c r="E137" s="79">
        <v>21.939834024896264</v>
      </c>
      <c r="F137" s="79">
        <v>33.780160857908847</v>
      </c>
      <c r="G137" s="79">
        <v>21.097770154373926</v>
      </c>
      <c r="H137" s="79">
        <v>58.326563769293259</v>
      </c>
      <c r="I137" s="79">
        <v>52.384393063583815</v>
      </c>
      <c r="J137" s="76">
        <f t="shared" si="4"/>
        <v>50.7</v>
      </c>
      <c r="K137" s="76">
        <f t="shared" si="4"/>
        <v>38.299999999999997</v>
      </c>
      <c r="L137" s="76">
        <f t="shared" si="4"/>
        <v>41.5</v>
      </c>
      <c r="M137" s="76">
        <f t="shared" si="4"/>
        <v>63.9</v>
      </c>
      <c r="N137" s="76">
        <f t="shared" si="4"/>
        <v>39.9</v>
      </c>
      <c r="O137" s="76">
        <f t="shared" si="4"/>
        <v>110.3</v>
      </c>
      <c r="P137" s="124">
        <f t="shared" si="4"/>
        <v>99.1</v>
      </c>
      <c r="Q137" s="72">
        <v>52.858899999999998</v>
      </c>
    </row>
    <row r="138" spans="1:17" ht="14.25" customHeight="1" x14ac:dyDescent="0.25">
      <c r="A138" s="11">
        <v>2000</v>
      </c>
      <c r="B138" s="78" t="s">
        <v>79</v>
      </c>
      <c r="C138" s="79">
        <v>27.302631578947366</v>
      </c>
      <c r="D138" s="79">
        <v>20.26578073089701</v>
      </c>
      <c r="E138" s="79">
        <v>21.939834024896264</v>
      </c>
      <c r="F138" s="79">
        <v>42.761394101876675</v>
      </c>
      <c r="G138" s="79">
        <v>21.497998856489424</v>
      </c>
      <c r="H138" s="79">
        <v>59.463850528025993</v>
      </c>
      <c r="I138" s="79">
        <v>52.817919075144502</v>
      </c>
      <c r="J138" s="76">
        <f t="shared" si="4"/>
        <v>51.7</v>
      </c>
      <c r="K138" s="76">
        <f t="shared" si="4"/>
        <v>38.299999999999997</v>
      </c>
      <c r="L138" s="76">
        <f t="shared" si="4"/>
        <v>41.5</v>
      </c>
      <c r="M138" s="76">
        <f t="shared" si="4"/>
        <v>80.900000000000006</v>
      </c>
      <c r="N138" s="76">
        <f t="shared" si="4"/>
        <v>40.700000000000003</v>
      </c>
      <c r="O138" s="76">
        <f t="shared" si="4"/>
        <v>112.5</v>
      </c>
      <c r="P138" s="124">
        <f t="shared" si="4"/>
        <v>99.9</v>
      </c>
      <c r="Q138" s="72">
        <v>52.858899999999998</v>
      </c>
    </row>
    <row r="139" spans="1:17" ht="14.25" customHeight="1" x14ac:dyDescent="0.25">
      <c r="A139" s="11">
        <v>2000</v>
      </c>
      <c r="B139" s="78" t="s">
        <v>80</v>
      </c>
      <c r="C139" s="79">
        <v>28.157894736842103</v>
      </c>
      <c r="D139" s="79">
        <v>20.332225913621262</v>
      </c>
      <c r="E139" s="79">
        <v>21.939834024896264</v>
      </c>
      <c r="F139" s="79">
        <v>45.24128686327078</v>
      </c>
      <c r="G139" s="79">
        <v>21.669525443110345</v>
      </c>
      <c r="H139" s="79">
        <v>58.001624695369628</v>
      </c>
      <c r="I139" s="79">
        <v>52.817919075144502</v>
      </c>
      <c r="J139" s="76">
        <f t="shared" si="4"/>
        <v>53.2</v>
      </c>
      <c r="K139" s="76">
        <f t="shared" si="4"/>
        <v>38.4</v>
      </c>
      <c r="L139" s="76">
        <f t="shared" si="4"/>
        <v>41.5</v>
      </c>
      <c r="M139" s="76">
        <f t="shared" si="4"/>
        <v>85.5</v>
      </c>
      <c r="N139" s="76">
        <f t="shared" si="4"/>
        <v>40.9</v>
      </c>
      <c r="O139" s="76">
        <f t="shared" si="4"/>
        <v>109.6</v>
      </c>
      <c r="P139" s="124">
        <f t="shared" si="4"/>
        <v>99.8</v>
      </c>
      <c r="Q139" s="72">
        <v>52.917299999999997</v>
      </c>
    </row>
    <row r="140" spans="1:17" ht="14.25" customHeight="1" x14ac:dyDescent="0.25">
      <c r="A140" s="11">
        <v>2000</v>
      </c>
      <c r="B140" s="78" t="s">
        <v>81</v>
      </c>
      <c r="C140" s="79">
        <v>28.421052631578945</v>
      </c>
      <c r="D140" s="79">
        <v>20.332225913621262</v>
      </c>
      <c r="E140" s="79">
        <v>21.939834024896264</v>
      </c>
      <c r="F140" s="79">
        <v>42.158176943699729</v>
      </c>
      <c r="G140" s="79">
        <v>21.497998856489424</v>
      </c>
      <c r="H140" s="79">
        <v>59.463850528025993</v>
      </c>
      <c r="I140" s="79">
        <v>52.890173410404628</v>
      </c>
      <c r="J140" s="76">
        <f t="shared" si="4"/>
        <v>53.7</v>
      </c>
      <c r="K140" s="76">
        <f t="shared" si="4"/>
        <v>38.4</v>
      </c>
      <c r="L140" s="76">
        <f t="shared" si="4"/>
        <v>41.5</v>
      </c>
      <c r="M140" s="76">
        <f t="shared" si="4"/>
        <v>79.7</v>
      </c>
      <c r="N140" s="76">
        <f t="shared" si="4"/>
        <v>40.6</v>
      </c>
      <c r="O140" s="76">
        <f t="shared" si="4"/>
        <v>112.4</v>
      </c>
      <c r="P140" s="124">
        <f t="shared" si="4"/>
        <v>99.9</v>
      </c>
      <c r="Q140" s="72">
        <v>52.917299999999997</v>
      </c>
    </row>
    <row r="141" spans="1:17" ht="14.25" customHeight="1" x14ac:dyDescent="0.25">
      <c r="A141" s="11">
        <v>2000</v>
      </c>
      <c r="B141" s="78" t="s">
        <v>82</v>
      </c>
      <c r="C141" s="79">
        <v>28.486842105263154</v>
      </c>
      <c r="D141" s="79">
        <v>20.332225913621262</v>
      </c>
      <c r="E141" s="79">
        <v>21.939834024896264</v>
      </c>
      <c r="F141" s="79">
        <v>40.013404825737268</v>
      </c>
      <c r="G141" s="79">
        <v>21.440823327615778</v>
      </c>
      <c r="H141" s="79">
        <v>58.489033306255081</v>
      </c>
      <c r="I141" s="79">
        <v>52.890173410404628</v>
      </c>
      <c r="J141" s="76">
        <f t="shared" si="4"/>
        <v>53.8</v>
      </c>
      <c r="K141" s="76">
        <f t="shared" si="4"/>
        <v>38.4</v>
      </c>
      <c r="L141" s="76">
        <f t="shared" si="4"/>
        <v>41.5</v>
      </c>
      <c r="M141" s="76">
        <f t="shared" si="4"/>
        <v>75.599999999999994</v>
      </c>
      <c r="N141" s="76">
        <f t="shared" si="4"/>
        <v>40.5</v>
      </c>
      <c r="O141" s="76">
        <f t="shared" si="4"/>
        <v>110.5</v>
      </c>
      <c r="P141" s="124">
        <f t="shared" si="4"/>
        <v>99.9</v>
      </c>
      <c r="Q141" s="72">
        <v>52.917299999999997</v>
      </c>
    </row>
    <row r="142" spans="1:17" ht="14.25" customHeight="1" x14ac:dyDescent="0.25">
      <c r="A142" s="11">
        <v>2001</v>
      </c>
      <c r="B142" s="78" t="s">
        <v>71</v>
      </c>
      <c r="C142" s="79">
        <v>28.55263157894737</v>
      </c>
      <c r="D142" s="79">
        <v>20.332225913621262</v>
      </c>
      <c r="E142" s="79">
        <v>21.939834024896264</v>
      </c>
      <c r="F142" s="79">
        <v>34.718498659517429</v>
      </c>
      <c r="G142" s="79">
        <v>21.269296740994857</v>
      </c>
      <c r="H142" s="79">
        <v>56.051990251827789</v>
      </c>
      <c r="I142" s="79">
        <v>52.456647398843927</v>
      </c>
      <c r="J142" s="76">
        <f t="shared" si="4"/>
        <v>53.5</v>
      </c>
      <c r="K142" s="76">
        <f t="shared" si="4"/>
        <v>38.1</v>
      </c>
      <c r="L142" s="76">
        <f t="shared" si="4"/>
        <v>41.1</v>
      </c>
      <c r="M142" s="76">
        <f t="shared" si="4"/>
        <v>65.099999999999994</v>
      </c>
      <c r="N142" s="76">
        <f t="shared" si="4"/>
        <v>39.9</v>
      </c>
      <c r="O142" s="76">
        <f t="shared" si="4"/>
        <v>105</v>
      </c>
      <c r="P142" s="124">
        <f t="shared" si="4"/>
        <v>98.3</v>
      </c>
      <c r="Q142" s="72">
        <v>53.364100000000001</v>
      </c>
    </row>
    <row r="143" spans="1:17" ht="14.25" customHeight="1" x14ac:dyDescent="0.25">
      <c r="A143" s="11">
        <v>2001</v>
      </c>
      <c r="B143" s="78" t="s">
        <v>72</v>
      </c>
      <c r="C143" s="79">
        <v>28.486842105263154</v>
      </c>
      <c r="D143" s="79">
        <v>20.398671096345513</v>
      </c>
      <c r="E143" s="79">
        <v>21.939834024896264</v>
      </c>
      <c r="F143" s="79">
        <v>35.254691689008041</v>
      </c>
      <c r="G143" s="79">
        <v>21.269296740994857</v>
      </c>
      <c r="H143" s="79">
        <v>56.295694557270515</v>
      </c>
      <c r="I143" s="79">
        <v>52.528901734104053</v>
      </c>
      <c r="J143" s="76">
        <f t="shared" si="4"/>
        <v>53.4</v>
      </c>
      <c r="K143" s="76">
        <f t="shared" si="4"/>
        <v>38.200000000000003</v>
      </c>
      <c r="L143" s="76">
        <f t="shared" si="4"/>
        <v>41.1</v>
      </c>
      <c r="M143" s="76">
        <f t="shared" si="4"/>
        <v>66.099999999999994</v>
      </c>
      <c r="N143" s="76">
        <f t="shared" si="4"/>
        <v>39.9</v>
      </c>
      <c r="O143" s="76">
        <f t="shared" si="4"/>
        <v>105.5</v>
      </c>
      <c r="P143" s="124">
        <f t="shared" si="4"/>
        <v>98.4</v>
      </c>
      <c r="Q143" s="72">
        <v>53.364100000000001</v>
      </c>
    </row>
    <row r="144" spans="1:17" ht="14.25" customHeight="1" x14ac:dyDescent="0.25">
      <c r="A144" s="11">
        <v>2001</v>
      </c>
      <c r="B144" s="78" t="s">
        <v>73</v>
      </c>
      <c r="C144" s="79">
        <v>28.486842105263154</v>
      </c>
      <c r="D144" s="79">
        <v>20.398671096345513</v>
      </c>
      <c r="E144" s="79">
        <v>21.939834024896264</v>
      </c>
      <c r="F144" s="79">
        <v>34.115281501340483</v>
      </c>
      <c r="G144" s="79">
        <v>21.269296740994857</v>
      </c>
      <c r="H144" s="79">
        <v>54.589764419171402</v>
      </c>
      <c r="I144" s="79">
        <v>52.74566473988439</v>
      </c>
      <c r="J144" s="76">
        <f t="shared" si="4"/>
        <v>53.4</v>
      </c>
      <c r="K144" s="76">
        <f t="shared" si="4"/>
        <v>38.200000000000003</v>
      </c>
      <c r="L144" s="76">
        <f t="shared" si="4"/>
        <v>41.1</v>
      </c>
      <c r="M144" s="76">
        <f t="shared" si="4"/>
        <v>63.9</v>
      </c>
      <c r="N144" s="76">
        <f t="shared" si="4"/>
        <v>39.9</v>
      </c>
      <c r="O144" s="76">
        <f t="shared" si="4"/>
        <v>102.3</v>
      </c>
      <c r="P144" s="124">
        <f t="shared" si="4"/>
        <v>98.8</v>
      </c>
      <c r="Q144" s="72">
        <v>53.364100000000001</v>
      </c>
    </row>
    <row r="145" spans="1:17" ht="14.25" customHeight="1" x14ac:dyDescent="0.25">
      <c r="A145" s="11">
        <v>2001</v>
      </c>
      <c r="B145" s="78" t="s">
        <v>74</v>
      </c>
      <c r="C145" s="79">
        <v>28.486842105263154</v>
      </c>
      <c r="D145" s="79">
        <v>21.196013289036543</v>
      </c>
      <c r="E145" s="79">
        <v>21.939834024896264</v>
      </c>
      <c r="F145" s="79">
        <v>33.042895442359246</v>
      </c>
      <c r="G145" s="79">
        <v>21.497998856489424</v>
      </c>
      <c r="H145" s="79">
        <v>55.15840779853778</v>
      </c>
      <c r="I145" s="79">
        <v>53.034682080924853</v>
      </c>
      <c r="J145" s="76">
        <f t="shared" si="4"/>
        <v>52.9</v>
      </c>
      <c r="K145" s="76">
        <f t="shared" si="4"/>
        <v>39.299999999999997</v>
      </c>
      <c r="L145" s="76">
        <f t="shared" si="4"/>
        <v>40.700000000000003</v>
      </c>
      <c r="M145" s="76">
        <f t="shared" si="4"/>
        <v>61.3</v>
      </c>
      <c r="N145" s="76">
        <f t="shared" si="4"/>
        <v>39.9</v>
      </c>
      <c r="O145" s="76">
        <f t="shared" si="4"/>
        <v>102.4</v>
      </c>
      <c r="P145" s="124">
        <f t="shared" si="4"/>
        <v>98.4</v>
      </c>
      <c r="Q145" s="72">
        <v>53.872399999999999</v>
      </c>
    </row>
    <row r="146" spans="1:17" ht="14.25" customHeight="1" x14ac:dyDescent="0.25">
      <c r="A146" s="11">
        <v>2001</v>
      </c>
      <c r="B146" s="78" t="s">
        <v>75</v>
      </c>
      <c r="C146" s="79">
        <v>28.157894736842103</v>
      </c>
      <c r="D146" s="79">
        <v>21.262458471760798</v>
      </c>
      <c r="E146" s="79">
        <v>21.939834024896264</v>
      </c>
      <c r="F146" s="79">
        <v>34.517426273458447</v>
      </c>
      <c r="G146" s="79">
        <v>21.612349914236702</v>
      </c>
      <c r="H146" s="79">
        <v>56.701868399675057</v>
      </c>
      <c r="I146" s="79">
        <v>53.468208092485547</v>
      </c>
      <c r="J146" s="76">
        <f t="shared" ref="J146:P182" si="6">ROUND((C146/$Q146)*100,1)</f>
        <v>52.3</v>
      </c>
      <c r="K146" s="76">
        <f t="shared" si="6"/>
        <v>39.5</v>
      </c>
      <c r="L146" s="76">
        <f t="shared" si="6"/>
        <v>40.700000000000003</v>
      </c>
      <c r="M146" s="76">
        <f t="shared" si="6"/>
        <v>64.099999999999994</v>
      </c>
      <c r="N146" s="76">
        <f t="shared" si="6"/>
        <v>40.1</v>
      </c>
      <c r="O146" s="76">
        <f t="shared" si="6"/>
        <v>105.3</v>
      </c>
      <c r="P146" s="124">
        <f t="shared" si="6"/>
        <v>99.2</v>
      </c>
      <c r="Q146" s="72">
        <v>53.872399999999999</v>
      </c>
    </row>
    <row r="147" spans="1:17" ht="14.25" customHeight="1" x14ac:dyDescent="0.25">
      <c r="A147" s="11">
        <v>2001</v>
      </c>
      <c r="B147" s="78" t="s">
        <v>76</v>
      </c>
      <c r="C147" s="79">
        <v>28.026315789473681</v>
      </c>
      <c r="D147" s="79">
        <v>21.262458471760798</v>
      </c>
      <c r="E147" s="79">
        <v>21.991701244813274</v>
      </c>
      <c r="F147" s="79">
        <v>34.584450402144775</v>
      </c>
      <c r="G147" s="79">
        <v>21.612349914236702</v>
      </c>
      <c r="H147" s="79">
        <v>57.189277010560524</v>
      </c>
      <c r="I147" s="79">
        <v>53.540462427745659</v>
      </c>
      <c r="J147" s="76">
        <f t="shared" si="6"/>
        <v>52</v>
      </c>
      <c r="K147" s="76">
        <f t="shared" si="6"/>
        <v>39.5</v>
      </c>
      <c r="L147" s="76">
        <f t="shared" si="6"/>
        <v>40.799999999999997</v>
      </c>
      <c r="M147" s="76">
        <f t="shared" si="6"/>
        <v>64.2</v>
      </c>
      <c r="N147" s="76">
        <f t="shared" si="6"/>
        <v>40.1</v>
      </c>
      <c r="O147" s="76">
        <f t="shared" si="6"/>
        <v>106.2</v>
      </c>
      <c r="P147" s="124">
        <f t="shared" si="6"/>
        <v>99.4</v>
      </c>
      <c r="Q147" s="72">
        <v>53.872399999999999</v>
      </c>
    </row>
    <row r="148" spans="1:17" ht="14.25" customHeight="1" x14ac:dyDescent="0.25">
      <c r="A148" s="11">
        <v>2001</v>
      </c>
      <c r="B148" s="78" t="s">
        <v>77</v>
      </c>
      <c r="C148" s="80">
        <v>27.89473684210526</v>
      </c>
      <c r="D148" s="80">
        <v>21.262458471760798</v>
      </c>
      <c r="E148" s="80">
        <v>21.991701244813274</v>
      </c>
      <c r="F148" s="80">
        <v>33.109919571045573</v>
      </c>
      <c r="G148" s="80">
        <v>21.555174385363067</v>
      </c>
      <c r="H148" s="80">
        <v>56.376929325751426</v>
      </c>
      <c r="I148" s="80">
        <v>53.179190751445084</v>
      </c>
      <c r="J148" s="76">
        <f t="shared" si="6"/>
        <v>51.7</v>
      </c>
      <c r="K148" s="76">
        <f t="shared" si="6"/>
        <v>39.4</v>
      </c>
      <c r="L148" s="76">
        <f t="shared" si="6"/>
        <v>40.799999999999997</v>
      </c>
      <c r="M148" s="76">
        <f t="shared" si="6"/>
        <v>61.4</v>
      </c>
      <c r="N148" s="76">
        <f t="shared" si="6"/>
        <v>40</v>
      </c>
      <c r="O148" s="76">
        <f t="shared" si="6"/>
        <v>104.5</v>
      </c>
      <c r="P148" s="124">
        <f t="shared" si="6"/>
        <v>98.6</v>
      </c>
      <c r="Q148" s="72">
        <v>53.942199999999993</v>
      </c>
    </row>
    <row r="149" spans="1:17" ht="14.25" customHeight="1" x14ac:dyDescent="0.25">
      <c r="A149" s="11">
        <v>2001</v>
      </c>
      <c r="B149" s="78" t="s">
        <v>78</v>
      </c>
      <c r="C149" s="12">
        <v>27.960526315789476</v>
      </c>
      <c r="D149" s="12">
        <v>21.262458471760798</v>
      </c>
      <c r="E149" s="12">
        <v>21.991701244813274</v>
      </c>
      <c r="F149" s="12">
        <v>32.10455764075067</v>
      </c>
      <c r="G149" s="12">
        <v>21.555174385363067</v>
      </c>
      <c r="H149" s="12">
        <v>55.808285946385062</v>
      </c>
      <c r="I149" s="80">
        <v>53.395953757225435</v>
      </c>
      <c r="J149" s="76">
        <f t="shared" si="6"/>
        <v>51.8</v>
      </c>
      <c r="K149" s="76">
        <f t="shared" si="6"/>
        <v>39.4</v>
      </c>
      <c r="L149" s="76">
        <f t="shared" si="6"/>
        <v>40.799999999999997</v>
      </c>
      <c r="M149" s="76">
        <f t="shared" si="6"/>
        <v>59.5</v>
      </c>
      <c r="N149" s="76">
        <f t="shared" si="6"/>
        <v>40</v>
      </c>
      <c r="O149" s="76">
        <f t="shared" si="6"/>
        <v>103.5</v>
      </c>
      <c r="P149" s="124">
        <f t="shared" si="6"/>
        <v>99</v>
      </c>
      <c r="Q149" s="72">
        <v>53.942199999999993</v>
      </c>
    </row>
    <row r="150" spans="1:17" ht="14.25" customHeight="1" x14ac:dyDescent="0.25">
      <c r="A150" s="11">
        <v>2001</v>
      </c>
      <c r="B150" s="78" t="s">
        <v>79</v>
      </c>
      <c r="C150" s="80">
        <v>29.342105263157897</v>
      </c>
      <c r="D150" s="80">
        <v>21.262458471760798</v>
      </c>
      <c r="E150" s="80">
        <v>22.043568464730289</v>
      </c>
      <c r="F150" s="80">
        <v>38.203753351206437</v>
      </c>
      <c r="G150" s="80">
        <v>21.841052029731276</v>
      </c>
      <c r="H150" s="80">
        <v>55.483346872461411</v>
      </c>
      <c r="I150" s="80">
        <v>53.540462427745659</v>
      </c>
      <c r="J150" s="76">
        <f t="shared" si="6"/>
        <v>54.4</v>
      </c>
      <c r="K150" s="76">
        <f t="shared" si="6"/>
        <v>39.4</v>
      </c>
      <c r="L150" s="76">
        <f t="shared" si="6"/>
        <v>40.9</v>
      </c>
      <c r="M150" s="76">
        <f t="shared" si="6"/>
        <v>70.8</v>
      </c>
      <c r="N150" s="76">
        <f t="shared" si="6"/>
        <v>40.5</v>
      </c>
      <c r="O150" s="76">
        <f t="shared" si="6"/>
        <v>102.9</v>
      </c>
      <c r="P150" s="124">
        <f t="shared" si="6"/>
        <v>99.3</v>
      </c>
      <c r="Q150" s="72">
        <v>53.942199999999993</v>
      </c>
    </row>
    <row r="151" spans="1:17" ht="14.25" customHeight="1" x14ac:dyDescent="0.25">
      <c r="A151" s="11">
        <v>2001</v>
      </c>
      <c r="B151" s="78" t="s">
        <v>80</v>
      </c>
      <c r="C151" s="80">
        <v>30.065789473684212</v>
      </c>
      <c r="D151" s="80">
        <v>21.262458471760798</v>
      </c>
      <c r="E151" s="80">
        <v>22.043568464730289</v>
      </c>
      <c r="F151" s="80">
        <v>31.568364611260058</v>
      </c>
      <c r="G151" s="80">
        <v>21.555174385363067</v>
      </c>
      <c r="H151" s="80">
        <v>54.589764419171402</v>
      </c>
      <c r="I151" s="80">
        <v>53.395953757225435</v>
      </c>
      <c r="J151" s="76">
        <f t="shared" si="6"/>
        <v>55.8</v>
      </c>
      <c r="K151" s="76">
        <f t="shared" si="6"/>
        <v>39.4</v>
      </c>
      <c r="L151" s="76">
        <f t="shared" si="6"/>
        <v>40.9</v>
      </c>
      <c r="M151" s="76">
        <f t="shared" si="6"/>
        <v>58.6</v>
      </c>
      <c r="N151" s="76">
        <f t="shared" si="6"/>
        <v>40</v>
      </c>
      <c r="O151" s="76">
        <f t="shared" si="6"/>
        <v>101.3</v>
      </c>
      <c r="P151" s="124">
        <f t="shared" si="6"/>
        <v>99.1</v>
      </c>
      <c r="Q151" s="72">
        <v>53.899500000000003</v>
      </c>
    </row>
    <row r="152" spans="1:17" ht="14.25" customHeight="1" x14ac:dyDescent="0.25">
      <c r="A152" s="11">
        <v>2001</v>
      </c>
      <c r="B152" s="78" t="s">
        <v>81</v>
      </c>
      <c r="C152" s="80">
        <v>30.263157894736842</v>
      </c>
      <c r="D152" s="80">
        <v>21.262458471760798</v>
      </c>
      <c r="E152" s="80">
        <v>22.043568464730289</v>
      </c>
      <c r="F152" s="80">
        <v>28.619302949061666</v>
      </c>
      <c r="G152" s="80">
        <v>21.440823327615778</v>
      </c>
      <c r="H152" s="80">
        <v>51.827782290820466</v>
      </c>
      <c r="I152" s="80">
        <v>53.323699421965308</v>
      </c>
      <c r="J152" s="76">
        <f t="shared" si="6"/>
        <v>56.1</v>
      </c>
      <c r="K152" s="76">
        <f t="shared" si="6"/>
        <v>39.4</v>
      </c>
      <c r="L152" s="76">
        <f t="shared" si="6"/>
        <v>40.9</v>
      </c>
      <c r="M152" s="76">
        <f t="shared" si="6"/>
        <v>53.1</v>
      </c>
      <c r="N152" s="76">
        <f t="shared" si="6"/>
        <v>39.799999999999997</v>
      </c>
      <c r="O152" s="76">
        <f t="shared" si="6"/>
        <v>96.2</v>
      </c>
      <c r="P152" s="124">
        <f t="shared" si="6"/>
        <v>98.9</v>
      </c>
      <c r="Q152" s="72">
        <v>53.899500000000003</v>
      </c>
    </row>
    <row r="153" spans="1:17" ht="14.25" customHeight="1" x14ac:dyDescent="0.25">
      <c r="A153" s="11">
        <v>2001</v>
      </c>
      <c r="B153" s="78" t="s">
        <v>82</v>
      </c>
      <c r="C153" s="80">
        <v>30.328947368421055</v>
      </c>
      <c r="D153" s="80">
        <v>21.262458471760798</v>
      </c>
      <c r="E153" s="80">
        <v>22.043568464730289</v>
      </c>
      <c r="F153" s="80">
        <v>26.876675603217159</v>
      </c>
      <c r="G153" s="80">
        <v>21.383647798742135</v>
      </c>
      <c r="H153" s="80">
        <v>50.934199837530471</v>
      </c>
      <c r="I153" s="80">
        <v>53.468208092485547</v>
      </c>
      <c r="J153" s="76">
        <f t="shared" si="6"/>
        <v>56.3</v>
      </c>
      <c r="K153" s="76">
        <f t="shared" si="6"/>
        <v>39.4</v>
      </c>
      <c r="L153" s="76">
        <f t="shared" si="6"/>
        <v>40.9</v>
      </c>
      <c r="M153" s="76">
        <f t="shared" si="6"/>
        <v>49.9</v>
      </c>
      <c r="N153" s="76">
        <f t="shared" si="6"/>
        <v>39.700000000000003</v>
      </c>
      <c r="O153" s="76">
        <f t="shared" si="6"/>
        <v>94.5</v>
      </c>
      <c r="P153" s="124">
        <f t="shared" si="6"/>
        <v>99.2</v>
      </c>
      <c r="Q153" s="72">
        <v>53.899500000000003</v>
      </c>
    </row>
    <row r="154" spans="1:17" ht="14.25" customHeight="1" x14ac:dyDescent="0.25">
      <c r="A154" s="11">
        <v>2002</v>
      </c>
      <c r="B154" s="78" t="s">
        <v>71</v>
      </c>
      <c r="C154" s="80">
        <v>30.328947368421055</v>
      </c>
      <c r="D154" s="80">
        <v>22.192691029900331</v>
      </c>
      <c r="E154" s="80">
        <v>22.043568464730289</v>
      </c>
      <c r="F154" s="80">
        <v>28.150134048257375</v>
      </c>
      <c r="G154" s="80">
        <v>21.841052029731276</v>
      </c>
      <c r="H154" s="80">
        <v>51.340373679935013</v>
      </c>
      <c r="I154" s="80">
        <v>53.251445086705203</v>
      </c>
      <c r="J154" s="76">
        <f t="shared" si="6"/>
        <v>55.7</v>
      </c>
      <c r="K154" s="76">
        <f t="shared" si="6"/>
        <v>40.700000000000003</v>
      </c>
      <c r="L154" s="76">
        <f t="shared" si="6"/>
        <v>40.5</v>
      </c>
      <c r="M154" s="76">
        <f t="shared" si="6"/>
        <v>51.7</v>
      </c>
      <c r="N154" s="76">
        <f t="shared" si="6"/>
        <v>40.1</v>
      </c>
      <c r="O154" s="76">
        <f t="shared" si="6"/>
        <v>94.2</v>
      </c>
      <c r="P154" s="124">
        <f t="shared" si="6"/>
        <v>97.8</v>
      </c>
      <c r="Q154" s="72">
        <v>54.4771</v>
      </c>
    </row>
    <row r="155" spans="1:17" ht="14.25" customHeight="1" x14ac:dyDescent="0.25">
      <c r="A155" s="11">
        <v>2002</v>
      </c>
      <c r="B155" s="78" t="s">
        <v>72</v>
      </c>
      <c r="C155" s="80">
        <v>30.328947368421055</v>
      </c>
      <c r="D155" s="80">
        <v>22.192691029900331</v>
      </c>
      <c r="E155" s="80">
        <v>22.043568464730289</v>
      </c>
      <c r="F155" s="80">
        <v>27.211796246648795</v>
      </c>
      <c r="G155" s="80">
        <v>21.841052029731276</v>
      </c>
      <c r="H155" s="80">
        <v>51.421608448415924</v>
      </c>
      <c r="I155" s="80">
        <v>53.323699421965308</v>
      </c>
      <c r="J155" s="76">
        <f t="shared" si="6"/>
        <v>55.7</v>
      </c>
      <c r="K155" s="76">
        <f t="shared" si="6"/>
        <v>40.700000000000003</v>
      </c>
      <c r="L155" s="76">
        <f t="shared" si="6"/>
        <v>40.5</v>
      </c>
      <c r="M155" s="76">
        <f t="shared" si="6"/>
        <v>50</v>
      </c>
      <c r="N155" s="76">
        <f t="shared" si="6"/>
        <v>40.1</v>
      </c>
      <c r="O155" s="76">
        <f t="shared" si="6"/>
        <v>94.4</v>
      </c>
      <c r="P155" s="124">
        <f t="shared" si="6"/>
        <v>97.9</v>
      </c>
      <c r="Q155" s="72">
        <v>54.4771</v>
      </c>
    </row>
    <row r="156" spans="1:17" ht="14.25" customHeight="1" x14ac:dyDescent="0.25">
      <c r="A156" s="11">
        <v>2002</v>
      </c>
      <c r="B156" s="78" t="s">
        <v>73</v>
      </c>
      <c r="C156" s="80">
        <v>30.394736842105264</v>
      </c>
      <c r="D156" s="80">
        <v>22.259136212624583</v>
      </c>
      <c r="E156" s="80">
        <v>22.043568464730289</v>
      </c>
      <c r="F156" s="80">
        <v>28.887399463806972</v>
      </c>
      <c r="G156" s="80">
        <v>21.841052029731276</v>
      </c>
      <c r="H156" s="80">
        <v>51.990251827782295</v>
      </c>
      <c r="I156" s="12">
        <v>53.540462427745659</v>
      </c>
      <c r="J156" s="76">
        <f t="shared" si="6"/>
        <v>55.8</v>
      </c>
      <c r="K156" s="76">
        <f t="shared" si="6"/>
        <v>40.9</v>
      </c>
      <c r="L156" s="76">
        <f t="shared" si="6"/>
        <v>40.5</v>
      </c>
      <c r="M156" s="76">
        <f t="shared" si="6"/>
        <v>53</v>
      </c>
      <c r="N156" s="76">
        <f t="shared" si="6"/>
        <v>40.1</v>
      </c>
      <c r="O156" s="76">
        <f t="shared" si="6"/>
        <v>95.4</v>
      </c>
      <c r="P156" s="124">
        <f t="shared" si="6"/>
        <v>98.3</v>
      </c>
      <c r="Q156" s="72">
        <v>54.4771</v>
      </c>
    </row>
    <row r="157" spans="1:17" ht="14.25" customHeight="1" x14ac:dyDescent="0.25">
      <c r="A157" s="11">
        <v>2002</v>
      </c>
      <c r="B157" s="78" t="s">
        <v>74</v>
      </c>
      <c r="C157" s="80">
        <v>30.394736842105264</v>
      </c>
      <c r="D157" s="80">
        <v>22.325581395348838</v>
      </c>
      <c r="E157" s="80">
        <v>22.043568464730289</v>
      </c>
      <c r="F157" s="80">
        <v>29.959785522788206</v>
      </c>
      <c r="G157" s="80">
        <v>21.955403087478558</v>
      </c>
      <c r="H157" s="80">
        <v>54.589764419171402</v>
      </c>
      <c r="I157" s="80">
        <v>53.75722543352601</v>
      </c>
      <c r="J157" s="76">
        <f t="shared" si="6"/>
        <v>55.5</v>
      </c>
      <c r="K157" s="76">
        <f t="shared" si="6"/>
        <v>40.799999999999997</v>
      </c>
      <c r="L157" s="76">
        <f t="shared" si="6"/>
        <v>40.200000000000003</v>
      </c>
      <c r="M157" s="76">
        <f t="shared" si="6"/>
        <v>54.7</v>
      </c>
      <c r="N157" s="76">
        <f t="shared" si="6"/>
        <v>40.1</v>
      </c>
      <c r="O157" s="76">
        <f t="shared" si="6"/>
        <v>99.7</v>
      </c>
      <c r="P157" s="124">
        <f t="shared" si="6"/>
        <v>98.2</v>
      </c>
      <c r="Q157" s="72">
        <v>54.767400000000002</v>
      </c>
    </row>
    <row r="158" spans="1:17" ht="14.25" customHeight="1" x14ac:dyDescent="0.25">
      <c r="A158" s="11">
        <v>2002</v>
      </c>
      <c r="B158" s="78" t="s">
        <v>75</v>
      </c>
      <c r="C158" s="80">
        <v>29.934210526315791</v>
      </c>
      <c r="D158" s="80">
        <v>22.325581395348838</v>
      </c>
      <c r="E158" s="80">
        <v>22.095435684647303</v>
      </c>
      <c r="F158" s="80">
        <v>30.09383378016086</v>
      </c>
      <c r="G158" s="80">
        <v>21.955403087478558</v>
      </c>
      <c r="H158" s="80">
        <v>54.346060113728676</v>
      </c>
      <c r="I158" s="80">
        <v>53.901734104046241</v>
      </c>
      <c r="J158" s="76">
        <f t="shared" si="6"/>
        <v>54.7</v>
      </c>
      <c r="K158" s="76">
        <f t="shared" si="6"/>
        <v>40.799999999999997</v>
      </c>
      <c r="L158" s="76">
        <f t="shared" si="6"/>
        <v>40.299999999999997</v>
      </c>
      <c r="M158" s="76">
        <f t="shared" si="6"/>
        <v>54.9</v>
      </c>
      <c r="N158" s="76">
        <f t="shared" si="6"/>
        <v>40.1</v>
      </c>
      <c r="O158" s="76">
        <f t="shared" si="6"/>
        <v>99.2</v>
      </c>
      <c r="P158" s="124">
        <f t="shared" si="6"/>
        <v>98.4</v>
      </c>
      <c r="Q158" s="72">
        <v>54.767400000000002</v>
      </c>
    </row>
    <row r="159" spans="1:17" ht="14.25" customHeight="1" x14ac:dyDescent="0.25">
      <c r="A159" s="11">
        <v>2002</v>
      </c>
      <c r="B159" s="78" t="s">
        <v>76</v>
      </c>
      <c r="C159" s="80">
        <v>29.802631578947363</v>
      </c>
      <c r="D159" s="80">
        <v>22.392026578073089</v>
      </c>
      <c r="E159" s="80">
        <v>22.095435684647303</v>
      </c>
      <c r="F159" s="80">
        <v>29.289544235924936</v>
      </c>
      <c r="G159" s="80">
        <v>21.955403087478558</v>
      </c>
      <c r="H159" s="80">
        <v>53.777416734362319</v>
      </c>
      <c r="I159" s="80">
        <v>53.901734104046241</v>
      </c>
      <c r="J159" s="124">
        <f t="shared" si="6"/>
        <v>54.4</v>
      </c>
      <c r="K159" s="124">
        <f t="shared" si="6"/>
        <v>40.9</v>
      </c>
      <c r="L159" s="124">
        <f t="shared" si="6"/>
        <v>40.299999999999997</v>
      </c>
      <c r="M159" s="124">
        <f t="shared" si="6"/>
        <v>53.5</v>
      </c>
      <c r="N159" s="124">
        <f t="shared" si="6"/>
        <v>40.1</v>
      </c>
      <c r="O159" s="124">
        <f t="shared" si="6"/>
        <v>98.2</v>
      </c>
      <c r="P159" s="124">
        <f t="shared" si="6"/>
        <v>98.4</v>
      </c>
      <c r="Q159" s="72">
        <v>54.767400000000002</v>
      </c>
    </row>
    <row r="160" spans="1:17" ht="14.25" customHeight="1" x14ac:dyDescent="0.25">
      <c r="A160" s="11">
        <v>2002</v>
      </c>
      <c r="B160" s="78" t="s">
        <v>77</v>
      </c>
      <c r="C160" s="80">
        <v>29.802631578947363</v>
      </c>
      <c r="D160" s="80">
        <v>22.392026578073089</v>
      </c>
      <c r="E160" s="80">
        <v>22.095435684647303</v>
      </c>
      <c r="F160" s="80">
        <v>28.887399463806972</v>
      </c>
      <c r="G160" s="80">
        <v>21.955403087478558</v>
      </c>
      <c r="H160" s="80">
        <v>53.452477660438667</v>
      </c>
      <c r="I160" s="80">
        <v>53.75722543352601</v>
      </c>
      <c r="J160" s="76">
        <f t="shared" si="6"/>
        <v>54.2</v>
      </c>
      <c r="K160" s="76">
        <f t="shared" si="6"/>
        <v>40.700000000000003</v>
      </c>
      <c r="L160" s="76">
        <f t="shared" si="6"/>
        <v>40.200000000000003</v>
      </c>
      <c r="M160" s="76">
        <f t="shared" si="6"/>
        <v>52.5</v>
      </c>
      <c r="N160" s="76">
        <f t="shared" si="6"/>
        <v>39.9</v>
      </c>
      <c r="O160" s="76">
        <f t="shared" si="6"/>
        <v>97.2</v>
      </c>
      <c r="P160" s="124">
        <f t="shared" si="6"/>
        <v>97.8</v>
      </c>
      <c r="Q160" s="72">
        <v>54.97270000000001</v>
      </c>
    </row>
    <row r="161" spans="1:17" ht="14.25" customHeight="1" x14ac:dyDescent="0.25">
      <c r="A161" s="11">
        <v>2002</v>
      </c>
      <c r="B161" s="78" t="s">
        <v>78</v>
      </c>
      <c r="C161" s="80">
        <v>29.736842105263161</v>
      </c>
      <c r="D161" s="80">
        <v>22.392026578073089</v>
      </c>
      <c r="E161" s="80">
        <v>22.095435684647303</v>
      </c>
      <c r="F161" s="80">
        <v>28.485254691689011</v>
      </c>
      <c r="G161" s="80">
        <v>21.955403087478558</v>
      </c>
      <c r="H161" s="80">
        <v>53.533712428919586</v>
      </c>
      <c r="I161" s="80">
        <v>53.901734104046241</v>
      </c>
      <c r="J161" s="76">
        <f t="shared" si="6"/>
        <v>54.1</v>
      </c>
      <c r="K161" s="76">
        <f t="shared" si="6"/>
        <v>40.700000000000003</v>
      </c>
      <c r="L161" s="76">
        <f t="shared" si="6"/>
        <v>40.200000000000003</v>
      </c>
      <c r="M161" s="76">
        <f t="shared" si="6"/>
        <v>51.8</v>
      </c>
      <c r="N161" s="76">
        <f t="shared" si="6"/>
        <v>39.9</v>
      </c>
      <c r="O161" s="76">
        <f t="shared" si="6"/>
        <v>97.4</v>
      </c>
      <c r="P161" s="124">
        <f t="shared" si="6"/>
        <v>98.1</v>
      </c>
      <c r="Q161" s="72">
        <v>54.97270000000001</v>
      </c>
    </row>
    <row r="162" spans="1:17" ht="14.25" customHeight="1" x14ac:dyDescent="0.25">
      <c r="A162" s="11">
        <v>2002</v>
      </c>
      <c r="B162" s="78" t="s">
        <v>79</v>
      </c>
      <c r="C162" s="80">
        <v>30.263157894736842</v>
      </c>
      <c r="D162" s="80">
        <v>22.392026578073089</v>
      </c>
      <c r="E162" s="80">
        <v>22.095435684647303</v>
      </c>
      <c r="F162" s="80">
        <v>32.238605898123332</v>
      </c>
      <c r="G162" s="80">
        <v>22.069754145225843</v>
      </c>
      <c r="H162" s="80">
        <v>54.102355808285942</v>
      </c>
      <c r="I162" s="80">
        <v>54.046242774566466</v>
      </c>
      <c r="J162" s="76">
        <f t="shared" si="6"/>
        <v>55.1</v>
      </c>
      <c r="K162" s="76">
        <f t="shared" si="6"/>
        <v>40.700000000000003</v>
      </c>
      <c r="L162" s="76">
        <f t="shared" si="6"/>
        <v>40.200000000000003</v>
      </c>
      <c r="M162" s="76">
        <f t="shared" si="6"/>
        <v>58.6</v>
      </c>
      <c r="N162" s="76">
        <f t="shared" si="6"/>
        <v>40.1</v>
      </c>
      <c r="O162" s="76">
        <f t="shared" si="6"/>
        <v>98.4</v>
      </c>
      <c r="P162" s="124">
        <f t="shared" si="6"/>
        <v>98.3</v>
      </c>
      <c r="Q162" s="72">
        <v>54.97270000000001</v>
      </c>
    </row>
    <row r="163" spans="1:17" ht="14.25" customHeight="1" x14ac:dyDescent="0.25">
      <c r="A163" s="11">
        <v>2002</v>
      </c>
      <c r="B163" s="78" t="s">
        <v>80</v>
      </c>
      <c r="C163" s="80">
        <v>30.855263157894736</v>
      </c>
      <c r="D163" s="80">
        <v>22.392026578073089</v>
      </c>
      <c r="E163" s="80">
        <v>22.095435684647303</v>
      </c>
      <c r="F163" s="80">
        <v>32.573726541554961</v>
      </c>
      <c r="G163" s="80">
        <v>22.126929674099486</v>
      </c>
      <c r="H163" s="80">
        <v>54.102355808285942</v>
      </c>
      <c r="I163" s="80">
        <v>54.118497109826592</v>
      </c>
      <c r="J163" s="76">
        <f t="shared" si="6"/>
        <v>55.7</v>
      </c>
      <c r="K163" s="76">
        <f t="shared" si="6"/>
        <v>40.5</v>
      </c>
      <c r="L163" s="76">
        <f t="shared" si="6"/>
        <v>39.9</v>
      </c>
      <c r="M163" s="76">
        <f t="shared" si="6"/>
        <v>58.9</v>
      </c>
      <c r="N163" s="76">
        <f t="shared" si="6"/>
        <v>40</v>
      </c>
      <c r="O163" s="76">
        <f t="shared" si="6"/>
        <v>97.7</v>
      </c>
      <c r="P163" s="124">
        <f t="shared" si="6"/>
        <v>97.8</v>
      </c>
      <c r="Q163" s="72">
        <v>55.348300000000009</v>
      </c>
    </row>
    <row r="164" spans="1:17" ht="14.25" customHeight="1" x14ac:dyDescent="0.25">
      <c r="A164" s="11">
        <v>2002</v>
      </c>
      <c r="B164" s="78" t="s">
        <v>81</v>
      </c>
      <c r="C164" s="80">
        <v>31.118421052631579</v>
      </c>
      <c r="D164" s="80">
        <v>22.392026578073089</v>
      </c>
      <c r="E164" s="80">
        <v>22.095435684647303</v>
      </c>
      <c r="F164" s="80">
        <v>29.557640750670245</v>
      </c>
      <c r="G164" s="80">
        <v>22.012578616352201</v>
      </c>
      <c r="H164" s="80">
        <v>53.939886271324134</v>
      </c>
      <c r="I164" s="80">
        <v>54.118497109826592</v>
      </c>
      <c r="J164" s="76">
        <f t="shared" si="6"/>
        <v>56.2</v>
      </c>
      <c r="K164" s="76">
        <f t="shared" si="6"/>
        <v>40.5</v>
      </c>
      <c r="L164" s="76">
        <f t="shared" si="6"/>
        <v>39.9</v>
      </c>
      <c r="M164" s="76">
        <f t="shared" si="6"/>
        <v>53.4</v>
      </c>
      <c r="N164" s="76">
        <f t="shared" si="6"/>
        <v>39.799999999999997</v>
      </c>
      <c r="O164" s="76">
        <f t="shared" si="6"/>
        <v>97.5</v>
      </c>
      <c r="P164" s="124">
        <f t="shared" si="6"/>
        <v>97.8</v>
      </c>
      <c r="Q164" s="72">
        <v>55.348300000000009</v>
      </c>
    </row>
    <row r="165" spans="1:17" ht="14.25" customHeight="1" x14ac:dyDescent="0.25">
      <c r="A165" s="11">
        <v>2002</v>
      </c>
      <c r="B165" s="78" t="s">
        <v>82</v>
      </c>
      <c r="C165" s="80">
        <v>31.05263157894737</v>
      </c>
      <c r="D165" s="80">
        <v>22.458471760797341</v>
      </c>
      <c r="E165" s="80">
        <v>22.095435684647303</v>
      </c>
      <c r="F165" s="80">
        <v>32.774798927613944</v>
      </c>
      <c r="G165" s="80">
        <v>22.126929674099486</v>
      </c>
      <c r="H165" s="80">
        <v>53.61494719740049</v>
      </c>
      <c r="I165" s="80">
        <v>54.335260115606928</v>
      </c>
      <c r="J165" s="76">
        <f t="shared" si="6"/>
        <v>56.1</v>
      </c>
      <c r="K165" s="76">
        <f t="shared" si="6"/>
        <v>40.6</v>
      </c>
      <c r="L165" s="76">
        <f t="shared" si="6"/>
        <v>39.9</v>
      </c>
      <c r="M165" s="76">
        <f t="shared" si="6"/>
        <v>59.2</v>
      </c>
      <c r="N165" s="76">
        <f t="shared" si="6"/>
        <v>40</v>
      </c>
      <c r="O165" s="76">
        <f t="shared" si="6"/>
        <v>96.9</v>
      </c>
      <c r="P165" s="124">
        <f t="shared" si="6"/>
        <v>98.2</v>
      </c>
      <c r="Q165" s="72">
        <v>55.348300000000009</v>
      </c>
    </row>
    <row r="166" spans="1:17" ht="14.25" customHeight="1" x14ac:dyDescent="0.25">
      <c r="A166" s="11">
        <v>2003</v>
      </c>
      <c r="B166" s="78" t="s">
        <v>71</v>
      </c>
      <c r="C166" s="80">
        <v>30.986842105263158</v>
      </c>
      <c r="D166" s="80">
        <v>22.458471760797341</v>
      </c>
      <c r="E166" s="80">
        <v>22.147302904564313</v>
      </c>
      <c r="F166" s="80">
        <v>34.316353887399472</v>
      </c>
      <c r="G166" s="80">
        <v>22.184105202973125</v>
      </c>
      <c r="H166" s="80">
        <v>54.670999187652313</v>
      </c>
      <c r="I166" s="80">
        <v>53.973988439306353</v>
      </c>
      <c r="J166" s="76">
        <f t="shared" si="6"/>
        <v>55.8</v>
      </c>
      <c r="K166" s="76">
        <f t="shared" si="6"/>
        <v>40.4</v>
      </c>
      <c r="L166" s="76">
        <f t="shared" si="6"/>
        <v>39.9</v>
      </c>
      <c r="M166" s="76">
        <f t="shared" si="6"/>
        <v>61.8</v>
      </c>
      <c r="N166" s="76">
        <f t="shared" si="6"/>
        <v>39.9</v>
      </c>
      <c r="O166" s="76">
        <f t="shared" si="6"/>
        <v>98.4</v>
      </c>
      <c r="P166" s="124">
        <f t="shared" si="6"/>
        <v>97.2</v>
      </c>
      <c r="Q166" s="72">
        <v>55.548099999999998</v>
      </c>
    </row>
    <row r="167" spans="1:17" ht="14.25" customHeight="1" x14ac:dyDescent="0.25">
      <c r="A167" s="11">
        <v>2003</v>
      </c>
      <c r="B167" s="78" t="s">
        <v>72</v>
      </c>
      <c r="C167" s="80">
        <v>30.986842105263158</v>
      </c>
      <c r="D167" s="80">
        <v>22.458471760797341</v>
      </c>
      <c r="E167" s="80">
        <v>22.147302904564313</v>
      </c>
      <c r="F167" s="80">
        <v>40.348525469168905</v>
      </c>
      <c r="G167" s="80">
        <v>22.29845626072041</v>
      </c>
      <c r="H167" s="80">
        <v>55.402112103980507</v>
      </c>
      <c r="I167" s="80">
        <v>54.190751445086704</v>
      </c>
      <c r="J167" s="76">
        <f t="shared" si="6"/>
        <v>55.8</v>
      </c>
      <c r="K167" s="76">
        <f t="shared" si="6"/>
        <v>40.4</v>
      </c>
      <c r="L167" s="76">
        <f t="shared" si="6"/>
        <v>39.9</v>
      </c>
      <c r="M167" s="76">
        <f t="shared" si="6"/>
        <v>72.599999999999994</v>
      </c>
      <c r="N167" s="76">
        <f t="shared" si="6"/>
        <v>40.1</v>
      </c>
      <c r="O167" s="76">
        <f t="shared" si="6"/>
        <v>99.7</v>
      </c>
      <c r="P167" s="124">
        <f t="shared" si="6"/>
        <v>97.6</v>
      </c>
      <c r="Q167" s="72">
        <v>55.548099999999998</v>
      </c>
    </row>
    <row r="168" spans="1:17" ht="14.25" customHeight="1" x14ac:dyDescent="0.25">
      <c r="A168" s="11">
        <v>2003</v>
      </c>
      <c r="B168" s="78" t="s">
        <v>73</v>
      </c>
      <c r="C168" s="80">
        <v>31.05263157894737</v>
      </c>
      <c r="D168" s="80">
        <v>22.458471760797341</v>
      </c>
      <c r="E168" s="80">
        <v>22.147302904564313</v>
      </c>
      <c r="F168" s="80">
        <v>41.554959785522797</v>
      </c>
      <c r="G168" s="80">
        <v>22.355631789594057</v>
      </c>
      <c r="H168" s="80">
        <v>57.351746547522339</v>
      </c>
      <c r="I168" s="80">
        <v>54.407514450867048</v>
      </c>
      <c r="J168" s="76">
        <f t="shared" si="6"/>
        <v>55.9</v>
      </c>
      <c r="K168" s="76">
        <f t="shared" si="6"/>
        <v>40.4</v>
      </c>
      <c r="L168" s="76">
        <f t="shared" si="6"/>
        <v>39.9</v>
      </c>
      <c r="M168" s="76">
        <f t="shared" si="6"/>
        <v>74.8</v>
      </c>
      <c r="N168" s="76">
        <f t="shared" si="6"/>
        <v>40.200000000000003</v>
      </c>
      <c r="O168" s="76">
        <f t="shared" si="6"/>
        <v>103.2</v>
      </c>
      <c r="P168" s="124">
        <f t="shared" si="6"/>
        <v>97.9</v>
      </c>
      <c r="Q168" s="72">
        <v>55.548099999999998</v>
      </c>
    </row>
    <row r="169" spans="1:17" ht="14.25" customHeight="1" x14ac:dyDescent="0.25">
      <c r="A169" s="11">
        <v>2003</v>
      </c>
      <c r="B169" s="78" t="s">
        <v>74</v>
      </c>
      <c r="C169" s="82">
        <v>30.855263157894736</v>
      </c>
      <c r="D169" s="82">
        <v>22.524916943521596</v>
      </c>
      <c r="E169" s="82">
        <v>22.147302904564313</v>
      </c>
      <c r="F169" s="82">
        <v>31.099195710455767</v>
      </c>
      <c r="G169" s="82">
        <v>22.126929674099486</v>
      </c>
      <c r="H169" s="82">
        <v>56.945572705117783</v>
      </c>
      <c r="I169" s="82">
        <v>54.552023121387286</v>
      </c>
      <c r="J169" s="76">
        <f t="shared" si="6"/>
        <v>55</v>
      </c>
      <c r="K169" s="76">
        <f t="shared" si="6"/>
        <v>40.1</v>
      </c>
      <c r="L169" s="76">
        <f t="shared" si="6"/>
        <v>39.5</v>
      </c>
      <c r="M169" s="76">
        <f t="shared" si="6"/>
        <v>55.4</v>
      </c>
      <c r="N169" s="76">
        <f t="shared" si="6"/>
        <v>39.4</v>
      </c>
      <c r="O169" s="76">
        <f t="shared" si="6"/>
        <v>101.5</v>
      </c>
      <c r="P169" s="124">
        <f t="shared" si="6"/>
        <v>97.2</v>
      </c>
      <c r="Q169" s="72">
        <v>56.119300000000003</v>
      </c>
    </row>
    <row r="170" spans="1:17" ht="14.25" customHeight="1" x14ac:dyDescent="0.25">
      <c r="A170" s="11">
        <v>2003</v>
      </c>
      <c r="B170" s="78" t="s">
        <v>75</v>
      </c>
      <c r="C170" s="82">
        <v>30.526315789473685</v>
      </c>
      <c r="D170" s="82">
        <v>22.657807308970103</v>
      </c>
      <c r="E170" s="82">
        <v>22.199170124481324</v>
      </c>
      <c r="F170" s="82">
        <v>29.222520107238608</v>
      </c>
      <c r="G170" s="82">
        <v>22.184105202973125</v>
      </c>
      <c r="H170" s="82">
        <v>54.833468724614143</v>
      </c>
      <c r="I170" s="82">
        <v>54.552023121387286</v>
      </c>
      <c r="J170" s="76">
        <f t="shared" si="6"/>
        <v>54.4</v>
      </c>
      <c r="K170" s="76">
        <f t="shared" si="6"/>
        <v>40.4</v>
      </c>
      <c r="L170" s="76">
        <f t="shared" si="6"/>
        <v>39.6</v>
      </c>
      <c r="M170" s="76">
        <f t="shared" si="6"/>
        <v>52.1</v>
      </c>
      <c r="N170" s="76">
        <f t="shared" si="6"/>
        <v>39.5</v>
      </c>
      <c r="O170" s="76">
        <f t="shared" si="6"/>
        <v>97.7</v>
      </c>
      <c r="P170" s="124">
        <f t="shared" si="6"/>
        <v>97.2</v>
      </c>
      <c r="Q170" s="72">
        <v>56.119300000000003</v>
      </c>
    </row>
    <row r="171" spans="1:17" ht="14.25" customHeight="1" x14ac:dyDescent="0.25">
      <c r="A171" s="11">
        <v>2003</v>
      </c>
      <c r="B171" s="78" t="s">
        <v>76</v>
      </c>
      <c r="C171" s="82">
        <v>30.460526315789473</v>
      </c>
      <c r="D171" s="82">
        <v>22.790697674418603</v>
      </c>
      <c r="E171" s="82">
        <v>22.251037344398338</v>
      </c>
      <c r="F171" s="82">
        <v>28.686327077747993</v>
      </c>
      <c r="G171" s="82">
        <v>22.241280731846768</v>
      </c>
      <c r="H171" s="82">
        <v>54.183590576766861</v>
      </c>
      <c r="I171" s="82">
        <v>54.479768786127167</v>
      </c>
      <c r="J171" s="76">
        <f t="shared" si="6"/>
        <v>54.3</v>
      </c>
      <c r="K171" s="76">
        <f t="shared" si="6"/>
        <v>40.6</v>
      </c>
      <c r="L171" s="76">
        <f t="shared" si="6"/>
        <v>39.6</v>
      </c>
      <c r="M171" s="76">
        <f t="shared" si="6"/>
        <v>51.1</v>
      </c>
      <c r="N171" s="76">
        <f t="shared" si="6"/>
        <v>39.6</v>
      </c>
      <c r="O171" s="76">
        <f t="shared" si="6"/>
        <v>96.6</v>
      </c>
      <c r="P171" s="124">
        <f t="shared" si="6"/>
        <v>97.1</v>
      </c>
      <c r="Q171" s="72">
        <v>56.119300000000003</v>
      </c>
    </row>
    <row r="172" spans="1:17" ht="14.25" customHeight="1" x14ac:dyDescent="0.25">
      <c r="A172" s="11">
        <v>2003</v>
      </c>
      <c r="B172" s="78" t="s">
        <v>77</v>
      </c>
      <c r="C172" s="80">
        <v>30.460526315789473</v>
      </c>
      <c r="D172" s="80">
        <v>22.857142857142858</v>
      </c>
      <c r="E172" s="80">
        <v>22.302904564315352</v>
      </c>
      <c r="F172" s="80">
        <v>29.6916890080429</v>
      </c>
      <c r="G172" s="80">
        <v>22.29845626072041</v>
      </c>
      <c r="H172" s="80">
        <v>54.346060113728676</v>
      </c>
      <c r="I172" s="80">
        <v>54.407514450867048</v>
      </c>
      <c r="J172" s="76">
        <f t="shared" si="6"/>
        <v>53.9</v>
      </c>
      <c r="K172" s="76">
        <f t="shared" si="6"/>
        <v>40.5</v>
      </c>
      <c r="L172" s="76">
        <f t="shared" si="6"/>
        <v>39.5</v>
      </c>
      <c r="M172" s="76">
        <f t="shared" si="6"/>
        <v>52.6</v>
      </c>
      <c r="N172" s="76">
        <f t="shared" si="6"/>
        <v>39.5</v>
      </c>
      <c r="O172" s="76">
        <f t="shared" si="6"/>
        <v>96.2</v>
      </c>
      <c r="P172" s="124">
        <f t="shared" si="6"/>
        <v>96.3</v>
      </c>
      <c r="Q172" s="72">
        <v>56.470100000000002</v>
      </c>
    </row>
    <row r="173" spans="1:17" ht="14.25" customHeight="1" x14ac:dyDescent="0.25">
      <c r="A173" s="11">
        <v>2003</v>
      </c>
      <c r="B173" s="78" t="s">
        <v>78</v>
      </c>
      <c r="C173" s="80">
        <v>30.460526315789473</v>
      </c>
      <c r="D173" s="80">
        <v>22.923588039867109</v>
      </c>
      <c r="E173" s="80">
        <v>22.40663900414938</v>
      </c>
      <c r="F173" s="80">
        <v>30.898123324396785</v>
      </c>
      <c r="G173" s="80">
        <v>22.412807318467699</v>
      </c>
      <c r="H173" s="80">
        <v>54.91470349309504</v>
      </c>
      <c r="I173" s="80">
        <v>54.624277456647398</v>
      </c>
      <c r="J173" s="76">
        <f t="shared" si="6"/>
        <v>53.9</v>
      </c>
      <c r="K173" s="76">
        <f t="shared" si="6"/>
        <v>40.6</v>
      </c>
      <c r="L173" s="76">
        <f t="shared" si="6"/>
        <v>39.700000000000003</v>
      </c>
      <c r="M173" s="76">
        <f t="shared" si="6"/>
        <v>54.7</v>
      </c>
      <c r="N173" s="76">
        <f t="shared" si="6"/>
        <v>39.700000000000003</v>
      </c>
      <c r="O173" s="76">
        <f t="shared" si="6"/>
        <v>97.2</v>
      </c>
      <c r="P173" s="124">
        <f t="shared" si="6"/>
        <v>96.7</v>
      </c>
      <c r="Q173" s="72">
        <v>56.470100000000002</v>
      </c>
    </row>
    <row r="174" spans="1:17" ht="14.25" customHeight="1" x14ac:dyDescent="0.25">
      <c r="A174" s="11">
        <v>2003</v>
      </c>
      <c r="B174" s="78" t="s">
        <v>79</v>
      </c>
      <c r="C174" s="80">
        <v>30.921052631578949</v>
      </c>
      <c r="D174" s="80">
        <v>22.923588039867109</v>
      </c>
      <c r="E174" s="80">
        <v>22.458506224066387</v>
      </c>
      <c r="F174" s="80">
        <v>30.495978552278824</v>
      </c>
      <c r="G174" s="80">
        <v>22.469982847341335</v>
      </c>
      <c r="H174" s="80">
        <v>55.320877335499596</v>
      </c>
      <c r="I174" s="80">
        <v>54.841040462427749</v>
      </c>
      <c r="J174" s="76">
        <f t="shared" si="6"/>
        <v>54.8</v>
      </c>
      <c r="K174" s="76">
        <f t="shared" si="6"/>
        <v>40.6</v>
      </c>
      <c r="L174" s="76">
        <f t="shared" si="6"/>
        <v>39.799999999999997</v>
      </c>
      <c r="M174" s="76">
        <f t="shared" si="6"/>
        <v>54</v>
      </c>
      <c r="N174" s="76">
        <f t="shared" si="6"/>
        <v>39.799999999999997</v>
      </c>
      <c r="O174" s="76">
        <f t="shared" si="6"/>
        <v>98</v>
      </c>
      <c r="P174" s="124">
        <f t="shared" si="6"/>
        <v>97.1</v>
      </c>
      <c r="Q174" s="72">
        <v>56.470100000000002</v>
      </c>
    </row>
    <row r="175" spans="1:17" ht="14.25" customHeight="1" x14ac:dyDescent="0.25">
      <c r="A175" s="11">
        <v>2003</v>
      </c>
      <c r="B175" s="78" t="s">
        <v>80</v>
      </c>
      <c r="C175" s="12">
        <v>31.513157894736842</v>
      </c>
      <c r="D175" s="12">
        <v>22.990033222591364</v>
      </c>
      <c r="E175" s="12">
        <v>22.458506224066387</v>
      </c>
      <c r="F175" s="12">
        <v>33.109919571045573</v>
      </c>
      <c r="G175" s="12">
        <v>22.58433390508862</v>
      </c>
      <c r="H175" s="12">
        <v>55.077173030056869</v>
      </c>
      <c r="I175" s="80">
        <v>54.913294797687861</v>
      </c>
      <c r="J175" s="76">
        <f t="shared" si="6"/>
        <v>55.6</v>
      </c>
      <c r="K175" s="76">
        <f t="shared" si="6"/>
        <v>40.6</v>
      </c>
      <c r="L175" s="76">
        <f t="shared" si="6"/>
        <v>39.6</v>
      </c>
      <c r="M175" s="76">
        <f t="shared" si="6"/>
        <v>58.4</v>
      </c>
      <c r="N175" s="76">
        <f t="shared" si="6"/>
        <v>39.9</v>
      </c>
      <c r="O175" s="76">
        <f t="shared" si="6"/>
        <v>97.2</v>
      </c>
      <c r="P175" s="124">
        <f t="shared" si="6"/>
        <v>96.9</v>
      </c>
      <c r="Q175" s="72">
        <v>56.655500000000004</v>
      </c>
    </row>
    <row r="176" spans="1:17" ht="14.25" customHeight="1" x14ac:dyDescent="0.25">
      <c r="A176" s="11">
        <v>2003</v>
      </c>
      <c r="B176" s="78" t="s">
        <v>81</v>
      </c>
      <c r="C176" s="12">
        <v>31.578947368421051</v>
      </c>
      <c r="D176" s="12">
        <v>23.056478405315616</v>
      </c>
      <c r="E176" s="12">
        <v>22.510373443983401</v>
      </c>
      <c r="F176" s="12">
        <v>32.975871313672926</v>
      </c>
      <c r="G176" s="12">
        <v>22.58433390508862</v>
      </c>
      <c r="H176" s="12">
        <v>55.15840779853778</v>
      </c>
      <c r="I176" s="80">
        <v>54.841040462427749</v>
      </c>
      <c r="J176" s="76">
        <f t="shared" si="6"/>
        <v>55.7</v>
      </c>
      <c r="K176" s="76">
        <f t="shared" si="6"/>
        <v>40.700000000000003</v>
      </c>
      <c r="L176" s="76">
        <f t="shared" si="6"/>
        <v>39.700000000000003</v>
      </c>
      <c r="M176" s="76">
        <f t="shared" si="6"/>
        <v>58.2</v>
      </c>
      <c r="N176" s="76">
        <f t="shared" si="6"/>
        <v>39.9</v>
      </c>
      <c r="O176" s="76">
        <f t="shared" si="6"/>
        <v>97.4</v>
      </c>
      <c r="P176" s="124">
        <f t="shared" si="6"/>
        <v>96.8</v>
      </c>
      <c r="Q176" s="72">
        <v>56.655500000000004</v>
      </c>
    </row>
    <row r="177" spans="1:17" ht="14.25" customHeight="1" x14ac:dyDescent="0.25">
      <c r="A177" s="11">
        <v>2003</v>
      </c>
      <c r="B177" s="78" t="s">
        <v>82</v>
      </c>
      <c r="C177" s="12">
        <v>31.578947368421051</v>
      </c>
      <c r="D177" s="12">
        <v>23.122923588039864</v>
      </c>
      <c r="E177" s="12">
        <v>22.562240663900411</v>
      </c>
      <c r="F177" s="12">
        <v>34.517426273458447</v>
      </c>
      <c r="G177" s="12">
        <v>22.698684962835909</v>
      </c>
      <c r="H177" s="12">
        <v>55.15840779853778</v>
      </c>
      <c r="I177" s="80">
        <v>55.057803468208085</v>
      </c>
      <c r="J177" s="76">
        <f t="shared" si="6"/>
        <v>55.7</v>
      </c>
      <c r="K177" s="76">
        <f t="shared" si="6"/>
        <v>40.799999999999997</v>
      </c>
      <c r="L177" s="76">
        <f t="shared" si="6"/>
        <v>39.799999999999997</v>
      </c>
      <c r="M177" s="76">
        <f t="shared" si="6"/>
        <v>60.9</v>
      </c>
      <c r="N177" s="76">
        <f t="shared" si="6"/>
        <v>40.1</v>
      </c>
      <c r="O177" s="76">
        <f t="shared" si="6"/>
        <v>97.4</v>
      </c>
      <c r="P177" s="124">
        <f t="shared" si="6"/>
        <v>97.2</v>
      </c>
      <c r="Q177" s="72">
        <v>56.655500000000004</v>
      </c>
    </row>
    <row r="178" spans="1:17" ht="14.25" customHeight="1" x14ac:dyDescent="0.25">
      <c r="A178" s="11">
        <v>2004</v>
      </c>
      <c r="B178" s="78" t="s">
        <v>71</v>
      </c>
      <c r="C178" s="12">
        <v>31.71052631578948</v>
      </c>
      <c r="D178" s="12">
        <v>23.255813953488371</v>
      </c>
      <c r="E178" s="12">
        <v>22.665975103734439</v>
      </c>
      <c r="F178" s="12">
        <v>33.847184986595174</v>
      </c>
      <c r="G178" s="12">
        <v>22.813036020583187</v>
      </c>
      <c r="H178" s="12">
        <v>55.483346872461411</v>
      </c>
      <c r="I178" s="80">
        <v>54.768786127167623</v>
      </c>
      <c r="J178" s="76">
        <f t="shared" si="6"/>
        <v>55.8</v>
      </c>
      <c r="K178" s="76">
        <f t="shared" si="6"/>
        <v>40.9</v>
      </c>
      <c r="L178" s="76">
        <f t="shared" si="6"/>
        <v>39.9</v>
      </c>
      <c r="M178" s="76">
        <f t="shared" si="6"/>
        <v>59.6</v>
      </c>
      <c r="N178" s="76">
        <f t="shared" si="6"/>
        <v>40.200000000000003</v>
      </c>
      <c r="O178" s="76">
        <f t="shared" si="6"/>
        <v>97.7</v>
      </c>
      <c r="P178" s="124">
        <f t="shared" si="6"/>
        <v>96.4</v>
      </c>
      <c r="Q178" s="72">
        <v>56.804200000000002</v>
      </c>
    </row>
    <row r="179" spans="1:17" ht="14.25" customHeight="1" x14ac:dyDescent="0.25">
      <c r="A179" s="11">
        <v>2004</v>
      </c>
      <c r="B179" s="78" t="s">
        <v>72</v>
      </c>
      <c r="C179" s="12">
        <v>31.842105263157894</v>
      </c>
      <c r="D179" s="12">
        <v>23.521594684385381</v>
      </c>
      <c r="E179" s="12">
        <v>22.821576763485478</v>
      </c>
      <c r="F179" s="12">
        <v>32.975871313672926</v>
      </c>
      <c r="G179" s="12">
        <v>22.927387078330476</v>
      </c>
      <c r="H179" s="12">
        <v>55.564581640942336</v>
      </c>
      <c r="I179" s="80">
        <v>54.913294797687861</v>
      </c>
      <c r="J179" s="76">
        <f t="shared" si="6"/>
        <v>56.1</v>
      </c>
      <c r="K179" s="76">
        <f t="shared" si="6"/>
        <v>41.4</v>
      </c>
      <c r="L179" s="76">
        <f t="shared" si="6"/>
        <v>40.200000000000003</v>
      </c>
      <c r="M179" s="76">
        <f t="shared" si="6"/>
        <v>58.1</v>
      </c>
      <c r="N179" s="76">
        <f t="shared" si="6"/>
        <v>40.4</v>
      </c>
      <c r="O179" s="76">
        <f t="shared" si="6"/>
        <v>97.8</v>
      </c>
      <c r="P179" s="124">
        <f t="shared" si="6"/>
        <v>96.7</v>
      </c>
      <c r="Q179" s="72">
        <v>56.804200000000002</v>
      </c>
    </row>
    <row r="180" spans="1:17" ht="14.25" customHeight="1" x14ac:dyDescent="0.25">
      <c r="A180" s="11">
        <v>2004</v>
      </c>
      <c r="B180" s="78" t="s">
        <v>73</v>
      </c>
      <c r="C180" s="12">
        <v>31.776315789473681</v>
      </c>
      <c r="D180" s="12">
        <v>23.853820598006646</v>
      </c>
      <c r="E180" s="12">
        <v>23.080912863070537</v>
      </c>
      <c r="F180" s="12">
        <v>33.378016085790883</v>
      </c>
      <c r="G180" s="12">
        <v>23.213264722698685</v>
      </c>
      <c r="H180" s="12">
        <v>56.133225020308686</v>
      </c>
      <c r="I180" s="80">
        <v>54.985549132947973</v>
      </c>
      <c r="J180" s="76">
        <f t="shared" si="6"/>
        <v>55.9</v>
      </c>
      <c r="K180" s="76">
        <f t="shared" si="6"/>
        <v>42</v>
      </c>
      <c r="L180" s="76">
        <f t="shared" si="6"/>
        <v>40.6</v>
      </c>
      <c r="M180" s="76">
        <f t="shared" si="6"/>
        <v>58.8</v>
      </c>
      <c r="N180" s="76">
        <f t="shared" si="6"/>
        <v>40.9</v>
      </c>
      <c r="O180" s="76">
        <f t="shared" si="6"/>
        <v>98.8</v>
      </c>
      <c r="P180" s="124">
        <f t="shared" si="6"/>
        <v>96.8</v>
      </c>
      <c r="Q180" s="72">
        <v>56.804200000000002</v>
      </c>
    </row>
    <row r="181" spans="1:17" ht="14.25" customHeight="1" x14ac:dyDescent="0.25">
      <c r="A181" s="11">
        <v>2004</v>
      </c>
      <c r="B181" s="78" t="s">
        <v>74</v>
      </c>
      <c r="C181" s="12">
        <v>31.776315789473681</v>
      </c>
      <c r="D181" s="12">
        <v>24.053156146179404</v>
      </c>
      <c r="E181" s="12">
        <v>23.3402489626556</v>
      </c>
      <c r="F181" s="12">
        <v>36.260053619302951</v>
      </c>
      <c r="G181" s="12">
        <v>23.499142367066895</v>
      </c>
      <c r="H181" s="12">
        <v>56.620633631194153</v>
      </c>
      <c r="I181" s="80">
        <v>55.202312138728324</v>
      </c>
      <c r="J181" s="76">
        <f t="shared" si="6"/>
        <v>55.1</v>
      </c>
      <c r="K181" s="76">
        <f t="shared" si="6"/>
        <v>41.7</v>
      </c>
      <c r="L181" s="76">
        <f t="shared" si="6"/>
        <v>40.4</v>
      </c>
      <c r="M181" s="76">
        <f t="shared" si="6"/>
        <v>62.8</v>
      </c>
      <c r="N181" s="76">
        <f t="shared" si="6"/>
        <v>40.700000000000003</v>
      </c>
      <c r="O181" s="76">
        <f t="shared" si="6"/>
        <v>98.1</v>
      </c>
      <c r="P181" s="124">
        <f t="shared" si="6"/>
        <v>95.7</v>
      </c>
      <c r="Q181" s="72">
        <v>57.712200000000003</v>
      </c>
    </row>
    <row r="182" spans="1:17" ht="14.25" customHeight="1" x14ac:dyDescent="0.25">
      <c r="A182" s="11">
        <v>2004</v>
      </c>
      <c r="B182" s="78" t="s">
        <v>75</v>
      </c>
      <c r="C182" s="12">
        <v>31.513157894736842</v>
      </c>
      <c r="D182" s="12">
        <v>24.119601328903652</v>
      </c>
      <c r="E182" s="12">
        <v>23.443983402489625</v>
      </c>
      <c r="F182" s="12">
        <v>39.075067024128693</v>
      </c>
      <c r="G182" s="12">
        <v>23.670668953687819</v>
      </c>
      <c r="H182" s="12">
        <v>59.301380991064178</v>
      </c>
      <c r="I182" s="80">
        <v>55.346820809248555</v>
      </c>
      <c r="J182" s="76">
        <f t="shared" si="6"/>
        <v>54.6</v>
      </c>
      <c r="K182" s="76">
        <f t="shared" si="6"/>
        <v>41.8</v>
      </c>
      <c r="L182" s="76">
        <f t="shared" si="6"/>
        <v>40.6</v>
      </c>
      <c r="M182" s="76">
        <f t="shared" ref="M182:P245" si="7">ROUND((F182/$Q182)*100,1)</f>
        <v>67.7</v>
      </c>
      <c r="N182" s="76">
        <f t="shared" si="7"/>
        <v>41</v>
      </c>
      <c r="O182" s="76">
        <f t="shared" si="7"/>
        <v>102.8</v>
      </c>
      <c r="P182" s="124">
        <f t="shared" si="7"/>
        <v>95.9</v>
      </c>
      <c r="Q182" s="72">
        <v>57.712200000000003</v>
      </c>
    </row>
    <row r="183" spans="1:17" ht="14.25" customHeight="1" x14ac:dyDescent="0.25">
      <c r="A183" s="11">
        <v>2004</v>
      </c>
      <c r="B183" s="78" t="s">
        <v>76</v>
      </c>
      <c r="C183" s="12">
        <v>31.44736842105263</v>
      </c>
      <c r="D183" s="12">
        <v>24.186046511627907</v>
      </c>
      <c r="E183" s="12">
        <v>23.599585062240664</v>
      </c>
      <c r="F183" s="12">
        <v>36.79624664879357</v>
      </c>
      <c r="G183" s="12">
        <v>23.727844482561462</v>
      </c>
      <c r="H183" s="12">
        <v>59.138911454102363</v>
      </c>
      <c r="I183" s="80">
        <v>55.346820809248555</v>
      </c>
      <c r="J183" s="76">
        <f t="shared" ref="J183:O246" si="8">ROUND((C183/$Q183)*100,1)</f>
        <v>54.5</v>
      </c>
      <c r="K183" s="76">
        <f t="shared" si="8"/>
        <v>41.9</v>
      </c>
      <c r="L183" s="76">
        <f t="shared" si="8"/>
        <v>40.9</v>
      </c>
      <c r="M183" s="76">
        <f t="shared" si="7"/>
        <v>63.8</v>
      </c>
      <c r="N183" s="76">
        <f t="shared" si="7"/>
        <v>41.1</v>
      </c>
      <c r="O183" s="76">
        <f t="shared" si="7"/>
        <v>102.5</v>
      </c>
      <c r="P183" s="124">
        <f t="shared" si="7"/>
        <v>95.9</v>
      </c>
      <c r="Q183" s="72">
        <v>57.712200000000003</v>
      </c>
    </row>
    <row r="184" spans="1:17" ht="14.25" customHeight="1" x14ac:dyDescent="0.25">
      <c r="A184" s="11">
        <v>2004</v>
      </c>
      <c r="B184" s="78" t="s">
        <v>77</v>
      </c>
      <c r="C184" s="80">
        <v>31.644736842105264</v>
      </c>
      <c r="D184" s="80">
        <v>24.252491694352159</v>
      </c>
      <c r="E184" s="80">
        <v>23.651452282157674</v>
      </c>
      <c r="F184" s="80">
        <v>37.131367292225207</v>
      </c>
      <c r="G184" s="80">
        <v>23.785020011435108</v>
      </c>
      <c r="H184" s="12">
        <v>58.489033306255081</v>
      </c>
      <c r="I184" s="12">
        <v>55.202312138728324</v>
      </c>
      <c r="J184" s="76">
        <f t="shared" si="8"/>
        <v>54.8</v>
      </c>
      <c r="K184" s="76">
        <f t="shared" si="8"/>
        <v>42</v>
      </c>
      <c r="L184" s="76">
        <f t="shared" si="8"/>
        <v>40.9</v>
      </c>
      <c r="M184" s="76">
        <f t="shared" si="7"/>
        <v>64.3</v>
      </c>
      <c r="N184" s="76">
        <f t="shared" si="7"/>
        <v>41.2</v>
      </c>
      <c r="O184" s="76">
        <f t="shared" si="7"/>
        <v>101.3</v>
      </c>
      <c r="P184" s="124">
        <f t="shared" si="7"/>
        <v>95.6</v>
      </c>
      <c r="Q184" s="72">
        <v>57.758600000000001</v>
      </c>
    </row>
    <row r="185" spans="1:17" ht="14.25" customHeight="1" x14ac:dyDescent="0.25">
      <c r="A185" s="11">
        <v>2004</v>
      </c>
      <c r="B185" s="78" t="s">
        <v>78</v>
      </c>
      <c r="C185" s="80">
        <v>32.171052631578945</v>
      </c>
      <c r="D185" s="80">
        <v>24.318936877076414</v>
      </c>
      <c r="E185" s="80">
        <v>23.703319502074688</v>
      </c>
      <c r="F185" s="80">
        <v>40.750670241286862</v>
      </c>
      <c r="G185" s="80">
        <v>23.956546598056029</v>
      </c>
      <c r="H185" s="12">
        <v>58.895207148659637</v>
      </c>
      <c r="I185" s="12">
        <v>55.346820809248555</v>
      </c>
      <c r="J185" s="76">
        <f t="shared" si="8"/>
        <v>55.7</v>
      </c>
      <c r="K185" s="76">
        <f t="shared" si="8"/>
        <v>42.1</v>
      </c>
      <c r="L185" s="76">
        <f t="shared" si="8"/>
        <v>41</v>
      </c>
      <c r="M185" s="76">
        <f t="shared" si="7"/>
        <v>70.599999999999994</v>
      </c>
      <c r="N185" s="76">
        <f t="shared" si="7"/>
        <v>41.5</v>
      </c>
      <c r="O185" s="76">
        <f t="shared" si="7"/>
        <v>102</v>
      </c>
      <c r="P185" s="124">
        <f t="shared" si="7"/>
        <v>95.8</v>
      </c>
      <c r="Q185" s="72">
        <v>57.758600000000001</v>
      </c>
    </row>
    <row r="186" spans="1:17" ht="14.25" customHeight="1" x14ac:dyDescent="0.25">
      <c r="A186" s="11">
        <v>2004</v>
      </c>
      <c r="B186" s="78" t="s">
        <v>79</v>
      </c>
      <c r="C186" s="80">
        <v>32.960526315789473</v>
      </c>
      <c r="D186" s="80">
        <v>24.385382059800666</v>
      </c>
      <c r="E186" s="80">
        <v>23.807053941908713</v>
      </c>
      <c r="F186" s="80">
        <v>42.761394101876675</v>
      </c>
      <c r="G186" s="80">
        <v>24.070897655803318</v>
      </c>
      <c r="H186" s="12">
        <v>59.138911454102363</v>
      </c>
      <c r="I186" s="12">
        <v>55.419075144508668</v>
      </c>
      <c r="J186" s="76">
        <f t="shared" si="8"/>
        <v>57.1</v>
      </c>
      <c r="K186" s="76">
        <f t="shared" si="8"/>
        <v>42.2</v>
      </c>
      <c r="L186" s="76">
        <f t="shared" si="8"/>
        <v>41.2</v>
      </c>
      <c r="M186" s="76">
        <f t="shared" si="7"/>
        <v>74</v>
      </c>
      <c r="N186" s="76">
        <f t="shared" si="7"/>
        <v>41.7</v>
      </c>
      <c r="O186" s="76">
        <f t="shared" si="7"/>
        <v>102.4</v>
      </c>
      <c r="P186" s="124">
        <f t="shared" si="7"/>
        <v>95.9</v>
      </c>
      <c r="Q186" s="72">
        <v>57.758600000000001</v>
      </c>
    </row>
    <row r="187" spans="1:17" ht="14.25" customHeight="1" x14ac:dyDescent="0.25">
      <c r="A187" s="11">
        <v>2004</v>
      </c>
      <c r="B187" s="78" t="s">
        <v>80</v>
      </c>
      <c r="C187" s="80">
        <v>34.276315789473685</v>
      </c>
      <c r="D187" s="80">
        <v>24.717607973421927</v>
      </c>
      <c r="E187" s="80">
        <v>24.066390041493772</v>
      </c>
      <c r="F187" s="80">
        <v>48.525469168900813</v>
      </c>
      <c r="G187" s="80">
        <v>24.528301886792452</v>
      </c>
      <c r="H187" s="80">
        <v>60.438667749796927</v>
      </c>
      <c r="I187" s="12">
        <v>55.563583815028906</v>
      </c>
      <c r="J187" s="76">
        <f t="shared" si="8"/>
        <v>58.4</v>
      </c>
      <c r="K187" s="76">
        <f t="shared" si="8"/>
        <v>42.1</v>
      </c>
      <c r="L187" s="76">
        <f t="shared" si="8"/>
        <v>41</v>
      </c>
      <c r="M187" s="76">
        <f t="shared" si="7"/>
        <v>82.7</v>
      </c>
      <c r="N187" s="76">
        <f t="shared" si="7"/>
        <v>41.8</v>
      </c>
      <c r="O187" s="76">
        <f t="shared" si="7"/>
        <v>103</v>
      </c>
      <c r="P187" s="124">
        <f t="shared" si="7"/>
        <v>94.7</v>
      </c>
      <c r="Q187" s="72">
        <v>58.6616</v>
      </c>
    </row>
    <row r="188" spans="1:17" ht="14.25" customHeight="1" x14ac:dyDescent="0.25">
      <c r="A188" s="11">
        <v>2004</v>
      </c>
      <c r="B188" s="78" t="s">
        <v>81</v>
      </c>
      <c r="C188" s="80">
        <v>34.671052631578945</v>
      </c>
      <c r="D188" s="80">
        <v>25.514950166112953</v>
      </c>
      <c r="E188" s="80">
        <v>24.481327800829874</v>
      </c>
      <c r="F188" s="80">
        <v>45.107238605898125</v>
      </c>
      <c r="G188" s="80">
        <v>25.042881646655228</v>
      </c>
      <c r="H188" s="80">
        <v>61.251015434606018</v>
      </c>
      <c r="I188" s="12">
        <v>55.635838150289018</v>
      </c>
      <c r="J188" s="76">
        <f t="shared" si="8"/>
        <v>59.1</v>
      </c>
      <c r="K188" s="76">
        <f t="shared" si="8"/>
        <v>43.5</v>
      </c>
      <c r="L188" s="76">
        <f t="shared" si="8"/>
        <v>41.7</v>
      </c>
      <c r="M188" s="76">
        <f t="shared" si="7"/>
        <v>76.900000000000006</v>
      </c>
      <c r="N188" s="76">
        <f t="shared" si="7"/>
        <v>42.7</v>
      </c>
      <c r="O188" s="76">
        <f t="shared" si="7"/>
        <v>104.4</v>
      </c>
      <c r="P188" s="124">
        <f t="shared" si="7"/>
        <v>94.8</v>
      </c>
      <c r="Q188" s="72">
        <v>58.6616</v>
      </c>
    </row>
    <row r="189" spans="1:17" ht="14.25" customHeight="1" x14ac:dyDescent="0.25">
      <c r="A189" s="11">
        <v>2004</v>
      </c>
      <c r="B189" s="78" t="s">
        <v>82</v>
      </c>
      <c r="C189" s="80">
        <v>35</v>
      </c>
      <c r="D189" s="80">
        <v>26.378737541528242</v>
      </c>
      <c r="E189" s="80">
        <v>24.948132780082986</v>
      </c>
      <c r="F189" s="80">
        <v>41.8230563002681</v>
      </c>
      <c r="G189" s="12">
        <v>25.500285877644369</v>
      </c>
      <c r="H189" s="80">
        <v>59.951259138911453</v>
      </c>
      <c r="I189" s="12">
        <v>55.924855491329481</v>
      </c>
      <c r="J189" s="76">
        <f t="shared" si="8"/>
        <v>59.7</v>
      </c>
      <c r="K189" s="76">
        <f t="shared" si="8"/>
        <v>45</v>
      </c>
      <c r="L189" s="76">
        <f t="shared" si="8"/>
        <v>42.5</v>
      </c>
      <c r="M189" s="76">
        <f t="shared" si="7"/>
        <v>71.3</v>
      </c>
      <c r="N189" s="76">
        <f t="shared" si="7"/>
        <v>43.5</v>
      </c>
      <c r="O189" s="76">
        <f t="shared" si="7"/>
        <v>102.2</v>
      </c>
      <c r="P189" s="124">
        <f t="shared" si="7"/>
        <v>95.3</v>
      </c>
      <c r="Q189" s="72">
        <v>58.6616</v>
      </c>
    </row>
    <row r="190" spans="1:17" ht="14.25" customHeight="1" x14ac:dyDescent="0.25">
      <c r="A190" s="11">
        <v>2005</v>
      </c>
      <c r="B190" s="78" t="s">
        <v>71</v>
      </c>
      <c r="C190" s="80">
        <v>35.131578947368418</v>
      </c>
      <c r="D190" s="80">
        <v>26.843853820598007</v>
      </c>
      <c r="E190" s="80">
        <v>25.311203319502074</v>
      </c>
      <c r="F190" s="80">
        <v>42.426273458445039</v>
      </c>
      <c r="G190" s="12">
        <v>25.957690108633503</v>
      </c>
      <c r="H190" s="80">
        <v>57.920389926888703</v>
      </c>
      <c r="I190" s="12">
        <v>55.635838150289018</v>
      </c>
      <c r="J190" s="76">
        <f t="shared" si="8"/>
        <v>59.9</v>
      </c>
      <c r="K190" s="76">
        <f t="shared" si="8"/>
        <v>45.8</v>
      </c>
      <c r="L190" s="76">
        <f t="shared" si="8"/>
        <v>43.2</v>
      </c>
      <c r="M190" s="76">
        <f t="shared" si="7"/>
        <v>72.3</v>
      </c>
      <c r="N190" s="76">
        <f t="shared" si="7"/>
        <v>44.3</v>
      </c>
      <c r="O190" s="76">
        <f t="shared" si="7"/>
        <v>98.7</v>
      </c>
      <c r="P190" s="124">
        <f t="shared" si="7"/>
        <v>94.9</v>
      </c>
      <c r="Q190" s="72">
        <v>58.6554</v>
      </c>
    </row>
    <row r="191" spans="1:17" ht="14.25" customHeight="1" x14ac:dyDescent="0.25">
      <c r="A191" s="11">
        <v>2005</v>
      </c>
      <c r="B191" s="78" t="s">
        <v>72</v>
      </c>
      <c r="C191" s="80">
        <v>35.39473684210526</v>
      </c>
      <c r="D191" s="80">
        <v>26.976744186046513</v>
      </c>
      <c r="E191" s="80">
        <v>25.518672199170123</v>
      </c>
      <c r="F191" s="80">
        <v>42.493297587131366</v>
      </c>
      <c r="G191" s="12">
        <v>26.072041166380789</v>
      </c>
      <c r="H191" s="80">
        <v>58.65150284321691</v>
      </c>
      <c r="I191" s="12">
        <v>55.780346820809243</v>
      </c>
      <c r="J191" s="76">
        <f t="shared" si="8"/>
        <v>60.3</v>
      </c>
      <c r="K191" s="76">
        <f t="shared" si="8"/>
        <v>46</v>
      </c>
      <c r="L191" s="76">
        <f t="shared" si="8"/>
        <v>43.5</v>
      </c>
      <c r="M191" s="76">
        <f t="shared" si="7"/>
        <v>72.400000000000006</v>
      </c>
      <c r="N191" s="76">
        <f t="shared" si="7"/>
        <v>44.4</v>
      </c>
      <c r="O191" s="76">
        <f t="shared" si="7"/>
        <v>100</v>
      </c>
      <c r="P191" s="124">
        <f t="shared" si="7"/>
        <v>95.1</v>
      </c>
      <c r="Q191" s="72">
        <v>58.6554</v>
      </c>
    </row>
    <row r="192" spans="1:17" ht="14.25" customHeight="1" x14ac:dyDescent="0.25">
      <c r="A192" s="11">
        <v>2005</v>
      </c>
      <c r="B192" s="78" t="s">
        <v>73</v>
      </c>
      <c r="C192" s="80">
        <v>35.460526315789473</v>
      </c>
      <c r="D192" s="80">
        <v>27.043189368770765</v>
      </c>
      <c r="E192" s="80">
        <v>25.674273858921161</v>
      </c>
      <c r="F192" s="80">
        <v>48.525469168900813</v>
      </c>
      <c r="G192" s="12">
        <v>26.300743281875356</v>
      </c>
      <c r="H192" s="80">
        <v>59.951259138911453</v>
      </c>
      <c r="I192" s="12">
        <v>55.9971098265896</v>
      </c>
      <c r="J192" s="76">
        <f t="shared" si="8"/>
        <v>60.5</v>
      </c>
      <c r="K192" s="76">
        <f t="shared" si="8"/>
        <v>46.1</v>
      </c>
      <c r="L192" s="76">
        <f t="shared" si="8"/>
        <v>43.8</v>
      </c>
      <c r="M192" s="76">
        <f t="shared" si="7"/>
        <v>82.7</v>
      </c>
      <c r="N192" s="76">
        <f t="shared" si="7"/>
        <v>44.8</v>
      </c>
      <c r="O192" s="76">
        <f t="shared" si="7"/>
        <v>102.2</v>
      </c>
      <c r="P192" s="124">
        <f t="shared" si="7"/>
        <v>95.5</v>
      </c>
      <c r="Q192" s="72">
        <v>58.6554</v>
      </c>
    </row>
    <row r="193" spans="1:17" ht="14.25" customHeight="1" x14ac:dyDescent="0.25">
      <c r="A193" s="11">
        <v>2005</v>
      </c>
      <c r="B193" s="78" t="s">
        <v>74</v>
      </c>
      <c r="C193" s="80">
        <v>35.460526315789473</v>
      </c>
      <c r="D193" s="80">
        <v>27.176079734219265</v>
      </c>
      <c r="E193" s="80">
        <v>25.778008298755182</v>
      </c>
      <c r="F193" s="80">
        <v>50.268096514745309</v>
      </c>
      <c r="G193" s="12">
        <v>26.47226986849628</v>
      </c>
      <c r="H193" s="80">
        <v>62.469536961819671</v>
      </c>
      <c r="I193" s="12">
        <v>56.213872832369937</v>
      </c>
      <c r="J193" s="76">
        <f t="shared" si="8"/>
        <v>59.6</v>
      </c>
      <c r="K193" s="76">
        <f t="shared" si="8"/>
        <v>45.7</v>
      </c>
      <c r="L193" s="76">
        <f t="shared" si="8"/>
        <v>43.3</v>
      </c>
      <c r="M193" s="76">
        <f t="shared" si="7"/>
        <v>84.5</v>
      </c>
      <c r="N193" s="76">
        <f t="shared" si="7"/>
        <v>44.5</v>
      </c>
      <c r="O193" s="76">
        <f t="shared" si="7"/>
        <v>105</v>
      </c>
      <c r="P193" s="124">
        <f t="shared" si="7"/>
        <v>94.5</v>
      </c>
      <c r="Q193" s="72">
        <v>59.492400000000004</v>
      </c>
    </row>
    <row r="194" spans="1:17" ht="14.25" customHeight="1" x14ac:dyDescent="0.25">
      <c r="A194" s="11">
        <v>2005</v>
      </c>
      <c r="B194" s="78" t="s">
        <v>75</v>
      </c>
      <c r="C194" s="80">
        <v>35.131578947368418</v>
      </c>
      <c r="D194" s="80">
        <v>27.242524916943523</v>
      </c>
      <c r="E194" s="80">
        <v>25.829875518672196</v>
      </c>
      <c r="F194" s="80">
        <v>47.453083109919575</v>
      </c>
      <c r="G194" s="12">
        <v>26.47226986849628</v>
      </c>
      <c r="H194" s="80">
        <v>62.144597887896026</v>
      </c>
      <c r="I194" s="12">
        <v>56.43063583815028</v>
      </c>
      <c r="J194" s="76">
        <f t="shared" si="8"/>
        <v>59.1</v>
      </c>
      <c r="K194" s="76">
        <f t="shared" si="8"/>
        <v>45.8</v>
      </c>
      <c r="L194" s="76">
        <f t="shared" si="8"/>
        <v>43.4</v>
      </c>
      <c r="M194" s="76">
        <f t="shared" si="7"/>
        <v>79.8</v>
      </c>
      <c r="N194" s="76">
        <f t="shared" si="7"/>
        <v>44.5</v>
      </c>
      <c r="O194" s="76">
        <f t="shared" si="7"/>
        <v>104.5</v>
      </c>
      <c r="P194" s="124">
        <f t="shared" si="7"/>
        <v>94.9</v>
      </c>
      <c r="Q194" s="72">
        <v>59.492400000000004</v>
      </c>
    </row>
    <row r="195" spans="1:17" ht="14.25" customHeight="1" x14ac:dyDescent="0.25">
      <c r="A195" s="11">
        <v>2005</v>
      </c>
      <c r="B195" s="78" t="s">
        <v>76</v>
      </c>
      <c r="C195" s="80">
        <v>35</v>
      </c>
      <c r="D195" s="80">
        <v>27.37541528239203</v>
      </c>
      <c r="E195" s="80">
        <v>25.88174273858921</v>
      </c>
      <c r="F195" s="80">
        <v>52.211796246648802</v>
      </c>
      <c r="G195" s="12">
        <v>26.643796455117208</v>
      </c>
      <c r="H195" s="80">
        <v>62.144597887896026</v>
      </c>
      <c r="I195" s="12">
        <v>56.43063583815028</v>
      </c>
      <c r="J195" s="76">
        <f t="shared" si="8"/>
        <v>58.8</v>
      </c>
      <c r="K195" s="76">
        <f t="shared" si="8"/>
        <v>46</v>
      </c>
      <c r="L195" s="76">
        <f t="shared" si="8"/>
        <v>43.5</v>
      </c>
      <c r="M195" s="76">
        <f t="shared" si="7"/>
        <v>87.8</v>
      </c>
      <c r="N195" s="76">
        <f t="shared" si="7"/>
        <v>44.8</v>
      </c>
      <c r="O195" s="76">
        <f t="shared" si="7"/>
        <v>104.5</v>
      </c>
      <c r="P195" s="124">
        <f t="shared" si="7"/>
        <v>94.9</v>
      </c>
      <c r="Q195" s="72">
        <v>59.492400000000004</v>
      </c>
    </row>
    <row r="196" spans="1:17" ht="14.25" customHeight="1" x14ac:dyDescent="0.25">
      <c r="A196" s="11">
        <v>2005</v>
      </c>
      <c r="B196" s="78" t="s">
        <v>77</v>
      </c>
      <c r="C196" s="80">
        <v>34.934210526315788</v>
      </c>
      <c r="D196" s="80">
        <v>27.37541528239203</v>
      </c>
      <c r="E196" s="80">
        <v>25.88174273858921</v>
      </c>
      <c r="F196" s="80">
        <v>55.831099195710451</v>
      </c>
      <c r="G196" s="12">
        <v>26.758147512864493</v>
      </c>
      <c r="H196" s="80">
        <v>64.175467099918777</v>
      </c>
      <c r="I196" s="12">
        <v>56.5028901734104</v>
      </c>
      <c r="J196" s="76">
        <f t="shared" si="8"/>
        <v>58.6</v>
      </c>
      <c r="K196" s="76">
        <f t="shared" si="8"/>
        <v>45.9</v>
      </c>
      <c r="L196" s="76">
        <f t="shared" si="8"/>
        <v>43.4</v>
      </c>
      <c r="M196" s="76">
        <f t="shared" si="7"/>
        <v>93.7</v>
      </c>
      <c r="N196" s="76">
        <f t="shared" si="7"/>
        <v>44.9</v>
      </c>
      <c r="O196" s="76">
        <f t="shared" si="7"/>
        <v>107.7</v>
      </c>
      <c r="P196" s="124">
        <f t="shared" si="7"/>
        <v>94.8</v>
      </c>
      <c r="Q196" s="72">
        <v>59.594200000000001</v>
      </c>
    </row>
    <row r="197" spans="1:17" ht="14.25" customHeight="1" x14ac:dyDescent="0.25">
      <c r="A197" s="11">
        <v>2005</v>
      </c>
      <c r="B197" s="78" t="s">
        <v>78</v>
      </c>
      <c r="C197" s="80">
        <v>35.39473684210526</v>
      </c>
      <c r="D197" s="80">
        <v>27.441860465116275</v>
      </c>
      <c r="E197" s="80">
        <v>25.933609958506221</v>
      </c>
      <c r="F197" s="80">
        <v>59.249329758713145</v>
      </c>
      <c r="G197" s="12">
        <v>26.872498570611775</v>
      </c>
      <c r="H197" s="80">
        <v>66.28757108042241</v>
      </c>
      <c r="I197" s="12">
        <v>56.647398843930638</v>
      </c>
      <c r="J197" s="76">
        <f t="shared" si="8"/>
        <v>59.4</v>
      </c>
      <c r="K197" s="76">
        <f t="shared" si="8"/>
        <v>46</v>
      </c>
      <c r="L197" s="76">
        <f t="shared" si="8"/>
        <v>43.5</v>
      </c>
      <c r="M197" s="76">
        <f t="shared" si="7"/>
        <v>99.4</v>
      </c>
      <c r="N197" s="76">
        <f t="shared" si="7"/>
        <v>45.1</v>
      </c>
      <c r="O197" s="76">
        <f t="shared" si="7"/>
        <v>111.2</v>
      </c>
      <c r="P197" s="124">
        <f t="shared" si="7"/>
        <v>95.1</v>
      </c>
      <c r="Q197" s="72">
        <v>59.594200000000001</v>
      </c>
    </row>
    <row r="198" spans="1:17" ht="14.25" customHeight="1" x14ac:dyDescent="0.25">
      <c r="A198" s="11">
        <v>2005</v>
      </c>
      <c r="B198" s="78" t="s">
        <v>79</v>
      </c>
      <c r="C198" s="80">
        <v>35.789473684210527</v>
      </c>
      <c r="D198" s="80">
        <v>27.77408637873754</v>
      </c>
      <c r="E198" s="80">
        <v>26.244813278008301</v>
      </c>
      <c r="F198" s="80">
        <v>60.52278820375335</v>
      </c>
      <c r="G198" s="12">
        <v>27.215551743853634</v>
      </c>
      <c r="H198" s="80">
        <v>69.455727051177902</v>
      </c>
      <c r="I198" s="12">
        <v>56.791907514450855</v>
      </c>
      <c r="J198" s="76">
        <f t="shared" si="8"/>
        <v>60.1</v>
      </c>
      <c r="K198" s="76">
        <f t="shared" si="8"/>
        <v>46.6</v>
      </c>
      <c r="L198" s="76">
        <f t="shared" si="8"/>
        <v>44</v>
      </c>
      <c r="M198" s="76">
        <f t="shared" si="7"/>
        <v>101.6</v>
      </c>
      <c r="N198" s="76">
        <f t="shared" si="7"/>
        <v>45.7</v>
      </c>
      <c r="O198" s="76">
        <f t="shared" si="7"/>
        <v>116.5</v>
      </c>
      <c r="P198" s="124">
        <f t="shared" si="7"/>
        <v>95.3</v>
      </c>
      <c r="Q198" s="72">
        <v>59.594200000000001</v>
      </c>
    </row>
    <row r="199" spans="1:17" ht="14.25" customHeight="1" x14ac:dyDescent="0.25">
      <c r="A199" s="11">
        <v>2005</v>
      </c>
      <c r="B199" s="78" t="s">
        <v>80</v>
      </c>
      <c r="C199" s="12">
        <v>37.30263157894737</v>
      </c>
      <c r="D199" s="12">
        <v>28.837209302325579</v>
      </c>
      <c r="E199" s="12">
        <v>26.815352697095435</v>
      </c>
      <c r="F199" s="12">
        <v>62.935656836461128</v>
      </c>
      <c r="G199" s="12">
        <v>28.016009148084621</v>
      </c>
      <c r="H199" s="12">
        <v>68.480909829406983</v>
      </c>
      <c r="I199" s="12">
        <v>56.864161849710982</v>
      </c>
      <c r="J199" s="76">
        <f t="shared" si="8"/>
        <v>62.4</v>
      </c>
      <c r="K199" s="76">
        <f t="shared" si="8"/>
        <v>48.2</v>
      </c>
      <c r="L199" s="76">
        <f t="shared" si="8"/>
        <v>44.8</v>
      </c>
      <c r="M199" s="76">
        <f t="shared" si="7"/>
        <v>105.2</v>
      </c>
      <c r="N199" s="76">
        <f t="shared" si="7"/>
        <v>46.8</v>
      </c>
      <c r="O199" s="76">
        <f t="shared" si="7"/>
        <v>114.5</v>
      </c>
      <c r="P199" s="124">
        <f t="shared" si="7"/>
        <v>95.1</v>
      </c>
      <c r="Q199" s="72">
        <v>59.804900000000004</v>
      </c>
    </row>
    <row r="200" spans="1:17" ht="14.25" customHeight="1" x14ac:dyDescent="0.25">
      <c r="A200" s="11">
        <v>2005</v>
      </c>
      <c r="B200" s="78" t="s">
        <v>81</v>
      </c>
      <c r="C200" s="80">
        <v>37.69736842105263</v>
      </c>
      <c r="D200" s="80">
        <v>29.900332225913623</v>
      </c>
      <c r="E200" s="80">
        <v>27.385892116182571</v>
      </c>
      <c r="F200" s="12">
        <v>56.099195710455774</v>
      </c>
      <c r="G200" s="80">
        <v>28.58776443682104</v>
      </c>
      <c r="H200" s="12">
        <v>66.125101543460602</v>
      </c>
      <c r="I200" s="80">
        <v>56.864161849710982</v>
      </c>
      <c r="J200" s="76">
        <f t="shared" si="8"/>
        <v>63</v>
      </c>
      <c r="K200" s="76">
        <f t="shared" si="8"/>
        <v>50</v>
      </c>
      <c r="L200" s="76">
        <f t="shared" si="8"/>
        <v>45.8</v>
      </c>
      <c r="M200" s="76">
        <f t="shared" si="7"/>
        <v>93.8</v>
      </c>
      <c r="N200" s="76">
        <f t="shared" si="7"/>
        <v>47.8</v>
      </c>
      <c r="O200" s="76">
        <f t="shared" si="7"/>
        <v>110.6</v>
      </c>
      <c r="P200" s="124">
        <f t="shared" si="7"/>
        <v>95.1</v>
      </c>
      <c r="Q200" s="72">
        <v>59.804900000000004</v>
      </c>
    </row>
    <row r="201" spans="1:17" ht="14.25" customHeight="1" x14ac:dyDescent="0.25">
      <c r="A201" s="11">
        <v>2005</v>
      </c>
      <c r="B201" s="78" t="s">
        <v>82</v>
      </c>
      <c r="C201" s="80">
        <v>37.763157894736842</v>
      </c>
      <c r="D201" s="80">
        <v>30.498338870431891</v>
      </c>
      <c r="E201" s="80">
        <v>27.645228215767631</v>
      </c>
      <c r="F201" s="80">
        <v>58.176943699731908</v>
      </c>
      <c r="G201" s="80">
        <v>29.045168667810174</v>
      </c>
      <c r="H201" s="12">
        <v>63.931762794476043</v>
      </c>
      <c r="I201" s="80">
        <v>57.00867052023122</v>
      </c>
      <c r="J201" s="76">
        <f t="shared" si="8"/>
        <v>63.1</v>
      </c>
      <c r="K201" s="76">
        <f t="shared" si="8"/>
        <v>51</v>
      </c>
      <c r="L201" s="76">
        <f t="shared" si="8"/>
        <v>46.2</v>
      </c>
      <c r="M201" s="76">
        <f t="shared" si="7"/>
        <v>97.3</v>
      </c>
      <c r="N201" s="76">
        <f t="shared" si="7"/>
        <v>48.6</v>
      </c>
      <c r="O201" s="76">
        <f t="shared" si="7"/>
        <v>106.9</v>
      </c>
      <c r="P201" s="124">
        <f t="shared" si="7"/>
        <v>95.3</v>
      </c>
      <c r="Q201" s="72">
        <v>59.804900000000004</v>
      </c>
    </row>
    <row r="202" spans="1:17" ht="14.25" customHeight="1" x14ac:dyDescent="0.25">
      <c r="A202" s="11">
        <v>2006</v>
      </c>
      <c r="B202" s="78" t="s">
        <v>71</v>
      </c>
      <c r="C202" s="12">
        <v>37.828947368421048</v>
      </c>
      <c r="D202" s="12">
        <v>30.764119601328904</v>
      </c>
      <c r="E202" s="12">
        <v>27.904564315352694</v>
      </c>
      <c r="F202" s="12">
        <v>59.249329758713145</v>
      </c>
      <c r="G202" s="12">
        <v>29.331046312178383</v>
      </c>
      <c r="H202" s="12">
        <v>65.069049553208771</v>
      </c>
      <c r="I202" s="12">
        <v>56.719653179190757</v>
      </c>
      <c r="J202" s="76">
        <f t="shared" si="8"/>
        <v>62.7</v>
      </c>
      <c r="K202" s="76">
        <f t="shared" si="8"/>
        <v>51</v>
      </c>
      <c r="L202" s="76">
        <f t="shared" si="8"/>
        <v>46.3</v>
      </c>
      <c r="M202" s="76">
        <f t="shared" si="7"/>
        <v>98.3</v>
      </c>
      <c r="N202" s="76">
        <f t="shared" si="7"/>
        <v>48.6</v>
      </c>
      <c r="O202" s="76">
        <f t="shared" si="7"/>
        <v>107.9</v>
      </c>
      <c r="P202" s="124">
        <f t="shared" si="7"/>
        <v>94.1</v>
      </c>
      <c r="Q202" s="72">
        <v>60.290599999999998</v>
      </c>
    </row>
    <row r="203" spans="1:17" ht="14.25" customHeight="1" x14ac:dyDescent="0.25">
      <c r="A203" s="11">
        <v>2006</v>
      </c>
      <c r="B203" s="78" t="s">
        <v>72</v>
      </c>
      <c r="C203" s="80">
        <v>37.828947368421048</v>
      </c>
      <c r="D203" s="12">
        <v>30.897009966777411</v>
      </c>
      <c r="E203" s="12">
        <v>28.215767634854771</v>
      </c>
      <c r="F203" s="12">
        <v>60.388739946380696</v>
      </c>
      <c r="G203" s="12">
        <v>29.559748427672954</v>
      </c>
      <c r="H203" s="12">
        <v>65.475223395613327</v>
      </c>
      <c r="I203" s="12">
        <v>56.936416184971094</v>
      </c>
      <c r="J203" s="76">
        <f t="shared" si="8"/>
        <v>62.7</v>
      </c>
      <c r="K203" s="76">
        <f t="shared" si="8"/>
        <v>51.2</v>
      </c>
      <c r="L203" s="76">
        <f t="shared" si="8"/>
        <v>46.8</v>
      </c>
      <c r="M203" s="76">
        <f t="shared" si="7"/>
        <v>100.2</v>
      </c>
      <c r="N203" s="76">
        <f t="shared" si="7"/>
        <v>49</v>
      </c>
      <c r="O203" s="76">
        <f t="shared" si="7"/>
        <v>108.6</v>
      </c>
      <c r="P203" s="124">
        <f t="shared" si="7"/>
        <v>94.4</v>
      </c>
      <c r="Q203" s="72">
        <v>60.290599999999998</v>
      </c>
    </row>
    <row r="204" spans="1:17" ht="14.25" customHeight="1" x14ac:dyDescent="0.25">
      <c r="A204" s="11">
        <v>2006</v>
      </c>
      <c r="B204" s="78" t="s">
        <v>73</v>
      </c>
      <c r="C204" s="80">
        <v>37.894736842105267</v>
      </c>
      <c r="D204" s="12">
        <v>31.893687707641195</v>
      </c>
      <c r="E204" s="12">
        <v>28.993775933609957</v>
      </c>
      <c r="F204" s="12">
        <v>61.058981233243969</v>
      </c>
      <c r="G204" s="12">
        <v>30.360205831903947</v>
      </c>
      <c r="H204" s="12">
        <v>65.475223395613327</v>
      </c>
      <c r="I204" s="12">
        <v>57.00867052023122</v>
      </c>
      <c r="J204" s="76">
        <f t="shared" si="8"/>
        <v>62.9</v>
      </c>
      <c r="K204" s="76">
        <f t="shared" si="8"/>
        <v>52.9</v>
      </c>
      <c r="L204" s="76">
        <f t="shared" si="8"/>
        <v>48.1</v>
      </c>
      <c r="M204" s="76">
        <f t="shared" si="7"/>
        <v>101.3</v>
      </c>
      <c r="N204" s="76">
        <f t="shared" si="7"/>
        <v>50.4</v>
      </c>
      <c r="O204" s="76">
        <f t="shared" si="7"/>
        <v>108.6</v>
      </c>
      <c r="P204" s="124">
        <f t="shared" si="7"/>
        <v>94.6</v>
      </c>
      <c r="Q204" s="72">
        <v>60.290599999999998</v>
      </c>
    </row>
    <row r="205" spans="1:17" ht="14.25" customHeight="1" x14ac:dyDescent="0.25">
      <c r="A205" s="11">
        <v>2006</v>
      </c>
      <c r="B205" s="78" t="s">
        <v>74</v>
      </c>
      <c r="C205" s="80">
        <v>37.96052631578948</v>
      </c>
      <c r="D205" s="12">
        <v>33.887043189368768</v>
      </c>
      <c r="E205" s="12">
        <v>30.238589211618255</v>
      </c>
      <c r="F205" s="12">
        <v>62.801608579088473</v>
      </c>
      <c r="G205" s="12">
        <v>31.846769582618638</v>
      </c>
      <c r="H205" s="12">
        <v>67.99350121852153</v>
      </c>
      <c r="I205" s="12">
        <v>57.369942196531795</v>
      </c>
      <c r="J205" s="76">
        <f t="shared" si="8"/>
        <v>62.1</v>
      </c>
      <c r="K205" s="76">
        <f t="shared" si="8"/>
        <v>55.4</v>
      </c>
      <c r="L205" s="76">
        <f t="shared" si="8"/>
        <v>49.5</v>
      </c>
      <c r="M205" s="76">
        <f t="shared" si="7"/>
        <v>102.8</v>
      </c>
      <c r="N205" s="76">
        <f t="shared" si="7"/>
        <v>52.1</v>
      </c>
      <c r="O205" s="76">
        <f t="shared" si="7"/>
        <v>111.3</v>
      </c>
      <c r="P205" s="124">
        <f t="shared" si="7"/>
        <v>93.9</v>
      </c>
      <c r="Q205" s="72">
        <v>61.114000000000004</v>
      </c>
    </row>
    <row r="206" spans="1:17" ht="14.25" customHeight="1" x14ac:dyDescent="0.25">
      <c r="A206" s="11">
        <v>2006</v>
      </c>
      <c r="B206" s="78" t="s">
        <v>75</v>
      </c>
      <c r="C206" s="80">
        <v>38.35526315789474</v>
      </c>
      <c r="D206" s="12">
        <v>35.946843853820596</v>
      </c>
      <c r="E206" s="12">
        <v>31.483402489626556</v>
      </c>
      <c r="F206" s="12">
        <v>63.203753351206437</v>
      </c>
      <c r="G206" s="12">
        <v>33.390508862206971</v>
      </c>
      <c r="H206" s="12">
        <v>70.268074735987014</v>
      </c>
      <c r="I206" s="12">
        <v>57.731213872832377</v>
      </c>
      <c r="J206" s="76">
        <f t="shared" si="8"/>
        <v>62.8</v>
      </c>
      <c r="K206" s="76">
        <f t="shared" si="8"/>
        <v>58.8</v>
      </c>
      <c r="L206" s="76">
        <f t="shared" si="8"/>
        <v>51.5</v>
      </c>
      <c r="M206" s="76">
        <f t="shared" si="7"/>
        <v>103.4</v>
      </c>
      <c r="N206" s="76">
        <f t="shared" si="7"/>
        <v>54.6</v>
      </c>
      <c r="O206" s="76">
        <f t="shared" si="7"/>
        <v>115</v>
      </c>
      <c r="P206" s="124">
        <f t="shared" si="7"/>
        <v>94.5</v>
      </c>
      <c r="Q206" s="72">
        <v>61.114000000000004</v>
      </c>
    </row>
    <row r="207" spans="1:17" ht="14.25" customHeight="1" x14ac:dyDescent="0.25">
      <c r="A207" s="11">
        <v>2006</v>
      </c>
      <c r="B207" s="78" t="s">
        <v>76</v>
      </c>
      <c r="C207" s="80">
        <v>37.631578947368425</v>
      </c>
      <c r="D207" s="12">
        <v>36.943521594684384</v>
      </c>
      <c r="E207" s="12">
        <v>32.261410788381745</v>
      </c>
      <c r="F207" s="12">
        <v>63.136729222520117</v>
      </c>
      <c r="G207" s="12">
        <v>34.133790737564325</v>
      </c>
      <c r="H207" s="12">
        <v>69.618196588139725</v>
      </c>
      <c r="I207" s="12">
        <v>57.875722543352595</v>
      </c>
      <c r="J207" s="76">
        <f t="shared" si="8"/>
        <v>61.6</v>
      </c>
      <c r="K207" s="76">
        <f t="shared" si="8"/>
        <v>60.5</v>
      </c>
      <c r="L207" s="76">
        <f t="shared" si="8"/>
        <v>52.8</v>
      </c>
      <c r="M207" s="76">
        <f t="shared" si="7"/>
        <v>103.3</v>
      </c>
      <c r="N207" s="76">
        <f t="shared" si="7"/>
        <v>55.9</v>
      </c>
      <c r="O207" s="76">
        <f t="shared" si="7"/>
        <v>113.9</v>
      </c>
      <c r="P207" s="124">
        <f t="shared" si="7"/>
        <v>94.7</v>
      </c>
      <c r="Q207" s="72">
        <v>61.114000000000004</v>
      </c>
    </row>
    <row r="208" spans="1:17" ht="14.25" customHeight="1" x14ac:dyDescent="0.25">
      <c r="A208" s="11">
        <v>2006</v>
      </c>
      <c r="B208" s="78" t="s">
        <v>77</v>
      </c>
      <c r="C208" s="80">
        <v>37.565789473684212</v>
      </c>
      <c r="D208" s="80">
        <v>37.342192691029901</v>
      </c>
      <c r="E208" s="12">
        <v>32.572614107883815</v>
      </c>
      <c r="F208" s="12">
        <v>65.147453083109923</v>
      </c>
      <c r="G208" s="80">
        <v>34.534019439679817</v>
      </c>
      <c r="H208" s="80">
        <v>70.836718115353378</v>
      </c>
      <c r="I208" s="12">
        <v>57.803468208092482</v>
      </c>
      <c r="J208" s="76">
        <f t="shared" si="8"/>
        <v>60.9</v>
      </c>
      <c r="K208" s="76">
        <f t="shared" si="8"/>
        <v>60.5</v>
      </c>
      <c r="L208" s="76">
        <f t="shared" si="8"/>
        <v>52.8</v>
      </c>
      <c r="M208" s="76">
        <f t="shared" si="7"/>
        <v>105.6</v>
      </c>
      <c r="N208" s="76">
        <f t="shared" si="7"/>
        <v>56</v>
      </c>
      <c r="O208" s="76">
        <f t="shared" si="7"/>
        <v>114.8</v>
      </c>
      <c r="P208" s="124">
        <f t="shared" si="7"/>
        <v>93.7</v>
      </c>
      <c r="Q208" s="72">
        <v>61.690300000000001</v>
      </c>
    </row>
    <row r="209" spans="1:17" ht="14.25" customHeight="1" x14ac:dyDescent="0.25">
      <c r="A209" s="11">
        <v>2006</v>
      </c>
      <c r="B209" s="78" t="s">
        <v>78</v>
      </c>
      <c r="C209" s="80">
        <v>37.894736842105267</v>
      </c>
      <c r="D209" s="80">
        <v>37.74086378737541</v>
      </c>
      <c r="E209" s="80">
        <v>32.831950207468871</v>
      </c>
      <c r="F209" s="80">
        <v>63.739946380697056</v>
      </c>
      <c r="G209" s="80">
        <v>34.819897084048023</v>
      </c>
      <c r="H209" s="80">
        <v>71.242891957757919</v>
      </c>
      <c r="I209" s="12">
        <v>58.092485549132952</v>
      </c>
      <c r="J209" s="76">
        <f t="shared" si="8"/>
        <v>61.4</v>
      </c>
      <c r="K209" s="76">
        <f t="shared" si="8"/>
        <v>61.2</v>
      </c>
      <c r="L209" s="76">
        <f t="shared" si="8"/>
        <v>53.2</v>
      </c>
      <c r="M209" s="76">
        <f t="shared" si="7"/>
        <v>103.3</v>
      </c>
      <c r="N209" s="76">
        <f t="shared" si="7"/>
        <v>56.4</v>
      </c>
      <c r="O209" s="76">
        <f t="shared" si="7"/>
        <v>115.5</v>
      </c>
      <c r="P209" s="124">
        <f t="shared" si="7"/>
        <v>94.2</v>
      </c>
      <c r="Q209" s="72">
        <v>61.690300000000001</v>
      </c>
    </row>
    <row r="210" spans="1:17" ht="14.25" customHeight="1" x14ac:dyDescent="0.25">
      <c r="A210" s="11">
        <v>2006</v>
      </c>
      <c r="B210" s="78" t="s">
        <v>79</v>
      </c>
      <c r="C210" s="80">
        <v>38.35526315789474</v>
      </c>
      <c r="D210" s="80">
        <v>38.671096345514954</v>
      </c>
      <c r="E210" s="12">
        <v>33.246887966804969</v>
      </c>
      <c r="F210" s="12">
        <v>60.388739946380696</v>
      </c>
      <c r="G210" s="80">
        <v>35.277301315037164</v>
      </c>
      <c r="H210" s="80">
        <v>66.856214459788788</v>
      </c>
      <c r="I210" s="12">
        <v>58.164739884393057</v>
      </c>
      <c r="J210" s="76">
        <f t="shared" si="8"/>
        <v>62.2</v>
      </c>
      <c r="K210" s="76">
        <f t="shared" si="8"/>
        <v>62.7</v>
      </c>
      <c r="L210" s="76">
        <f t="shared" si="8"/>
        <v>53.9</v>
      </c>
      <c r="M210" s="76">
        <f t="shared" si="7"/>
        <v>97.9</v>
      </c>
      <c r="N210" s="76">
        <f t="shared" si="7"/>
        <v>57.2</v>
      </c>
      <c r="O210" s="76">
        <f t="shared" si="7"/>
        <v>108.4</v>
      </c>
      <c r="P210" s="124">
        <f t="shared" si="7"/>
        <v>94.3</v>
      </c>
      <c r="Q210" s="72">
        <v>61.690300000000001</v>
      </c>
    </row>
    <row r="211" spans="1:17" ht="14.25" customHeight="1" x14ac:dyDescent="0.25">
      <c r="A211" s="11">
        <v>2006</v>
      </c>
      <c r="B211" s="78" t="s">
        <v>80</v>
      </c>
      <c r="C211" s="80">
        <v>40.328947368421055</v>
      </c>
      <c r="D211" s="80">
        <v>40.53156146179402</v>
      </c>
      <c r="E211" s="80">
        <v>34.128630705394187</v>
      </c>
      <c r="F211" s="80">
        <v>55.428954423592501</v>
      </c>
      <c r="G211" s="80">
        <v>36.363636363636367</v>
      </c>
      <c r="H211" s="80">
        <v>63.281884646628761</v>
      </c>
      <c r="I211" s="12">
        <v>58.23699421965317</v>
      </c>
      <c r="J211" s="76">
        <f t="shared" si="8"/>
        <v>65.3</v>
      </c>
      <c r="K211" s="76">
        <f t="shared" si="8"/>
        <v>65.599999999999994</v>
      </c>
      <c r="L211" s="76">
        <f t="shared" si="8"/>
        <v>55.3</v>
      </c>
      <c r="M211" s="76">
        <f t="shared" si="7"/>
        <v>89.7</v>
      </c>
      <c r="N211" s="76">
        <f t="shared" si="7"/>
        <v>58.9</v>
      </c>
      <c r="O211" s="76">
        <f t="shared" si="7"/>
        <v>102.5</v>
      </c>
      <c r="P211" s="124">
        <f t="shared" si="7"/>
        <v>94.3</v>
      </c>
      <c r="Q211" s="72">
        <v>61.768500000000003</v>
      </c>
    </row>
    <row r="212" spans="1:17" ht="14.25" customHeight="1" x14ac:dyDescent="0.25">
      <c r="A212" s="11">
        <v>2006</v>
      </c>
      <c r="B212" s="78" t="s">
        <v>81</v>
      </c>
      <c r="C212" s="80">
        <v>40.789473684210527</v>
      </c>
      <c r="D212" s="12">
        <v>41.794019933554814</v>
      </c>
      <c r="E212" s="12">
        <v>34.802904564315348</v>
      </c>
      <c r="F212" s="80">
        <v>52.882037533512069</v>
      </c>
      <c r="G212" s="80">
        <v>37.16409376786735</v>
      </c>
      <c r="H212" s="80">
        <v>63.03818034118602</v>
      </c>
      <c r="I212" s="12">
        <v>58.381502890173408</v>
      </c>
      <c r="J212" s="76">
        <f t="shared" si="8"/>
        <v>66</v>
      </c>
      <c r="K212" s="76">
        <f t="shared" si="8"/>
        <v>67.7</v>
      </c>
      <c r="L212" s="76">
        <f t="shared" si="8"/>
        <v>56.3</v>
      </c>
      <c r="M212" s="76">
        <f t="shared" si="7"/>
        <v>85.6</v>
      </c>
      <c r="N212" s="76">
        <f t="shared" si="7"/>
        <v>60.2</v>
      </c>
      <c r="O212" s="76">
        <f t="shared" si="7"/>
        <v>102.1</v>
      </c>
      <c r="P212" s="124">
        <f t="shared" si="7"/>
        <v>94.5</v>
      </c>
      <c r="Q212" s="72">
        <v>61.768500000000003</v>
      </c>
    </row>
    <row r="213" spans="1:17" ht="14.25" customHeight="1" x14ac:dyDescent="0.25">
      <c r="A213" s="11">
        <v>2006</v>
      </c>
      <c r="B213" s="78" t="s">
        <v>82</v>
      </c>
      <c r="C213" s="12">
        <v>40.789473684210527</v>
      </c>
      <c r="D213" s="12">
        <v>42.591362126245841</v>
      </c>
      <c r="E213" s="12">
        <v>35.217842323651453</v>
      </c>
      <c r="F213" s="12">
        <v>55.428954423592501</v>
      </c>
      <c r="G213" s="12">
        <v>37.793024585477411</v>
      </c>
      <c r="H213" s="12">
        <v>64.500406173842421</v>
      </c>
      <c r="I213" s="12">
        <v>58.74277456647399</v>
      </c>
      <c r="J213" s="76">
        <f t="shared" si="8"/>
        <v>66</v>
      </c>
      <c r="K213" s="76">
        <f t="shared" si="8"/>
        <v>69</v>
      </c>
      <c r="L213" s="76">
        <f t="shared" si="8"/>
        <v>57</v>
      </c>
      <c r="M213" s="76">
        <f t="shared" si="7"/>
        <v>89.7</v>
      </c>
      <c r="N213" s="76">
        <f t="shared" si="7"/>
        <v>61.2</v>
      </c>
      <c r="O213" s="76">
        <f t="shared" si="7"/>
        <v>104.4</v>
      </c>
      <c r="P213" s="124">
        <f t="shared" si="7"/>
        <v>95.1</v>
      </c>
      <c r="Q213" s="72">
        <v>61.768500000000003</v>
      </c>
    </row>
    <row r="214" spans="1:17" ht="14.25" customHeight="1" x14ac:dyDescent="0.25">
      <c r="A214" s="11">
        <v>2007</v>
      </c>
      <c r="B214" s="78" t="s">
        <v>71</v>
      </c>
      <c r="C214" s="12">
        <v>40.85526315789474</v>
      </c>
      <c r="D214" s="12">
        <v>42.724252491694351</v>
      </c>
      <c r="E214" s="12">
        <v>35.373443983402488</v>
      </c>
      <c r="F214" s="12">
        <v>51.541554959785529</v>
      </c>
      <c r="G214" s="12">
        <v>37.850200114351054</v>
      </c>
      <c r="H214" s="12">
        <v>63.769293257514214</v>
      </c>
      <c r="I214" s="12">
        <v>58.23699421965317</v>
      </c>
      <c r="J214" s="76">
        <f t="shared" si="8"/>
        <v>66.099999999999994</v>
      </c>
      <c r="K214" s="76">
        <f t="shared" si="8"/>
        <v>69.099999999999994</v>
      </c>
      <c r="L214" s="76">
        <f t="shared" si="8"/>
        <v>57.2</v>
      </c>
      <c r="M214" s="76">
        <f t="shared" si="7"/>
        <v>83.4</v>
      </c>
      <c r="N214" s="76">
        <f t="shared" si="7"/>
        <v>61.2</v>
      </c>
      <c r="O214" s="76">
        <f t="shared" si="7"/>
        <v>103.2</v>
      </c>
      <c r="P214" s="124">
        <f t="shared" si="7"/>
        <v>94.2</v>
      </c>
      <c r="Q214" s="72">
        <v>61.798099999999998</v>
      </c>
    </row>
    <row r="215" spans="1:17" ht="14.25" customHeight="1" x14ac:dyDescent="0.25">
      <c r="A215" s="11">
        <v>2007</v>
      </c>
      <c r="B215" s="78" t="s">
        <v>72</v>
      </c>
      <c r="C215" s="12">
        <v>40.986842105263158</v>
      </c>
      <c r="D215" s="12">
        <v>42.857142857142854</v>
      </c>
      <c r="E215" s="12">
        <v>35.477178423236516</v>
      </c>
      <c r="F215" s="12">
        <v>52.747989276139421</v>
      </c>
      <c r="G215" s="12">
        <v>38.021726700971982</v>
      </c>
      <c r="H215" s="12">
        <v>63.281884646628761</v>
      </c>
      <c r="I215" s="12">
        <v>58.526011560693632</v>
      </c>
      <c r="J215" s="76">
        <f t="shared" si="8"/>
        <v>66.3</v>
      </c>
      <c r="K215" s="76">
        <f t="shared" si="8"/>
        <v>69.400000000000006</v>
      </c>
      <c r="L215" s="76">
        <f t="shared" si="8"/>
        <v>57.4</v>
      </c>
      <c r="M215" s="76">
        <f t="shared" si="7"/>
        <v>85.4</v>
      </c>
      <c r="N215" s="76">
        <f t="shared" si="7"/>
        <v>61.5</v>
      </c>
      <c r="O215" s="76">
        <f t="shared" si="7"/>
        <v>102.4</v>
      </c>
      <c r="P215" s="124">
        <f t="shared" si="7"/>
        <v>94.7</v>
      </c>
      <c r="Q215" s="72">
        <v>61.798099999999998</v>
      </c>
    </row>
    <row r="216" spans="1:17" ht="14.25" customHeight="1" x14ac:dyDescent="0.25">
      <c r="A216" s="11">
        <v>2007</v>
      </c>
      <c r="B216" s="78" t="s">
        <v>73</v>
      </c>
      <c r="C216" s="12">
        <v>40.986842105263158</v>
      </c>
      <c r="D216" s="12">
        <v>42.524916943521596</v>
      </c>
      <c r="E216" s="12">
        <v>35.477178423236516</v>
      </c>
      <c r="F216" s="12">
        <v>54.557640750670245</v>
      </c>
      <c r="G216" s="12">
        <v>37.907375643224697</v>
      </c>
      <c r="H216" s="12">
        <v>64.825345247766037</v>
      </c>
      <c r="I216" s="12">
        <v>58.815028901734102</v>
      </c>
      <c r="J216" s="76">
        <f t="shared" si="8"/>
        <v>66.3</v>
      </c>
      <c r="K216" s="76">
        <f t="shared" si="8"/>
        <v>68.8</v>
      </c>
      <c r="L216" s="76">
        <f t="shared" si="8"/>
        <v>57.4</v>
      </c>
      <c r="M216" s="76">
        <f t="shared" si="7"/>
        <v>88.3</v>
      </c>
      <c r="N216" s="76">
        <f t="shared" si="7"/>
        <v>61.3</v>
      </c>
      <c r="O216" s="76">
        <f t="shared" si="7"/>
        <v>104.9</v>
      </c>
      <c r="P216" s="124">
        <f t="shared" si="7"/>
        <v>95.2</v>
      </c>
      <c r="Q216" s="72">
        <v>61.798099999999998</v>
      </c>
    </row>
    <row r="217" spans="1:17" ht="14.25" customHeight="1" x14ac:dyDescent="0.25">
      <c r="A217" s="11">
        <v>2007</v>
      </c>
      <c r="B217" s="78" t="s">
        <v>74</v>
      </c>
      <c r="C217" s="12">
        <v>40.986842105263158</v>
      </c>
      <c r="D217" s="12">
        <v>41.328903654485046</v>
      </c>
      <c r="E217" s="12">
        <v>35.165975103734439</v>
      </c>
      <c r="F217" s="12">
        <v>56.836461126005368</v>
      </c>
      <c r="G217" s="12">
        <v>37.278444825614635</v>
      </c>
      <c r="H217" s="12">
        <v>67.181153533712433</v>
      </c>
      <c r="I217" s="12">
        <v>58.959537572254327</v>
      </c>
      <c r="J217" s="124">
        <f t="shared" si="8"/>
        <v>65.3</v>
      </c>
      <c r="K217" s="124">
        <f t="shared" si="8"/>
        <v>65.900000000000006</v>
      </c>
      <c r="L217" s="124">
        <f t="shared" si="8"/>
        <v>56.1</v>
      </c>
      <c r="M217" s="124">
        <f t="shared" si="7"/>
        <v>90.6</v>
      </c>
      <c r="N217" s="124">
        <f t="shared" si="7"/>
        <v>59.4</v>
      </c>
      <c r="O217" s="124">
        <f t="shared" si="7"/>
        <v>107.1</v>
      </c>
      <c r="P217" s="124">
        <f t="shared" si="7"/>
        <v>94</v>
      </c>
      <c r="Q217" s="72">
        <v>62.722299999999997</v>
      </c>
    </row>
    <row r="218" spans="1:17" ht="14.25" customHeight="1" x14ac:dyDescent="0.25">
      <c r="A218" s="11">
        <v>2007</v>
      </c>
      <c r="B218" s="78" t="s">
        <v>75</v>
      </c>
      <c r="C218" s="80">
        <v>40.789473684210527</v>
      </c>
      <c r="D218" s="80">
        <v>40</v>
      </c>
      <c r="E218" s="80">
        <v>34.751037344398341</v>
      </c>
      <c r="F218" s="80">
        <v>56.568364611260058</v>
      </c>
      <c r="G218" s="80">
        <v>36.535162950257288</v>
      </c>
      <c r="H218" s="12">
        <v>69.374492282696991</v>
      </c>
      <c r="I218" s="80">
        <v>59.104046242774565</v>
      </c>
      <c r="J218" s="124">
        <f t="shared" si="8"/>
        <v>65</v>
      </c>
      <c r="K218" s="124">
        <f t="shared" si="8"/>
        <v>63.8</v>
      </c>
      <c r="L218" s="124">
        <f t="shared" si="8"/>
        <v>55.4</v>
      </c>
      <c r="M218" s="124">
        <f t="shared" si="7"/>
        <v>90.2</v>
      </c>
      <c r="N218" s="124">
        <f t="shared" si="7"/>
        <v>58.2</v>
      </c>
      <c r="O218" s="124">
        <f t="shared" si="7"/>
        <v>110.6</v>
      </c>
      <c r="P218" s="124">
        <f t="shared" si="7"/>
        <v>94.2</v>
      </c>
      <c r="Q218" s="72">
        <v>62.722299999999997</v>
      </c>
    </row>
    <row r="219" spans="1:17" ht="14.25" customHeight="1" x14ac:dyDescent="0.25">
      <c r="A219" s="11">
        <v>2007</v>
      </c>
      <c r="B219" s="78" t="s">
        <v>76</v>
      </c>
      <c r="C219" s="80">
        <v>40.592105263157897</v>
      </c>
      <c r="D219" s="80">
        <v>38.870431893687709</v>
      </c>
      <c r="E219" s="80">
        <v>34.284232365145222</v>
      </c>
      <c r="F219" s="80">
        <v>57.975871313672926</v>
      </c>
      <c r="G219" s="80">
        <v>35.84905660377359</v>
      </c>
      <c r="H219" s="12">
        <v>70.186839967506103</v>
      </c>
      <c r="I219" s="80">
        <v>59.248554913294797</v>
      </c>
      <c r="J219" s="124">
        <f t="shared" si="8"/>
        <v>64.7</v>
      </c>
      <c r="K219" s="124">
        <f t="shared" si="8"/>
        <v>62</v>
      </c>
      <c r="L219" s="124">
        <f t="shared" si="8"/>
        <v>54.7</v>
      </c>
      <c r="M219" s="124">
        <f t="shared" si="7"/>
        <v>92.4</v>
      </c>
      <c r="N219" s="124">
        <f t="shared" si="7"/>
        <v>57.2</v>
      </c>
      <c r="O219" s="124">
        <f t="shared" si="7"/>
        <v>111.9</v>
      </c>
      <c r="P219" s="124">
        <f t="shared" si="7"/>
        <v>94.5</v>
      </c>
      <c r="Q219" s="72">
        <v>62.722299999999997</v>
      </c>
    </row>
    <row r="220" spans="1:17" ht="14.25" customHeight="1" x14ac:dyDescent="0.25">
      <c r="A220" s="11">
        <v>2007</v>
      </c>
      <c r="B220" s="78" t="s">
        <v>77</v>
      </c>
      <c r="C220" s="12">
        <v>40.526315789473685</v>
      </c>
      <c r="D220" s="12">
        <v>38.006644518272424</v>
      </c>
      <c r="E220" s="12">
        <v>33.869294605809124</v>
      </c>
      <c r="F220" s="12">
        <v>59.517426273458454</v>
      </c>
      <c r="G220" s="12">
        <v>35.277301315037164</v>
      </c>
      <c r="H220" s="12">
        <v>69.943135662063355</v>
      </c>
      <c r="I220" s="12">
        <v>58.887283236994215</v>
      </c>
      <c r="J220" s="124">
        <f t="shared" si="8"/>
        <v>64.7</v>
      </c>
      <c r="K220" s="124">
        <f t="shared" si="8"/>
        <v>60.7</v>
      </c>
      <c r="L220" s="124">
        <f t="shared" si="8"/>
        <v>54.1</v>
      </c>
      <c r="M220" s="124">
        <f t="shared" si="7"/>
        <v>95.1</v>
      </c>
      <c r="N220" s="124">
        <f t="shared" si="7"/>
        <v>56.3</v>
      </c>
      <c r="O220" s="124">
        <f t="shared" si="7"/>
        <v>111.7</v>
      </c>
      <c r="P220" s="124">
        <f t="shared" si="7"/>
        <v>94.1</v>
      </c>
      <c r="Q220" s="72">
        <v>62.608499999999999</v>
      </c>
    </row>
    <row r="221" spans="1:17" ht="14.25" customHeight="1" x14ac:dyDescent="0.25">
      <c r="A221" s="11">
        <v>2007</v>
      </c>
      <c r="B221" s="78" t="s">
        <v>78</v>
      </c>
      <c r="C221" s="12">
        <v>40.592105263157897</v>
      </c>
      <c r="D221" s="12">
        <v>37.475083056478404</v>
      </c>
      <c r="E221" s="12">
        <v>33.661825726141082</v>
      </c>
      <c r="F221" s="12">
        <v>58.310991957104562</v>
      </c>
      <c r="G221" s="12">
        <v>34.991423670668951</v>
      </c>
      <c r="H221" s="12">
        <v>69.536961819658814</v>
      </c>
      <c r="I221" s="12">
        <v>59.104046242774565</v>
      </c>
      <c r="J221" s="124">
        <f t="shared" si="8"/>
        <v>64.8</v>
      </c>
      <c r="K221" s="124">
        <f t="shared" si="8"/>
        <v>59.9</v>
      </c>
      <c r="L221" s="124">
        <f t="shared" si="8"/>
        <v>53.8</v>
      </c>
      <c r="M221" s="124">
        <f t="shared" si="7"/>
        <v>93.1</v>
      </c>
      <c r="N221" s="124">
        <f t="shared" si="7"/>
        <v>55.9</v>
      </c>
      <c r="O221" s="124">
        <f t="shared" si="7"/>
        <v>111.1</v>
      </c>
      <c r="P221" s="124">
        <f t="shared" si="7"/>
        <v>94.4</v>
      </c>
      <c r="Q221" s="72">
        <v>62.608499999999999</v>
      </c>
    </row>
    <row r="222" spans="1:17" ht="14.25" customHeight="1" x14ac:dyDescent="0.25">
      <c r="A222" s="11">
        <v>2007</v>
      </c>
      <c r="B222" s="78" t="s">
        <v>79</v>
      </c>
      <c r="C222" s="12">
        <v>41.05263157894737</v>
      </c>
      <c r="D222" s="12">
        <v>37.209302325581397</v>
      </c>
      <c r="E222" s="12">
        <v>33.661825726141082</v>
      </c>
      <c r="F222" s="12">
        <v>61.863270777479897</v>
      </c>
      <c r="G222" s="12">
        <v>34.934248141795308</v>
      </c>
      <c r="H222" s="12">
        <v>69.049553208773361</v>
      </c>
      <c r="I222" s="12">
        <v>59.176300578034677</v>
      </c>
      <c r="J222" s="124">
        <f t="shared" si="8"/>
        <v>65.599999999999994</v>
      </c>
      <c r="K222" s="124">
        <f t="shared" si="8"/>
        <v>59.4</v>
      </c>
      <c r="L222" s="124">
        <f t="shared" si="8"/>
        <v>53.8</v>
      </c>
      <c r="M222" s="124">
        <f t="shared" si="7"/>
        <v>98.8</v>
      </c>
      <c r="N222" s="124">
        <f t="shared" si="7"/>
        <v>55.8</v>
      </c>
      <c r="O222" s="124">
        <f t="shared" si="7"/>
        <v>110.3</v>
      </c>
      <c r="P222" s="124">
        <f t="shared" si="7"/>
        <v>94.5</v>
      </c>
      <c r="Q222" s="72">
        <v>62.608499999999999</v>
      </c>
    </row>
    <row r="223" spans="1:17" ht="14.25" customHeight="1" x14ac:dyDescent="0.25">
      <c r="A223" s="11">
        <v>2007</v>
      </c>
      <c r="B223" s="78" t="s">
        <v>80</v>
      </c>
      <c r="C223" s="12">
        <v>42.236842105263165</v>
      </c>
      <c r="D223" s="12">
        <v>37.076411960132887</v>
      </c>
      <c r="E223" s="12">
        <v>33.609958506224061</v>
      </c>
      <c r="F223" s="12">
        <v>64.142091152815013</v>
      </c>
      <c r="G223" s="12">
        <v>34.934248141795308</v>
      </c>
      <c r="H223" s="12">
        <v>70.9991876523152</v>
      </c>
      <c r="I223" s="12">
        <v>59.465317919075147</v>
      </c>
      <c r="J223" s="124">
        <f t="shared" si="8"/>
        <v>67.5</v>
      </c>
      <c r="K223" s="124">
        <f t="shared" si="8"/>
        <v>59.2</v>
      </c>
      <c r="L223" s="124">
        <f t="shared" si="8"/>
        <v>53.7</v>
      </c>
      <c r="M223" s="124">
        <f t="shared" si="7"/>
        <v>102.4</v>
      </c>
      <c r="N223" s="124">
        <f t="shared" si="7"/>
        <v>55.8</v>
      </c>
      <c r="O223" s="124">
        <f t="shared" si="7"/>
        <v>113.4</v>
      </c>
      <c r="P223" s="124">
        <f t="shared" si="7"/>
        <v>95</v>
      </c>
      <c r="Q223" s="72">
        <v>62.610999999999997</v>
      </c>
    </row>
    <row r="224" spans="1:17" ht="14.25" customHeight="1" x14ac:dyDescent="0.25">
      <c r="A224" s="11">
        <v>2007</v>
      </c>
      <c r="B224" s="78" t="s">
        <v>81</v>
      </c>
      <c r="C224" s="12">
        <v>43.026315789473692</v>
      </c>
      <c r="D224" s="12">
        <v>37.076411960132887</v>
      </c>
      <c r="E224" s="12">
        <v>33.609958506224061</v>
      </c>
      <c r="F224" s="12">
        <v>72.788203753351212</v>
      </c>
      <c r="G224" s="12">
        <v>35.105774728416236</v>
      </c>
      <c r="H224" s="12">
        <v>73.761169780666123</v>
      </c>
      <c r="I224" s="12">
        <v>59.609826589595372</v>
      </c>
      <c r="J224" s="124">
        <f t="shared" si="8"/>
        <v>68.7</v>
      </c>
      <c r="K224" s="124">
        <f t="shared" si="8"/>
        <v>59.2</v>
      </c>
      <c r="L224" s="124">
        <f t="shared" si="8"/>
        <v>53.7</v>
      </c>
      <c r="M224" s="124">
        <f t="shared" si="7"/>
        <v>116.3</v>
      </c>
      <c r="N224" s="124">
        <f t="shared" si="7"/>
        <v>56.1</v>
      </c>
      <c r="O224" s="124">
        <f t="shared" si="7"/>
        <v>117.8</v>
      </c>
      <c r="P224" s="124">
        <f t="shared" si="7"/>
        <v>95.2</v>
      </c>
      <c r="Q224" s="72">
        <v>62.610999999999997</v>
      </c>
    </row>
    <row r="225" spans="1:17" ht="14.25" customHeight="1" x14ac:dyDescent="0.25">
      <c r="A225" s="11">
        <v>2007</v>
      </c>
      <c r="B225" s="78" t="s">
        <v>82</v>
      </c>
      <c r="C225" s="80">
        <v>43.881578947368425</v>
      </c>
      <c r="D225" s="80">
        <v>37.142857142857146</v>
      </c>
      <c r="E225" s="80">
        <v>33.609958506224061</v>
      </c>
      <c r="F225" s="80">
        <v>73.190348525469176</v>
      </c>
      <c r="G225" s="80">
        <v>35.162950257289879</v>
      </c>
      <c r="H225" s="12">
        <v>75.060926076360687</v>
      </c>
      <c r="I225" s="80">
        <v>59.971098265895947</v>
      </c>
      <c r="J225" s="124">
        <f t="shared" si="8"/>
        <v>70.099999999999994</v>
      </c>
      <c r="K225" s="124">
        <f t="shared" si="8"/>
        <v>59.3</v>
      </c>
      <c r="L225" s="124">
        <f t="shared" si="8"/>
        <v>53.7</v>
      </c>
      <c r="M225" s="124">
        <f t="shared" si="7"/>
        <v>116.9</v>
      </c>
      <c r="N225" s="124">
        <f t="shared" si="7"/>
        <v>56.2</v>
      </c>
      <c r="O225" s="124">
        <f t="shared" si="7"/>
        <v>119.9</v>
      </c>
      <c r="P225" s="124">
        <f t="shared" si="7"/>
        <v>95.8</v>
      </c>
      <c r="Q225" s="72">
        <v>62.610999999999997</v>
      </c>
    </row>
    <row r="226" spans="1:17" ht="14.25" customHeight="1" x14ac:dyDescent="0.25">
      <c r="A226" s="11">
        <v>2008</v>
      </c>
      <c r="B226" s="78" t="s">
        <v>71</v>
      </c>
      <c r="C226" s="80">
        <v>44.40789473684211</v>
      </c>
      <c r="D226" s="12">
        <v>37.342192691029901</v>
      </c>
      <c r="E226" s="80">
        <v>33.765560165975103</v>
      </c>
      <c r="F226" s="80">
        <v>76.00536193029491</v>
      </c>
      <c r="G226" s="80">
        <v>35.391652372784449</v>
      </c>
      <c r="H226" s="12">
        <v>76.035743298131592</v>
      </c>
      <c r="I226" s="80">
        <v>59.537572254335259</v>
      </c>
      <c r="J226" s="124">
        <f t="shared" si="8"/>
        <v>70.2</v>
      </c>
      <c r="K226" s="124">
        <f t="shared" si="8"/>
        <v>59</v>
      </c>
      <c r="L226" s="124">
        <f t="shared" si="8"/>
        <v>53.4</v>
      </c>
      <c r="M226" s="124">
        <f t="shared" si="7"/>
        <v>120.2</v>
      </c>
      <c r="N226" s="124">
        <f t="shared" si="7"/>
        <v>56</v>
      </c>
      <c r="O226" s="124">
        <f t="shared" si="7"/>
        <v>120.2</v>
      </c>
      <c r="P226" s="124">
        <f t="shared" si="7"/>
        <v>94.1</v>
      </c>
      <c r="Q226" s="72">
        <v>63.2483</v>
      </c>
    </row>
    <row r="227" spans="1:17" ht="14.25" customHeight="1" x14ac:dyDescent="0.25">
      <c r="A227" s="11">
        <v>2008</v>
      </c>
      <c r="B227" s="78" t="s">
        <v>72</v>
      </c>
      <c r="C227" s="80">
        <v>44.60526315789474</v>
      </c>
      <c r="D227" s="12">
        <v>41.993355481727576</v>
      </c>
      <c r="E227" s="80">
        <v>37.344398340248965</v>
      </c>
      <c r="F227" s="12">
        <v>76.139410187667565</v>
      </c>
      <c r="G227" s="80">
        <v>39.108061749571185</v>
      </c>
      <c r="H227" s="12">
        <v>76.198212835093429</v>
      </c>
      <c r="I227" s="12">
        <v>59.971098265895947</v>
      </c>
      <c r="J227" s="124">
        <f t="shared" si="8"/>
        <v>70.5</v>
      </c>
      <c r="K227" s="124">
        <f t="shared" si="8"/>
        <v>66.400000000000006</v>
      </c>
      <c r="L227" s="124">
        <f t="shared" si="8"/>
        <v>59</v>
      </c>
      <c r="M227" s="124">
        <f t="shared" si="7"/>
        <v>120.4</v>
      </c>
      <c r="N227" s="124">
        <f t="shared" si="7"/>
        <v>61.8</v>
      </c>
      <c r="O227" s="124">
        <f t="shared" si="7"/>
        <v>120.5</v>
      </c>
      <c r="P227" s="124">
        <f t="shared" si="7"/>
        <v>94.8</v>
      </c>
      <c r="Q227" s="72">
        <v>63.2483</v>
      </c>
    </row>
    <row r="228" spans="1:17" ht="14.25" customHeight="1" x14ac:dyDescent="0.25">
      <c r="A228" s="11">
        <v>2008</v>
      </c>
      <c r="B228" s="78" t="s">
        <v>73</v>
      </c>
      <c r="C228" s="80">
        <v>44.802631578947363</v>
      </c>
      <c r="D228" s="12">
        <v>41.993355481727576</v>
      </c>
      <c r="E228" s="80">
        <v>37.344398340248965</v>
      </c>
      <c r="F228" s="12">
        <v>86.93029490616621</v>
      </c>
      <c r="G228" s="80">
        <v>39.393939393939398</v>
      </c>
      <c r="H228" s="12">
        <v>78.066612510154343</v>
      </c>
      <c r="I228" s="12">
        <v>60.260115606936417</v>
      </c>
      <c r="J228" s="124">
        <f t="shared" si="8"/>
        <v>70.8</v>
      </c>
      <c r="K228" s="124">
        <f t="shared" si="8"/>
        <v>66.400000000000006</v>
      </c>
      <c r="L228" s="124">
        <f t="shared" si="8"/>
        <v>59</v>
      </c>
      <c r="M228" s="124">
        <f t="shared" si="7"/>
        <v>137.4</v>
      </c>
      <c r="N228" s="124">
        <f t="shared" si="7"/>
        <v>62.3</v>
      </c>
      <c r="O228" s="124">
        <f t="shared" si="7"/>
        <v>123.4</v>
      </c>
      <c r="P228" s="124">
        <f t="shared" si="7"/>
        <v>95.3</v>
      </c>
      <c r="Q228" s="72">
        <v>63.2483</v>
      </c>
    </row>
    <row r="229" spans="1:17" ht="14.25" customHeight="1" x14ac:dyDescent="0.25">
      <c r="A229" s="11">
        <v>2008</v>
      </c>
      <c r="B229" s="78" t="s">
        <v>74</v>
      </c>
      <c r="C229" s="80">
        <v>44.934210526315788</v>
      </c>
      <c r="D229" s="12">
        <v>42.857142857142854</v>
      </c>
      <c r="E229" s="80">
        <v>38.122406639004147</v>
      </c>
      <c r="F229" s="12">
        <v>96.112600536193042</v>
      </c>
      <c r="G229" s="80">
        <v>40.365923384791301</v>
      </c>
      <c r="H229" s="12">
        <v>79.691307879772538</v>
      </c>
      <c r="I229" s="12">
        <v>60.693641618497111</v>
      </c>
      <c r="J229" s="124">
        <f t="shared" si="8"/>
        <v>70.099999999999994</v>
      </c>
      <c r="K229" s="124">
        <f t="shared" si="8"/>
        <v>66.900000000000006</v>
      </c>
      <c r="L229" s="124">
        <f t="shared" si="8"/>
        <v>59.5</v>
      </c>
      <c r="M229" s="124">
        <f t="shared" si="7"/>
        <v>150</v>
      </c>
      <c r="N229" s="124">
        <f t="shared" si="7"/>
        <v>63</v>
      </c>
      <c r="O229" s="124">
        <f t="shared" si="7"/>
        <v>124.4</v>
      </c>
      <c r="P229" s="124">
        <f t="shared" si="7"/>
        <v>94.7</v>
      </c>
      <c r="Q229" s="72">
        <v>64.062299999999993</v>
      </c>
    </row>
    <row r="230" spans="1:17" ht="14.25" customHeight="1" x14ac:dyDescent="0.25">
      <c r="A230" s="11">
        <v>2008</v>
      </c>
      <c r="B230" s="78" t="s">
        <v>75</v>
      </c>
      <c r="C230" s="80">
        <v>45.85526315789474</v>
      </c>
      <c r="D230" s="80">
        <v>42.857142857142854</v>
      </c>
      <c r="E230" s="80">
        <v>38.122406639004147</v>
      </c>
      <c r="F230" s="80">
        <v>104.28954423592494</v>
      </c>
      <c r="G230" s="80">
        <v>40.651801029159515</v>
      </c>
      <c r="H230" s="80">
        <v>82.940698619008941</v>
      </c>
      <c r="I230" s="80">
        <v>61.127167630057798</v>
      </c>
      <c r="J230" s="124">
        <f t="shared" si="8"/>
        <v>71.599999999999994</v>
      </c>
      <c r="K230" s="124">
        <f t="shared" si="8"/>
        <v>66.900000000000006</v>
      </c>
      <c r="L230" s="124">
        <f t="shared" si="8"/>
        <v>59.5</v>
      </c>
      <c r="M230" s="124">
        <f t="shared" si="7"/>
        <v>162.80000000000001</v>
      </c>
      <c r="N230" s="124">
        <f t="shared" si="7"/>
        <v>63.5</v>
      </c>
      <c r="O230" s="124">
        <f t="shared" si="7"/>
        <v>129.5</v>
      </c>
      <c r="P230" s="124">
        <f t="shared" si="7"/>
        <v>95.4</v>
      </c>
      <c r="Q230" s="72">
        <v>64.062299999999993</v>
      </c>
    </row>
    <row r="231" spans="1:17" ht="14.25" customHeight="1" x14ac:dyDescent="0.25">
      <c r="A231" s="11">
        <v>2008</v>
      </c>
      <c r="B231" s="78" t="s">
        <v>76</v>
      </c>
      <c r="C231" s="80">
        <v>46.776315789473685</v>
      </c>
      <c r="D231" s="80">
        <v>42.857142857142854</v>
      </c>
      <c r="E231" s="80">
        <v>38.122406639004147</v>
      </c>
      <c r="F231" s="80">
        <v>108.91420911528151</v>
      </c>
      <c r="G231" s="80">
        <v>40.7661520869068</v>
      </c>
      <c r="H231" s="80">
        <v>87.002437043054428</v>
      </c>
      <c r="I231" s="80">
        <v>61.560693641618492</v>
      </c>
      <c r="J231" s="124">
        <f t="shared" si="8"/>
        <v>73</v>
      </c>
      <c r="K231" s="124">
        <f t="shared" si="8"/>
        <v>66.900000000000006</v>
      </c>
      <c r="L231" s="124">
        <f t="shared" si="8"/>
        <v>59.5</v>
      </c>
      <c r="M231" s="124">
        <f t="shared" si="7"/>
        <v>170</v>
      </c>
      <c r="N231" s="124">
        <f t="shared" si="7"/>
        <v>63.6</v>
      </c>
      <c r="O231" s="124">
        <f t="shared" si="7"/>
        <v>135.80000000000001</v>
      </c>
      <c r="P231" s="124">
        <f t="shared" si="7"/>
        <v>96.1</v>
      </c>
      <c r="Q231" s="72">
        <v>64.062299999999993</v>
      </c>
    </row>
    <row r="232" spans="1:17" ht="14.25" customHeight="1" x14ac:dyDescent="0.25">
      <c r="A232" s="11">
        <v>2008</v>
      </c>
      <c r="B232" s="78" t="s">
        <v>77</v>
      </c>
      <c r="C232" s="80">
        <v>47.236842105263158</v>
      </c>
      <c r="D232" s="80">
        <v>42.923588039867106</v>
      </c>
      <c r="E232" s="80">
        <v>38.122406639004147</v>
      </c>
      <c r="F232" s="80">
        <v>114.41018766756032</v>
      </c>
      <c r="G232" s="80">
        <v>40.99485420240137</v>
      </c>
      <c r="H232" s="80">
        <v>87.977254264825348</v>
      </c>
      <c r="I232" s="80">
        <v>61.48843930635838</v>
      </c>
      <c r="J232" s="124">
        <f t="shared" si="8"/>
        <v>72.599999999999994</v>
      </c>
      <c r="K232" s="124">
        <f t="shared" si="8"/>
        <v>66</v>
      </c>
      <c r="L232" s="124">
        <f t="shared" si="8"/>
        <v>58.6</v>
      </c>
      <c r="M232" s="124">
        <f t="shared" si="7"/>
        <v>175.9</v>
      </c>
      <c r="N232" s="124">
        <f t="shared" si="7"/>
        <v>63</v>
      </c>
      <c r="O232" s="124">
        <f t="shared" si="7"/>
        <v>135.30000000000001</v>
      </c>
      <c r="P232" s="124">
        <f t="shared" si="7"/>
        <v>94.5</v>
      </c>
      <c r="Q232" s="72">
        <v>65.042599999999993</v>
      </c>
    </row>
    <row r="233" spans="1:17" ht="14.25" customHeight="1" x14ac:dyDescent="0.25">
      <c r="A233" s="11">
        <v>2008</v>
      </c>
      <c r="B233" s="78" t="s">
        <v>78</v>
      </c>
      <c r="C233" s="80">
        <v>47.763157894736842</v>
      </c>
      <c r="D233" s="80">
        <v>47.906976744186039</v>
      </c>
      <c r="E233" s="80">
        <v>39.730290456431526</v>
      </c>
      <c r="F233" s="80">
        <v>96.983914209115284</v>
      </c>
      <c r="G233" s="80">
        <v>43.33905088622069</v>
      </c>
      <c r="H233" s="80">
        <v>83.915515840779847</v>
      </c>
      <c r="I233" s="80">
        <v>61.921965317919067</v>
      </c>
      <c r="J233" s="124">
        <f t="shared" si="8"/>
        <v>73.400000000000006</v>
      </c>
      <c r="K233" s="124">
        <f t="shared" si="8"/>
        <v>73.7</v>
      </c>
      <c r="L233" s="124">
        <f t="shared" si="8"/>
        <v>61.1</v>
      </c>
      <c r="M233" s="124">
        <f t="shared" si="7"/>
        <v>149.1</v>
      </c>
      <c r="N233" s="124">
        <f t="shared" si="7"/>
        <v>66.599999999999994</v>
      </c>
      <c r="O233" s="124">
        <f t="shared" si="7"/>
        <v>129</v>
      </c>
      <c r="P233" s="124">
        <f t="shared" si="7"/>
        <v>95.2</v>
      </c>
      <c r="Q233" s="72">
        <v>65.042599999999993</v>
      </c>
    </row>
    <row r="234" spans="1:17" ht="14.25" customHeight="1" x14ac:dyDescent="0.25">
      <c r="A234" s="11">
        <v>2008</v>
      </c>
      <c r="B234" s="78" t="s">
        <v>79</v>
      </c>
      <c r="C234" s="80">
        <v>52.039473684210527</v>
      </c>
      <c r="D234" s="80">
        <v>55.813953488372093</v>
      </c>
      <c r="E234" s="80">
        <v>43.827800829875521</v>
      </c>
      <c r="F234" s="80">
        <v>94.504021447721186</v>
      </c>
      <c r="G234" s="80">
        <v>48.713550600343055</v>
      </c>
      <c r="H234" s="80">
        <v>82.615759545085297</v>
      </c>
      <c r="I234" s="80">
        <v>62.210982658959537</v>
      </c>
      <c r="J234" s="124">
        <f t="shared" si="8"/>
        <v>80</v>
      </c>
      <c r="K234" s="124">
        <f t="shared" si="8"/>
        <v>85.8</v>
      </c>
      <c r="L234" s="124">
        <f t="shared" si="8"/>
        <v>67.400000000000006</v>
      </c>
      <c r="M234" s="124">
        <f t="shared" si="7"/>
        <v>145.30000000000001</v>
      </c>
      <c r="N234" s="124">
        <f t="shared" si="7"/>
        <v>74.900000000000006</v>
      </c>
      <c r="O234" s="124">
        <f t="shared" si="7"/>
        <v>127</v>
      </c>
      <c r="P234" s="124">
        <f t="shared" si="7"/>
        <v>95.6</v>
      </c>
      <c r="Q234" s="72">
        <v>65.042599999999993</v>
      </c>
    </row>
    <row r="235" spans="1:17" ht="14.25" customHeight="1" x14ac:dyDescent="0.25">
      <c r="A235" s="11">
        <v>2008</v>
      </c>
      <c r="B235" s="78" t="s">
        <v>80</v>
      </c>
      <c r="C235" s="80">
        <v>56.907894736842103</v>
      </c>
      <c r="D235" s="80">
        <v>55.946843853820603</v>
      </c>
      <c r="E235" s="80">
        <v>44.139004149377584</v>
      </c>
      <c r="F235" s="80">
        <v>80.764075067024137</v>
      </c>
      <c r="G235" s="80">
        <v>48.656375071469405</v>
      </c>
      <c r="H235" s="80">
        <v>77.497969130787979</v>
      </c>
      <c r="I235" s="80">
        <v>62.066473988439306</v>
      </c>
      <c r="J235" s="124">
        <f t="shared" si="8"/>
        <v>86.6</v>
      </c>
      <c r="K235" s="124">
        <f t="shared" si="8"/>
        <v>85.1</v>
      </c>
      <c r="L235" s="124">
        <f t="shared" si="8"/>
        <v>67.2</v>
      </c>
      <c r="M235" s="124">
        <f t="shared" si="7"/>
        <v>122.9</v>
      </c>
      <c r="N235" s="124">
        <f t="shared" si="7"/>
        <v>74</v>
      </c>
      <c r="O235" s="124">
        <f t="shared" si="7"/>
        <v>117.9</v>
      </c>
      <c r="P235" s="124">
        <f t="shared" si="7"/>
        <v>94.5</v>
      </c>
      <c r="Q235" s="72">
        <v>65.711699999999993</v>
      </c>
    </row>
    <row r="236" spans="1:17" ht="14.25" customHeight="1" x14ac:dyDescent="0.25">
      <c r="A236" s="11">
        <v>2008</v>
      </c>
      <c r="B236" s="78" t="s">
        <v>81</v>
      </c>
      <c r="C236" s="80">
        <v>57.368421052631582</v>
      </c>
      <c r="D236" s="80">
        <v>55.880398671096344</v>
      </c>
      <c r="E236" s="80">
        <v>44.139004149377584</v>
      </c>
      <c r="F236" s="80">
        <v>74.195710455764086</v>
      </c>
      <c r="G236" s="80">
        <v>48.484848484848477</v>
      </c>
      <c r="H236" s="80">
        <v>71.080422420796111</v>
      </c>
      <c r="I236" s="80">
        <v>61.994219653179186</v>
      </c>
      <c r="J236" s="124">
        <f t="shared" si="8"/>
        <v>87.3</v>
      </c>
      <c r="K236" s="124">
        <f t="shared" si="8"/>
        <v>85</v>
      </c>
      <c r="L236" s="124">
        <f t="shared" si="8"/>
        <v>67.2</v>
      </c>
      <c r="M236" s="124">
        <f t="shared" si="7"/>
        <v>112.9</v>
      </c>
      <c r="N236" s="124">
        <f t="shared" si="7"/>
        <v>73.8</v>
      </c>
      <c r="O236" s="124">
        <f t="shared" si="7"/>
        <v>108.2</v>
      </c>
      <c r="P236" s="124">
        <f t="shared" si="7"/>
        <v>94.3</v>
      </c>
      <c r="Q236" s="72">
        <v>65.711699999999993</v>
      </c>
    </row>
    <row r="237" spans="1:17" ht="14.25" customHeight="1" x14ac:dyDescent="0.25">
      <c r="A237" s="11">
        <v>2008</v>
      </c>
      <c r="B237" s="78" t="s">
        <v>82</v>
      </c>
      <c r="C237" s="80">
        <v>57.894736842105267</v>
      </c>
      <c r="D237" s="80">
        <v>55.880398671096344</v>
      </c>
      <c r="E237" s="80">
        <v>44.139004149377584</v>
      </c>
      <c r="F237" s="80">
        <v>66.018766756032178</v>
      </c>
      <c r="G237" s="80">
        <v>48.256146369353921</v>
      </c>
      <c r="H237" s="80">
        <v>66.693744922826966</v>
      </c>
      <c r="I237" s="80">
        <v>61.777456647398843</v>
      </c>
      <c r="J237" s="124">
        <f t="shared" si="8"/>
        <v>88.1</v>
      </c>
      <c r="K237" s="124">
        <f t="shared" si="8"/>
        <v>85</v>
      </c>
      <c r="L237" s="124">
        <f t="shared" si="8"/>
        <v>67.2</v>
      </c>
      <c r="M237" s="124">
        <f t="shared" si="7"/>
        <v>100.5</v>
      </c>
      <c r="N237" s="124">
        <f t="shared" si="7"/>
        <v>73.400000000000006</v>
      </c>
      <c r="O237" s="124">
        <f t="shared" si="7"/>
        <v>101.5</v>
      </c>
      <c r="P237" s="124">
        <f t="shared" si="7"/>
        <v>94</v>
      </c>
      <c r="Q237" s="72">
        <v>65.711699999999993</v>
      </c>
    </row>
    <row r="238" spans="1:17" ht="14.25" customHeight="1" x14ac:dyDescent="0.25">
      <c r="A238" s="11">
        <v>2009</v>
      </c>
      <c r="B238" s="78" t="s">
        <v>71</v>
      </c>
      <c r="C238" s="80">
        <v>58.55263157894737</v>
      </c>
      <c r="D238" s="80">
        <v>55.880398671096344</v>
      </c>
      <c r="E238" s="80">
        <v>44.03526970954357</v>
      </c>
      <c r="F238" s="80">
        <v>65.013404825737268</v>
      </c>
      <c r="G238" s="80">
        <v>48.198970840480271</v>
      </c>
      <c r="H238" s="80">
        <v>64.500406173842421</v>
      </c>
      <c r="I238" s="80">
        <v>61.343930635838149</v>
      </c>
      <c r="J238" s="124">
        <f t="shared" si="8"/>
        <v>89.1</v>
      </c>
      <c r="K238" s="124">
        <f t="shared" si="8"/>
        <v>85</v>
      </c>
      <c r="L238" s="124">
        <f t="shared" si="8"/>
        <v>67</v>
      </c>
      <c r="M238" s="124">
        <f t="shared" si="7"/>
        <v>98.9</v>
      </c>
      <c r="N238" s="124">
        <f t="shared" si="7"/>
        <v>73.3</v>
      </c>
      <c r="O238" s="124">
        <f t="shared" si="7"/>
        <v>98.1</v>
      </c>
      <c r="P238" s="124">
        <f t="shared" si="7"/>
        <v>93.3</v>
      </c>
      <c r="Q238" s="72">
        <v>65.735699999999994</v>
      </c>
    </row>
    <row r="239" spans="1:17" ht="14.25" customHeight="1" x14ac:dyDescent="0.25">
      <c r="A239" s="11">
        <v>2009</v>
      </c>
      <c r="B239" s="78" t="s">
        <v>72</v>
      </c>
      <c r="C239" s="80">
        <v>58.618421052631575</v>
      </c>
      <c r="D239" s="80">
        <v>55.880398671096344</v>
      </c>
      <c r="E239" s="80">
        <v>44.03526970954357</v>
      </c>
      <c r="F239" s="80">
        <v>61.394101876675599</v>
      </c>
      <c r="G239" s="80">
        <v>48.084619782732986</v>
      </c>
      <c r="H239" s="80">
        <v>66.612510154346054</v>
      </c>
      <c r="I239" s="80">
        <v>61.849710982658955</v>
      </c>
      <c r="J239" s="124">
        <f t="shared" si="8"/>
        <v>89.2</v>
      </c>
      <c r="K239" s="124">
        <f t="shared" si="8"/>
        <v>85</v>
      </c>
      <c r="L239" s="124">
        <f t="shared" si="8"/>
        <v>67</v>
      </c>
      <c r="M239" s="124">
        <f t="shared" si="7"/>
        <v>93.4</v>
      </c>
      <c r="N239" s="124">
        <f t="shared" si="7"/>
        <v>73.099999999999994</v>
      </c>
      <c r="O239" s="124">
        <f t="shared" si="7"/>
        <v>101.3</v>
      </c>
      <c r="P239" s="124">
        <f t="shared" si="7"/>
        <v>94.1</v>
      </c>
      <c r="Q239" s="72">
        <v>65.735699999999994</v>
      </c>
    </row>
    <row r="240" spans="1:17" ht="14.25" customHeight="1" x14ac:dyDescent="0.25">
      <c r="A240" s="11">
        <v>2009</v>
      </c>
      <c r="B240" s="78" t="s">
        <v>73</v>
      </c>
      <c r="C240" s="80">
        <v>58.55263157894737</v>
      </c>
      <c r="D240" s="80">
        <v>53.488372093023251</v>
      </c>
      <c r="E240" s="80">
        <v>43.827800829875521</v>
      </c>
      <c r="F240" s="80">
        <v>55.361930294906173</v>
      </c>
      <c r="G240" s="80">
        <v>46.712407089765577</v>
      </c>
      <c r="H240" s="80">
        <v>67.099918765231507</v>
      </c>
      <c r="I240" s="80">
        <v>61.994219653179186</v>
      </c>
      <c r="J240" s="124">
        <f t="shared" si="8"/>
        <v>89.1</v>
      </c>
      <c r="K240" s="124">
        <f t="shared" si="8"/>
        <v>81.400000000000006</v>
      </c>
      <c r="L240" s="124">
        <f t="shared" si="8"/>
        <v>66.7</v>
      </c>
      <c r="M240" s="124">
        <f t="shared" si="7"/>
        <v>84.2</v>
      </c>
      <c r="N240" s="124">
        <f t="shared" si="7"/>
        <v>71.099999999999994</v>
      </c>
      <c r="O240" s="124">
        <f t="shared" si="7"/>
        <v>102.1</v>
      </c>
      <c r="P240" s="124">
        <f t="shared" si="7"/>
        <v>94.3</v>
      </c>
      <c r="Q240" s="72">
        <v>65.735699999999994</v>
      </c>
    </row>
    <row r="241" spans="1:17" ht="14.25" customHeight="1" x14ac:dyDescent="0.25">
      <c r="A241" s="11">
        <v>2009</v>
      </c>
      <c r="B241" s="78" t="s">
        <v>74</v>
      </c>
      <c r="C241" s="80">
        <v>58.55263157894737</v>
      </c>
      <c r="D241" s="80">
        <v>52.956810631229231</v>
      </c>
      <c r="E241" s="80">
        <v>41.597510373443981</v>
      </c>
      <c r="F241" s="80">
        <v>58.646112600536192</v>
      </c>
      <c r="G241" s="80">
        <v>45.568896512292739</v>
      </c>
      <c r="H241" s="80">
        <v>69.780666125101547</v>
      </c>
      <c r="I241" s="80">
        <v>62.138728323699425</v>
      </c>
      <c r="J241" s="124">
        <f t="shared" si="8"/>
        <v>89</v>
      </c>
      <c r="K241" s="124">
        <f t="shared" si="8"/>
        <v>80.5</v>
      </c>
      <c r="L241" s="124">
        <f t="shared" si="8"/>
        <v>63.2</v>
      </c>
      <c r="M241" s="124">
        <f t="shared" si="7"/>
        <v>89.1</v>
      </c>
      <c r="N241" s="124">
        <f t="shared" si="7"/>
        <v>69.2</v>
      </c>
      <c r="O241" s="124">
        <f t="shared" si="7"/>
        <v>106</v>
      </c>
      <c r="P241" s="124">
        <f t="shared" si="7"/>
        <v>94.4</v>
      </c>
      <c r="Q241" s="72">
        <v>65.820899999999995</v>
      </c>
    </row>
    <row r="242" spans="1:17" ht="14.25" customHeight="1" x14ac:dyDescent="0.25">
      <c r="A242" s="11">
        <v>2009</v>
      </c>
      <c r="B242" s="78" t="s">
        <v>75</v>
      </c>
      <c r="C242" s="80">
        <v>57.565789473684212</v>
      </c>
      <c r="D242" s="80">
        <v>52.956810631229231</v>
      </c>
      <c r="E242" s="80">
        <v>40.715767634854771</v>
      </c>
      <c r="F242" s="80">
        <v>58.713136729222526</v>
      </c>
      <c r="G242" s="80">
        <v>45.111492281303605</v>
      </c>
      <c r="H242" s="80">
        <v>71.405361494719742</v>
      </c>
      <c r="I242" s="80">
        <v>62.427745664739888</v>
      </c>
      <c r="J242" s="124">
        <f t="shared" si="8"/>
        <v>87.5</v>
      </c>
      <c r="K242" s="124">
        <f t="shared" si="8"/>
        <v>80.5</v>
      </c>
      <c r="L242" s="124">
        <f t="shared" si="8"/>
        <v>61.9</v>
      </c>
      <c r="M242" s="124">
        <f t="shared" si="7"/>
        <v>89.2</v>
      </c>
      <c r="N242" s="124">
        <f t="shared" si="7"/>
        <v>68.5</v>
      </c>
      <c r="O242" s="124">
        <f t="shared" si="7"/>
        <v>108.5</v>
      </c>
      <c r="P242" s="124">
        <f t="shared" si="7"/>
        <v>94.8</v>
      </c>
      <c r="Q242" s="72">
        <v>65.820899999999995</v>
      </c>
    </row>
    <row r="243" spans="1:17" ht="14.25" customHeight="1" x14ac:dyDescent="0.25">
      <c r="A243" s="11">
        <v>2009</v>
      </c>
      <c r="B243" s="78" t="s">
        <v>76</v>
      </c>
      <c r="C243" s="80">
        <v>57.10526315789474</v>
      </c>
      <c r="D243" s="80">
        <v>52.956810631229231</v>
      </c>
      <c r="E243" s="80">
        <v>40.715767634854771</v>
      </c>
      <c r="F243" s="80">
        <v>64.946380697050941</v>
      </c>
      <c r="G243" s="80">
        <v>45.283018867924532</v>
      </c>
      <c r="H243" s="80">
        <v>74.167343623070678</v>
      </c>
      <c r="I243" s="80">
        <v>62.644508670520224</v>
      </c>
      <c r="J243" s="124">
        <f t="shared" si="8"/>
        <v>86.8</v>
      </c>
      <c r="K243" s="124">
        <f t="shared" si="8"/>
        <v>80.5</v>
      </c>
      <c r="L243" s="124">
        <f t="shared" si="8"/>
        <v>61.9</v>
      </c>
      <c r="M243" s="124">
        <f t="shared" si="7"/>
        <v>98.7</v>
      </c>
      <c r="N243" s="124">
        <f t="shared" si="7"/>
        <v>68.8</v>
      </c>
      <c r="O243" s="124">
        <f t="shared" si="7"/>
        <v>112.7</v>
      </c>
      <c r="P243" s="124">
        <f t="shared" si="7"/>
        <v>95.2</v>
      </c>
      <c r="Q243" s="72">
        <v>65.820899999999995</v>
      </c>
    </row>
    <row r="244" spans="1:17" ht="14.25" customHeight="1" x14ac:dyDescent="0.25">
      <c r="A244" s="11">
        <v>2009</v>
      </c>
      <c r="B244" s="78" t="s">
        <v>77</v>
      </c>
      <c r="C244" s="80">
        <v>56.64473684210526</v>
      </c>
      <c r="D244" s="80">
        <v>52.691029900332218</v>
      </c>
      <c r="E244" s="80">
        <v>40.715767634854771</v>
      </c>
      <c r="F244" s="80">
        <v>58.109919571045587</v>
      </c>
      <c r="G244" s="80">
        <v>44.93996569468267</v>
      </c>
      <c r="H244" s="80">
        <v>74.654752233956145</v>
      </c>
      <c r="I244" s="80">
        <v>62.644508670520224</v>
      </c>
      <c r="J244" s="124">
        <f t="shared" si="8"/>
        <v>85.7</v>
      </c>
      <c r="K244" s="124">
        <f t="shared" si="8"/>
        <v>79.7</v>
      </c>
      <c r="L244" s="124">
        <f t="shared" si="8"/>
        <v>61.6</v>
      </c>
      <c r="M244" s="124">
        <f t="shared" si="7"/>
        <v>87.9</v>
      </c>
      <c r="N244" s="124">
        <f t="shared" si="7"/>
        <v>68</v>
      </c>
      <c r="O244" s="124">
        <f t="shared" si="7"/>
        <v>113</v>
      </c>
      <c r="P244" s="124">
        <f t="shared" si="7"/>
        <v>94.8</v>
      </c>
      <c r="Q244" s="72">
        <v>66.081900000000005</v>
      </c>
    </row>
    <row r="245" spans="1:17" ht="14.25" customHeight="1" x14ac:dyDescent="0.25">
      <c r="A245" s="11">
        <v>2009</v>
      </c>
      <c r="B245" s="78" t="s">
        <v>78</v>
      </c>
      <c r="C245" s="80">
        <v>56.973684210526308</v>
      </c>
      <c r="D245" s="80">
        <v>52.691029900332218</v>
      </c>
      <c r="E245" s="80">
        <v>40.715767634854771</v>
      </c>
      <c r="F245" s="80">
        <v>64.745308310991959</v>
      </c>
      <c r="G245" s="80">
        <v>45.16866781017724</v>
      </c>
      <c r="H245" s="80">
        <v>75.467099918765228</v>
      </c>
      <c r="I245" s="80">
        <v>62.861271676300575</v>
      </c>
      <c r="J245" s="124">
        <f t="shared" si="8"/>
        <v>86.2</v>
      </c>
      <c r="K245" s="124">
        <f t="shared" si="8"/>
        <v>79.7</v>
      </c>
      <c r="L245" s="124">
        <f t="shared" si="8"/>
        <v>61.6</v>
      </c>
      <c r="M245" s="124">
        <f t="shared" si="7"/>
        <v>98</v>
      </c>
      <c r="N245" s="124">
        <f t="shared" si="7"/>
        <v>68.400000000000006</v>
      </c>
      <c r="O245" s="124">
        <f t="shared" si="7"/>
        <v>114.2</v>
      </c>
      <c r="P245" s="124">
        <f t="shared" ref="P245:P308" si="9">ROUND((I245/$Q245)*100,1)</f>
        <v>95.1</v>
      </c>
      <c r="Q245" s="72">
        <v>66.081900000000005</v>
      </c>
    </row>
    <row r="246" spans="1:17" ht="14.25" customHeight="1" x14ac:dyDescent="0.25">
      <c r="A246" s="11">
        <v>2009</v>
      </c>
      <c r="B246" s="78" t="s">
        <v>79</v>
      </c>
      <c r="C246" s="80">
        <v>57.10526315789474</v>
      </c>
      <c r="D246" s="80">
        <v>52.691029900332218</v>
      </c>
      <c r="E246" s="80">
        <v>40.715767634854771</v>
      </c>
      <c r="F246" s="80">
        <v>63.203753351206437</v>
      </c>
      <c r="G246" s="80">
        <v>45.111492281303605</v>
      </c>
      <c r="H246" s="80">
        <v>77.173030056864349</v>
      </c>
      <c r="I246" s="80">
        <v>62.933526011560694</v>
      </c>
      <c r="J246" s="124">
        <f t="shared" si="8"/>
        <v>86.4</v>
      </c>
      <c r="K246" s="124">
        <f t="shared" si="8"/>
        <v>79.7</v>
      </c>
      <c r="L246" s="124">
        <f t="shared" si="8"/>
        <v>61.6</v>
      </c>
      <c r="M246" s="124">
        <f t="shared" si="8"/>
        <v>95.6</v>
      </c>
      <c r="N246" s="124">
        <f t="shared" si="8"/>
        <v>68.3</v>
      </c>
      <c r="O246" s="124">
        <f t="shared" si="8"/>
        <v>116.8</v>
      </c>
      <c r="P246" s="124">
        <f t="shared" si="9"/>
        <v>95.2</v>
      </c>
      <c r="Q246" s="72">
        <v>66.081900000000005</v>
      </c>
    </row>
    <row r="247" spans="1:17" ht="14.25" customHeight="1" x14ac:dyDescent="0.25">
      <c r="A247" s="11">
        <v>2009</v>
      </c>
      <c r="B247" s="78" t="s">
        <v>80</v>
      </c>
      <c r="C247" s="80">
        <v>58.289473684210527</v>
      </c>
      <c r="D247" s="80">
        <v>52.624584717607981</v>
      </c>
      <c r="E247" s="80">
        <v>40.560165975103736</v>
      </c>
      <c r="F247" s="80">
        <v>67.225201072386071</v>
      </c>
      <c r="G247" s="80">
        <v>45.16866781017724</v>
      </c>
      <c r="H247" s="80">
        <v>76.685621445978896</v>
      </c>
      <c r="I247" s="80">
        <v>63.005780346820806</v>
      </c>
      <c r="J247" s="124">
        <f t="shared" ref="J247:O289" si="10">ROUND((C247/$Q247)*100,1)</f>
        <v>88.9</v>
      </c>
      <c r="K247" s="124">
        <f t="shared" si="10"/>
        <v>80.3</v>
      </c>
      <c r="L247" s="124">
        <f t="shared" si="10"/>
        <v>61.9</v>
      </c>
      <c r="M247" s="124">
        <f t="shared" si="10"/>
        <v>102.6</v>
      </c>
      <c r="N247" s="124">
        <f t="shared" si="10"/>
        <v>68.900000000000006</v>
      </c>
      <c r="O247" s="124">
        <f t="shared" si="10"/>
        <v>117</v>
      </c>
      <c r="P247" s="124">
        <f t="shared" si="9"/>
        <v>96.1</v>
      </c>
      <c r="Q247" s="72">
        <v>65.546000000000006</v>
      </c>
    </row>
    <row r="248" spans="1:17" ht="14.25" customHeight="1" x14ac:dyDescent="0.25">
      <c r="A248" s="11">
        <v>2009</v>
      </c>
      <c r="B248" s="78" t="s">
        <v>81</v>
      </c>
      <c r="C248" s="80">
        <v>58.75</v>
      </c>
      <c r="D248" s="80">
        <v>52.624584717607981</v>
      </c>
      <c r="E248" s="80">
        <v>40.560165975103736</v>
      </c>
      <c r="F248" s="80">
        <v>69.101876675603208</v>
      </c>
      <c r="G248" s="80">
        <v>45.225843339050883</v>
      </c>
      <c r="H248" s="80">
        <v>78.797725426482529</v>
      </c>
      <c r="I248" s="80">
        <v>63.222543352601157</v>
      </c>
      <c r="J248" s="124">
        <f t="shared" si="10"/>
        <v>89.6</v>
      </c>
      <c r="K248" s="124">
        <f t="shared" si="10"/>
        <v>80.3</v>
      </c>
      <c r="L248" s="124">
        <f t="shared" si="10"/>
        <v>61.9</v>
      </c>
      <c r="M248" s="124">
        <f t="shared" si="10"/>
        <v>105.4</v>
      </c>
      <c r="N248" s="124">
        <f t="shared" si="10"/>
        <v>69</v>
      </c>
      <c r="O248" s="124">
        <f t="shared" si="10"/>
        <v>120.2</v>
      </c>
      <c r="P248" s="124">
        <f t="shared" si="9"/>
        <v>96.5</v>
      </c>
      <c r="Q248" s="72">
        <v>65.546000000000006</v>
      </c>
    </row>
    <row r="249" spans="1:17" ht="14.25" customHeight="1" x14ac:dyDescent="0.25">
      <c r="A249" s="11">
        <v>2009</v>
      </c>
      <c r="B249" s="78" t="s">
        <v>82</v>
      </c>
      <c r="C249" s="80">
        <v>58.815789473684212</v>
      </c>
      <c r="D249" s="80">
        <v>52.624584717607981</v>
      </c>
      <c r="E249" s="80">
        <v>40.560165975103736</v>
      </c>
      <c r="F249" s="80">
        <v>70.643431635388751</v>
      </c>
      <c r="G249" s="80">
        <v>45.283018867924532</v>
      </c>
      <c r="H249" s="80">
        <v>78.960194963444366</v>
      </c>
      <c r="I249" s="80">
        <v>63.583815028901739</v>
      </c>
      <c r="J249" s="124">
        <f t="shared" si="10"/>
        <v>89.7</v>
      </c>
      <c r="K249" s="124">
        <f t="shared" si="10"/>
        <v>80.3</v>
      </c>
      <c r="L249" s="124">
        <f t="shared" si="10"/>
        <v>61.9</v>
      </c>
      <c r="M249" s="124">
        <f t="shared" si="10"/>
        <v>107.8</v>
      </c>
      <c r="N249" s="124">
        <f t="shared" si="10"/>
        <v>69.099999999999994</v>
      </c>
      <c r="O249" s="124">
        <f t="shared" si="10"/>
        <v>120.5</v>
      </c>
      <c r="P249" s="124">
        <f t="shared" si="9"/>
        <v>97</v>
      </c>
      <c r="Q249" s="72">
        <v>65.546000000000006</v>
      </c>
    </row>
    <row r="250" spans="1:17" ht="14.25" customHeight="1" x14ac:dyDescent="0.25">
      <c r="A250" s="11">
        <v>2010</v>
      </c>
      <c r="B250" s="78" t="s">
        <v>71</v>
      </c>
      <c r="C250" s="80">
        <v>58.75</v>
      </c>
      <c r="D250" s="80">
        <v>52.691029900332218</v>
      </c>
      <c r="E250" s="80">
        <v>40.560165975103736</v>
      </c>
      <c r="F250" s="80">
        <v>84.919571045576419</v>
      </c>
      <c r="G250" s="80">
        <v>45.683247570040024</v>
      </c>
      <c r="H250" s="80">
        <v>80.747359870024383</v>
      </c>
      <c r="I250" s="80">
        <v>63.439306358381501</v>
      </c>
      <c r="J250" s="124">
        <f t="shared" si="10"/>
        <v>88.4</v>
      </c>
      <c r="K250" s="124">
        <f t="shared" si="10"/>
        <v>79.3</v>
      </c>
      <c r="L250" s="124">
        <f t="shared" si="10"/>
        <v>61</v>
      </c>
      <c r="M250" s="124">
        <f t="shared" si="10"/>
        <v>127.7</v>
      </c>
      <c r="N250" s="124">
        <f t="shared" si="10"/>
        <v>68.7</v>
      </c>
      <c r="O250" s="124">
        <f t="shared" si="10"/>
        <v>121.5</v>
      </c>
      <c r="P250" s="124">
        <f t="shared" si="9"/>
        <v>95.4</v>
      </c>
      <c r="Q250" s="72">
        <v>66.473799999999997</v>
      </c>
    </row>
    <row r="251" spans="1:17" ht="14.25" customHeight="1" x14ac:dyDescent="0.25">
      <c r="A251" s="11">
        <v>2010</v>
      </c>
      <c r="B251" s="78" t="s">
        <v>72</v>
      </c>
      <c r="C251" s="80">
        <v>58.815789473684212</v>
      </c>
      <c r="D251" s="80">
        <v>51.162790697674424</v>
      </c>
      <c r="E251" s="80">
        <v>40.560165975103736</v>
      </c>
      <c r="F251" s="80">
        <v>74.262734584450413</v>
      </c>
      <c r="G251" s="80">
        <v>44.768439108061749</v>
      </c>
      <c r="H251" s="80">
        <v>81.397238017871658</v>
      </c>
      <c r="I251" s="80">
        <v>63.728323699421964</v>
      </c>
      <c r="J251" s="124">
        <f t="shared" si="10"/>
        <v>88.5</v>
      </c>
      <c r="K251" s="124">
        <f t="shared" si="10"/>
        <v>77</v>
      </c>
      <c r="L251" s="124">
        <f t="shared" si="10"/>
        <v>61</v>
      </c>
      <c r="M251" s="124">
        <f t="shared" si="10"/>
        <v>111.7</v>
      </c>
      <c r="N251" s="124">
        <f t="shared" si="10"/>
        <v>67.3</v>
      </c>
      <c r="O251" s="124">
        <f t="shared" si="10"/>
        <v>122.5</v>
      </c>
      <c r="P251" s="124">
        <f t="shared" si="9"/>
        <v>95.9</v>
      </c>
      <c r="Q251" s="72">
        <v>66.473799999999997</v>
      </c>
    </row>
    <row r="252" spans="1:17" ht="14.25" customHeight="1" x14ac:dyDescent="0.25">
      <c r="A252" s="11">
        <v>2010</v>
      </c>
      <c r="B252" s="78" t="s">
        <v>73</v>
      </c>
      <c r="C252" s="80">
        <v>58.815789473684212</v>
      </c>
      <c r="D252" s="80">
        <v>51.162790697674424</v>
      </c>
      <c r="E252" s="80">
        <v>40.560165975103736</v>
      </c>
      <c r="F252" s="80">
        <v>79.490616621983918</v>
      </c>
      <c r="G252" s="80">
        <v>44.882790165809034</v>
      </c>
      <c r="H252" s="80">
        <v>83.590576766856231</v>
      </c>
      <c r="I252" s="80">
        <v>64.089595375722539</v>
      </c>
      <c r="J252" s="124">
        <f t="shared" si="10"/>
        <v>88.5</v>
      </c>
      <c r="K252" s="124">
        <f t="shared" si="10"/>
        <v>77</v>
      </c>
      <c r="L252" s="124">
        <f t="shared" si="10"/>
        <v>61</v>
      </c>
      <c r="M252" s="124">
        <f t="shared" si="10"/>
        <v>119.6</v>
      </c>
      <c r="N252" s="124">
        <f t="shared" si="10"/>
        <v>67.5</v>
      </c>
      <c r="O252" s="124">
        <f t="shared" si="10"/>
        <v>125.7</v>
      </c>
      <c r="P252" s="124">
        <f t="shared" si="9"/>
        <v>96.4</v>
      </c>
      <c r="Q252" s="72">
        <v>66.473799999999997</v>
      </c>
    </row>
    <row r="253" spans="1:17" ht="14.25" customHeight="1" x14ac:dyDescent="0.25">
      <c r="A253" s="11">
        <v>2010</v>
      </c>
      <c r="B253" s="78" t="s">
        <v>74</v>
      </c>
      <c r="C253" s="80">
        <v>58.815789473684212</v>
      </c>
      <c r="D253" s="80">
        <v>49.700996677740861</v>
      </c>
      <c r="E253" s="80">
        <v>40.456431535269708</v>
      </c>
      <c r="F253" s="80">
        <v>82.037533512064357</v>
      </c>
      <c r="G253" s="80">
        <v>44.253859348198972</v>
      </c>
      <c r="H253" s="80">
        <v>87.327376116978073</v>
      </c>
      <c r="I253" s="80">
        <v>64.450867052023114</v>
      </c>
      <c r="J253" s="124">
        <f t="shared" si="10"/>
        <v>88.4</v>
      </c>
      <c r="K253" s="124">
        <f t="shared" si="10"/>
        <v>74.7</v>
      </c>
      <c r="L253" s="124">
        <f t="shared" si="10"/>
        <v>60.8</v>
      </c>
      <c r="M253" s="124">
        <f t="shared" si="10"/>
        <v>123.3</v>
      </c>
      <c r="N253" s="124">
        <f t="shared" si="10"/>
        <v>66.5</v>
      </c>
      <c r="O253" s="124">
        <f t="shared" si="10"/>
        <v>131.30000000000001</v>
      </c>
      <c r="P253" s="124">
        <f t="shared" si="9"/>
        <v>96.9</v>
      </c>
      <c r="Q253" s="72">
        <v>66.517300000000006</v>
      </c>
    </row>
    <row r="254" spans="1:17" ht="14.25" customHeight="1" x14ac:dyDescent="0.25">
      <c r="A254" s="11">
        <v>2010</v>
      </c>
      <c r="B254" s="78" t="s">
        <v>75</v>
      </c>
      <c r="C254" s="80">
        <v>57.434210526315788</v>
      </c>
      <c r="D254" s="80">
        <v>49.700996677740861</v>
      </c>
      <c r="E254" s="80">
        <v>40.456431535269708</v>
      </c>
      <c r="F254" s="80">
        <v>82.037533512064357</v>
      </c>
      <c r="G254" s="80">
        <v>44.19668381932533</v>
      </c>
      <c r="H254" s="80">
        <v>87.652315190901717</v>
      </c>
      <c r="I254" s="80">
        <v>64.595375722543352</v>
      </c>
      <c r="J254" s="124">
        <f t="shared" si="10"/>
        <v>86.3</v>
      </c>
      <c r="K254" s="124">
        <f t="shared" si="10"/>
        <v>74.7</v>
      </c>
      <c r="L254" s="124">
        <f t="shared" si="10"/>
        <v>60.8</v>
      </c>
      <c r="M254" s="124">
        <f t="shared" si="10"/>
        <v>123.3</v>
      </c>
      <c r="N254" s="124">
        <f t="shared" si="10"/>
        <v>66.400000000000006</v>
      </c>
      <c r="O254" s="124">
        <f t="shared" si="10"/>
        <v>131.80000000000001</v>
      </c>
      <c r="P254" s="124">
        <f t="shared" si="9"/>
        <v>97.1</v>
      </c>
      <c r="Q254" s="72">
        <v>66.517300000000006</v>
      </c>
    </row>
    <row r="255" spans="1:17" ht="14.25" customHeight="1" x14ac:dyDescent="0.25">
      <c r="A255" s="11">
        <v>2010</v>
      </c>
      <c r="B255" s="78" t="s">
        <v>76</v>
      </c>
      <c r="C255" s="80">
        <v>56.71052631578948</v>
      </c>
      <c r="D255" s="80">
        <v>49.700996677740861</v>
      </c>
      <c r="E255" s="80">
        <v>40.456431535269708</v>
      </c>
      <c r="F255" s="80">
        <v>79.356568364611263</v>
      </c>
      <c r="G255" s="80">
        <v>44.139508290451687</v>
      </c>
      <c r="H255" s="80">
        <v>85.946385052802597</v>
      </c>
      <c r="I255" s="80">
        <v>64.667630057803464</v>
      </c>
      <c r="J255" s="124">
        <f t="shared" si="10"/>
        <v>85.3</v>
      </c>
      <c r="K255" s="124">
        <f t="shared" si="10"/>
        <v>74.7</v>
      </c>
      <c r="L255" s="124">
        <f t="shared" si="10"/>
        <v>60.8</v>
      </c>
      <c r="M255" s="124">
        <f t="shared" si="10"/>
        <v>119.3</v>
      </c>
      <c r="N255" s="124">
        <f t="shared" si="10"/>
        <v>66.400000000000006</v>
      </c>
      <c r="O255" s="124">
        <f t="shared" si="10"/>
        <v>129.19999999999999</v>
      </c>
      <c r="P255" s="124">
        <f t="shared" si="9"/>
        <v>97.2</v>
      </c>
      <c r="Q255" s="72">
        <v>66.517300000000006</v>
      </c>
    </row>
    <row r="256" spans="1:17" ht="14.25" customHeight="1" x14ac:dyDescent="0.25">
      <c r="A256" s="11">
        <v>2010</v>
      </c>
      <c r="B256" s="78" t="s">
        <v>77</v>
      </c>
      <c r="C256" s="80">
        <v>56.184210526315795</v>
      </c>
      <c r="D256" s="80">
        <v>49.700996677740861</v>
      </c>
      <c r="E256" s="80">
        <v>40.456431535269708</v>
      </c>
      <c r="F256" s="80">
        <v>77.882037533512076</v>
      </c>
      <c r="G256" s="80">
        <v>44.082332761578044</v>
      </c>
      <c r="H256" s="80">
        <v>85.377741673436219</v>
      </c>
      <c r="I256" s="80">
        <v>64.52312138728324</v>
      </c>
      <c r="J256" s="124">
        <f t="shared" si="10"/>
        <v>84.3</v>
      </c>
      <c r="K256" s="124">
        <f t="shared" si="10"/>
        <v>74.599999999999994</v>
      </c>
      <c r="L256" s="124">
        <f t="shared" si="10"/>
        <v>60.7</v>
      </c>
      <c r="M256" s="124">
        <f t="shared" si="10"/>
        <v>116.8</v>
      </c>
      <c r="N256" s="124">
        <f t="shared" si="10"/>
        <v>66.099999999999994</v>
      </c>
      <c r="O256" s="124">
        <f t="shared" si="10"/>
        <v>128.1</v>
      </c>
      <c r="P256" s="124">
        <f t="shared" si="9"/>
        <v>96.8</v>
      </c>
      <c r="Q256" s="72">
        <v>66.660200000000003</v>
      </c>
    </row>
    <row r="257" spans="1:17" ht="14.25" customHeight="1" x14ac:dyDescent="0.25">
      <c r="A257" s="11">
        <v>2010</v>
      </c>
      <c r="B257" s="78" t="s">
        <v>78</v>
      </c>
      <c r="C257" s="80">
        <v>56.578947368421048</v>
      </c>
      <c r="D257" s="80">
        <v>49.700996677740861</v>
      </c>
      <c r="E257" s="80">
        <v>40.456431535269708</v>
      </c>
      <c r="F257" s="80">
        <v>77.680965147453094</v>
      </c>
      <c r="G257" s="80">
        <v>44.082332761578044</v>
      </c>
      <c r="H257" s="80">
        <v>84.565393988627136</v>
      </c>
      <c r="I257" s="80">
        <v>64.884393063583815</v>
      </c>
      <c r="J257" s="124">
        <f t="shared" si="10"/>
        <v>84.9</v>
      </c>
      <c r="K257" s="124">
        <f t="shared" si="10"/>
        <v>74.599999999999994</v>
      </c>
      <c r="L257" s="124">
        <f t="shared" si="10"/>
        <v>60.7</v>
      </c>
      <c r="M257" s="124">
        <f t="shared" si="10"/>
        <v>116.5</v>
      </c>
      <c r="N257" s="124">
        <f t="shared" si="10"/>
        <v>66.099999999999994</v>
      </c>
      <c r="O257" s="124">
        <f t="shared" si="10"/>
        <v>126.9</v>
      </c>
      <c r="P257" s="124">
        <f t="shared" si="9"/>
        <v>97.3</v>
      </c>
      <c r="Q257" s="72">
        <v>66.660200000000003</v>
      </c>
    </row>
    <row r="258" spans="1:17" ht="14.25" customHeight="1" x14ac:dyDescent="0.25">
      <c r="A258" s="11">
        <v>2010</v>
      </c>
      <c r="B258" s="78" t="s">
        <v>79</v>
      </c>
      <c r="C258" s="80">
        <v>56.84210526315789</v>
      </c>
      <c r="D258" s="80">
        <v>49.700996677740861</v>
      </c>
      <c r="E258" s="80">
        <v>40.456431535269708</v>
      </c>
      <c r="F258" s="80">
        <v>77.479892761394112</v>
      </c>
      <c r="G258" s="80">
        <v>44.082332761578044</v>
      </c>
      <c r="H258" s="80">
        <v>83.83428107229895</v>
      </c>
      <c r="I258" s="80">
        <v>64.884393063583815</v>
      </c>
      <c r="J258" s="124">
        <f t="shared" si="10"/>
        <v>85.3</v>
      </c>
      <c r="K258" s="124">
        <f t="shared" si="10"/>
        <v>74.599999999999994</v>
      </c>
      <c r="L258" s="124">
        <f t="shared" si="10"/>
        <v>60.7</v>
      </c>
      <c r="M258" s="124">
        <f t="shared" si="10"/>
        <v>116.2</v>
      </c>
      <c r="N258" s="124">
        <f t="shared" si="10"/>
        <v>66.099999999999994</v>
      </c>
      <c r="O258" s="124">
        <f t="shared" si="10"/>
        <v>125.8</v>
      </c>
      <c r="P258" s="124">
        <f t="shared" si="9"/>
        <v>97.3</v>
      </c>
      <c r="Q258" s="72">
        <v>66.660200000000003</v>
      </c>
    </row>
    <row r="259" spans="1:17" ht="14.25" customHeight="1" x14ac:dyDescent="0.25">
      <c r="A259" s="11">
        <v>2010</v>
      </c>
      <c r="B259" s="78" t="s">
        <v>80</v>
      </c>
      <c r="C259" s="80">
        <v>58.55263157894737</v>
      </c>
      <c r="D259" s="80">
        <v>49.700996677740861</v>
      </c>
      <c r="E259" s="80">
        <v>40.35269709543568</v>
      </c>
      <c r="F259" s="80">
        <v>80.495978552278828</v>
      </c>
      <c r="G259" s="80">
        <v>44.139508290451687</v>
      </c>
      <c r="H259" s="80">
        <v>85.377741673436219</v>
      </c>
      <c r="I259" s="80">
        <v>65.028901734104039</v>
      </c>
      <c r="J259" s="124">
        <f t="shared" si="10"/>
        <v>87.4</v>
      </c>
      <c r="K259" s="124">
        <f t="shared" si="10"/>
        <v>74.2</v>
      </c>
      <c r="L259" s="124">
        <f t="shared" si="10"/>
        <v>60.2</v>
      </c>
      <c r="M259" s="124">
        <f t="shared" si="10"/>
        <v>120.1</v>
      </c>
      <c r="N259" s="124">
        <f t="shared" si="10"/>
        <v>65.900000000000006</v>
      </c>
      <c r="O259" s="124">
        <f t="shared" si="10"/>
        <v>127.4</v>
      </c>
      <c r="P259" s="124">
        <f t="shared" si="9"/>
        <v>97</v>
      </c>
      <c r="Q259" s="72">
        <v>67.023799999999994</v>
      </c>
    </row>
    <row r="260" spans="1:17" ht="14.25" customHeight="1" x14ac:dyDescent="0.25">
      <c r="A260" s="11">
        <v>2010</v>
      </c>
      <c r="B260" s="78" t="s">
        <v>81</v>
      </c>
      <c r="C260" s="80">
        <v>58.881578947368418</v>
      </c>
      <c r="D260" s="80">
        <v>49.700996677740861</v>
      </c>
      <c r="E260" s="80">
        <v>40.35269709543568</v>
      </c>
      <c r="F260" s="80">
        <v>83.243967828418235</v>
      </c>
      <c r="G260" s="80">
        <v>44.19668381932533</v>
      </c>
      <c r="H260" s="80">
        <v>86.758732737611695</v>
      </c>
      <c r="I260" s="80">
        <v>65.24566473988439</v>
      </c>
      <c r="J260" s="124">
        <f t="shared" si="10"/>
        <v>87.9</v>
      </c>
      <c r="K260" s="124">
        <f t="shared" si="10"/>
        <v>74.2</v>
      </c>
      <c r="L260" s="124">
        <f t="shared" si="10"/>
        <v>60.2</v>
      </c>
      <c r="M260" s="124">
        <f t="shared" si="10"/>
        <v>124.2</v>
      </c>
      <c r="N260" s="124">
        <f t="shared" si="10"/>
        <v>65.900000000000006</v>
      </c>
      <c r="O260" s="124">
        <f t="shared" si="10"/>
        <v>129.4</v>
      </c>
      <c r="P260" s="124">
        <f t="shared" si="9"/>
        <v>97.3</v>
      </c>
      <c r="Q260" s="72">
        <v>67.023799999999994</v>
      </c>
    </row>
    <row r="261" spans="1:17" ht="14.25" customHeight="1" x14ac:dyDescent="0.25">
      <c r="A261" s="11">
        <v>2010</v>
      </c>
      <c r="B261" s="78" t="s">
        <v>82</v>
      </c>
      <c r="C261" s="80">
        <v>59.210526315789465</v>
      </c>
      <c r="D261" s="80">
        <v>51.96013289036545</v>
      </c>
      <c r="E261" s="80">
        <v>40.871369294605806</v>
      </c>
      <c r="F261" s="80">
        <v>105.02680965147452</v>
      </c>
      <c r="G261" s="80">
        <v>46.026300743281872</v>
      </c>
      <c r="H261" s="80">
        <v>89.195775792038987</v>
      </c>
      <c r="I261" s="80">
        <v>65.895953757225428</v>
      </c>
      <c r="J261" s="124">
        <f t="shared" si="10"/>
        <v>88.3</v>
      </c>
      <c r="K261" s="124">
        <f t="shared" si="10"/>
        <v>77.5</v>
      </c>
      <c r="L261" s="124">
        <f t="shared" si="10"/>
        <v>61</v>
      </c>
      <c r="M261" s="124">
        <f t="shared" si="10"/>
        <v>156.69999999999999</v>
      </c>
      <c r="N261" s="124">
        <f t="shared" si="10"/>
        <v>68.7</v>
      </c>
      <c r="O261" s="124">
        <f t="shared" si="10"/>
        <v>133.1</v>
      </c>
      <c r="P261" s="124">
        <f t="shared" si="9"/>
        <v>98.3</v>
      </c>
      <c r="Q261" s="72">
        <v>67.023799999999994</v>
      </c>
    </row>
    <row r="262" spans="1:17" ht="14.25" customHeight="1" x14ac:dyDescent="0.25">
      <c r="A262" s="11">
        <v>2011</v>
      </c>
      <c r="B262" s="78" t="s">
        <v>71</v>
      </c>
      <c r="C262" s="80">
        <v>59.736842105263158</v>
      </c>
      <c r="D262" s="80">
        <v>52.425249169435219</v>
      </c>
      <c r="E262" s="80">
        <v>41.182572614107883</v>
      </c>
      <c r="F262" s="80">
        <v>102.88203753351209</v>
      </c>
      <c r="G262" s="80">
        <v>46.369353916523728</v>
      </c>
      <c r="H262" s="80">
        <v>93.095044679122665</v>
      </c>
      <c r="I262" s="80">
        <v>65.968208092485554</v>
      </c>
      <c r="J262" s="124">
        <f t="shared" si="10"/>
        <v>87.6</v>
      </c>
      <c r="K262" s="124">
        <f t="shared" si="10"/>
        <v>76.900000000000006</v>
      </c>
      <c r="L262" s="124">
        <f t="shared" si="10"/>
        <v>60.4</v>
      </c>
      <c r="M262" s="124">
        <f t="shared" si="10"/>
        <v>150.80000000000001</v>
      </c>
      <c r="N262" s="124">
        <f t="shared" si="10"/>
        <v>68</v>
      </c>
      <c r="O262" s="124">
        <f t="shared" si="10"/>
        <v>136.5</v>
      </c>
      <c r="P262" s="124">
        <f t="shared" si="9"/>
        <v>96.7</v>
      </c>
      <c r="Q262" s="72">
        <v>68.211500000000001</v>
      </c>
    </row>
    <row r="263" spans="1:17" ht="14.25" customHeight="1" x14ac:dyDescent="0.25">
      <c r="A263" s="11">
        <v>2011</v>
      </c>
      <c r="B263" s="78" t="s">
        <v>72</v>
      </c>
      <c r="C263" s="80">
        <v>60.263157894736842</v>
      </c>
      <c r="D263" s="80">
        <v>52.624584717607981</v>
      </c>
      <c r="E263" s="80">
        <v>41.80497925311203</v>
      </c>
      <c r="F263" s="80">
        <v>98.190348525469176</v>
      </c>
      <c r="G263" s="80">
        <v>46.655231560891934</v>
      </c>
      <c r="H263" s="80">
        <v>94.39480097481723</v>
      </c>
      <c r="I263" s="80">
        <v>66.473988439306353</v>
      </c>
      <c r="J263" s="124">
        <f t="shared" si="10"/>
        <v>88.3</v>
      </c>
      <c r="K263" s="124">
        <f t="shared" si="10"/>
        <v>77.099999999999994</v>
      </c>
      <c r="L263" s="124">
        <f t="shared" si="10"/>
        <v>61.3</v>
      </c>
      <c r="M263" s="124">
        <f t="shared" si="10"/>
        <v>143.9</v>
      </c>
      <c r="N263" s="124">
        <f t="shared" si="10"/>
        <v>68.400000000000006</v>
      </c>
      <c r="O263" s="124">
        <f t="shared" si="10"/>
        <v>138.4</v>
      </c>
      <c r="P263" s="124">
        <f t="shared" si="9"/>
        <v>97.5</v>
      </c>
      <c r="Q263" s="72">
        <v>68.211500000000001</v>
      </c>
    </row>
    <row r="264" spans="1:17" ht="14.25" customHeight="1" x14ac:dyDescent="0.25">
      <c r="A264" s="11">
        <v>2011</v>
      </c>
      <c r="B264" s="78" t="s">
        <v>73</v>
      </c>
      <c r="C264" s="80">
        <v>60.131578947368425</v>
      </c>
      <c r="D264" s="80">
        <v>52.89036544850498</v>
      </c>
      <c r="E264" s="80">
        <v>42.116182572614107</v>
      </c>
      <c r="F264" s="80">
        <v>106.90348525469169</v>
      </c>
      <c r="G264" s="80">
        <v>47.055460263007433</v>
      </c>
      <c r="H264" s="80">
        <v>96.913078797725433</v>
      </c>
      <c r="I264" s="80">
        <v>66.618497109826592</v>
      </c>
      <c r="J264" s="124">
        <f t="shared" si="10"/>
        <v>88.2</v>
      </c>
      <c r="K264" s="124">
        <f t="shared" si="10"/>
        <v>77.5</v>
      </c>
      <c r="L264" s="124">
        <f t="shared" si="10"/>
        <v>61.7</v>
      </c>
      <c r="M264" s="124">
        <f t="shared" si="10"/>
        <v>156.69999999999999</v>
      </c>
      <c r="N264" s="124">
        <f t="shared" si="10"/>
        <v>69</v>
      </c>
      <c r="O264" s="124">
        <f t="shared" si="10"/>
        <v>142.1</v>
      </c>
      <c r="P264" s="124">
        <f t="shared" si="9"/>
        <v>97.7</v>
      </c>
      <c r="Q264" s="72">
        <v>68.211500000000001</v>
      </c>
    </row>
    <row r="265" spans="1:17" ht="14.25" customHeight="1" x14ac:dyDescent="0.25">
      <c r="A265" s="11">
        <v>2011</v>
      </c>
      <c r="B265" s="78" t="s">
        <v>74</v>
      </c>
      <c r="C265" s="80">
        <v>60.328947368421062</v>
      </c>
      <c r="D265" s="80">
        <v>52.89036544850498</v>
      </c>
      <c r="E265" s="80">
        <v>42.116182572614107</v>
      </c>
      <c r="F265" s="80">
        <v>111.19302949061662</v>
      </c>
      <c r="G265" s="80">
        <v>47.169811320754718</v>
      </c>
      <c r="H265" s="80">
        <v>98.375304630381805</v>
      </c>
      <c r="I265" s="80">
        <v>67.341040462427742</v>
      </c>
      <c r="J265" s="124">
        <f t="shared" si="10"/>
        <v>88.9</v>
      </c>
      <c r="K265" s="124">
        <f t="shared" si="10"/>
        <v>78</v>
      </c>
      <c r="L265" s="124">
        <f t="shared" si="10"/>
        <v>62.1</v>
      </c>
      <c r="M265" s="124">
        <f t="shared" si="10"/>
        <v>163.9</v>
      </c>
      <c r="N265" s="124">
        <f t="shared" si="10"/>
        <v>69.5</v>
      </c>
      <c r="O265" s="124">
        <f t="shared" si="10"/>
        <v>145</v>
      </c>
      <c r="P265" s="124">
        <f t="shared" si="9"/>
        <v>99.3</v>
      </c>
      <c r="Q265" s="72">
        <v>67.837699999999998</v>
      </c>
    </row>
    <row r="266" spans="1:17" ht="14.25" customHeight="1" x14ac:dyDescent="0.25">
      <c r="A266" s="11">
        <v>2011</v>
      </c>
      <c r="B266" s="78" t="s">
        <v>75</v>
      </c>
      <c r="C266" s="80">
        <v>59.539473684210535</v>
      </c>
      <c r="D266" s="80">
        <v>52.89036544850498</v>
      </c>
      <c r="E266" s="80">
        <v>42.116182572614107</v>
      </c>
      <c r="F266" s="80">
        <v>102.81501340482575</v>
      </c>
      <c r="G266" s="80">
        <v>46.99828473413379</v>
      </c>
      <c r="H266" s="80">
        <v>99.67506092607637</v>
      </c>
      <c r="I266" s="80">
        <v>67.48554913294798</v>
      </c>
      <c r="J266" s="124">
        <f t="shared" si="10"/>
        <v>87.8</v>
      </c>
      <c r="K266" s="124">
        <f t="shared" si="10"/>
        <v>78</v>
      </c>
      <c r="L266" s="124">
        <f t="shared" si="10"/>
        <v>62.1</v>
      </c>
      <c r="M266" s="124">
        <f t="shared" si="10"/>
        <v>151.6</v>
      </c>
      <c r="N266" s="124">
        <f t="shared" si="10"/>
        <v>69.3</v>
      </c>
      <c r="O266" s="124">
        <f t="shared" si="10"/>
        <v>146.9</v>
      </c>
      <c r="P266" s="124">
        <f t="shared" si="9"/>
        <v>99.5</v>
      </c>
      <c r="Q266" s="72">
        <v>67.837699999999998</v>
      </c>
    </row>
    <row r="267" spans="1:17" ht="14.25" customHeight="1" x14ac:dyDescent="0.25">
      <c r="A267" s="11">
        <v>2011</v>
      </c>
      <c r="B267" s="78" t="s">
        <v>76</v>
      </c>
      <c r="C267" s="80">
        <v>59.407894736842103</v>
      </c>
      <c r="D267" s="80">
        <v>52.89036544850498</v>
      </c>
      <c r="E267" s="80">
        <v>42.116182572614107</v>
      </c>
      <c r="F267" s="80">
        <v>105.49597855227884</v>
      </c>
      <c r="G267" s="80">
        <v>46.99828473413379</v>
      </c>
      <c r="H267" s="80">
        <v>98.943948009748169</v>
      </c>
      <c r="I267" s="80">
        <v>67.413294797687868</v>
      </c>
      <c r="J267" s="124">
        <f t="shared" si="10"/>
        <v>87.6</v>
      </c>
      <c r="K267" s="124">
        <f t="shared" si="10"/>
        <v>78</v>
      </c>
      <c r="L267" s="124">
        <f t="shared" si="10"/>
        <v>62.1</v>
      </c>
      <c r="M267" s="124">
        <f t="shared" si="10"/>
        <v>155.5</v>
      </c>
      <c r="N267" s="124">
        <f t="shared" si="10"/>
        <v>69.3</v>
      </c>
      <c r="O267" s="124">
        <f t="shared" si="10"/>
        <v>145.9</v>
      </c>
      <c r="P267" s="124">
        <f t="shared" si="9"/>
        <v>99.4</v>
      </c>
      <c r="Q267" s="72">
        <v>67.837699999999998</v>
      </c>
    </row>
    <row r="268" spans="1:17" ht="14.25" customHeight="1" x14ac:dyDescent="0.25">
      <c r="A268" s="11">
        <v>2011</v>
      </c>
      <c r="B268" s="78" t="s">
        <v>77</v>
      </c>
      <c r="C268" s="80">
        <v>59.539473684210535</v>
      </c>
      <c r="D268" s="80">
        <v>52.89036544850498</v>
      </c>
      <c r="E268" s="80">
        <v>42.116182572614107</v>
      </c>
      <c r="F268" s="80">
        <v>102.27882037533513</v>
      </c>
      <c r="G268" s="80">
        <v>46.941109205260148</v>
      </c>
      <c r="H268" s="80">
        <v>98.294069861900908</v>
      </c>
      <c r="I268" s="80">
        <v>67.413294797687868</v>
      </c>
      <c r="J268" s="124">
        <f t="shared" si="10"/>
        <v>87.1</v>
      </c>
      <c r="K268" s="124">
        <f t="shared" si="10"/>
        <v>77.3</v>
      </c>
      <c r="L268" s="124">
        <f t="shared" si="10"/>
        <v>61.6</v>
      </c>
      <c r="M268" s="124">
        <f t="shared" si="10"/>
        <v>149.6</v>
      </c>
      <c r="N268" s="124">
        <f t="shared" si="10"/>
        <v>68.599999999999994</v>
      </c>
      <c r="O268" s="124">
        <f t="shared" si="10"/>
        <v>143.69999999999999</v>
      </c>
      <c r="P268" s="124">
        <f t="shared" si="9"/>
        <v>98.6</v>
      </c>
      <c r="Q268" s="72">
        <v>68.387100000000004</v>
      </c>
    </row>
    <row r="269" spans="1:17" ht="14.25" customHeight="1" x14ac:dyDescent="0.25">
      <c r="A269" s="11">
        <v>2011</v>
      </c>
      <c r="B269" s="78" t="s">
        <v>78</v>
      </c>
      <c r="C269" s="80">
        <v>59.605263157894726</v>
      </c>
      <c r="D269" s="80">
        <v>53.820598006644516</v>
      </c>
      <c r="E269" s="80">
        <v>42.531120331950206</v>
      </c>
      <c r="F269" s="80">
        <v>98.458445040214499</v>
      </c>
      <c r="G269" s="80">
        <v>47.512864493996567</v>
      </c>
      <c r="H269" s="80">
        <v>98.943948009748169</v>
      </c>
      <c r="I269" s="80">
        <v>67.774566473988429</v>
      </c>
      <c r="J269" s="124">
        <f t="shared" si="10"/>
        <v>87.2</v>
      </c>
      <c r="K269" s="124">
        <f t="shared" si="10"/>
        <v>78.7</v>
      </c>
      <c r="L269" s="124">
        <f t="shared" si="10"/>
        <v>62.2</v>
      </c>
      <c r="M269" s="124">
        <f t="shared" si="10"/>
        <v>144</v>
      </c>
      <c r="N269" s="124">
        <f t="shared" si="10"/>
        <v>69.5</v>
      </c>
      <c r="O269" s="124">
        <f t="shared" si="10"/>
        <v>144.69999999999999</v>
      </c>
      <c r="P269" s="124">
        <f t="shared" si="9"/>
        <v>99.1</v>
      </c>
      <c r="Q269" s="72">
        <v>68.387100000000004</v>
      </c>
    </row>
    <row r="270" spans="1:17" ht="14.25" customHeight="1" x14ac:dyDescent="0.25">
      <c r="A270" s="11">
        <v>2011</v>
      </c>
      <c r="B270" s="78" t="s">
        <v>79</v>
      </c>
      <c r="C270" s="80">
        <v>59.934210526315788</v>
      </c>
      <c r="D270" s="80">
        <v>60.797342192691026</v>
      </c>
      <c r="E270" s="80">
        <v>45.695020746887963</v>
      </c>
      <c r="F270" s="80">
        <v>101.4745308310992</v>
      </c>
      <c r="G270" s="80">
        <v>52.20125786163522</v>
      </c>
      <c r="H270" s="80">
        <v>98.781478472786361</v>
      </c>
      <c r="I270" s="80">
        <v>68.20809248554913</v>
      </c>
      <c r="J270" s="124">
        <f t="shared" si="10"/>
        <v>87.6</v>
      </c>
      <c r="K270" s="124">
        <f t="shared" si="10"/>
        <v>88.9</v>
      </c>
      <c r="L270" s="124">
        <f t="shared" si="10"/>
        <v>66.8</v>
      </c>
      <c r="M270" s="124">
        <f t="shared" si="10"/>
        <v>148.4</v>
      </c>
      <c r="N270" s="124">
        <f t="shared" si="10"/>
        <v>76.3</v>
      </c>
      <c r="O270" s="124">
        <f t="shared" si="10"/>
        <v>144.4</v>
      </c>
      <c r="P270" s="124">
        <f t="shared" si="9"/>
        <v>99.7</v>
      </c>
      <c r="Q270" s="72">
        <v>68.387100000000004</v>
      </c>
    </row>
    <row r="271" spans="1:17" ht="14.25" customHeight="1" x14ac:dyDescent="0.25">
      <c r="A271" s="11">
        <v>2011</v>
      </c>
      <c r="B271" s="78" t="s">
        <v>80</v>
      </c>
      <c r="C271" s="80">
        <v>63.223684210526308</v>
      </c>
      <c r="D271" s="80">
        <v>61.661129568106311</v>
      </c>
      <c r="E271" s="80">
        <v>46.369294605809131</v>
      </c>
      <c r="F271" s="80">
        <v>101.0053619302949</v>
      </c>
      <c r="G271" s="80">
        <v>52.94453973699256</v>
      </c>
      <c r="H271" s="80">
        <v>98.537774167343628</v>
      </c>
      <c r="I271" s="80">
        <v>68.280346820809243</v>
      </c>
      <c r="J271" s="76">
        <f t="shared" si="10"/>
        <v>91.8</v>
      </c>
      <c r="K271" s="76">
        <f t="shared" si="10"/>
        <v>89.6</v>
      </c>
      <c r="L271" s="76">
        <f t="shared" si="10"/>
        <v>67.400000000000006</v>
      </c>
      <c r="M271" s="76">
        <f t="shared" si="10"/>
        <v>146.69999999999999</v>
      </c>
      <c r="N271" s="76">
        <f t="shared" si="10"/>
        <v>76.900000000000006</v>
      </c>
      <c r="O271" s="76">
        <f t="shared" si="10"/>
        <v>143.1</v>
      </c>
      <c r="P271" s="124">
        <f t="shared" si="9"/>
        <v>99.2</v>
      </c>
      <c r="Q271" s="72">
        <v>68.844700000000003</v>
      </c>
    </row>
    <row r="272" spans="1:17" ht="14.25" customHeight="1" x14ac:dyDescent="0.25">
      <c r="A272" s="11">
        <v>2011</v>
      </c>
      <c r="B272" s="78" t="s">
        <v>81</v>
      </c>
      <c r="C272" s="80">
        <v>63.684210526315788</v>
      </c>
      <c r="D272" s="80">
        <v>62.25913621262459</v>
      </c>
      <c r="E272" s="80">
        <v>46.628630705394194</v>
      </c>
      <c r="F272" s="80">
        <v>107.30563002680967</v>
      </c>
      <c r="G272" s="80">
        <v>53.459119496855344</v>
      </c>
      <c r="H272" s="80">
        <v>98.131600324939072</v>
      </c>
      <c r="I272" s="80">
        <v>68.352601156069355</v>
      </c>
      <c r="J272" s="76">
        <f t="shared" si="10"/>
        <v>92.5</v>
      </c>
      <c r="K272" s="76">
        <f t="shared" si="10"/>
        <v>90.4</v>
      </c>
      <c r="L272" s="76">
        <f t="shared" si="10"/>
        <v>67.7</v>
      </c>
      <c r="M272" s="76">
        <f t="shared" si="10"/>
        <v>155.9</v>
      </c>
      <c r="N272" s="76">
        <f t="shared" si="10"/>
        <v>77.7</v>
      </c>
      <c r="O272" s="76">
        <f t="shared" si="10"/>
        <v>142.5</v>
      </c>
      <c r="P272" s="124">
        <f t="shared" si="9"/>
        <v>99.3</v>
      </c>
      <c r="Q272" s="72">
        <v>68.844700000000003</v>
      </c>
    </row>
    <row r="273" spans="1:17" ht="14.25" customHeight="1" x14ac:dyDescent="0.25">
      <c r="A273" s="11">
        <v>2011</v>
      </c>
      <c r="B273" s="78" t="s">
        <v>82</v>
      </c>
      <c r="C273" s="80">
        <v>63.815789473684212</v>
      </c>
      <c r="D273" s="80">
        <v>62.25913621262459</v>
      </c>
      <c r="E273" s="80">
        <v>46.628630705394194</v>
      </c>
      <c r="F273" s="80">
        <v>107.70777479892762</v>
      </c>
      <c r="G273" s="80">
        <v>53.459119496855344</v>
      </c>
      <c r="H273" s="80">
        <v>97.562956945572708</v>
      </c>
      <c r="I273" s="80">
        <v>68.713872832369944</v>
      </c>
      <c r="J273" s="76">
        <f t="shared" si="10"/>
        <v>92.7</v>
      </c>
      <c r="K273" s="76">
        <f t="shared" si="10"/>
        <v>90.4</v>
      </c>
      <c r="L273" s="76">
        <f t="shared" si="10"/>
        <v>67.7</v>
      </c>
      <c r="M273" s="76">
        <f t="shared" si="10"/>
        <v>156.5</v>
      </c>
      <c r="N273" s="76">
        <f t="shared" si="10"/>
        <v>77.7</v>
      </c>
      <c r="O273" s="76">
        <f t="shared" si="10"/>
        <v>141.69999999999999</v>
      </c>
      <c r="P273" s="124">
        <f t="shared" si="9"/>
        <v>99.8</v>
      </c>
      <c r="Q273" s="72">
        <v>68.844700000000003</v>
      </c>
    </row>
    <row r="274" spans="1:17" ht="14.25" customHeight="1" x14ac:dyDescent="0.25">
      <c r="A274" s="11">
        <v>2012</v>
      </c>
      <c r="B274" s="78" t="s">
        <v>71</v>
      </c>
      <c r="C274" s="80">
        <v>63.881578947368425</v>
      </c>
      <c r="D274" s="80">
        <v>62.25913621262459</v>
      </c>
      <c r="E274" s="80">
        <v>46.628630705394194</v>
      </c>
      <c r="F274" s="80">
        <v>107.90884718498661</v>
      </c>
      <c r="G274" s="80">
        <v>53.516295025728986</v>
      </c>
      <c r="H274" s="80">
        <v>98.050365556458175</v>
      </c>
      <c r="I274" s="80">
        <v>68.352601156069355</v>
      </c>
      <c r="J274" s="76">
        <f t="shared" si="10"/>
        <v>92.5</v>
      </c>
      <c r="K274" s="76">
        <f t="shared" si="10"/>
        <v>90.1</v>
      </c>
      <c r="L274" s="76">
        <f t="shared" si="10"/>
        <v>67.5</v>
      </c>
      <c r="M274" s="76">
        <f t="shared" si="10"/>
        <v>156.19999999999999</v>
      </c>
      <c r="N274" s="76">
        <f t="shared" si="10"/>
        <v>77.5</v>
      </c>
      <c r="O274" s="76">
        <f t="shared" si="10"/>
        <v>142</v>
      </c>
      <c r="P274" s="124">
        <f t="shared" si="9"/>
        <v>99</v>
      </c>
      <c r="Q274" s="72">
        <v>69.073400000000007</v>
      </c>
    </row>
    <row r="275" spans="1:17" ht="14.25" customHeight="1" x14ac:dyDescent="0.25">
      <c r="A275" s="11">
        <v>2012</v>
      </c>
      <c r="B275" s="78" t="s">
        <v>72</v>
      </c>
      <c r="C275" s="80">
        <v>63.48684210526315</v>
      </c>
      <c r="D275" s="80">
        <v>61.661129568106311</v>
      </c>
      <c r="E275" s="80">
        <v>46.058091286307054</v>
      </c>
      <c r="F275" s="80">
        <v>109.91957104557642</v>
      </c>
      <c r="G275" s="80">
        <v>53.00171526586621</v>
      </c>
      <c r="H275" s="80">
        <v>99.350121852152725</v>
      </c>
      <c r="I275" s="80">
        <v>68.713872832369944</v>
      </c>
      <c r="J275" s="76">
        <f t="shared" si="10"/>
        <v>91.9</v>
      </c>
      <c r="K275" s="76">
        <f t="shared" si="10"/>
        <v>89.3</v>
      </c>
      <c r="L275" s="76">
        <f t="shared" si="10"/>
        <v>66.7</v>
      </c>
      <c r="M275" s="76">
        <f t="shared" si="10"/>
        <v>159.1</v>
      </c>
      <c r="N275" s="76">
        <f t="shared" si="10"/>
        <v>76.7</v>
      </c>
      <c r="O275" s="76">
        <f t="shared" si="10"/>
        <v>143.80000000000001</v>
      </c>
      <c r="P275" s="124">
        <f t="shared" si="9"/>
        <v>99.5</v>
      </c>
      <c r="Q275" s="72">
        <v>69.073400000000007</v>
      </c>
    </row>
    <row r="276" spans="1:17" ht="14.25" customHeight="1" x14ac:dyDescent="0.25">
      <c r="A276" s="11">
        <v>2012</v>
      </c>
      <c r="B276" s="78" t="s">
        <v>73</v>
      </c>
      <c r="C276" s="80">
        <v>63.750000000000007</v>
      </c>
      <c r="D276" s="80">
        <v>61.395348837209305</v>
      </c>
      <c r="E276" s="80">
        <v>45.53941908713692</v>
      </c>
      <c r="F276" s="80">
        <v>111.79624664879357</v>
      </c>
      <c r="G276" s="80">
        <v>52.715837621497997</v>
      </c>
      <c r="H276" s="80">
        <v>101.54346060113728</v>
      </c>
      <c r="I276" s="80">
        <v>68.930635838150295</v>
      </c>
      <c r="J276" s="76">
        <f t="shared" si="10"/>
        <v>92.3</v>
      </c>
      <c r="K276" s="76">
        <f t="shared" si="10"/>
        <v>88.9</v>
      </c>
      <c r="L276" s="76">
        <f t="shared" si="10"/>
        <v>65.900000000000006</v>
      </c>
      <c r="M276" s="76">
        <f t="shared" si="10"/>
        <v>161.9</v>
      </c>
      <c r="N276" s="76">
        <f t="shared" si="10"/>
        <v>76.3</v>
      </c>
      <c r="O276" s="76">
        <f t="shared" si="10"/>
        <v>147</v>
      </c>
      <c r="P276" s="124">
        <f t="shared" si="9"/>
        <v>99.8</v>
      </c>
      <c r="Q276" s="72">
        <v>69.073400000000007</v>
      </c>
    </row>
    <row r="277" spans="1:17" ht="14.25" customHeight="1" x14ac:dyDescent="0.25">
      <c r="A277" s="11">
        <v>2012</v>
      </c>
      <c r="B277" s="78" t="s">
        <v>74</v>
      </c>
      <c r="C277" s="80">
        <v>63.750000000000007</v>
      </c>
      <c r="D277" s="80">
        <v>61.06312292358804</v>
      </c>
      <c r="E277" s="80">
        <v>45.53941908713692</v>
      </c>
      <c r="F277" s="80">
        <v>110.52278820375336</v>
      </c>
      <c r="G277" s="80">
        <v>52.487135506003426</v>
      </c>
      <c r="H277" s="80">
        <v>103.65556458164093</v>
      </c>
      <c r="I277" s="80">
        <v>69.364161849710982</v>
      </c>
      <c r="J277" s="76">
        <f t="shared" si="10"/>
        <v>92.2</v>
      </c>
      <c r="K277" s="76">
        <f t="shared" si="10"/>
        <v>88.3</v>
      </c>
      <c r="L277" s="76">
        <f t="shared" si="10"/>
        <v>65.900000000000006</v>
      </c>
      <c r="M277" s="76">
        <f t="shared" si="10"/>
        <v>159.9</v>
      </c>
      <c r="N277" s="76">
        <f t="shared" si="10"/>
        <v>75.900000000000006</v>
      </c>
      <c r="O277" s="76">
        <f t="shared" si="10"/>
        <v>150</v>
      </c>
      <c r="P277" s="124">
        <f t="shared" si="9"/>
        <v>100.4</v>
      </c>
      <c r="Q277" s="72">
        <v>69.117400000000004</v>
      </c>
    </row>
    <row r="278" spans="1:17" ht="14.25" customHeight="1" x14ac:dyDescent="0.25">
      <c r="A278" s="11">
        <v>2012</v>
      </c>
      <c r="B278" s="78" t="s">
        <v>75</v>
      </c>
      <c r="C278" s="80">
        <v>62.434210526315795</v>
      </c>
      <c r="D278" s="80">
        <v>61.06312292358804</v>
      </c>
      <c r="E278" s="80">
        <v>45.487551867219914</v>
      </c>
      <c r="F278" s="80">
        <v>104.35656836461126</v>
      </c>
      <c r="G278" s="80">
        <v>52.315608919382505</v>
      </c>
      <c r="H278" s="80">
        <v>100.48740861088548</v>
      </c>
      <c r="I278" s="80">
        <v>69.29190751445087</v>
      </c>
      <c r="J278" s="76">
        <f t="shared" si="10"/>
        <v>90.3</v>
      </c>
      <c r="K278" s="76">
        <f t="shared" si="10"/>
        <v>88.3</v>
      </c>
      <c r="L278" s="76">
        <f t="shared" si="10"/>
        <v>65.8</v>
      </c>
      <c r="M278" s="76">
        <f t="shared" si="10"/>
        <v>151</v>
      </c>
      <c r="N278" s="76">
        <f t="shared" si="10"/>
        <v>75.7</v>
      </c>
      <c r="O278" s="76">
        <f t="shared" si="10"/>
        <v>145.4</v>
      </c>
      <c r="P278" s="124">
        <f t="shared" si="9"/>
        <v>100.3</v>
      </c>
      <c r="Q278" s="72">
        <v>69.117400000000004</v>
      </c>
    </row>
    <row r="279" spans="1:17" ht="14.25" customHeight="1" x14ac:dyDescent="0.25">
      <c r="A279" s="11">
        <v>2012</v>
      </c>
      <c r="B279" s="78" t="s">
        <v>76</v>
      </c>
      <c r="C279" s="80">
        <v>61.90789473684211</v>
      </c>
      <c r="D279" s="80">
        <v>61.06312292358804</v>
      </c>
      <c r="E279" s="80">
        <v>45.487551867219914</v>
      </c>
      <c r="F279" s="80">
        <v>96.246648793565697</v>
      </c>
      <c r="G279" s="80">
        <v>52.086906803887935</v>
      </c>
      <c r="H279" s="80">
        <v>97.319252640129989</v>
      </c>
      <c r="I279" s="80">
        <v>69.002890173410407</v>
      </c>
      <c r="J279" s="76">
        <f t="shared" si="10"/>
        <v>89.6</v>
      </c>
      <c r="K279" s="76">
        <f t="shared" si="10"/>
        <v>88.3</v>
      </c>
      <c r="L279" s="76">
        <f t="shared" si="10"/>
        <v>65.8</v>
      </c>
      <c r="M279" s="76">
        <f t="shared" si="10"/>
        <v>139.30000000000001</v>
      </c>
      <c r="N279" s="76">
        <f t="shared" si="10"/>
        <v>75.400000000000006</v>
      </c>
      <c r="O279" s="76">
        <f t="shared" si="10"/>
        <v>140.80000000000001</v>
      </c>
      <c r="P279" s="124">
        <f t="shared" si="9"/>
        <v>99.8</v>
      </c>
      <c r="Q279" s="72">
        <v>69.117400000000004</v>
      </c>
    </row>
    <row r="280" spans="1:17" ht="14.25" customHeight="1" x14ac:dyDescent="0.25">
      <c r="A280" s="11">
        <v>2012</v>
      </c>
      <c r="B280" s="78" t="s">
        <v>77</v>
      </c>
      <c r="C280" s="80">
        <v>62.10526315789474</v>
      </c>
      <c r="D280" s="80">
        <v>61.06312292358804</v>
      </c>
      <c r="E280" s="80">
        <v>45.487551867219914</v>
      </c>
      <c r="F280" s="80">
        <v>98.659517426273453</v>
      </c>
      <c r="G280" s="80">
        <v>52.144082332761577</v>
      </c>
      <c r="H280" s="80">
        <v>96.344435418359055</v>
      </c>
      <c r="I280" s="80">
        <v>69.075144508670519</v>
      </c>
      <c r="J280" s="76">
        <f t="shared" si="10"/>
        <v>89.4</v>
      </c>
      <c r="K280" s="76">
        <f t="shared" si="10"/>
        <v>87.9</v>
      </c>
      <c r="L280" s="76">
        <f t="shared" si="10"/>
        <v>65.5</v>
      </c>
      <c r="M280" s="76">
        <f t="shared" si="10"/>
        <v>142</v>
      </c>
      <c r="N280" s="76">
        <f t="shared" si="10"/>
        <v>75.099999999999994</v>
      </c>
      <c r="O280" s="76">
        <f t="shared" si="10"/>
        <v>138.69999999999999</v>
      </c>
      <c r="P280" s="124">
        <f t="shared" si="9"/>
        <v>99.4</v>
      </c>
      <c r="Q280" s="72">
        <v>69.464799999999997</v>
      </c>
    </row>
    <row r="281" spans="1:17" ht="14.25" customHeight="1" x14ac:dyDescent="0.25">
      <c r="A281" s="11">
        <v>2012</v>
      </c>
      <c r="B281" s="78" t="s">
        <v>78</v>
      </c>
      <c r="C281" s="80">
        <v>62.03947368421052</v>
      </c>
      <c r="D281" s="80">
        <v>61.06312292358804</v>
      </c>
      <c r="E281" s="80">
        <v>45.487551867219914</v>
      </c>
      <c r="F281" s="80">
        <v>105.63002680965148</v>
      </c>
      <c r="G281" s="80">
        <v>52.315608919382505</v>
      </c>
      <c r="H281" s="80">
        <v>98.862713241267258</v>
      </c>
      <c r="I281" s="80">
        <v>69.436416184971094</v>
      </c>
      <c r="J281" s="76">
        <f t="shared" si="10"/>
        <v>89.3</v>
      </c>
      <c r="K281" s="76">
        <f t="shared" si="10"/>
        <v>87.9</v>
      </c>
      <c r="L281" s="76">
        <f t="shared" si="10"/>
        <v>65.5</v>
      </c>
      <c r="M281" s="76">
        <f t="shared" si="10"/>
        <v>152.1</v>
      </c>
      <c r="N281" s="76">
        <f t="shared" si="10"/>
        <v>75.3</v>
      </c>
      <c r="O281" s="76">
        <f t="shared" si="10"/>
        <v>142.30000000000001</v>
      </c>
      <c r="P281" s="124">
        <f t="shared" si="9"/>
        <v>100</v>
      </c>
      <c r="Q281" s="72">
        <v>69.464799999999997</v>
      </c>
    </row>
    <row r="282" spans="1:17" ht="14.25" customHeight="1" x14ac:dyDescent="0.25">
      <c r="A282" s="11">
        <v>2012</v>
      </c>
      <c r="B282" s="78" t="s">
        <v>79</v>
      </c>
      <c r="C282" s="80">
        <v>62.302631578947363</v>
      </c>
      <c r="D282" s="80">
        <v>61.06312292358804</v>
      </c>
      <c r="E282" s="80">
        <v>45.487551867219914</v>
      </c>
      <c r="F282" s="80">
        <v>108.51206434316356</v>
      </c>
      <c r="G282" s="80">
        <v>52.429959977129791</v>
      </c>
      <c r="H282" s="80">
        <v>101.54346060113728</v>
      </c>
      <c r="I282" s="80">
        <v>69.725433526011557</v>
      </c>
      <c r="J282" s="76">
        <f t="shared" si="10"/>
        <v>89.7</v>
      </c>
      <c r="K282" s="76">
        <f t="shared" si="10"/>
        <v>87.9</v>
      </c>
      <c r="L282" s="76">
        <f t="shared" si="10"/>
        <v>65.5</v>
      </c>
      <c r="M282" s="76">
        <f t="shared" si="10"/>
        <v>156.19999999999999</v>
      </c>
      <c r="N282" s="76">
        <f t="shared" si="10"/>
        <v>75.5</v>
      </c>
      <c r="O282" s="76">
        <f t="shared" si="10"/>
        <v>146.19999999999999</v>
      </c>
      <c r="P282" s="124">
        <f t="shared" si="9"/>
        <v>100.4</v>
      </c>
      <c r="Q282" s="72">
        <v>69.464799999999997</v>
      </c>
    </row>
    <row r="283" spans="1:17" ht="14.25" customHeight="1" x14ac:dyDescent="0.25">
      <c r="A283" s="11">
        <v>2012</v>
      </c>
      <c r="B283" s="78" t="s">
        <v>80</v>
      </c>
      <c r="C283" s="80">
        <v>62.828947368421048</v>
      </c>
      <c r="D283" s="80">
        <v>61.06312292358804</v>
      </c>
      <c r="E283" s="80">
        <v>45.280082987551864</v>
      </c>
      <c r="F283" s="80">
        <v>109.71849865951742</v>
      </c>
      <c r="G283" s="80">
        <v>52.372784448256141</v>
      </c>
      <c r="H283" s="80">
        <v>100.89358245329001</v>
      </c>
      <c r="I283" s="80">
        <v>70.086705202312132</v>
      </c>
      <c r="J283" s="76">
        <f t="shared" si="10"/>
        <v>89.9</v>
      </c>
      <c r="K283" s="76">
        <f t="shared" si="10"/>
        <v>87.4</v>
      </c>
      <c r="L283" s="76">
        <f t="shared" si="10"/>
        <v>64.8</v>
      </c>
      <c r="M283" s="76">
        <f t="shared" si="10"/>
        <v>157.1</v>
      </c>
      <c r="N283" s="76">
        <f t="shared" si="10"/>
        <v>75</v>
      </c>
      <c r="O283" s="76">
        <f t="shared" si="10"/>
        <v>144.4</v>
      </c>
      <c r="P283" s="124">
        <f t="shared" si="9"/>
        <v>100.3</v>
      </c>
      <c r="Q283" s="72">
        <v>69.851500000000001</v>
      </c>
    </row>
    <row r="284" spans="1:17" ht="14.25" customHeight="1" x14ac:dyDescent="0.25">
      <c r="A284" s="11">
        <v>2012</v>
      </c>
      <c r="B284" s="78" t="s">
        <v>81</v>
      </c>
      <c r="C284" s="80">
        <v>63.09210526315789</v>
      </c>
      <c r="D284" s="80">
        <v>62.192691029900324</v>
      </c>
      <c r="E284" s="80">
        <v>46.109958506224068</v>
      </c>
      <c r="F284" s="80">
        <v>107.17158176943701</v>
      </c>
      <c r="G284" s="80">
        <v>53.230417381360773</v>
      </c>
      <c r="H284" s="80">
        <v>99.106417546710006</v>
      </c>
      <c r="I284" s="80">
        <v>70.23121387283237</v>
      </c>
      <c r="J284" s="76">
        <f t="shared" si="10"/>
        <v>90.3</v>
      </c>
      <c r="K284" s="76">
        <f t="shared" si="10"/>
        <v>89</v>
      </c>
      <c r="L284" s="76">
        <f t="shared" si="10"/>
        <v>66</v>
      </c>
      <c r="M284" s="76">
        <f t="shared" si="10"/>
        <v>153.4</v>
      </c>
      <c r="N284" s="76">
        <f t="shared" si="10"/>
        <v>76.2</v>
      </c>
      <c r="O284" s="76">
        <f t="shared" si="10"/>
        <v>141.9</v>
      </c>
      <c r="P284" s="124">
        <f t="shared" si="9"/>
        <v>100.5</v>
      </c>
      <c r="Q284" s="72">
        <v>69.851500000000001</v>
      </c>
    </row>
    <row r="285" spans="1:17" ht="14.25" customHeight="1" x14ac:dyDescent="0.25">
      <c r="A285" s="11">
        <v>2012</v>
      </c>
      <c r="B285" s="78" t="s">
        <v>82</v>
      </c>
      <c r="C285" s="80">
        <v>63.421052631578959</v>
      </c>
      <c r="D285" s="80">
        <v>65.514950166112953</v>
      </c>
      <c r="E285" s="80">
        <v>48.443983402489629</v>
      </c>
      <c r="F285" s="80">
        <v>112.73458445040214</v>
      </c>
      <c r="G285" s="80">
        <v>55.917667238421956</v>
      </c>
      <c r="H285" s="80">
        <v>97.319252640129989</v>
      </c>
      <c r="I285" s="80">
        <v>70.520231213872833</v>
      </c>
      <c r="J285" s="76">
        <f t="shared" si="10"/>
        <v>90.8</v>
      </c>
      <c r="K285" s="76">
        <f t="shared" si="10"/>
        <v>93.8</v>
      </c>
      <c r="L285" s="76">
        <f t="shared" si="10"/>
        <v>69.400000000000006</v>
      </c>
      <c r="M285" s="76">
        <f t="shared" si="10"/>
        <v>161.4</v>
      </c>
      <c r="N285" s="76">
        <f t="shared" si="10"/>
        <v>80.099999999999994</v>
      </c>
      <c r="O285" s="76">
        <f t="shared" si="10"/>
        <v>139.30000000000001</v>
      </c>
      <c r="P285" s="124">
        <f t="shared" si="9"/>
        <v>101</v>
      </c>
      <c r="Q285" s="72">
        <v>69.851500000000001</v>
      </c>
    </row>
    <row r="286" spans="1:17" ht="14.25" customHeight="1" x14ac:dyDescent="0.25">
      <c r="A286" s="11">
        <v>2013</v>
      </c>
      <c r="B286" s="78" t="s">
        <v>71</v>
      </c>
      <c r="C286" s="80">
        <v>63.48684210526315</v>
      </c>
      <c r="D286" s="80">
        <v>65.448504983388702</v>
      </c>
      <c r="E286" s="80">
        <v>48.443983402489629</v>
      </c>
      <c r="F286" s="80">
        <v>110.3887399463807</v>
      </c>
      <c r="G286" s="80">
        <v>55.860491709548313</v>
      </c>
      <c r="H286" s="80">
        <v>97.319252640129989</v>
      </c>
      <c r="I286" s="80">
        <v>70.158959537572258</v>
      </c>
      <c r="J286" s="76">
        <f t="shared" si="10"/>
        <v>90.1</v>
      </c>
      <c r="K286" s="76">
        <f t="shared" si="10"/>
        <v>92.9</v>
      </c>
      <c r="L286" s="76">
        <f t="shared" si="10"/>
        <v>68.8</v>
      </c>
      <c r="M286" s="76">
        <f t="shared" si="10"/>
        <v>156.69999999999999</v>
      </c>
      <c r="N286" s="76">
        <f t="shared" si="10"/>
        <v>79.3</v>
      </c>
      <c r="O286" s="76">
        <f t="shared" si="10"/>
        <v>138.1</v>
      </c>
      <c r="P286" s="124">
        <f t="shared" si="9"/>
        <v>99.6</v>
      </c>
      <c r="Q286" s="72">
        <v>70.462199999999996</v>
      </c>
    </row>
    <row r="287" spans="1:17" ht="14.25" customHeight="1" x14ac:dyDescent="0.25">
      <c r="A287" s="11">
        <v>2013</v>
      </c>
      <c r="B287" s="78" t="s">
        <v>72</v>
      </c>
      <c r="C287" s="80">
        <v>63.618421052631582</v>
      </c>
      <c r="D287" s="80">
        <v>66.112956810631232</v>
      </c>
      <c r="E287" s="80">
        <v>49.014522821576762</v>
      </c>
      <c r="F287" s="80">
        <v>117.35924932975873</v>
      </c>
      <c r="G287" s="80">
        <v>56.60377358490566</v>
      </c>
      <c r="H287" s="80">
        <v>100.08123476848093</v>
      </c>
      <c r="I287" s="80">
        <v>70.664739884393057</v>
      </c>
      <c r="J287" s="76">
        <f t="shared" si="10"/>
        <v>90.3</v>
      </c>
      <c r="K287" s="76">
        <f t="shared" si="10"/>
        <v>93.8</v>
      </c>
      <c r="L287" s="76">
        <f t="shared" si="10"/>
        <v>69.599999999999994</v>
      </c>
      <c r="M287" s="76">
        <f t="shared" si="10"/>
        <v>166.6</v>
      </c>
      <c r="N287" s="76">
        <f t="shared" si="10"/>
        <v>80.3</v>
      </c>
      <c r="O287" s="76">
        <f t="shared" si="10"/>
        <v>142</v>
      </c>
      <c r="P287" s="124">
        <f t="shared" si="9"/>
        <v>100.3</v>
      </c>
      <c r="Q287" s="72">
        <v>70.462199999999996</v>
      </c>
    </row>
    <row r="288" spans="1:17" ht="14.25" customHeight="1" x14ac:dyDescent="0.25">
      <c r="A288" s="11">
        <v>2013</v>
      </c>
      <c r="B288" s="78" t="s">
        <v>73</v>
      </c>
      <c r="C288" s="80">
        <v>63.289473684210527</v>
      </c>
      <c r="D288" s="80">
        <v>66.112956810631232</v>
      </c>
      <c r="E288" s="80">
        <v>49.014522821576762</v>
      </c>
      <c r="F288" s="80">
        <v>115.95174262734585</v>
      </c>
      <c r="G288" s="80">
        <v>56.546598056032018</v>
      </c>
      <c r="H288" s="80">
        <v>101.62469536961819</v>
      </c>
      <c r="I288" s="80">
        <v>70.881502890173394</v>
      </c>
      <c r="J288" s="76">
        <f t="shared" si="10"/>
        <v>89.8</v>
      </c>
      <c r="K288" s="76">
        <f t="shared" si="10"/>
        <v>93.8</v>
      </c>
      <c r="L288" s="76">
        <f t="shared" si="10"/>
        <v>69.599999999999994</v>
      </c>
      <c r="M288" s="76">
        <f t="shared" si="10"/>
        <v>164.6</v>
      </c>
      <c r="N288" s="76">
        <f t="shared" si="10"/>
        <v>80.3</v>
      </c>
      <c r="O288" s="76">
        <f t="shared" si="10"/>
        <v>144.19999999999999</v>
      </c>
      <c r="P288" s="124">
        <f t="shared" si="9"/>
        <v>100.6</v>
      </c>
      <c r="Q288" s="72">
        <v>70.462199999999996</v>
      </c>
    </row>
    <row r="289" spans="1:17" ht="14.25" customHeight="1" x14ac:dyDescent="0.25">
      <c r="A289" s="11">
        <v>2013</v>
      </c>
      <c r="B289" s="78" t="s">
        <v>74</v>
      </c>
      <c r="C289" s="80">
        <v>63.289473684210527</v>
      </c>
      <c r="D289" s="80">
        <v>66.112956810631232</v>
      </c>
      <c r="E289" s="80">
        <v>49.014522821576762</v>
      </c>
      <c r="F289" s="80">
        <v>109.71849865951742</v>
      </c>
      <c r="G289" s="80">
        <v>56.432246998284732</v>
      </c>
      <c r="H289" s="80">
        <v>99.756295694557267</v>
      </c>
      <c r="I289" s="80">
        <v>71.026011560693632</v>
      </c>
      <c r="J289" s="76">
        <f t="shared" si="10"/>
        <v>89.7</v>
      </c>
      <c r="K289" s="76">
        <f t="shared" si="10"/>
        <v>93.7</v>
      </c>
      <c r="L289" s="76">
        <f t="shared" si="10"/>
        <v>69.5</v>
      </c>
      <c r="M289" s="76">
        <f t="shared" ref="M289:P352" si="11">ROUND((F289/$Q289)*100,1)</f>
        <v>155.5</v>
      </c>
      <c r="N289" s="76">
        <f t="shared" si="11"/>
        <v>80</v>
      </c>
      <c r="O289" s="76">
        <f t="shared" si="11"/>
        <v>141.4</v>
      </c>
      <c r="P289" s="124">
        <f t="shared" si="9"/>
        <v>100.6</v>
      </c>
      <c r="Q289" s="72">
        <v>70.567400000000006</v>
      </c>
    </row>
    <row r="290" spans="1:17" ht="14.25" customHeight="1" x14ac:dyDescent="0.25">
      <c r="A290" s="11">
        <v>2013</v>
      </c>
      <c r="B290" s="78" t="s">
        <v>75</v>
      </c>
      <c r="C290" s="80">
        <v>63.421052631578959</v>
      </c>
      <c r="D290" s="80">
        <v>66.112956810631232</v>
      </c>
      <c r="E290" s="80">
        <v>49.014522821576762</v>
      </c>
      <c r="F290" s="80">
        <v>102.47989276139411</v>
      </c>
      <c r="G290" s="80">
        <v>56.260720411663812</v>
      </c>
      <c r="H290" s="80">
        <v>97.562956945572708</v>
      </c>
      <c r="I290" s="80">
        <v>71.170520231213871</v>
      </c>
      <c r="J290" s="76">
        <f t="shared" ref="J290:P353" si="12">ROUND((C290/$Q290)*100,1)</f>
        <v>89.9</v>
      </c>
      <c r="K290" s="76">
        <f t="shared" si="12"/>
        <v>93.7</v>
      </c>
      <c r="L290" s="76">
        <f t="shared" si="12"/>
        <v>69.5</v>
      </c>
      <c r="M290" s="76">
        <f t="shared" si="11"/>
        <v>145.19999999999999</v>
      </c>
      <c r="N290" s="76">
        <f t="shared" si="11"/>
        <v>79.7</v>
      </c>
      <c r="O290" s="76">
        <f t="shared" si="11"/>
        <v>138.30000000000001</v>
      </c>
      <c r="P290" s="124">
        <f t="shared" si="9"/>
        <v>100.9</v>
      </c>
      <c r="Q290" s="72">
        <v>70.567400000000006</v>
      </c>
    </row>
    <row r="291" spans="1:17" ht="14.25" customHeight="1" x14ac:dyDescent="0.25">
      <c r="A291" s="11">
        <v>2013</v>
      </c>
      <c r="B291" s="78" t="s">
        <v>76</v>
      </c>
      <c r="C291" s="80">
        <v>63.35526315789474</v>
      </c>
      <c r="D291" s="80">
        <v>66.112956810631232</v>
      </c>
      <c r="E291" s="80">
        <v>49.014522821576762</v>
      </c>
      <c r="F291" s="80">
        <v>102.2117962466488</v>
      </c>
      <c r="G291" s="80">
        <v>56.260720411663812</v>
      </c>
      <c r="H291" s="80">
        <v>98.212835093419997</v>
      </c>
      <c r="I291" s="80">
        <v>71.026011560693632</v>
      </c>
      <c r="J291" s="76">
        <f t="shared" si="12"/>
        <v>89.8</v>
      </c>
      <c r="K291" s="76">
        <f t="shared" si="12"/>
        <v>93.7</v>
      </c>
      <c r="L291" s="76">
        <f t="shared" si="12"/>
        <v>69.5</v>
      </c>
      <c r="M291" s="76">
        <f t="shared" si="11"/>
        <v>144.80000000000001</v>
      </c>
      <c r="N291" s="76">
        <f t="shared" si="11"/>
        <v>79.7</v>
      </c>
      <c r="O291" s="76">
        <f t="shared" si="11"/>
        <v>139.19999999999999</v>
      </c>
      <c r="P291" s="124">
        <f t="shared" si="9"/>
        <v>100.6</v>
      </c>
      <c r="Q291" s="72">
        <v>70.567400000000006</v>
      </c>
    </row>
    <row r="292" spans="1:17" ht="14.25" customHeight="1" x14ac:dyDescent="0.25">
      <c r="A292" s="11">
        <v>2013</v>
      </c>
      <c r="B292" s="78" t="s">
        <v>77</v>
      </c>
      <c r="C292" s="80">
        <v>63.552631578947363</v>
      </c>
      <c r="D292" s="80">
        <v>66.112956810631232</v>
      </c>
      <c r="E292" s="80">
        <v>49.170124481327797</v>
      </c>
      <c r="F292" s="80">
        <v>104.89276139410188</v>
      </c>
      <c r="G292" s="80">
        <v>56.432246998284732</v>
      </c>
      <c r="H292" s="80">
        <v>98.70024370430545</v>
      </c>
      <c r="I292" s="80">
        <v>71.026011560693632</v>
      </c>
      <c r="J292" s="76">
        <f t="shared" si="12"/>
        <v>89.3</v>
      </c>
      <c r="K292" s="76">
        <f t="shared" si="12"/>
        <v>92.9</v>
      </c>
      <c r="L292" s="76">
        <f t="shared" si="12"/>
        <v>69.099999999999994</v>
      </c>
      <c r="M292" s="76">
        <f t="shared" si="11"/>
        <v>147.4</v>
      </c>
      <c r="N292" s="76">
        <f t="shared" si="11"/>
        <v>79.3</v>
      </c>
      <c r="O292" s="76">
        <f t="shared" si="11"/>
        <v>138.69999999999999</v>
      </c>
      <c r="P292" s="76">
        <f t="shared" si="9"/>
        <v>99.8</v>
      </c>
      <c r="Q292" s="72">
        <v>71.151600000000002</v>
      </c>
    </row>
    <row r="293" spans="1:17" ht="14.25" customHeight="1" x14ac:dyDescent="0.25">
      <c r="A293" s="11">
        <v>2013</v>
      </c>
      <c r="B293" s="78" t="s">
        <v>78</v>
      </c>
      <c r="C293" s="80">
        <v>63.48684210526315</v>
      </c>
      <c r="D293" s="80">
        <v>66.112956810631232</v>
      </c>
      <c r="E293" s="80">
        <v>49.170124481327797</v>
      </c>
      <c r="F293" s="80">
        <v>104.95978552278822</v>
      </c>
      <c r="G293" s="80">
        <v>56.432246998284732</v>
      </c>
      <c r="H293" s="80">
        <v>100.08123476848093</v>
      </c>
      <c r="I293" s="80">
        <v>71.315028901734095</v>
      </c>
      <c r="J293" s="76">
        <f t="shared" si="12"/>
        <v>89.2</v>
      </c>
      <c r="K293" s="76">
        <f t="shared" si="12"/>
        <v>92.9</v>
      </c>
      <c r="L293" s="76">
        <f t="shared" si="12"/>
        <v>69.099999999999994</v>
      </c>
      <c r="M293" s="76">
        <f t="shared" si="11"/>
        <v>147.5</v>
      </c>
      <c r="N293" s="76">
        <f t="shared" si="11"/>
        <v>79.3</v>
      </c>
      <c r="O293" s="76">
        <f t="shared" si="11"/>
        <v>140.69999999999999</v>
      </c>
      <c r="P293" s="76">
        <f t="shared" si="9"/>
        <v>100.2</v>
      </c>
      <c r="Q293" s="72">
        <v>71.151600000000002</v>
      </c>
    </row>
    <row r="294" spans="1:17" ht="14.25" customHeight="1" x14ac:dyDescent="0.25">
      <c r="A294" s="11">
        <v>2013</v>
      </c>
      <c r="B294" s="78" t="s">
        <v>79</v>
      </c>
      <c r="C294" s="80">
        <v>63.815789473684212</v>
      </c>
      <c r="D294" s="80">
        <v>66.112956810631232</v>
      </c>
      <c r="E294" s="80">
        <v>49.170124481327797</v>
      </c>
      <c r="F294" s="80">
        <v>107.43967828418232</v>
      </c>
      <c r="G294" s="80">
        <v>56.489422527158375</v>
      </c>
      <c r="H294" s="80">
        <v>99.837530463038192</v>
      </c>
      <c r="I294" s="80">
        <v>71.604046242774558</v>
      </c>
      <c r="J294" s="76">
        <f t="shared" si="12"/>
        <v>89.7</v>
      </c>
      <c r="K294" s="76">
        <f t="shared" si="12"/>
        <v>92.9</v>
      </c>
      <c r="L294" s="76">
        <f t="shared" si="12"/>
        <v>69.099999999999994</v>
      </c>
      <c r="M294" s="76">
        <f t="shared" si="11"/>
        <v>151</v>
      </c>
      <c r="N294" s="76">
        <f t="shared" si="11"/>
        <v>79.400000000000006</v>
      </c>
      <c r="O294" s="76">
        <f t="shared" si="11"/>
        <v>140.30000000000001</v>
      </c>
      <c r="P294" s="76">
        <f t="shared" si="9"/>
        <v>100.6</v>
      </c>
      <c r="Q294" s="72">
        <v>71.151600000000002</v>
      </c>
    </row>
    <row r="295" spans="1:17" ht="14.25" customHeight="1" x14ac:dyDescent="0.25">
      <c r="A295" s="11">
        <v>2013</v>
      </c>
      <c r="B295" s="78" t="s">
        <v>80</v>
      </c>
      <c r="C295" s="80">
        <v>64.53947368421052</v>
      </c>
      <c r="D295" s="80">
        <v>66.112956810631232</v>
      </c>
      <c r="E295" s="80">
        <v>49.170124481327797</v>
      </c>
      <c r="F295" s="80">
        <v>104.22252010723861</v>
      </c>
      <c r="G295" s="80">
        <v>56.432246998284732</v>
      </c>
      <c r="H295" s="80">
        <v>96.750609260763611</v>
      </c>
      <c r="I295" s="80">
        <v>71.604046242774558</v>
      </c>
      <c r="J295" s="76">
        <f t="shared" si="12"/>
        <v>90.5</v>
      </c>
      <c r="K295" s="76">
        <f t="shared" si="12"/>
        <v>92.7</v>
      </c>
      <c r="L295" s="76">
        <f t="shared" si="12"/>
        <v>69</v>
      </c>
      <c r="M295" s="76">
        <f t="shared" si="11"/>
        <v>146.19999999999999</v>
      </c>
      <c r="N295" s="76">
        <f t="shared" si="11"/>
        <v>79.099999999999994</v>
      </c>
      <c r="O295" s="76">
        <f t="shared" si="11"/>
        <v>135.69999999999999</v>
      </c>
      <c r="P295" s="76">
        <f t="shared" si="9"/>
        <v>100.4</v>
      </c>
      <c r="Q295" s="72">
        <v>71.306100000000001</v>
      </c>
    </row>
    <row r="296" spans="1:17" ht="14.25" customHeight="1" x14ac:dyDescent="0.25">
      <c r="A296" s="11">
        <v>2013</v>
      </c>
      <c r="B296" s="78" t="s">
        <v>81</v>
      </c>
      <c r="C296" s="80">
        <v>65.131578947368425</v>
      </c>
      <c r="D296" s="80">
        <v>66.112956810631232</v>
      </c>
      <c r="E296" s="80">
        <v>49.170124481327797</v>
      </c>
      <c r="F296" s="80">
        <v>102.2117962466488</v>
      </c>
      <c r="G296" s="80">
        <v>56.37507146941109</v>
      </c>
      <c r="H296" s="80">
        <v>95.532087733549957</v>
      </c>
      <c r="I296" s="80">
        <v>71.676300578034684</v>
      </c>
      <c r="J296" s="76">
        <f t="shared" si="12"/>
        <v>91.3</v>
      </c>
      <c r="K296" s="76">
        <f t="shared" si="12"/>
        <v>92.7</v>
      </c>
      <c r="L296" s="76">
        <f t="shared" si="12"/>
        <v>69</v>
      </c>
      <c r="M296" s="76">
        <f t="shared" si="11"/>
        <v>143.30000000000001</v>
      </c>
      <c r="N296" s="76">
        <f t="shared" si="11"/>
        <v>79.099999999999994</v>
      </c>
      <c r="O296" s="76">
        <f t="shared" si="11"/>
        <v>134</v>
      </c>
      <c r="P296" s="76">
        <f t="shared" si="9"/>
        <v>100.5</v>
      </c>
      <c r="Q296" s="72">
        <v>71.306100000000001</v>
      </c>
    </row>
    <row r="297" spans="1:17" ht="14.25" customHeight="1" x14ac:dyDescent="0.25">
      <c r="A297" s="11">
        <v>2013</v>
      </c>
      <c r="B297" s="78" t="s">
        <v>82</v>
      </c>
      <c r="C297" s="80">
        <v>65.26315789473685</v>
      </c>
      <c r="D297" s="80">
        <v>70.564784053156146</v>
      </c>
      <c r="E297" s="80">
        <v>52.385892116182561</v>
      </c>
      <c r="F297" s="80">
        <v>105.22788203753353</v>
      </c>
      <c r="G297" s="80">
        <v>59.977129788450547</v>
      </c>
      <c r="H297" s="80">
        <v>96.019496344435424</v>
      </c>
      <c r="I297" s="80">
        <v>71.965317919075133</v>
      </c>
      <c r="J297" s="76">
        <f t="shared" si="12"/>
        <v>91.5</v>
      </c>
      <c r="K297" s="76">
        <f t="shared" si="12"/>
        <v>99</v>
      </c>
      <c r="L297" s="76">
        <f t="shared" si="12"/>
        <v>73.5</v>
      </c>
      <c r="M297" s="76">
        <f t="shared" si="11"/>
        <v>147.6</v>
      </c>
      <c r="N297" s="76">
        <f t="shared" si="11"/>
        <v>84.1</v>
      </c>
      <c r="O297" s="76">
        <f t="shared" si="11"/>
        <v>134.69999999999999</v>
      </c>
      <c r="P297" s="76">
        <f t="shared" si="9"/>
        <v>100.9</v>
      </c>
      <c r="Q297" s="72">
        <v>71.306100000000001</v>
      </c>
    </row>
    <row r="298" spans="1:17" ht="14.25" customHeight="1" x14ac:dyDescent="0.25">
      <c r="A298" s="11">
        <v>2014</v>
      </c>
      <c r="B298" s="78" t="s">
        <v>71</v>
      </c>
      <c r="C298" s="80">
        <v>65.65789473684211</v>
      </c>
      <c r="D298" s="80">
        <v>69.900332225913616</v>
      </c>
      <c r="E298" s="80">
        <v>52.28215767634854</v>
      </c>
      <c r="F298" s="80">
        <v>102.54691689008044</v>
      </c>
      <c r="G298" s="80">
        <v>59.576901086335042</v>
      </c>
      <c r="H298" s="80">
        <v>95.532087733549957</v>
      </c>
      <c r="I298" s="80">
        <v>71.531791907514446</v>
      </c>
      <c r="J298" s="76">
        <f t="shared" si="12"/>
        <v>91.6</v>
      </c>
      <c r="K298" s="76">
        <f t="shared" si="12"/>
        <v>97.5</v>
      </c>
      <c r="L298" s="76">
        <f t="shared" si="12"/>
        <v>72.900000000000006</v>
      </c>
      <c r="M298" s="76">
        <f t="shared" si="11"/>
        <v>143.1</v>
      </c>
      <c r="N298" s="76">
        <f t="shared" si="11"/>
        <v>83.1</v>
      </c>
      <c r="O298" s="76">
        <f t="shared" si="11"/>
        <v>133.30000000000001</v>
      </c>
      <c r="P298" s="76">
        <f t="shared" si="9"/>
        <v>99.8</v>
      </c>
      <c r="Q298" s="72">
        <v>71.672799999999995</v>
      </c>
    </row>
    <row r="299" spans="1:17" ht="14.25" customHeight="1" x14ac:dyDescent="0.25">
      <c r="A299" s="11">
        <v>2014</v>
      </c>
      <c r="B299" s="78" t="s">
        <v>72</v>
      </c>
      <c r="C299" s="80">
        <v>65.65789473684211</v>
      </c>
      <c r="D299" s="80">
        <v>70.033222591362133</v>
      </c>
      <c r="E299" s="80">
        <v>52.385892116182561</v>
      </c>
      <c r="F299" s="80">
        <v>102.68096514745308</v>
      </c>
      <c r="G299" s="80">
        <v>59.691252144082327</v>
      </c>
      <c r="H299" s="80">
        <v>94.963444354183608</v>
      </c>
      <c r="I299" s="80">
        <v>71.893063583815035</v>
      </c>
      <c r="J299" s="76">
        <f t="shared" si="12"/>
        <v>91.6</v>
      </c>
      <c r="K299" s="76">
        <f t="shared" si="12"/>
        <v>97.7</v>
      </c>
      <c r="L299" s="76">
        <f t="shared" si="12"/>
        <v>73.099999999999994</v>
      </c>
      <c r="M299" s="76">
        <f t="shared" si="11"/>
        <v>143.30000000000001</v>
      </c>
      <c r="N299" s="76">
        <f t="shared" si="11"/>
        <v>83.3</v>
      </c>
      <c r="O299" s="76">
        <f t="shared" si="11"/>
        <v>132.5</v>
      </c>
      <c r="P299" s="76">
        <f t="shared" si="9"/>
        <v>100.3</v>
      </c>
      <c r="Q299" s="72">
        <v>71.672799999999995</v>
      </c>
    </row>
    <row r="300" spans="1:17" ht="14.25" customHeight="1" x14ac:dyDescent="0.25">
      <c r="A300" s="11">
        <v>2014</v>
      </c>
      <c r="B300" s="78" t="s">
        <v>73</v>
      </c>
      <c r="C300" s="80">
        <v>65.59210526315789</v>
      </c>
      <c r="D300" s="80">
        <v>69.833887043189364</v>
      </c>
      <c r="E300" s="80">
        <v>52.28215767634854</v>
      </c>
      <c r="F300" s="80">
        <v>99.731903485254705</v>
      </c>
      <c r="G300" s="80">
        <v>59.462550028587756</v>
      </c>
      <c r="H300" s="80">
        <v>94.882209585702682</v>
      </c>
      <c r="I300" s="80">
        <v>72.037572254335259</v>
      </c>
      <c r="J300" s="76">
        <f t="shared" si="12"/>
        <v>91.5</v>
      </c>
      <c r="K300" s="76">
        <f t="shared" si="12"/>
        <v>97.4</v>
      </c>
      <c r="L300" s="76">
        <f t="shared" si="12"/>
        <v>72.900000000000006</v>
      </c>
      <c r="M300" s="76">
        <f t="shared" si="11"/>
        <v>139.1</v>
      </c>
      <c r="N300" s="76">
        <f t="shared" si="11"/>
        <v>83</v>
      </c>
      <c r="O300" s="76">
        <f t="shared" si="11"/>
        <v>132.4</v>
      </c>
      <c r="P300" s="76">
        <f t="shared" si="9"/>
        <v>100.5</v>
      </c>
      <c r="Q300" s="72">
        <v>71.672799999999995</v>
      </c>
    </row>
    <row r="301" spans="1:17" ht="14.25" customHeight="1" x14ac:dyDescent="0.25">
      <c r="A301" s="11">
        <v>2014</v>
      </c>
      <c r="B301" s="78" t="s">
        <v>74</v>
      </c>
      <c r="C301" s="80">
        <v>65.723684210526329</v>
      </c>
      <c r="D301" s="80">
        <v>69.501661129568106</v>
      </c>
      <c r="E301" s="80">
        <v>51.970954356846462</v>
      </c>
      <c r="F301" s="80">
        <v>98.056300268096535</v>
      </c>
      <c r="G301" s="80">
        <v>59.119496855345908</v>
      </c>
      <c r="H301" s="80">
        <v>94.800974817221771</v>
      </c>
      <c r="I301" s="80">
        <v>72.326589595375708</v>
      </c>
      <c r="J301" s="76">
        <f t="shared" si="12"/>
        <v>91.8</v>
      </c>
      <c r="K301" s="76">
        <f t="shared" si="12"/>
        <v>97</v>
      </c>
      <c r="L301" s="76">
        <f t="shared" si="12"/>
        <v>72.599999999999994</v>
      </c>
      <c r="M301" s="76">
        <f t="shared" si="11"/>
        <v>136.9</v>
      </c>
      <c r="N301" s="76">
        <f t="shared" si="11"/>
        <v>82.5</v>
      </c>
      <c r="O301" s="76">
        <f t="shared" si="11"/>
        <v>132.4</v>
      </c>
      <c r="P301" s="76">
        <f t="shared" si="9"/>
        <v>101</v>
      </c>
      <c r="Q301" s="72">
        <v>71.618899999999996</v>
      </c>
    </row>
    <row r="302" spans="1:17" ht="14.25" customHeight="1" x14ac:dyDescent="0.25">
      <c r="A302" s="11">
        <v>2014</v>
      </c>
      <c r="B302" s="78" t="s">
        <v>75</v>
      </c>
      <c r="C302" s="80">
        <v>65.19736842105263</v>
      </c>
      <c r="D302" s="80">
        <v>69.501661129568106</v>
      </c>
      <c r="E302" s="80">
        <v>51.970954356846462</v>
      </c>
      <c r="F302" s="80">
        <v>96.983914209115284</v>
      </c>
      <c r="G302" s="80">
        <v>59.119496855345908</v>
      </c>
      <c r="H302" s="80">
        <v>95.044679122664505</v>
      </c>
      <c r="I302" s="80">
        <v>72.254335260115596</v>
      </c>
      <c r="J302" s="76">
        <f t="shared" si="12"/>
        <v>91</v>
      </c>
      <c r="K302" s="76">
        <f t="shared" si="12"/>
        <v>97</v>
      </c>
      <c r="L302" s="76">
        <f t="shared" si="12"/>
        <v>72.599999999999994</v>
      </c>
      <c r="M302" s="76">
        <f t="shared" si="11"/>
        <v>135.4</v>
      </c>
      <c r="N302" s="76">
        <f t="shared" si="11"/>
        <v>82.5</v>
      </c>
      <c r="O302" s="76">
        <f t="shared" si="11"/>
        <v>132.69999999999999</v>
      </c>
      <c r="P302" s="76">
        <f t="shared" si="9"/>
        <v>100.9</v>
      </c>
      <c r="Q302" s="72">
        <v>71.618899999999996</v>
      </c>
    </row>
    <row r="303" spans="1:17" ht="14.25" customHeight="1" x14ac:dyDescent="0.25">
      <c r="A303" s="11">
        <v>2014</v>
      </c>
      <c r="B303" s="78" t="s">
        <v>76</v>
      </c>
      <c r="C303" s="80">
        <v>65.065789473684205</v>
      </c>
      <c r="D303" s="80">
        <v>69.501661129568106</v>
      </c>
      <c r="E303" s="80">
        <v>51.970954356846462</v>
      </c>
      <c r="F303" s="80">
        <v>96.31367292225201</v>
      </c>
      <c r="G303" s="80">
        <v>59.062321326472265</v>
      </c>
      <c r="H303" s="80">
        <v>95.288383428107238</v>
      </c>
      <c r="I303" s="80">
        <v>72.398843930635834</v>
      </c>
      <c r="J303" s="76">
        <f t="shared" si="12"/>
        <v>90.9</v>
      </c>
      <c r="K303" s="76">
        <f t="shared" si="12"/>
        <v>97</v>
      </c>
      <c r="L303" s="76">
        <f t="shared" si="12"/>
        <v>72.599999999999994</v>
      </c>
      <c r="M303" s="76">
        <f t="shared" si="11"/>
        <v>134.5</v>
      </c>
      <c r="N303" s="76">
        <f t="shared" si="11"/>
        <v>82.5</v>
      </c>
      <c r="O303" s="76">
        <f t="shared" si="11"/>
        <v>133</v>
      </c>
      <c r="P303" s="76">
        <f t="shared" si="9"/>
        <v>101.1</v>
      </c>
      <c r="Q303" s="72">
        <v>71.618899999999996</v>
      </c>
    </row>
    <row r="304" spans="1:17" ht="14.25" customHeight="1" x14ac:dyDescent="0.25">
      <c r="A304" s="11">
        <v>2014</v>
      </c>
      <c r="B304" s="78" t="s">
        <v>77</v>
      </c>
      <c r="C304" s="80">
        <v>65</v>
      </c>
      <c r="D304" s="80">
        <v>69.501661129568106</v>
      </c>
      <c r="E304" s="80">
        <v>51.970954356846462</v>
      </c>
      <c r="F304" s="80">
        <v>95.442359249329769</v>
      </c>
      <c r="G304" s="80">
        <v>59.062321326472265</v>
      </c>
      <c r="H304" s="80">
        <v>95.775792038992705</v>
      </c>
      <c r="I304" s="80">
        <v>72.182080924855498</v>
      </c>
      <c r="J304" s="76">
        <f t="shared" si="12"/>
        <v>89.7</v>
      </c>
      <c r="K304" s="76">
        <f t="shared" si="12"/>
        <v>95.9</v>
      </c>
      <c r="L304" s="76">
        <f t="shared" si="12"/>
        <v>71.7</v>
      </c>
      <c r="M304" s="76">
        <f t="shared" si="11"/>
        <v>131.69999999999999</v>
      </c>
      <c r="N304" s="76">
        <f t="shared" si="11"/>
        <v>81.5</v>
      </c>
      <c r="O304" s="76">
        <f t="shared" si="11"/>
        <v>132.1</v>
      </c>
      <c r="P304" s="76">
        <f t="shared" si="9"/>
        <v>99.6</v>
      </c>
      <c r="Q304" s="72">
        <v>72.485100000000003</v>
      </c>
    </row>
    <row r="305" spans="1:17" ht="14.25" customHeight="1" x14ac:dyDescent="0.25">
      <c r="A305" s="11">
        <v>2014</v>
      </c>
      <c r="B305" s="78" t="s">
        <v>78</v>
      </c>
      <c r="C305" s="80">
        <v>64.868421052631575</v>
      </c>
      <c r="D305" s="80">
        <v>69.501661129568106</v>
      </c>
      <c r="E305" s="80">
        <v>51.970954356846462</v>
      </c>
      <c r="F305" s="80">
        <v>95.643431635388737</v>
      </c>
      <c r="G305" s="80">
        <v>59.062321326472265</v>
      </c>
      <c r="H305" s="80">
        <v>94.39480097481723</v>
      </c>
      <c r="I305" s="80">
        <v>72.398843930635834</v>
      </c>
      <c r="J305" s="76">
        <f t="shared" si="12"/>
        <v>89.5</v>
      </c>
      <c r="K305" s="76">
        <f t="shared" si="12"/>
        <v>95.9</v>
      </c>
      <c r="L305" s="76">
        <f t="shared" si="12"/>
        <v>71.7</v>
      </c>
      <c r="M305" s="76">
        <f t="shared" si="11"/>
        <v>131.9</v>
      </c>
      <c r="N305" s="76">
        <f t="shared" si="11"/>
        <v>81.5</v>
      </c>
      <c r="O305" s="76">
        <f t="shared" si="11"/>
        <v>130.19999999999999</v>
      </c>
      <c r="P305" s="76">
        <f t="shared" si="9"/>
        <v>99.9</v>
      </c>
      <c r="Q305" s="72">
        <v>72.485100000000003</v>
      </c>
    </row>
    <row r="306" spans="1:17" ht="14.25" customHeight="1" x14ac:dyDescent="0.25">
      <c r="A306" s="11">
        <v>2014</v>
      </c>
      <c r="B306" s="78" t="s">
        <v>79</v>
      </c>
      <c r="C306" s="80">
        <v>65.19736842105263</v>
      </c>
      <c r="D306" s="80">
        <v>69.501661129568106</v>
      </c>
      <c r="E306" s="80">
        <v>51.970954356846462</v>
      </c>
      <c r="F306" s="80">
        <v>94.235924932975877</v>
      </c>
      <c r="G306" s="80">
        <v>59.005145797598622</v>
      </c>
      <c r="H306" s="80">
        <v>93.826157595450852</v>
      </c>
      <c r="I306" s="80">
        <v>72.471098265895947</v>
      </c>
      <c r="J306" s="76">
        <f t="shared" si="12"/>
        <v>89.9</v>
      </c>
      <c r="K306" s="76">
        <f t="shared" si="12"/>
        <v>95.9</v>
      </c>
      <c r="L306" s="76">
        <f t="shared" si="12"/>
        <v>71.7</v>
      </c>
      <c r="M306" s="76">
        <f t="shared" si="11"/>
        <v>130</v>
      </c>
      <c r="N306" s="76">
        <f t="shared" si="11"/>
        <v>81.400000000000006</v>
      </c>
      <c r="O306" s="76">
        <f t="shared" si="11"/>
        <v>129.4</v>
      </c>
      <c r="P306" s="76">
        <f t="shared" si="9"/>
        <v>100</v>
      </c>
      <c r="Q306" s="72">
        <v>72.485100000000003</v>
      </c>
    </row>
    <row r="307" spans="1:17" ht="14.25" customHeight="1" x14ac:dyDescent="0.25">
      <c r="A307" s="11">
        <v>2014</v>
      </c>
      <c r="B307" s="78" t="s">
        <v>80</v>
      </c>
      <c r="C307" s="80">
        <v>66.44736842105263</v>
      </c>
      <c r="D307" s="80">
        <v>69.501661129568106</v>
      </c>
      <c r="E307" s="80">
        <v>51.970954356846462</v>
      </c>
      <c r="F307" s="80">
        <v>89.745308310991973</v>
      </c>
      <c r="G307" s="80">
        <v>58.94797026872498</v>
      </c>
      <c r="H307" s="80">
        <v>92.12022745735176</v>
      </c>
      <c r="I307" s="80">
        <v>72.543352601156073</v>
      </c>
      <c r="J307" s="76">
        <f t="shared" si="12"/>
        <v>92</v>
      </c>
      <c r="K307" s="76">
        <f t="shared" si="12"/>
        <v>96.2</v>
      </c>
      <c r="L307" s="76">
        <f t="shared" si="12"/>
        <v>71.900000000000006</v>
      </c>
      <c r="M307" s="76">
        <f t="shared" si="11"/>
        <v>124.2</v>
      </c>
      <c r="N307" s="76">
        <f t="shared" si="11"/>
        <v>81.599999999999994</v>
      </c>
      <c r="O307" s="76">
        <f t="shared" si="11"/>
        <v>127.5</v>
      </c>
      <c r="P307" s="76">
        <f t="shared" si="9"/>
        <v>100.4</v>
      </c>
      <c r="Q307" s="72">
        <v>72.235799999999998</v>
      </c>
    </row>
    <row r="308" spans="1:17" ht="14.25" customHeight="1" x14ac:dyDescent="0.25">
      <c r="A308" s="11">
        <v>2014</v>
      </c>
      <c r="B308" s="78" t="s">
        <v>81</v>
      </c>
      <c r="C308" s="80">
        <v>66.513157894736835</v>
      </c>
      <c r="D308" s="80">
        <v>69.501661129568106</v>
      </c>
      <c r="E308" s="80">
        <v>51.970954356846462</v>
      </c>
      <c r="F308" s="80">
        <v>88.605898123324394</v>
      </c>
      <c r="G308" s="80">
        <v>58.890794739851337</v>
      </c>
      <c r="H308" s="80">
        <v>89.926888708367187</v>
      </c>
      <c r="I308" s="80">
        <v>72.326589595375708</v>
      </c>
      <c r="J308" s="76">
        <f t="shared" si="12"/>
        <v>92.1</v>
      </c>
      <c r="K308" s="76">
        <f t="shared" si="12"/>
        <v>96.2</v>
      </c>
      <c r="L308" s="76">
        <f t="shared" si="12"/>
        <v>71.900000000000006</v>
      </c>
      <c r="M308" s="76">
        <f t="shared" si="11"/>
        <v>122.7</v>
      </c>
      <c r="N308" s="76">
        <f t="shared" si="11"/>
        <v>81.5</v>
      </c>
      <c r="O308" s="76">
        <f t="shared" si="11"/>
        <v>124.5</v>
      </c>
      <c r="P308" s="76">
        <f t="shared" si="9"/>
        <v>100.1</v>
      </c>
      <c r="Q308" s="72">
        <v>72.235799999999998</v>
      </c>
    </row>
    <row r="309" spans="1:17" ht="14.25" customHeight="1" x14ac:dyDescent="0.25">
      <c r="A309" s="11">
        <v>2014</v>
      </c>
      <c r="B309" s="78" t="s">
        <v>82</v>
      </c>
      <c r="C309" s="80">
        <v>66.513157894736835</v>
      </c>
      <c r="D309" s="80">
        <v>69.501661129568106</v>
      </c>
      <c r="E309" s="80">
        <v>51.970954356846462</v>
      </c>
      <c r="F309" s="80">
        <v>81.434316353887397</v>
      </c>
      <c r="G309" s="80">
        <v>58.719268153230416</v>
      </c>
      <c r="H309" s="80">
        <v>85.8651502843217</v>
      </c>
      <c r="I309" s="80">
        <v>72.326589595375708</v>
      </c>
      <c r="J309" s="76">
        <f t="shared" si="12"/>
        <v>92.1</v>
      </c>
      <c r="K309" s="76">
        <f t="shared" si="12"/>
        <v>96.2</v>
      </c>
      <c r="L309" s="76">
        <f t="shared" si="12"/>
        <v>71.900000000000006</v>
      </c>
      <c r="M309" s="76">
        <f t="shared" si="11"/>
        <v>112.7</v>
      </c>
      <c r="N309" s="76">
        <f t="shared" si="11"/>
        <v>81.3</v>
      </c>
      <c r="O309" s="76">
        <f t="shared" si="11"/>
        <v>118.9</v>
      </c>
      <c r="P309" s="76">
        <f t="shared" si="11"/>
        <v>100.1</v>
      </c>
      <c r="Q309" s="72">
        <v>72.235799999999998</v>
      </c>
    </row>
    <row r="310" spans="1:17" ht="14.25" customHeight="1" x14ac:dyDescent="0.25">
      <c r="A310" s="11">
        <v>2015</v>
      </c>
      <c r="B310" s="78" t="s">
        <v>71</v>
      </c>
      <c r="C310" s="80">
        <v>66.44736842105263</v>
      </c>
      <c r="D310" s="80">
        <v>69.169435215946834</v>
      </c>
      <c r="E310" s="80">
        <v>51.970954356846462</v>
      </c>
      <c r="F310" s="80">
        <v>71.045576407506701</v>
      </c>
      <c r="G310" s="80">
        <v>58.376214979988561</v>
      </c>
      <c r="H310" s="80">
        <v>80.016246953696196</v>
      </c>
      <c r="I310" s="80">
        <v>71.748554913294797</v>
      </c>
      <c r="J310" s="76">
        <f t="shared" si="12"/>
        <v>91.8</v>
      </c>
      <c r="K310" s="76">
        <f t="shared" si="12"/>
        <v>95.6</v>
      </c>
      <c r="L310" s="76">
        <f t="shared" si="12"/>
        <v>71.8</v>
      </c>
      <c r="M310" s="76">
        <f t="shared" si="11"/>
        <v>98.2</v>
      </c>
      <c r="N310" s="76">
        <f t="shared" si="11"/>
        <v>80.599999999999994</v>
      </c>
      <c r="O310" s="76">
        <f t="shared" si="11"/>
        <v>110.5</v>
      </c>
      <c r="P310" s="76">
        <f t="shared" si="11"/>
        <v>99.1</v>
      </c>
      <c r="Q310" s="72">
        <v>72.382599999999996</v>
      </c>
    </row>
    <row r="311" spans="1:17" ht="14.25" customHeight="1" x14ac:dyDescent="0.25">
      <c r="A311" s="11">
        <v>2015</v>
      </c>
      <c r="B311" s="78" t="s">
        <v>72</v>
      </c>
      <c r="C311" s="80">
        <v>66.44736842105263</v>
      </c>
      <c r="D311" s="80">
        <v>68.704318936877087</v>
      </c>
      <c r="E311" s="80">
        <v>51.970954356846462</v>
      </c>
      <c r="F311" s="80">
        <v>74.597855227882036</v>
      </c>
      <c r="G311" s="80">
        <v>58.26186392224129</v>
      </c>
      <c r="H311" s="80">
        <v>79.203899268887085</v>
      </c>
      <c r="I311" s="80">
        <v>71.893063583815035</v>
      </c>
      <c r="J311" s="76">
        <f t="shared" si="12"/>
        <v>91.8</v>
      </c>
      <c r="K311" s="76">
        <f t="shared" si="12"/>
        <v>94.9</v>
      </c>
      <c r="L311" s="76">
        <f t="shared" si="12"/>
        <v>71.8</v>
      </c>
      <c r="M311" s="76">
        <f t="shared" si="11"/>
        <v>103.1</v>
      </c>
      <c r="N311" s="76">
        <f t="shared" si="11"/>
        <v>80.5</v>
      </c>
      <c r="O311" s="76">
        <f t="shared" si="11"/>
        <v>109.4</v>
      </c>
      <c r="P311" s="76">
        <f t="shared" si="11"/>
        <v>99.3</v>
      </c>
      <c r="Q311" s="72">
        <v>72.382599999999996</v>
      </c>
    </row>
    <row r="312" spans="1:17" ht="14.25" customHeight="1" x14ac:dyDescent="0.25">
      <c r="A312" s="11">
        <v>2015</v>
      </c>
      <c r="B312" s="78" t="s">
        <v>73</v>
      </c>
      <c r="C312" s="80">
        <v>66.513157894736835</v>
      </c>
      <c r="D312" s="80">
        <v>66.910299003322265</v>
      </c>
      <c r="E312" s="80">
        <v>51.970954356846462</v>
      </c>
      <c r="F312" s="80">
        <v>72.386058981233248</v>
      </c>
      <c r="G312" s="80">
        <v>57.518582046883928</v>
      </c>
      <c r="H312" s="80">
        <v>81.88464662875711</v>
      </c>
      <c r="I312" s="80">
        <v>72.037572254335259</v>
      </c>
      <c r="J312" s="76">
        <f t="shared" si="12"/>
        <v>91.9</v>
      </c>
      <c r="K312" s="76">
        <f t="shared" si="12"/>
        <v>92.4</v>
      </c>
      <c r="L312" s="76">
        <f t="shared" si="12"/>
        <v>71.8</v>
      </c>
      <c r="M312" s="76">
        <f t="shared" si="11"/>
        <v>100</v>
      </c>
      <c r="N312" s="76">
        <f t="shared" si="11"/>
        <v>79.5</v>
      </c>
      <c r="O312" s="76">
        <f t="shared" si="11"/>
        <v>113.1</v>
      </c>
      <c r="P312" s="76">
        <f t="shared" si="11"/>
        <v>99.5</v>
      </c>
      <c r="Q312" s="72">
        <v>72.382599999999996</v>
      </c>
    </row>
    <row r="313" spans="1:17" ht="14.25" customHeight="1" x14ac:dyDescent="0.25">
      <c r="A313" s="11">
        <v>2015</v>
      </c>
      <c r="B313" s="78" t="s">
        <v>74</v>
      </c>
      <c r="C313" s="80">
        <v>66.578947368421055</v>
      </c>
      <c r="D313" s="80">
        <v>66.843853820598</v>
      </c>
      <c r="E313" s="80">
        <v>51.867219917012441</v>
      </c>
      <c r="F313" s="80">
        <v>72.520107238605902</v>
      </c>
      <c r="G313" s="80">
        <v>57.461406518010293</v>
      </c>
      <c r="H313" s="80">
        <v>83.103168155970749</v>
      </c>
      <c r="I313" s="80">
        <v>72.182080924855498</v>
      </c>
      <c r="J313" s="76">
        <f t="shared" si="12"/>
        <v>92.1</v>
      </c>
      <c r="K313" s="76">
        <f t="shared" si="12"/>
        <v>92.5</v>
      </c>
      <c r="L313" s="76">
        <f t="shared" si="12"/>
        <v>71.8</v>
      </c>
      <c r="M313" s="76">
        <f t="shared" si="11"/>
        <v>100.4</v>
      </c>
      <c r="N313" s="76">
        <f t="shared" si="11"/>
        <v>79.5</v>
      </c>
      <c r="O313" s="76">
        <f t="shared" si="11"/>
        <v>115</v>
      </c>
      <c r="P313" s="76">
        <f t="shared" si="11"/>
        <v>99.9</v>
      </c>
      <c r="Q313" s="72">
        <v>72.259600000000006</v>
      </c>
    </row>
    <row r="314" spans="1:17" ht="14.25" customHeight="1" x14ac:dyDescent="0.25">
      <c r="A314" s="11">
        <v>2015</v>
      </c>
      <c r="B314" s="78" t="s">
        <v>75</v>
      </c>
      <c r="C314" s="80">
        <v>65.19736842105263</v>
      </c>
      <c r="D314" s="80">
        <v>66.44518272425249</v>
      </c>
      <c r="E314" s="80">
        <v>51.867219917012441</v>
      </c>
      <c r="F314" s="80">
        <v>73.59249329758714</v>
      </c>
      <c r="G314" s="80">
        <v>57.289879931389365</v>
      </c>
      <c r="H314" s="80">
        <v>84.646628757108047</v>
      </c>
      <c r="I314" s="80">
        <v>72.326589595375708</v>
      </c>
      <c r="J314" s="76">
        <f t="shared" si="12"/>
        <v>90.2</v>
      </c>
      <c r="K314" s="76">
        <f t="shared" si="12"/>
        <v>92</v>
      </c>
      <c r="L314" s="76">
        <f t="shared" si="12"/>
        <v>71.8</v>
      </c>
      <c r="M314" s="76">
        <f t="shared" si="11"/>
        <v>101.8</v>
      </c>
      <c r="N314" s="76">
        <f t="shared" si="11"/>
        <v>79.3</v>
      </c>
      <c r="O314" s="76">
        <f t="shared" si="11"/>
        <v>117.1</v>
      </c>
      <c r="P314" s="76">
        <f t="shared" si="11"/>
        <v>100.1</v>
      </c>
      <c r="Q314" s="72">
        <v>72.259600000000006</v>
      </c>
    </row>
    <row r="315" spans="1:17" ht="14.25" customHeight="1" x14ac:dyDescent="0.25">
      <c r="A315" s="11">
        <v>2015</v>
      </c>
      <c r="B315" s="78" t="s">
        <v>76</v>
      </c>
      <c r="C315" s="80">
        <v>65</v>
      </c>
      <c r="D315" s="80">
        <v>66.44518272425249</v>
      </c>
      <c r="E315" s="80">
        <v>51.815352697095442</v>
      </c>
      <c r="F315" s="80">
        <v>71.648793565683661</v>
      </c>
      <c r="G315" s="80">
        <v>57.232704402515722</v>
      </c>
      <c r="H315" s="80">
        <v>85.296506904955322</v>
      </c>
      <c r="I315" s="80">
        <v>72.398843930635834</v>
      </c>
      <c r="J315" s="76">
        <f t="shared" si="12"/>
        <v>90</v>
      </c>
      <c r="K315" s="76">
        <f t="shared" si="12"/>
        <v>92</v>
      </c>
      <c r="L315" s="76">
        <f t="shared" si="12"/>
        <v>71.7</v>
      </c>
      <c r="M315" s="76">
        <f t="shared" si="11"/>
        <v>99.2</v>
      </c>
      <c r="N315" s="76">
        <f t="shared" si="11"/>
        <v>79.2</v>
      </c>
      <c r="O315" s="76">
        <f t="shared" si="11"/>
        <v>118</v>
      </c>
      <c r="P315" s="76">
        <f t="shared" si="11"/>
        <v>100.2</v>
      </c>
      <c r="Q315" s="72">
        <v>72.259600000000006</v>
      </c>
    </row>
    <row r="316" spans="1:17" ht="14.25" customHeight="1" x14ac:dyDescent="0.25">
      <c r="A316" s="11">
        <v>2015</v>
      </c>
      <c r="B316" s="78" t="s">
        <v>77</v>
      </c>
      <c r="C316" s="80">
        <v>64.934210526315795</v>
      </c>
      <c r="D316" s="80">
        <v>66.44518272425249</v>
      </c>
      <c r="E316" s="80">
        <v>51.815352697095442</v>
      </c>
      <c r="F316" s="80">
        <v>68.632707774798945</v>
      </c>
      <c r="G316" s="80">
        <v>57.175528873642079</v>
      </c>
      <c r="H316" s="80">
        <v>84.809098294069869</v>
      </c>
      <c r="I316" s="80">
        <v>72.254335260115596</v>
      </c>
      <c r="J316" s="76">
        <f t="shared" si="12"/>
        <v>89.6</v>
      </c>
      <c r="K316" s="76">
        <f t="shared" si="12"/>
        <v>91.7</v>
      </c>
      <c r="L316" s="76">
        <f t="shared" si="12"/>
        <v>71.5</v>
      </c>
      <c r="M316" s="76">
        <f t="shared" si="11"/>
        <v>94.7</v>
      </c>
      <c r="N316" s="76">
        <f t="shared" si="11"/>
        <v>78.900000000000006</v>
      </c>
      <c r="O316" s="76">
        <f t="shared" si="11"/>
        <v>117</v>
      </c>
      <c r="P316" s="76">
        <f t="shared" si="11"/>
        <v>99.7</v>
      </c>
      <c r="Q316" s="72">
        <v>72.477199999999996</v>
      </c>
    </row>
    <row r="317" spans="1:17" ht="14.25" customHeight="1" x14ac:dyDescent="0.25">
      <c r="A317" s="11">
        <v>2015</v>
      </c>
      <c r="B317" s="78" t="s">
        <v>78</v>
      </c>
      <c r="C317" s="80">
        <v>64.934210526315795</v>
      </c>
      <c r="D317" s="80">
        <v>66.44518272425249</v>
      </c>
      <c r="E317" s="80">
        <v>51.815352697095442</v>
      </c>
      <c r="F317" s="80">
        <v>60.991957104557649</v>
      </c>
      <c r="G317" s="80">
        <v>57.004002287021152</v>
      </c>
      <c r="H317" s="80">
        <v>82.290820471161666</v>
      </c>
      <c r="I317" s="80">
        <v>72.471098265895947</v>
      </c>
      <c r="J317" s="76">
        <f t="shared" si="12"/>
        <v>89.6</v>
      </c>
      <c r="K317" s="76">
        <f t="shared" si="12"/>
        <v>91.7</v>
      </c>
      <c r="L317" s="76">
        <f t="shared" si="12"/>
        <v>71.5</v>
      </c>
      <c r="M317" s="76">
        <f t="shared" si="11"/>
        <v>84.2</v>
      </c>
      <c r="N317" s="76">
        <f t="shared" si="11"/>
        <v>78.7</v>
      </c>
      <c r="O317" s="76">
        <f t="shared" si="11"/>
        <v>113.5</v>
      </c>
      <c r="P317" s="76">
        <f t="shared" si="11"/>
        <v>100</v>
      </c>
      <c r="Q317" s="72">
        <v>72.477199999999996</v>
      </c>
    </row>
    <row r="318" spans="1:17" ht="14.25" customHeight="1" x14ac:dyDescent="0.25">
      <c r="A318" s="11">
        <v>2015</v>
      </c>
      <c r="B318" s="78" t="s">
        <v>79</v>
      </c>
      <c r="C318" s="80">
        <v>65.131578947368425</v>
      </c>
      <c r="D318" s="80">
        <v>64.983388704318941</v>
      </c>
      <c r="E318" s="80">
        <v>51.815352697095442</v>
      </c>
      <c r="F318" s="80">
        <v>61.930294906166225</v>
      </c>
      <c r="G318" s="80">
        <v>56.489422527158375</v>
      </c>
      <c r="H318" s="80">
        <v>79.935012185215285</v>
      </c>
      <c r="I318" s="80">
        <v>72.398843930635834</v>
      </c>
      <c r="J318" s="76">
        <f t="shared" si="12"/>
        <v>89.9</v>
      </c>
      <c r="K318" s="76">
        <f t="shared" si="12"/>
        <v>89.7</v>
      </c>
      <c r="L318" s="76">
        <f t="shared" si="12"/>
        <v>71.5</v>
      </c>
      <c r="M318" s="76">
        <f t="shared" si="11"/>
        <v>85.4</v>
      </c>
      <c r="N318" s="76">
        <f t="shared" si="11"/>
        <v>77.900000000000006</v>
      </c>
      <c r="O318" s="76">
        <f t="shared" si="11"/>
        <v>110.3</v>
      </c>
      <c r="P318" s="76">
        <f t="shared" si="11"/>
        <v>99.9</v>
      </c>
      <c r="Q318" s="72">
        <v>72.477199999999996</v>
      </c>
    </row>
    <row r="319" spans="1:17" ht="14.25" customHeight="1" x14ac:dyDescent="0.25">
      <c r="A319" s="11">
        <v>2015</v>
      </c>
      <c r="B319" s="78" t="s">
        <v>80</v>
      </c>
      <c r="C319" s="80">
        <v>65.98684210526315</v>
      </c>
      <c r="D319" s="80">
        <v>64.983388704318941</v>
      </c>
      <c r="E319" s="80">
        <v>51.815352697095442</v>
      </c>
      <c r="F319" s="80">
        <v>61.997319034852552</v>
      </c>
      <c r="G319" s="80">
        <v>56.489422527158375</v>
      </c>
      <c r="H319" s="80">
        <v>79.203899268887085</v>
      </c>
      <c r="I319" s="80">
        <v>72.471098265895947</v>
      </c>
      <c r="J319" s="76">
        <f t="shared" si="12"/>
        <v>90.6</v>
      </c>
      <c r="K319" s="76">
        <f t="shared" si="12"/>
        <v>89.2</v>
      </c>
      <c r="L319" s="76">
        <f t="shared" si="12"/>
        <v>71.099999999999994</v>
      </c>
      <c r="M319" s="76">
        <f t="shared" si="11"/>
        <v>85.1</v>
      </c>
      <c r="N319" s="76">
        <f t="shared" si="11"/>
        <v>77.599999999999994</v>
      </c>
      <c r="O319" s="76">
        <f t="shared" si="11"/>
        <v>108.8</v>
      </c>
      <c r="P319" s="76">
        <f t="shared" si="11"/>
        <v>99.5</v>
      </c>
      <c r="Q319" s="72">
        <v>72.827200000000005</v>
      </c>
    </row>
    <row r="320" spans="1:17" ht="14.25" customHeight="1" x14ac:dyDescent="0.25">
      <c r="A320" s="11">
        <v>2015</v>
      </c>
      <c r="B320" s="78" t="s">
        <v>81</v>
      </c>
      <c r="C320" s="80">
        <v>66.118421052631575</v>
      </c>
      <c r="D320" s="80">
        <v>64.983388704318941</v>
      </c>
      <c r="E320" s="80">
        <v>51.815352697095442</v>
      </c>
      <c r="F320" s="80">
        <v>59.852546916890084</v>
      </c>
      <c r="G320" s="80">
        <v>56.432246998284732</v>
      </c>
      <c r="H320" s="80">
        <v>78.310316815597076</v>
      </c>
      <c r="I320" s="80">
        <v>72.471098265895947</v>
      </c>
      <c r="J320" s="76">
        <f t="shared" si="12"/>
        <v>90.8</v>
      </c>
      <c r="K320" s="76">
        <f t="shared" si="12"/>
        <v>89.2</v>
      </c>
      <c r="L320" s="76">
        <f t="shared" si="12"/>
        <v>71.099999999999994</v>
      </c>
      <c r="M320" s="76">
        <f t="shared" si="11"/>
        <v>82.2</v>
      </c>
      <c r="N320" s="76">
        <f t="shared" si="11"/>
        <v>77.5</v>
      </c>
      <c r="O320" s="76">
        <f t="shared" si="11"/>
        <v>107.5</v>
      </c>
      <c r="P320" s="76">
        <f t="shared" si="11"/>
        <v>99.5</v>
      </c>
      <c r="Q320" s="72">
        <v>72.827200000000005</v>
      </c>
    </row>
    <row r="321" spans="1:17" ht="14.25" customHeight="1" x14ac:dyDescent="0.25">
      <c r="A321" s="11">
        <v>2015</v>
      </c>
      <c r="B321" s="78" t="s">
        <v>82</v>
      </c>
      <c r="C321" s="80">
        <v>66.118421052631575</v>
      </c>
      <c r="D321" s="80">
        <v>64.983388704318941</v>
      </c>
      <c r="E321" s="80">
        <v>51.815352697095442</v>
      </c>
      <c r="F321" s="80">
        <v>55.160857908847184</v>
      </c>
      <c r="G321" s="80">
        <v>56.37507146941109</v>
      </c>
      <c r="H321" s="80">
        <v>76.116978066612518</v>
      </c>
      <c r="I321" s="80">
        <v>72.471098265895947</v>
      </c>
      <c r="J321" s="76">
        <f t="shared" si="12"/>
        <v>90.8</v>
      </c>
      <c r="K321" s="76">
        <f t="shared" si="12"/>
        <v>89.2</v>
      </c>
      <c r="L321" s="76">
        <f t="shared" si="12"/>
        <v>71.099999999999994</v>
      </c>
      <c r="M321" s="76">
        <f t="shared" si="11"/>
        <v>75.7</v>
      </c>
      <c r="N321" s="76">
        <f t="shared" si="11"/>
        <v>77.400000000000006</v>
      </c>
      <c r="O321" s="76">
        <f t="shared" si="11"/>
        <v>104.5</v>
      </c>
      <c r="P321" s="76">
        <f t="shared" si="11"/>
        <v>99.5</v>
      </c>
      <c r="Q321" s="125">
        <v>72.827200000000005</v>
      </c>
    </row>
    <row r="322" spans="1:17" ht="14.25" customHeight="1" x14ac:dyDescent="0.25">
      <c r="A322" s="11">
        <v>2016</v>
      </c>
      <c r="B322" s="78" t="s">
        <v>71</v>
      </c>
      <c r="C322" s="80">
        <v>66.118421052631575</v>
      </c>
      <c r="D322" s="80">
        <v>64.983388704318941</v>
      </c>
      <c r="E322" s="80">
        <v>51.815352697095442</v>
      </c>
      <c r="F322" s="80">
        <v>50.201072386058989</v>
      </c>
      <c r="G322" s="80">
        <v>56.203544882790155</v>
      </c>
      <c r="H322" s="80">
        <v>74.167343623070678</v>
      </c>
      <c r="I322" s="80">
        <v>71.893063583815035</v>
      </c>
      <c r="J322" s="76">
        <f t="shared" si="12"/>
        <v>90.4</v>
      </c>
      <c r="K322" s="76">
        <f t="shared" si="12"/>
        <v>88.8</v>
      </c>
      <c r="L322" s="76">
        <f t="shared" si="12"/>
        <v>70.8</v>
      </c>
      <c r="M322" s="76">
        <f t="shared" si="11"/>
        <v>68.599999999999994</v>
      </c>
      <c r="N322" s="76">
        <f t="shared" si="11"/>
        <v>76.8</v>
      </c>
      <c r="O322" s="76">
        <f t="shared" si="11"/>
        <v>101.4</v>
      </c>
      <c r="P322" s="76">
        <f t="shared" si="11"/>
        <v>98.3</v>
      </c>
      <c r="Q322" s="125">
        <v>73.162800000000004</v>
      </c>
    </row>
    <row r="323" spans="1:17" ht="14.25" customHeight="1" x14ac:dyDescent="0.25">
      <c r="A323" s="11">
        <v>2016</v>
      </c>
      <c r="B323" s="78" t="s">
        <v>72</v>
      </c>
      <c r="C323" s="80">
        <v>66.184210526315795</v>
      </c>
      <c r="D323" s="80">
        <v>64.518272425249165</v>
      </c>
      <c r="E323" s="80">
        <v>51.815352697095442</v>
      </c>
      <c r="F323" s="80">
        <v>48.056300268096521</v>
      </c>
      <c r="G323" s="80">
        <v>55.974842767295598</v>
      </c>
      <c r="H323" s="80">
        <v>73.436230706742492</v>
      </c>
      <c r="I323" s="80">
        <v>72.109826589595372</v>
      </c>
      <c r="J323" s="76">
        <f t="shared" si="12"/>
        <v>90.5</v>
      </c>
      <c r="K323" s="76">
        <f t="shared" si="12"/>
        <v>88.2</v>
      </c>
      <c r="L323" s="76">
        <f t="shared" si="12"/>
        <v>70.8</v>
      </c>
      <c r="M323" s="76">
        <f t="shared" si="11"/>
        <v>65.7</v>
      </c>
      <c r="N323" s="76">
        <f t="shared" si="11"/>
        <v>76.5</v>
      </c>
      <c r="O323" s="76">
        <f t="shared" si="11"/>
        <v>100.4</v>
      </c>
      <c r="P323" s="76">
        <f t="shared" si="11"/>
        <v>98.6</v>
      </c>
      <c r="Q323" s="125">
        <v>73.162800000000004</v>
      </c>
    </row>
    <row r="324" spans="1:17" ht="14.25" customHeight="1" x14ac:dyDescent="0.25">
      <c r="A324" s="11">
        <v>2016</v>
      </c>
      <c r="B324" s="78" t="s">
        <v>73</v>
      </c>
      <c r="C324" s="80">
        <v>66.05263157894737</v>
      </c>
      <c r="D324" s="80">
        <v>62.857142857142854</v>
      </c>
      <c r="E324" s="80">
        <v>51.815352697095442</v>
      </c>
      <c r="F324" s="80">
        <v>51.809651474530838</v>
      </c>
      <c r="G324" s="80">
        <v>55.403087478559179</v>
      </c>
      <c r="H324" s="80">
        <v>74.329813160032501</v>
      </c>
      <c r="I324" s="80">
        <v>72.398843930635834</v>
      </c>
      <c r="J324" s="76">
        <f t="shared" si="12"/>
        <v>90.3</v>
      </c>
      <c r="K324" s="76">
        <f t="shared" si="12"/>
        <v>85.9</v>
      </c>
      <c r="L324" s="76">
        <f t="shared" si="12"/>
        <v>70.8</v>
      </c>
      <c r="M324" s="76">
        <f t="shared" si="11"/>
        <v>70.8</v>
      </c>
      <c r="N324" s="76">
        <f t="shared" si="11"/>
        <v>75.7</v>
      </c>
      <c r="O324" s="76">
        <f t="shared" si="11"/>
        <v>101.6</v>
      </c>
      <c r="P324" s="76">
        <f t="shared" si="11"/>
        <v>99</v>
      </c>
      <c r="Q324" s="125">
        <v>73.162800000000004</v>
      </c>
    </row>
    <row r="325" spans="1:17" ht="14.25" customHeight="1" x14ac:dyDescent="0.25">
      <c r="A325" s="11">
        <v>2016</v>
      </c>
      <c r="B325" s="78" t="s">
        <v>74</v>
      </c>
      <c r="C325" s="80">
        <v>66.184210526315795</v>
      </c>
      <c r="D325" s="80">
        <v>61.993355481727576</v>
      </c>
      <c r="E325" s="80">
        <v>51.711618257261406</v>
      </c>
      <c r="F325" s="80">
        <v>53.016085790884716</v>
      </c>
      <c r="G325" s="80">
        <v>55.060034305317316</v>
      </c>
      <c r="H325" s="80">
        <v>76.848090982940704</v>
      </c>
      <c r="I325" s="80">
        <v>72.398843930635834</v>
      </c>
      <c r="J325" s="76">
        <f t="shared" si="12"/>
        <v>90.3</v>
      </c>
      <c r="K325" s="76">
        <f t="shared" si="12"/>
        <v>84.6</v>
      </c>
      <c r="L325" s="76">
        <f t="shared" si="12"/>
        <v>70.599999999999994</v>
      </c>
      <c r="M325" s="76">
        <f t="shared" si="11"/>
        <v>72.3</v>
      </c>
      <c r="N325" s="76">
        <f t="shared" si="11"/>
        <v>75.099999999999994</v>
      </c>
      <c r="O325" s="76">
        <f t="shared" si="11"/>
        <v>104.9</v>
      </c>
      <c r="P325" s="76">
        <f t="shared" si="11"/>
        <v>98.8</v>
      </c>
      <c r="Q325" s="125">
        <v>73.2791</v>
      </c>
    </row>
    <row r="326" spans="1:17" ht="14.25" customHeight="1" x14ac:dyDescent="0.25">
      <c r="A326" s="11">
        <v>2016</v>
      </c>
      <c r="B326" s="78" t="s">
        <v>75</v>
      </c>
      <c r="C326" s="80">
        <v>65.394736842105274</v>
      </c>
      <c r="D326" s="80">
        <v>61.993355481727576</v>
      </c>
      <c r="E326" s="80">
        <v>51.711618257261406</v>
      </c>
      <c r="F326" s="80">
        <v>56.300268096514749</v>
      </c>
      <c r="G326" s="80">
        <v>55.117209834190973</v>
      </c>
      <c r="H326" s="80">
        <v>78.87896019496344</v>
      </c>
      <c r="I326" s="80">
        <v>72.543352601156073</v>
      </c>
      <c r="J326" s="76">
        <f t="shared" si="12"/>
        <v>89.2</v>
      </c>
      <c r="K326" s="76">
        <f t="shared" si="12"/>
        <v>84.6</v>
      </c>
      <c r="L326" s="76">
        <f t="shared" si="12"/>
        <v>70.599999999999994</v>
      </c>
      <c r="M326" s="76">
        <f t="shared" si="11"/>
        <v>76.8</v>
      </c>
      <c r="N326" s="76">
        <f t="shared" si="11"/>
        <v>75.2</v>
      </c>
      <c r="O326" s="76">
        <f t="shared" si="11"/>
        <v>107.6</v>
      </c>
      <c r="P326" s="76">
        <f t="shared" si="11"/>
        <v>99</v>
      </c>
      <c r="Q326" s="125">
        <v>73.2791</v>
      </c>
    </row>
    <row r="327" spans="1:17" ht="14.25" customHeight="1" x14ac:dyDescent="0.25">
      <c r="A327" s="11">
        <v>2016</v>
      </c>
      <c r="B327" s="78" t="s">
        <v>76</v>
      </c>
      <c r="C327" s="80">
        <v>64.868421052631575</v>
      </c>
      <c r="D327" s="80">
        <v>61.993355481727576</v>
      </c>
      <c r="E327" s="80">
        <v>51.711618257261406</v>
      </c>
      <c r="F327" s="80">
        <v>60.857908847184994</v>
      </c>
      <c r="G327" s="80">
        <v>55.288736420811887</v>
      </c>
      <c r="H327" s="80">
        <v>80.666125101543457</v>
      </c>
      <c r="I327" s="80">
        <v>72.687861271676297</v>
      </c>
      <c r="J327" s="76">
        <f t="shared" si="12"/>
        <v>88.5</v>
      </c>
      <c r="K327" s="76">
        <f t="shared" si="12"/>
        <v>84.6</v>
      </c>
      <c r="L327" s="76">
        <f t="shared" si="12"/>
        <v>70.599999999999994</v>
      </c>
      <c r="M327" s="76">
        <f t="shared" si="11"/>
        <v>83</v>
      </c>
      <c r="N327" s="76">
        <f t="shared" si="11"/>
        <v>75.400000000000006</v>
      </c>
      <c r="O327" s="76">
        <f t="shared" si="11"/>
        <v>110.1</v>
      </c>
      <c r="P327" s="76">
        <f t="shared" si="11"/>
        <v>99.2</v>
      </c>
      <c r="Q327" s="72">
        <v>73.2791</v>
      </c>
    </row>
    <row r="328" spans="1:17" ht="14.25" customHeight="1" x14ac:dyDescent="0.25">
      <c r="A328" s="11">
        <v>2016</v>
      </c>
      <c r="B328" s="78" t="s">
        <v>77</v>
      </c>
      <c r="C328" s="80">
        <v>64.34210526315789</v>
      </c>
      <c r="D328" s="80">
        <v>61.993355481727576</v>
      </c>
      <c r="E328" s="80">
        <v>51.711618257261406</v>
      </c>
      <c r="F328" s="80">
        <v>60.991957104557649</v>
      </c>
      <c r="G328" s="80">
        <v>55.288736420811887</v>
      </c>
      <c r="H328" s="80">
        <v>81.234768480909835</v>
      </c>
      <c r="I328" s="80">
        <v>72.687861271676297</v>
      </c>
      <c r="J328" s="76">
        <f t="shared" si="12"/>
        <v>86.9</v>
      </c>
      <c r="K328" s="76">
        <f t="shared" si="12"/>
        <v>83.7</v>
      </c>
      <c r="L328" s="76">
        <f t="shared" si="12"/>
        <v>69.900000000000006</v>
      </c>
      <c r="M328" s="76">
        <f t="shared" si="11"/>
        <v>82.4</v>
      </c>
      <c r="N328" s="76">
        <f t="shared" si="11"/>
        <v>74.7</v>
      </c>
      <c r="O328" s="76">
        <f t="shared" si="11"/>
        <v>109.7</v>
      </c>
      <c r="P328" s="76">
        <f t="shared" si="11"/>
        <v>98.2</v>
      </c>
      <c r="Q328" s="72">
        <v>74.030900000000003</v>
      </c>
    </row>
    <row r="329" spans="1:17" ht="14.25" customHeight="1" x14ac:dyDescent="0.25">
      <c r="A329" s="11">
        <v>2016</v>
      </c>
      <c r="B329" s="78" t="s">
        <v>78</v>
      </c>
      <c r="C329" s="80">
        <v>64.40789473684211</v>
      </c>
      <c r="D329" s="80">
        <v>61.993355481727576</v>
      </c>
      <c r="E329" s="80">
        <v>51.711618257261406</v>
      </c>
      <c r="F329" s="80">
        <v>59.785522788203757</v>
      </c>
      <c r="G329" s="80">
        <v>55.231560891938244</v>
      </c>
      <c r="H329" s="80">
        <v>80.097481722177093</v>
      </c>
      <c r="I329" s="80">
        <v>72.904624277456648</v>
      </c>
      <c r="J329" s="76">
        <f t="shared" si="12"/>
        <v>87</v>
      </c>
      <c r="K329" s="76">
        <f t="shared" si="12"/>
        <v>83.7</v>
      </c>
      <c r="L329" s="76">
        <f t="shared" si="12"/>
        <v>69.900000000000006</v>
      </c>
      <c r="M329" s="76">
        <f t="shared" si="11"/>
        <v>80.8</v>
      </c>
      <c r="N329" s="76">
        <f t="shared" si="11"/>
        <v>74.599999999999994</v>
      </c>
      <c r="O329" s="76">
        <f t="shared" si="11"/>
        <v>108.2</v>
      </c>
      <c r="P329" s="76">
        <f t="shared" si="11"/>
        <v>98.5</v>
      </c>
      <c r="Q329" s="72">
        <v>74.030900000000003</v>
      </c>
    </row>
    <row r="330" spans="1:17" ht="14.25" customHeight="1" x14ac:dyDescent="0.25">
      <c r="A330" s="11">
        <v>2016</v>
      </c>
      <c r="B330" s="78" t="s">
        <v>79</v>
      </c>
      <c r="C330" s="80">
        <v>64.934210526315795</v>
      </c>
      <c r="D330" s="80">
        <v>61.993355481727576</v>
      </c>
      <c r="E330" s="80">
        <v>51.711618257261406</v>
      </c>
      <c r="F330" s="80">
        <v>62.466487935656843</v>
      </c>
      <c r="G330" s="80">
        <v>55.345911949685537</v>
      </c>
      <c r="H330" s="80">
        <v>81.072298943948013</v>
      </c>
      <c r="I330" s="80">
        <v>73.049132947976872</v>
      </c>
      <c r="J330" s="76">
        <f t="shared" si="12"/>
        <v>87.7</v>
      </c>
      <c r="K330" s="76">
        <f t="shared" si="12"/>
        <v>83.7</v>
      </c>
      <c r="L330" s="76">
        <f t="shared" si="12"/>
        <v>69.900000000000006</v>
      </c>
      <c r="M330" s="76">
        <f t="shared" si="11"/>
        <v>84.4</v>
      </c>
      <c r="N330" s="76">
        <f t="shared" si="11"/>
        <v>74.8</v>
      </c>
      <c r="O330" s="76">
        <f t="shared" si="11"/>
        <v>109.5</v>
      </c>
      <c r="P330" s="76">
        <f t="shared" si="11"/>
        <v>98.7</v>
      </c>
      <c r="Q330" s="72">
        <v>74.030900000000003</v>
      </c>
    </row>
    <row r="331" spans="1:17" ht="14.25" customHeight="1" x14ac:dyDescent="0.25">
      <c r="A331" s="11">
        <v>2016</v>
      </c>
      <c r="B331" s="78" t="s">
        <v>80</v>
      </c>
      <c r="C331" s="80">
        <v>66.05263157894737</v>
      </c>
      <c r="D331" s="80">
        <v>61.993355481727576</v>
      </c>
      <c r="E331" s="80">
        <v>51.711618257261406</v>
      </c>
      <c r="F331" s="80">
        <v>71.246648793565697</v>
      </c>
      <c r="G331" s="80">
        <v>55.631789594053735</v>
      </c>
      <c r="H331" s="80">
        <v>82.940698619008941</v>
      </c>
      <c r="I331" s="80">
        <v>73.121387283236999</v>
      </c>
      <c r="J331" s="76">
        <f t="shared" si="12"/>
        <v>88.7</v>
      </c>
      <c r="K331" s="76">
        <f t="shared" si="12"/>
        <v>83.2</v>
      </c>
      <c r="L331" s="76">
        <f t="shared" si="12"/>
        <v>69.400000000000006</v>
      </c>
      <c r="M331" s="76">
        <f t="shared" si="11"/>
        <v>95.6</v>
      </c>
      <c r="N331" s="76">
        <f t="shared" si="11"/>
        <v>74.7</v>
      </c>
      <c r="O331" s="76">
        <f t="shared" si="11"/>
        <v>111.3</v>
      </c>
      <c r="P331" s="76">
        <f t="shared" si="11"/>
        <v>98.2</v>
      </c>
      <c r="Q331" s="72">
        <v>74.495800000000003</v>
      </c>
    </row>
    <row r="332" spans="1:17" ht="14.25" customHeight="1" x14ac:dyDescent="0.25">
      <c r="A332" s="11">
        <v>2016</v>
      </c>
      <c r="B332" s="78" t="s">
        <v>81</v>
      </c>
      <c r="C332" s="80">
        <v>66.513157894736835</v>
      </c>
      <c r="D332" s="80">
        <v>61.993355481727576</v>
      </c>
      <c r="E332" s="80">
        <v>51.711618257261406</v>
      </c>
      <c r="F332" s="80">
        <v>68.364611260053621</v>
      </c>
      <c r="G332" s="80">
        <v>55.574614065180107</v>
      </c>
      <c r="H332" s="80">
        <v>84.15922014622258</v>
      </c>
      <c r="I332" s="80">
        <v>73.265895953757237</v>
      </c>
      <c r="J332" s="76">
        <f t="shared" si="12"/>
        <v>89.3</v>
      </c>
      <c r="K332" s="76">
        <f t="shared" si="12"/>
        <v>83.2</v>
      </c>
      <c r="L332" s="76">
        <f t="shared" si="12"/>
        <v>69.400000000000006</v>
      </c>
      <c r="M332" s="76">
        <f t="shared" si="11"/>
        <v>91.8</v>
      </c>
      <c r="N332" s="76">
        <f t="shared" si="11"/>
        <v>74.599999999999994</v>
      </c>
      <c r="O332" s="76">
        <f t="shared" si="11"/>
        <v>113</v>
      </c>
      <c r="P332" s="76">
        <f t="shared" si="11"/>
        <v>98.3</v>
      </c>
      <c r="Q332" s="72">
        <v>74.495800000000003</v>
      </c>
    </row>
    <row r="333" spans="1:17" ht="14.25" customHeight="1" x14ac:dyDescent="0.25">
      <c r="A333" s="11">
        <v>2016</v>
      </c>
      <c r="B333" s="78" t="s">
        <v>82</v>
      </c>
      <c r="C333" s="80">
        <v>66.90789473684211</v>
      </c>
      <c r="D333" s="80">
        <v>61.993355481727576</v>
      </c>
      <c r="E333" s="80">
        <v>51.711618257261406</v>
      </c>
      <c r="F333" s="80">
        <v>74.262734584450413</v>
      </c>
      <c r="G333" s="80">
        <v>55.746140651801021</v>
      </c>
      <c r="H333" s="80">
        <v>83.753046303818039</v>
      </c>
      <c r="I333" s="80">
        <v>73.627167630057798</v>
      </c>
      <c r="J333" s="76">
        <f t="shared" si="12"/>
        <v>89.8</v>
      </c>
      <c r="K333" s="76">
        <f t="shared" si="12"/>
        <v>83.2</v>
      </c>
      <c r="L333" s="76">
        <f t="shared" si="12"/>
        <v>69.400000000000006</v>
      </c>
      <c r="M333" s="76">
        <f t="shared" si="11"/>
        <v>99.7</v>
      </c>
      <c r="N333" s="76">
        <f t="shared" si="11"/>
        <v>74.8</v>
      </c>
      <c r="O333" s="76">
        <f t="shared" si="11"/>
        <v>112.4</v>
      </c>
      <c r="P333" s="76">
        <f t="shared" si="11"/>
        <v>98.8</v>
      </c>
      <c r="Q333" s="72">
        <v>74.495800000000003</v>
      </c>
    </row>
    <row r="334" spans="1:17" ht="14.25" customHeight="1" x14ac:dyDescent="0.25">
      <c r="A334" s="11">
        <v>2017</v>
      </c>
      <c r="B334" s="78" t="s">
        <v>71</v>
      </c>
      <c r="C334" s="80">
        <v>67.03947368421052</v>
      </c>
      <c r="D334" s="80">
        <v>61.72757475083057</v>
      </c>
      <c r="E334" s="80">
        <v>51.711618257261406</v>
      </c>
      <c r="F334" s="80">
        <v>78.686327077748004</v>
      </c>
      <c r="G334" s="80">
        <v>55.746140651801021</v>
      </c>
      <c r="H334" s="80">
        <v>86.677497969130783</v>
      </c>
      <c r="I334" s="80">
        <v>73.265895953757237</v>
      </c>
      <c r="J334" s="76">
        <f t="shared" si="12"/>
        <v>89.7</v>
      </c>
      <c r="K334" s="76">
        <f t="shared" si="12"/>
        <v>82.6</v>
      </c>
      <c r="L334" s="76">
        <f t="shared" si="12"/>
        <v>69.2</v>
      </c>
      <c r="M334" s="76">
        <f t="shared" si="11"/>
        <v>105.3</v>
      </c>
      <c r="N334" s="76">
        <f t="shared" si="11"/>
        <v>74.599999999999994</v>
      </c>
      <c r="O334" s="76">
        <f t="shared" si="11"/>
        <v>116</v>
      </c>
      <c r="P334" s="76">
        <f t="shared" si="11"/>
        <v>98</v>
      </c>
      <c r="Q334" s="125">
        <v>74.748999999999995</v>
      </c>
    </row>
    <row r="335" spans="1:17" ht="14.25" customHeight="1" x14ac:dyDescent="0.25">
      <c r="A335" s="11">
        <v>2017</v>
      </c>
      <c r="B335" s="78" t="s">
        <v>72</v>
      </c>
      <c r="C335" s="80">
        <v>67.368421052631575</v>
      </c>
      <c r="D335" s="80">
        <v>61.72757475083057</v>
      </c>
      <c r="E335" s="80">
        <v>51.711618257261406</v>
      </c>
      <c r="F335" s="80">
        <v>77.479892761394112</v>
      </c>
      <c r="G335" s="80">
        <v>55.746140651801021</v>
      </c>
      <c r="H335" s="80">
        <v>87.652315190901717</v>
      </c>
      <c r="I335" s="80">
        <v>73.771676300578022</v>
      </c>
      <c r="J335" s="76">
        <f t="shared" si="12"/>
        <v>90.1</v>
      </c>
      <c r="K335" s="76">
        <f t="shared" si="12"/>
        <v>82.6</v>
      </c>
      <c r="L335" s="76">
        <f t="shared" si="12"/>
        <v>69.2</v>
      </c>
      <c r="M335" s="76">
        <f t="shared" si="11"/>
        <v>103.7</v>
      </c>
      <c r="N335" s="76">
        <f t="shared" si="11"/>
        <v>74.599999999999994</v>
      </c>
      <c r="O335" s="76">
        <f t="shared" si="11"/>
        <v>117.3</v>
      </c>
      <c r="P335" s="76">
        <f t="shared" si="11"/>
        <v>98.7</v>
      </c>
      <c r="Q335" s="125">
        <v>74.748999999999995</v>
      </c>
    </row>
    <row r="336" spans="1:17" ht="14.25" customHeight="1" x14ac:dyDescent="0.25">
      <c r="A336" s="11">
        <v>2017</v>
      </c>
      <c r="B336" s="78" t="s">
        <v>73</v>
      </c>
      <c r="C336" s="80">
        <v>67.368421052631575</v>
      </c>
      <c r="D336" s="80">
        <v>61.72757475083057</v>
      </c>
      <c r="E336" s="80">
        <v>52.23029045643154</v>
      </c>
      <c r="F336" s="80">
        <v>73.59249329758714</v>
      </c>
      <c r="G336" s="80">
        <v>55.917667238421956</v>
      </c>
      <c r="H336" s="80">
        <v>87.002437043054428</v>
      </c>
      <c r="I336" s="80">
        <v>74.060693641618485</v>
      </c>
      <c r="J336" s="76">
        <f t="shared" si="12"/>
        <v>90.1</v>
      </c>
      <c r="K336" s="76">
        <f t="shared" si="12"/>
        <v>82.6</v>
      </c>
      <c r="L336" s="76">
        <f t="shared" si="12"/>
        <v>69.900000000000006</v>
      </c>
      <c r="M336" s="76">
        <f t="shared" si="11"/>
        <v>98.5</v>
      </c>
      <c r="N336" s="76">
        <f t="shared" si="11"/>
        <v>74.8</v>
      </c>
      <c r="O336" s="76">
        <f t="shared" si="11"/>
        <v>116.4</v>
      </c>
      <c r="P336" s="76">
        <f t="shared" si="11"/>
        <v>99.1</v>
      </c>
      <c r="Q336" s="125">
        <v>74.748999999999995</v>
      </c>
    </row>
    <row r="337" spans="1:17" ht="14.25" customHeight="1" x14ac:dyDescent="0.25">
      <c r="A337" s="11">
        <v>2017</v>
      </c>
      <c r="B337" s="78" t="s">
        <v>74</v>
      </c>
      <c r="C337" s="80">
        <v>67.43421052631578</v>
      </c>
      <c r="D337" s="80">
        <v>61.395348837209305</v>
      </c>
      <c r="E337" s="80">
        <v>53.526970954356848</v>
      </c>
      <c r="F337" s="80">
        <v>73.726541554959795</v>
      </c>
      <c r="G337" s="80">
        <v>56.489422527158375</v>
      </c>
      <c r="H337" s="80">
        <v>85.702680747359878</v>
      </c>
      <c r="I337" s="80">
        <v>74.349710982658962</v>
      </c>
      <c r="J337" s="76">
        <f t="shared" si="12"/>
        <v>90.2</v>
      </c>
      <c r="K337" s="76">
        <f t="shared" si="12"/>
        <v>82.2</v>
      </c>
      <c r="L337" s="76">
        <f t="shared" si="12"/>
        <v>71.599999999999994</v>
      </c>
      <c r="M337" s="76">
        <f t="shared" si="11"/>
        <v>98.7</v>
      </c>
      <c r="N337" s="76">
        <f t="shared" si="11"/>
        <v>75.599999999999994</v>
      </c>
      <c r="O337" s="76">
        <f t="shared" si="11"/>
        <v>114.7</v>
      </c>
      <c r="P337" s="76">
        <f t="shared" si="11"/>
        <v>99.5</v>
      </c>
      <c r="Q337" s="125">
        <v>74.734200000000001</v>
      </c>
    </row>
    <row r="338" spans="1:17" ht="14.25" customHeight="1" x14ac:dyDescent="0.25">
      <c r="A338" s="11">
        <v>2017</v>
      </c>
      <c r="B338" s="78" t="s">
        <v>75</v>
      </c>
      <c r="C338" s="80">
        <v>66.513157894736835</v>
      </c>
      <c r="D338" s="80">
        <v>61.661129568106311</v>
      </c>
      <c r="E338" s="80">
        <v>55.705394190871374</v>
      </c>
      <c r="F338" s="80">
        <v>68.632707774798945</v>
      </c>
      <c r="G338" s="80">
        <v>57.632933104631213</v>
      </c>
      <c r="H338" s="80">
        <v>84.809098294069869</v>
      </c>
      <c r="I338" s="80">
        <v>74.638728323699425</v>
      </c>
      <c r="J338" s="76">
        <f t="shared" si="12"/>
        <v>89</v>
      </c>
      <c r="K338" s="76">
        <f t="shared" si="12"/>
        <v>82.5</v>
      </c>
      <c r="L338" s="76">
        <f t="shared" si="12"/>
        <v>74.5</v>
      </c>
      <c r="M338" s="76">
        <f t="shared" si="11"/>
        <v>91.8</v>
      </c>
      <c r="N338" s="76">
        <f t="shared" si="11"/>
        <v>77.099999999999994</v>
      </c>
      <c r="O338" s="76">
        <f t="shared" si="11"/>
        <v>113.5</v>
      </c>
      <c r="P338" s="76">
        <f t="shared" si="11"/>
        <v>99.9</v>
      </c>
      <c r="Q338" s="125">
        <v>74.734200000000001</v>
      </c>
    </row>
    <row r="339" spans="1:17" ht="14.25" customHeight="1" x14ac:dyDescent="0.25">
      <c r="A339" s="11">
        <v>2017</v>
      </c>
      <c r="B339" s="78" t="s">
        <v>76</v>
      </c>
      <c r="C339" s="80">
        <v>66.381578947368425</v>
      </c>
      <c r="D339" s="80">
        <v>61.661129568106311</v>
      </c>
      <c r="E339" s="80">
        <v>55.705394190871374</v>
      </c>
      <c r="F339" s="80">
        <v>67.359249329758725</v>
      </c>
      <c r="G339" s="80">
        <v>57.632933104631213</v>
      </c>
      <c r="H339" s="80">
        <v>83.915515840779847</v>
      </c>
      <c r="I339" s="80">
        <v>74.638728323699425</v>
      </c>
      <c r="J339" s="76">
        <f t="shared" si="12"/>
        <v>88.8</v>
      </c>
      <c r="K339" s="76">
        <f t="shared" si="12"/>
        <v>82.5</v>
      </c>
      <c r="L339" s="76">
        <f t="shared" si="12"/>
        <v>74.5</v>
      </c>
      <c r="M339" s="76">
        <f t="shared" si="11"/>
        <v>90.1</v>
      </c>
      <c r="N339" s="76">
        <f t="shared" si="11"/>
        <v>77.099999999999994</v>
      </c>
      <c r="O339" s="76">
        <f t="shared" si="11"/>
        <v>112.3</v>
      </c>
      <c r="P339" s="76">
        <f t="shared" si="11"/>
        <v>99.9</v>
      </c>
      <c r="Q339" s="72">
        <v>74.734200000000001</v>
      </c>
    </row>
    <row r="340" spans="1:17" ht="14.25" customHeight="1" x14ac:dyDescent="0.25">
      <c r="A340" s="11">
        <v>2017</v>
      </c>
      <c r="B340" s="78" t="s">
        <v>77</v>
      </c>
      <c r="C340" s="80">
        <v>66.315789473684205</v>
      </c>
      <c r="D340" s="80">
        <v>61.993355481727576</v>
      </c>
      <c r="E340" s="80">
        <v>56.379668049792528</v>
      </c>
      <c r="F340" s="80">
        <v>66.823056300268107</v>
      </c>
      <c r="G340" s="80">
        <v>58.090337335620347</v>
      </c>
      <c r="H340" s="80">
        <v>82.85946385052803</v>
      </c>
      <c r="I340" s="80">
        <v>74.566473988439313</v>
      </c>
      <c r="J340" s="76">
        <f t="shared" si="12"/>
        <v>88.7</v>
      </c>
      <c r="K340" s="76">
        <f t="shared" si="12"/>
        <v>82.9</v>
      </c>
      <c r="L340" s="76">
        <f t="shared" si="12"/>
        <v>75.400000000000006</v>
      </c>
      <c r="M340" s="76">
        <f t="shared" si="11"/>
        <v>89.4</v>
      </c>
      <c r="N340" s="76">
        <f t="shared" si="11"/>
        <v>77.7</v>
      </c>
      <c r="O340" s="76">
        <f t="shared" si="11"/>
        <v>110.9</v>
      </c>
      <c r="P340" s="76">
        <f t="shared" si="11"/>
        <v>99.8</v>
      </c>
      <c r="Q340" s="72">
        <v>74.736400000000003</v>
      </c>
    </row>
    <row r="341" spans="1:17" ht="14.25" customHeight="1" x14ac:dyDescent="0.25">
      <c r="A341" s="11">
        <v>2017</v>
      </c>
      <c r="B341" s="78" t="s">
        <v>78</v>
      </c>
      <c r="C341" s="80">
        <v>66.315789473684205</v>
      </c>
      <c r="D341" s="80">
        <v>61.993355481727576</v>
      </c>
      <c r="E341" s="80">
        <v>56.379668049792528</v>
      </c>
      <c r="F341" s="80">
        <v>69.90616621983915</v>
      </c>
      <c r="G341" s="80">
        <v>58.147512864493997</v>
      </c>
      <c r="H341" s="80">
        <v>84.240454914703506</v>
      </c>
      <c r="I341" s="80">
        <v>75</v>
      </c>
      <c r="J341" s="76">
        <f t="shared" si="12"/>
        <v>88.7</v>
      </c>
      <c r="K341" s="76">
        <f t="shared" si="12"/>
        <v>82.9</v>
      </c>
      <c r="L341" s="76">
        <f t="shared" si="12"/>
        <v>75.400000000000006</v>
      </c>
      <c r="M341" s="76">
        <f t="shared" si="11"/>
        <v>93.5</v>
      </c>
      <c r="N341" s="76">
        <f t="shared" si="11"/>
        <v>77.8</v>
      </c>
      <c r="O341" s="76">
        <f t="shared" si="11"/>
        <v>112.7</v>
      </c>
      <c r="P341" s="76">
        <f t="shared" si="11"/>
        <v>100.4</v>
      </c>
      <c r="Q341" s="72">
        <v>74.736400000000003</v>
      </c>
    </row>
    <row r="342" spans="1:17" ht="14.25" customHeight="1" x14ac:dyDescent="0.25">
      <c r="A342" s="11">
        <v>2017</v>
      </c>
      <c r="B342" s="78" t="s">
        <v>79</v>
      </c>
      <c r="C342" s="80">
        <v>66.315789473684205</v>
      </c>
      <c r="D342" s="80">
        <v>61.993355481727576</v>
      </c>
      <c r="E342" s="80">
        <v>56.379668049792528</v>
      </c>
      <c r="F342" s="80">
        <v>72.788203753351212</v>
      </c>
      <c r="G342" s="80">
        <v>58.204688393367633</v>
      </c>
      <c r="H342" s="80">
        <v>86.027619821283523</v>
      </c>
      <c r="I342" s="80">
        <v>75.216763005780336</v>
      </c>
      <c r="J342" s="76">
        <f t="shared" si="12"/>
        <v>88.7</v>
      </c>
      <c r="K342" s="76">
        <f t="shared" si="12"/>
        <v>82.9</v>
      </c>
      <c r="L342" s="76">
        <f t="shared" si="12"/>
        <v>75.400000000000006</v>
      </c>
      <c r="M342" s="76">
        <f t="shared" si="11"/>
        <v>97.4</v>
      </c>
      <c r="N342" s="76">
        <f t="shared" si="11"/>
        <v>77.900000000000006</v>
      </c>
      <c r="O342" s="76">
        <f t="shared" si="11"/>
        <v>115.1</v>
      </c>
      <c r="P342" s="76">
        <f t="shared" si="11"/>
        <v>100.6</v>
      </c>
      <c r="Q342" s="72">
        <v>74.736400000000003</v>
      </c>
    </row>
    <row r="343" spans="1:17" ht="14.25" customHeight="1" x14ac:dyDescent="0.25">
      <c r="A343" s="11">
        <v>2017</v>
      </c>
      <c r="B343" s="78" t="s">
        <v>80</v>
      </c>
      <c r="C343" s="80">
        <v>67.697368421052644</v>
      </c>
      <c r="D343" s="80">
        <v>61.993355481727576</v>
      </c>
      <c r="E343" s="80">
        <v>57.624481327800822</v>
      </c>
      <c r="F343" s="80">
        <v>73.525469168900813</v>
      </c>
      <c r="G343" s="80">
        <v>58.94797026872498</v>
      </c>
      <c r="H343" s="80">
        <v>85.702680747359878</v>
      </c>
      <c r="I343" s="80">
        <v>75.289017341040463</v>
      </c>
      <c r="J343" s="76">
        <f t="shared" si="12"/>
        <v>89.9</v>
      </c>
      <c r="K343" s="76">
        <f t="shared" si="12"/>
        <v>82.3</v>
      </c>
      <c r="L343" s="76">
        <f t="shared" si="12"/>
        <v>76.5</v>
      </c>
      <c r="M343" s="76">
        <f t="shared" si="11"/>
        <v>97.6</v>
      </c>
      <c r="N343" s="76">
        <f t="shared" si="11"/>
        <v>78.3</v>
      </c>
      <c r="O343" s="76">
        <f t="shared" si="11"/>
        <v>113.8</v>
      </c>
      <c r="P343" s="76">
        <f t="shared" si="11"/>
        <v>100</v>
      </c>
      <c r="Q343" s="72">
        <v>75.3065</v>
      </c>
    </row>
    <row r="344" spans="1:17" ht="14.25" customHeight="1" x14ac:dyDescent="0.25">
      <c r="A344" s="11">
        <v>2017</v>
      </c>
      <c r="B344" s="78" t="s">
        <v>81</v>
      </c>
      <c r="C344" s="80">
        <v>68.421052631578945</v>
      </c>
      <c r="D344" s="80">
        <v>62.059800664451835</v>
      </c>
      <c r="E344" s="80">
        <v>57.624481327800822</v>
      </c>
      <c r="F344" s="80">
        <v>80.294906166219846</v>
      </c>
      <c r="G344" s="80">
        <v>59.119496855345908</v>
      </c>
      <c r="H344" s="80">
        <v>87.083671811535339</v>
      </c>
      <c r="I344" s="80">
        <v>75.578034682080926</v>
      </c>
      <c r="J344" s="76">
        <f t="shared" si="12"/>
        <v>90.9</v>
      </c>
      <c r="K344" s="76">
        <f t="shared" si="12"/>
        <v>82.4</v>
      </c>
      <c r="L344" s="76">
        <f t="shared" si="12"/>
        <v>76.5</v>
      </c>
      <c r="M344" s="76">
        <f t="shared" si="11"/>
        <v>106.6</v>
      </c>
      <c r="N344" s="76">
        <f t="shared" si="11"/>
        <v>78.5</v>
      </c>
      <c r="O344" s="76">
        <f t="shared" si="11"/>
        <v>115.6</v>
      </c>
      <c r="P344" s="76">
        <f t="shared" si="11"/>
        <v>100.4</v>
      </c>
      <c r="Q344" s="72">
        <v>75.3065</v>
      </c>
    </row>
    <row r="345" spans="1:17" ht="14.25" customHeight="1" x14ac:dyDescent="0.25">
      <c r="A345" s="11">
        <v>2017</v>
      </c>
      <c r="B345" s="78" t="s">
        <v>82</v>
      </c>
      <c r="C345" s="80">
        <v>68.618421052631575</v>
      </c>
      <c r="D345" s="80">
        <v>62.059800664451835</v>
      </c>
      <c r="E345" s="80">
        <v>57.624481327800822</v>
      </c>
      <c r="F345" s="80">
        <v>86.528150134048261</v>
      </c>
      <c r="G345" s="80">
        <v>59.233847913093193</v>
      </c>
      <c r="H345" s="80">
        <v>87.733549959382614</v>
      </c>
      <c r="I345" s="80">
        <v>75.794797687861276</v>
      </c>
      <c r="J345" s="76">
        <f t="shared" si="12"/>
        <v>91.1</v>
      </c>
      <c r="K345" s="76">
        <f t="shared" si="12"/>
        <v>82.4</v>
      </c>
      <c r="L345" s="76">
        <f t="shared" si="12"/>
        <v>76.5</v>
      </c>
      <c r="M345" s="76">
        <f t="shared" si="11"/>
        <v>114.9</v>
      </c>
      <c r="N345" s="76">
        <f t="shared" si="11"/>
        <v>78.7</v>
      </c>
      <c r="O345" s="76">
        <f t="shared" si="11"/>
        <v>116.5</v>
      </c>
      <c r="P345" s="76">
        <f t="shared" si="11"/>
        <v>100.6</v>
      </c>
      <c r="Q345" s="72">
        <v>75.3065</v>
      </c>
    </row>
    <row r="346" spans="1:17" ht="14.25" customHeight="1" x14ac:dyDescent="0.25">
      <c r="A346" s="11">
        <v>2018</v>
      </c>
      <c r="B346" s="78" t="s">
        <v>71</v>
      </c>
      <c r="C346" s="80">
        <v>68.75</v>
      </c>
      <c r="D346" s="80">
        <v>62.126245847176079</v>
      </c>
      <c r="E346" s="80">
        <v>57.624481327800822</v>
      </c>
      <c r="F346" s="80">
        <v>87.600536193029484</v>
      </c>
      <c r="G346" s="80">
        <v>59.291023441966843</v>
      </c>
      <c r="H346" s="80">
        <v>88.464662875710815</v>
      </c>
      <c r="I346" s="80">
        <v>75.433526011560687</v>
      </c>
      <c r="J346" s="76">
        <f t="shared" si="12"/>
        <v>91</v>
      </c>
      <c r="K346" s="76">
        <f t="shared" si="12"/>
        <v>82.3</v>
      </c>
      <c r="L346" s="76">
        <f t="shared" si="12"/>
        <v>76.3</v>
      </c>
      <c r="M346" s="76">
        <f t="shared" si="11"/>
        <v>116</v>
      </c>
      <c r="N346" s="76">
        <f t="shared" si="11"/>
        <v>78.5</v>
      </c>
      <c r="O346" s="76">
        <f t="shared" si="11"/>
        <v>117.1</v>
      </c>
      <c r="P346" s="76">
        <f t="shared" si="11"/>
        <v>99.9</v>
      </c>
      <c r="Q346" s="72">
        <v>75.533100000000005</v>
      </c>
    </row>
    <row r="347" spans="1:17" ht="14.25" customHeight="1" x14ac:dyDescent="0.25">
      <c r="A347" s="11">
        <v>2018</v>
      </c>
      <c r="B347" s="78" t="s">
        <v>72</v>
      </c>
      <c r="C347" s="80">
        <v>68.75</v>
      </c>
      <c r="D347" s="80">
        <v>62.126245847176079</v>
      </c>
      <c r="E347" s="80">
        <v>57.624481327800822</v>
      </c>
      <c r="F347" s="80">
        <v>86.126005361930297</v>
      </c>
      <c r="G347" s="80">
        <v>59.291023441966843</v>
      </c>
      <c r="H347" s="80">
        <v>88.383428107229904</v>
      </c>
      <c r="I347" s="80">
        <v>75.794797687861276</v>
      </c>
      <c r="J347" s="76">
        <f t="shared" si="12"/>
        <v>91</v>
      </c>
      <c r="K347" s="76">
        <f t="shared" si="12"/>
        <v>82.3</v>
      </c>
      <c r="L347" s="76">
        <f t="shared" si="12"/>
        <v>76.3</v>
      </c>
      <c r="M347" s="76">
        <f t="shared" si="11"/>
        <v>114</v>
      </c>
      <c r="N347" s="76">
        <f t="shared" si="11"/>
        <v>78.5</v>
      </c>
      <c r="O347" s="76">
        <f t="shared" si="11"/>
        <v>117</v>
      </c>
      <c r="P347" s="76">
        <f t="shared" si="11"/>
        <v>100.3</v>
      </c>
      <c r="Q347" s="72">
        <v>75.533100000000005</v>
      </c>
    </row>
    <row r="348" spans="1:17" ht="14.25" customHeight="1" x14ac:dyDescent="0.25">
      <c r="A348" s="11">
        <v>2018</v>
      </c>
      <c r="B348" s="78" t="s">
        <v>73</v>
      </c>
      <c r="C348" s="80">
        <v>68.94736842105263</v>
      </c>
      <c r="D348" s="80">
        <v>62.126245847176079</v>
      </c>
      <c r="E348" s="80">
        <v>57.624481327800822</v>
      </c>
      <c r="F348" s="80">
        <v>90.549597855227887</v>
      </c>
      <c r="G348" s="80">
        <v>59.348198970840485</v>
      </c>
      <c r="H348" s="80">
        <v>87.246141348497162</v>
      </c>
      <c r="I348" s="80">
        <v>75.867052023121389</v>
      </c>
      <c r="J348" s="76">
        <f t="shared" si="12"/>
        <v>91.3</v>
      </c>
      <c r="K348" s="76">
        <f t="shared" si="12"/>
        <v>82.3</v>
      </c>
      <c r="L348" s="76">
        <f t="shared" si="12"/>
        <v>76.3</v>
      </c>
      <c r="M348" s="76">
        <f t="shared" si="11"/>
        <v>119.9</v>
      </c>
      <c r="N348" s="76">
        <f t="shared" si="11"/>
        <v>78.599999999999994</v>
      </c>
      <c r="O348" s="76">
        <f t="shared" si="11"/>
        <v>115.5</v>
      </c>
      <c r="P348" s="76">
        <f t="shared" si="11"/>
        <v>100.4</v>
      </c>
      <c r="Q348" s="72">
        <v>75.533100000000005</v>
      </c>
    </row>
    <row r="349" spans="1:17" ht="14.25" customHeight="1" x14ac:dyDescent="0.25">
      <c r="A349" s="11">
        <v>2018</v>
      </c>
      <c r="B349" s="78" t="s">
        <v>74</v>
      </c>
      <c r="C349" s="80">
        <v>68.881578947368425</v>
      </c>
      <c r="D349" s="80">
        <v>62.325581395348841</v>
      </c>
      <c r="E349" s="80">
        <v>58.143153526970949</v>
      </c>
      <c r="F349" s="80">
        <v>90.884718498659524</v>
      </c>
      <c r="G349" s="80">
        <v>59.74842767295597</v>
      </c>
      <c r="H349" s="80">
        <v>88.302193338748992</v>
      </c>
      <c r="I349" s="80">
        <v>76.156069364161851</v>
      </c>
      <c r="J349" s="76">
        <f t="shared" si="12"/>
        <v>90.5</v>
      </c>
      <c r="K349" s="76">
        <f t="shared" si="12"/>
        <v>81.8</v>
      </c>
      <c r="L349" s="76">
        <f t="shared" si="12"/>
        <v>76.400000000000006</v>
      </c>
      <c r="M349" s="76">
        <f t="shared" si="11"/>
        <v>119.3</v>
      </c>
      <c r="N349" s="76">
        <f t="shared" si="11"/>
        <v>78.5</v>
      </c>
      <c r="O349" s="76">
        <f t="shared" si="11"/>
        <v>116</v>
      </c>
      <c r="P349" s="76">
        <f t="shared" si="11"/>
        <v>100</v>
      </c>
      <c r="Q349" s="72">
        <v>76.151600000000002</v>
      </c>
    </row>
    <row r="350" spans="1:17" ht="14.25" customHeight="1" x14ac:dyDescent="0.25">
      <c r="A350" s="11">
        <v>2018</v>
      </c>
      <c r="B350" s="78" t="s">
        <v>75</v>
      </c>
      <c r="C350" s="80">
        <v>66.973684210526315</v>
      </c>
      <c r="D350" s="80">
        <v>62.392026578073093</v>
      </c>
      <c r="E350" s="80">
        <v>58.195020746887963</v>
      </c>
      <c r="F350" s="80">
        <v>94.101876675603222</v>
      </c>
      <c r="G350" s="80">
        <v>59.805603201829612</v>
      </c>
      <c r="H350" s="80">
        <v>91.632818846466293</v>
      </c>
      <c r="I350" s="80">
        <v>76.4450867052023</v>
      </c>
      <c r="J350" s="76">
        <f t="shared" si="12"/>
        <v>87.9</v>
      </c>
      <c r="K350" s="76">
        <f t="shared" si="12"/>
        <v>81.900000000000006</v>
      </c>
      <c r="L350" s="76">
        <f t="shared" si="12"/>
        <v>76.400000000000006</v>
      </c>
      <c r="M350" s="76">
        <f t="shared" si="11"/>
        <v>123.6</v>
      </c>
      <c r="N350" s="76">
        <f t="shared" si="11"/>
        <v>78.5</v>
      </c>
      <c r="O350" s="76">
        <f t="shared" si="11"/>
        <v>120.3</v>
      </c>
      <c r="P350" s="76">
        <f t="shared" si="11"/>
        <v>100.4</v>
      </c>
      <c r="Q350" s="72">
        <v>76.151600000000002</v>
      </c>
    </row>
    <row r="351" spans="1:17" ht="14.25" customHeight="1" x14ac:dyDescent="0.25">
      <c r="A351" s="11">
        <v>2018</v>
      </c>
      <c r="B351" s="78" t="s">
        <v>76</v>
      </c>
      <c r="C351" s="80">
        <v>66.84210526315789</v>
      </c>
      <c r="D351" s="80">
        <v>63.920265780730901</v>
      </c>
      <c r="E351" s="80">
        <v>59.491701244813278</v>
      </c>
      <c r="F351" s="80">
        <v>93.230563002680967</v>
      </c>
      <c r="G351" s="80">
        <v>61.120640365923386</v>
      </c>
      <c r="H351" s="80">
        <v>93.663688058489043</v>
      </c>
      <c r="I351" s="80">
        <v>76.4450867052023</v>
      </c>
      <c r="J351" s="76">
        <f t="shared" si="12"/>
        <v>87.8</v>
      </c>
      <c r="K351" s="76">
        <f t="shared" si="12"/>
        <v>83.9</v>
      </c>
      <c r="L351" s="76">
        <f t="shared" si="12"/>
        <v>78.099999999999994</v>
      </c>
      <c r="M351" s="76">
        <f t="shared" si="11"/>
        <v>122.4</v>
      </c>
      <c r="N351" s="76">
        <f t="shared" si="11"/>
        <v>80.3</v>
      </c>
      <c r="O351" s="76">
        <f t="shared" si="11"/>
        <v>123</v>
      </c>
      <c r="P351" s="76">
        <f t="shared" si="11"/>
        <v>100.4</v>
      </c>
      <c r="Q351" s="72">
        <v>76.151600000000002</v>
      </c>
    </row>
    <row r="352" spans="1:17" ht="14.25" customHeight="1" x14ac:dyDescent="0.25">
      <c r="A352" s="11">
        <v>2018</v>
      </c>
      <c r="B352" s="78" t="s">
        <v>77</v>
      </c>
      <c r="C352" s="80">
        <v>67.236842105263165</v>
      </c>
      <c r="D352" s="80">
        <v>64.651162790697668</v>
      </c>
      <c r="E352" s="80">
        <v>60.529045643153523</v>
      </c>
      <c r="F352" s="80">
        <v>90.817694369973196</v>
      </c>
      <c r="G352" s="80">
        <v>61.921097770154368</v>
      </c>
      <c r="H352" s="80">
        <v>93.176279447603577</v>
      </c>
      <c r="I352" s="80">
        <v>76.4450867052023</v>
      </c>
      <c r="J352" s="76">
        <f t="shared" si="12"/>
        <v>87.9</v>
      </c>
      <c r="K352" s="76">
        <f t="shared" si="12"/>
        <v>84.5</v>
      </c>
      <c r="L352" s="76">
        <f t="shared" si="12"/>
        <v>79.099999999999994</v>
      </c>
      <c r="M352" s="76">
        <f t="shared" si="11"/>
        <v>118.7</v>
      </c>
      <c r="N352" s="76">
        <f t="shared" si="11"/>
        <v>80.900000000000006</v>
      </c>
      <c r="O352" s="76">
        <f t="shared" si="11"/>
        <v>121.7</v>
      </c>
      <c r="P352" s="76">
        <f t="shared" si="11"/>
        <v>99.9</v>
      </c>
      <c r="Q352" s="72">
        <v>76.534400000000005</v>
      </c>
    </row>
    <row r="353" spans="1:17" ht="14.25" customHeight="1" x14ac:dyDescent="0.25">
      <c r="A353" s="11">
        <v>2018</v>
      </c>
      <c r="B353" s="78" t="s">
        <v>78</v>
      </c>
      <c r="C353" s="80">
        <v>67.368421052631575</v>
      </c>
      <c r="D353" s="80">
        <v>64.651162790697668</v>
      </c>
      <c r="E353" s="80">
        <v>60.529045643153523</v>
      </c>
      <c r="F353" s="80">
        <v>91.957104557640747</v>
      </c>
      <c r="G353" s="80">
        <v>61.921097770154368</v>
      </c>
      <c r="H353" s="80">
        <v>94.069861900893585</v>
      </c>
      <c r="I353" s="80">
        <v>76.950867052023114</v>
      </c>
      <c r="J353" s="76">
        <f t="shared" si="12"/>
        <v>88</v>
      </c>
      <c r="K353" s="76">
        <f t="shared" si="12"/>
        <v>84.5</v>
      </c>
      <c r="L353" s="76">
        <f t="shared" si="12"/>
        <v>79.099999999999994</v>
      </c>
      <c r="M353" s="76">
        <f t="shared" si="12"/>
        <v>120.2</v>
      </c>
      <c r="N353" s="76">
        <f t="shared" si="12"/>
        <v>80.900000000000006</v>
      </c>
      <c r="O353" s="76">
        <f t="shared" si="12"/>
        <v>122.9</v>
      </c>
      <c r="P353" s="76">
        <f t="shared" si="12"/>
        <v>100.5</v>
      </c>
      <c r="Q353" s="72">
        <v>76.534400000000005</v>
      </c>
    </row>
    <row r="354" spans="1:17" ht="14.25" customHeight="1" x14ac:dyDescent="0.25">
      <c r="A354" s="11">
        <v>2018</v>
      </c>
      <c r="B354" s="78" t="s">
        <v>79</v>
      </c>
      <c r="C354" s="80">
        <v>67.10526315789474</v>
      </c>
      <c r="D354" s="80">
        <v>65.382059800664464</v>
      </c>
      <c r="E354" s="80">
        <v>61.618257261410783</v>
      </c>
      <c r="F354" s="80">
        <v>96.447721179624679</v>
      </c>
      <c r="G354" s="80">
        <v>62.893081761006286</v>
      </c>
      <c r="H354" s="80">
        <v>95.288383428107238</v>
      </c>
      <c r="I354" s="80">
        <v>77.02312138728324</v>
      </c>
      <c r="J354" s="76">
        <f t="shared" ref="J354:P387" si="13">ROUND((C354/$Q354)*100,1)</f>
        <v>87.7</v>
      </c>
      <c r="K354" s="76">
        <f t="shared" si="13"/>
        <v>85.4</v>
      </c>
      <c r="L354" s="76">
        <f t="shared" si="13"/>
        <v>80.5</v>
      </c>
      <c r="M354" s="76">
        <f t="shared" si="13"/>
        <v>126</v>
      </c>
      <c r="N354" s="76">
        <f t="shared" si="13"/>
        <v>82.2</v>
      </c>
      <c r="O354" s="76">
        <f t="shared" si="13"/>
        <v>124.5</v>
      </c>
      <c r="P354" s="76">
        <f t="shared" si="13"/>
        <v>100.6</v>
      </c>
      <c r="Q354" s="72">
        <v>76.534400000000005</v>
      </c>
    </row>
    <row r="355" spans="1:17" ht="14.25" customHeight="1" x14ac:dyDescent="0.25">
      <c r="A355" s="11">
        <v>2018</v>
      </c>
      <c r="B355" s="78" t="s">
        <v>80</v>
      </c>
      <c r="C355" s="80">
        <v>69.539473684210535</v>
      </c>
      <c r="D355" s="80">
        <v>66.710963455149511</v>
      </c>
      <c r="E355" s="80">
        <v>62.863070539419084</v>
      </c>
      <c r="F355" s="80">
        <v>103.41823056300269</v>
      </c>
      <c r="G355" s="80">
        <v>64.265294453973695</v>
      </c>
      <c r="H355" s="80">
        <v>95.938261575954513</v>
      </c>
      <c r="I355" s="80">
        <v>77.095375722543352</v>
      </c>
      <c r="J355" s="76">
        <f t="shared" si="13"/>
        <v>90.1</v>
      </c>
      <c r="K355" s="76">
        <f t="shared" si="13"/>
        <v>86.4</v>
      </c>
      <c r="L355" s="76">
        <f t="shared" si="13"/>
        <v>81.400000000000006</v>
      </c>
      <c r="M355" s="76">
        <f t="shared" si="13"/>
        <v>134</v>
      </c>
      <c r="N355" s="76">
        <f t="shared" si="13"/>
        <v>83.3</v>
      </c>
      <c r="O355" s="76">
        <f t="shared" si="13"/>
        <v>124.3</v>
      </c>
      <c r="P355" s="76">
        <f t="shared" si="13"/>
        <v>99.9</v>
      </c>
      <c r="Q355" s="72">
        <v>77.186300000000003</v>
      </c>
    </row>
    <row r="356" spans="1:17" ht="14.25" customHeight="1" x14ac:dyDescent="0.25">
      <c r="A356" s="11">
        <v>2018</v>
      </c>
      <c r="B356" s="78" t="s">
        <v>81</v>
      </c>
      <c r="C356" s="80">
        <v>69.01315789473685</v>
      </c>
      <c r="D356" s="80">
        <v>66.710963455149511</v>
      </c>
      <c r="E356" s="80">
        <v>62.863070539419084</v>
      </c>
      <c r="F356" s="80">
        <v>97.654155495978557</v>
      </c>
      <c r="G356" s="80">
        <v>64.15094339622641</v>
      </c>
      <c r="H356" s="80">
        <v>94.800974817221771</v>
      </c>
      <c r="I356" s="80">
        <v>77.312138728323703</v>
      </c>
      <c r="J356" s="76">
        <f t="shared" si="13"/>
        <v>89.4</v>
      </c>
      <c r="K356" s="76">
        <f t="shared" si="13"/>
        <v>86.4</v>
      </c>
      <c r="L356" s="76">
        <f t="shared" si="13"/>
        <v>81.400000000000006</v>
      </c>
      <c r="M356" s="76">
        <f t="shared" si="13"/>
        <v>126.5</v>
      </c>
      <c r="N356" s="76">
        <f t="shared" si="13"/>
        <v>83.1</v>
      </c>
      <c r="O356" s="76">
        <f t="shared" si="13"/>
        <v>122.8</v>
      </c>
      <c r="P356" s="76">
        <f t="shared" si="13"/>
        <v>100.2</v>
      </c>
      <c r="Q356" s="72">
        <v>77.186300000000003</v>
      </c>
    </row>
    <row r="357" spans="1:17" ht="14.25" customHeight="1" x14ac:dyDescent="0.25">
      <c r="A357" s="11">
        <v>2018</v>
      </c>
      <c r="B357" s="78" t="s">
        <v>82</v>
      </c>
      <c r="C357" s="80">
        <v>70.39473684210526</v>
      </c>
      <c r="D357" s="80">
        <v>66.710963455149511</v>
      </c>
      <c r="E357" s="80">
        <v>62.863070539419084</v>
      </c>
      <c r="F357" s="80">
        <v>91.48793565683647</v>
      </c>
      <c r="G357" s="80">
        <v>64.036592338479124</v>
      </c>
      <c r="H357" s="80">
        <v>90.658001624695373</v>
      </c>
      <c r="I357" s="80">
        <v>77.384393063583815</v>
      </c>
      <c r="J357" s="76">
        <f t="shared" si="13"/>
        <v>91.2</v>
      </c>
      <c r="K357" s="76">
        <f t="shared" si="13"/>
        <v>86.4</v>
      </c>
      <c r="L357" s="76">
        <f t="shared" si="13"/>
        <v>81.400000000000006</v>
      </c>
      <c r="M357" s="76">
        <f t="shared" si="13"/>
        <v>118.5</v>
      </c>
      <c r="N357" s="76">
        <f t="shared" si="13"/>
        <v>83</v>
      </c>
      <c r="O357" s="76">
        <f t="shared" si="13"/>
        <v>117.5</v>
      </c>
      <c r="P357" s="76">
        <f t="shared" si="13"/>
        <v>100.3</v>
      </c>
      <c r="Q357" s="72">
        <v>77.186300000000003</v>
      </c>
    </row>
    <row r="358" spans="1:17" ht="14.25" customHeight="1" x14ac:dyDescent="0.25">
      <c r="A358" s="11">
        <v>2019</v>
      </c>
      <c r="B358" s="78" t="s">
        <v>71</v>
      </c>
      <c r="C358" s="80">
        <v>70.39473684210526</v>
      </c>
      <c r="D358" s="80">
        <v>61.06312292358804</v>
      </c>
      <c r="E358" s="80">
        <v>59.802904564315348</v>
      </c>
      <c r="F358" s="80">
        <v>88.270777479892757</v>
      </c>
      <c r="G358" s="80">
        <v>60.148656375071475</v>
      </c>
      <c r="H358" s="80">
        <v>89.11454102355809</v>
      </c>
      <c r="I358" s="80">
        <v>76.806358381502875</v>
      </c>
      <c r="J358" s="76">
        <f t="shared" si="13"/>
        <v>91.1</v>
      </c>
      <c r="K358" s="76">
        <f t="shared" si="13"/>
        <v>79</v>
      </c>
      <c r="L358" s="76">
        <f t="shared" si="13"/>
        <v>77.400000000000006</v>
      </c>
      <c r="M358" s="76">
        <f t="shared" si="13"/>
        <v>114.2</v>
      </c>
      <c r="N358" s="76">
        <f t="shared" si="13"/>
        <v>77.8</v>
      </c>
      <c r="O358" s="76">
        <f t="shared" si="13"/>
        <v>115.3</v>
      </c>
      <c r="P358" s="76">
        <f t="shared" si="13"/>
        <v>99.4</v>
      </c>
      <c r="Q358" s="72">
        <v>77.283000000000001</v>
      </c>
    </row>
    <row r="359" spans="1:17" ht="14.25" customHeight="1" x14ac:dyDescent="0.25">
      <c r="A359" s="11">
        <v>2019</v>
      </c>
      <c r="B359" s="78" t="s">
        <v>72</v>
      </c>
      <c r="C359" s="80">
        <v>70.46052631578948</v>
      </c>
      <c r="D359" s="80">
        <v>61.129568106312291</v>
      </c>
      <c r="E359" s="80">
        <v>59.854771784232362</v>
      </c>
      <c r="F359" s="80">
        <v>90.281501340482578</v>
      </c>
      <c r="G359" s="80">
        <v>60.26300743281876</v>
      </c>
      <c r="H359" s="80">
        <v>88.87083671811537</v>
      </c>
      <c r="I359" s="80">
        <v>77.167630057803464</v>
      </c>
      <c r="J359" s="76">
        <f t="shared" si="13"/>
        <v>91.2</v>
      </c>
      <c r="K359" s="76">
        <f t="shared" si="13"/>
        <v>79.099999999999994</v>
      </c>
      <c r="L359" s="76">
        <f t="shared" si="13"/>
        <v>77.400000000000006</v>
      </c>
      <c r="M359" s="76">
        <f t="shared" si="13"/>
        <v>116.8</v>
      </c>
      <c r="N359" s="76">
        <f t="shared" si="13"/>
        <v>78</v>
      </c>
      <c r="O359" s="76">
        <f t="shared" si="13"/>
        <v>115</v>
      </c>
      <c r="P359" s="76">
        <f t="shared" si="13"/>
        <v>99.9</v>
      </c>
      <c r="Q359" s="72">
        <v>77.283000000000001</v>
      </c>
    </row>
    <row r="360" spans="1:17" ht="14.25" customHeight="1" x14ac:dyDescent="0.25">
      <c r="A360" s="11">
        <v>2019</v>
      </c>
      <c r="B360" s="78" t="s">
        <v>73</v>
      </c>
      <c r="C360" s="80">
        <v>70.65789473684211</v>
      </c>
      <c r="D360" s="80">
        <v>61.129568106312291</v>
      </c>
      <c r="E360" s="80">
        <v>59.854771784232362</v>
      </c>
      <c r="F360" s="80">
        <v>90.884718498659524</v>
      </c>
      <c r="G360" s="80">
        <v>60.26300743281876</v>
      </c>
      <c r="H360" s="80">
        <v>89.764419171405365</v>
      </c>
      <c r="I360" s="80">
        <v>77.312138728323703</v>
      </c>
      <c r="J360" s="76">
        <f t="shared" si="13"/>
        <v>91.4</v>
      </c>
      <c r="K360" s="76">
        <f t="shared" si="13"/>
        <v>79.099999999999994</v>
      </c>
      <c r="L360" s="76">
        <f t="shared" si="13"/>
        <v>77.400000000000006</v>
      </c>
      <c r="M360" s="76">
        <f t="shared" si="13"/>
        <v>117.6</v>
      </c>
      <c r="N360" s="76">
        <f t="shared" si="13"/>
        <v>78</v>
      </c>
      <c r="O360" s="76">
        <f t="shared" si="13"/>
        <v>116.2</v>
      </c>
      <c r="P360" s="76">
        <f t="shared" si="13"/>
        <v>100</v>
      </c>
      <c r="Q360" s="72">
        <v>77.283000000000001</v>
      </c>
    </row>
    <row r="361" spans="1:17" ht="14.25" customHeight="1" x14ac:dyDescent="0.25">
      <c r="A361" s="11">
        <v>2019</v>
      </c>
      <c r="B361" s="78" t="s">
        <v>74</v>
      </c>
      <c r="C361" s="80">
        <v>69.473684210526315</v>
      </c>
      <c r="D361" s="80">
        <v>66.777408637873762</v>
      </c>
      <c r="E361" s="80">
        <v>66.338174273858925</v>
      </c>
      <c r="F361" s="80">
        <v>91.286863270777474</v>
      </c>
      <c r="G361" s="80">
        <v>65.980560320182974</v>
      </c>
      <c r="H361" s="80">
        <v>92.12022745735176</v>
      </c>
      <c r="I361" s="80">
        <v>77.74566473988439</v>
      </c>
      <c r="J361" s="76">
        <f t="shared" si="13"/>
        <v>89</v>
      </c>
      <c r="K361" s="76">
        <f t="shared" si="13"/>
        <v>85.5</v>
      </c>
      <c r="L361" s="76">
        <f t="shared" si="13"/>
        <v>84.9</v>
      </c>
      <c r="M361" s="76">
        <f t="shared" si="13"/>
        <v>116.9</v>
      </c>
      <c r="N361" s="76">
        <f t="shared" si="13"/>
        <v>84.5</v>
      </c>
      <c r="O361" s="76">
        <f t="shared" si="13"/>
        <v>118</v>
      </c>
      <c r="P361" s="76">
        <f t="shared" si="13"/>
        <v>99.6</v>
      </c>
      <c r="Q361" s="72">
        <v>78.0946</v>
      </c>
    </row>
    <row r="362" spans="1:17" ht="14.25" customHeight="1" x14ac:dyDescent="0.25">
      <c r="A362" s="11">
        <v>2019</v>
      </c>
      <c r="B362" s="78" t="s">
        <v>75</v>
      </c>
      <c r="C362" s="80">
        <v>70.06578947368422</v>
      </c>
      <c r="D362" s="80">
        <v>66.777408637873762</v>
      </c>
      <c r="E362" s="80">
        <v>66.338174273858925</v>
      </c>
      <c r="F362" s="80">
        <v>92.761394101876675</v>
      </c>
      <c r="G362" s="80">
        <v>66.037735849056602</v>
      </c>
      <c r="H362" s="80">
        <v>94.71974004874086</v>
      </c>
      <c r="I362" s="80">
        <v>77.962427745664741</v>
      </c>
      <c r="J362" s="76">
        <f t="shared" si="13"/>
        <v>89.7</v>
      </c>
      <c r="K362" s="76">
        <f t="shared" si="13"/>
        <v>85.5</v>
      </c>
      <c r="L362" s="76">
        <f t="shared" si="13"/>
        <v>84.9</v>
      </c>
      <c r="M362" s="76">
        <f t="shared" si="13"/>
        <v>118.8</v>
      </c>
      <c r="N362" s="76">
        <f t="shared" si="13"/>
        <v>84.6</v>
      </c>
      <c r="O362" s="76">
        <f t="shared" si="13"/>
        <v>121.3</v>
      </c>
      <c r="P362" s="76">
        <f t="shared" si="13"/>
        <v>99.8</v>
      </c>
      <c r="Q362" s="72">
        <v>78.0946</v>
      </c>
    </row>
    <row r="363" spans="1:17" ht="14.25" customHeight="1" x14ac:dyDescent="0.25">
      <c r="A363" s="11">
        <v>2019</v>
      </c>
      <c r="B363" s="78" t="s">
        <v>76</v>
      </c>
      <c r="C363" s="80">
        <v>70.46052631578948</v>
      </c>
      <c r="D363" s="80">
        <v>66.777408637873762</v>
      </c>
      <c r="E363" s="80">
        <v>66.338174273858925</v>
      </c>
      <c r="F363" s="80">
        <v>89.0750670241287</v>
      </c>
      <c r="G363" s="80">
        <v>65.980560320182974</v>
      </c>
      <c r="H363" s="80">
        <v>94.313566206336304</v>
      </c>
      <c r="I363" s="80">
        <v>77.962427745664741</v>
      </c>
      <c r="J363" s="76">
        <f t="shared" si="13"/>
        <v>90.2</v>
      </c>
      <c r="K363" s="76">
        <f t="shared" si="13"/>
        <v>85.5</v>
      </c>
      <c r="L363" s="76">
        <f t="shared" si="13"/>
        <v>84.9</v>
      </c>
      <c r="M363" s="76">
        <f t="shared" si="13"/>
        <v>114.1</v>
      </c>
      <c r="N363" s="76">
        <f t="shared" si="13"/>
        <v>84.5</v>
      </c>
      <c r="O363" s="76">
        <f t="shared" si="13"/>
        <v>120.8</v>
      </c>
      <c r="P363" s="76">
        <f t="shared" si="13"/>
        <v>99.8</v>
      </c>
      <c r="Q363" s="72">
        <v>78.0946</v>
      </c>
    </row>
    <row r="364" spans="1:17" ht="14.25" customHeight="1" x14ac:dyDescent="0.25">
      <c r="A364" s="11">
        <v>2019</v>
      </c>
      <c r="B364" s="78" t="s">
        <v>77</v>
      </c>
      <c r="C364" s="80">
        <v>70.328947368421055</v>
      </c>
      <c r="D364" s="80">
        <v>66.777408637873762</v>
      </c>
      <c r="E364" s="80">
        <v>66.338174273858925</v>
      </c>
      <c r="F364" s="80">
        <v>88.538873994638067</v>
      </c>
      <c r="G364" s="80">
        <v>65.923384791309317</v>
      </c>
      <c r="H364" s="80">
        <v>93.338748984565399</v>
      </c>
      <c r="I364" s="80">
        <v>77.962427745664741</v>
      </c>
      <c r="J364" s="76">
        <f t="shared" si="13"/>
        <v>89.5</v>
      </c>
      <c r="K364" s="76">
        <f t="shared" si="13"/>
        <v>85</v>
      </c>
      <c r="L364" s="76">
        <f t="shared" si="13"/>
        <v>84.4</v>
      </c>
      <c r="M364" s="76">
        <f t="shared" si="13"/>
        <v>112.7</v>
      </c>
      <c r="N364" s="76">
        <f t="shared" si="13"/>
        <v>83.9</v>
      </c>
      <c r="O364" s="76">
        <f t="shared" si="13"/>
        <v>118.8</v>
      </c>
      <c r="P364" s="76">
        <f t="shared" si="13"/>
        <v>99.2</v>
      </c>
      <c r="Q364" s="72">
        <v>78.560699999999997</v>
      </c>
    </row>
    <row r="365" spans="1:17" ht="14.25" customHeight="1" x14ac:dyDescent="0.25">
      <c r="A365" s="11">
        <v>2019</v>
      </c>
      <c r="B365" s="78" t="s">
        <v>78</v>
      </c>
      <c r="C365" s="80">
        <v>69.868421052631575</v>
      </c>
      <c r="D365" s="80">
        <v>66.777408637873762</v>
      </c>
      <c r="E365" s="80">
        <v>66.338174273858925</v>
      </c>
      <c r="F365" s="80">
        <v>89.946380697050941</v>
      </c>
      <c r="G365" s="80">
        <v>65.980560320182974</v>
      </c>
      <c r="H365" s="80">
        <v>93.907392363931763</v>
      </c>
      <c r="I365" s="80">
        <v>78.323699421965316</v>
      </c>
      <c r="J365" s="76">
        <f t="shared" si="13"/>
        <v>88.9</v>
      </c>
      <c r="K365" s="76">
        <f t="shared" si="13"/>
        <v>85</v>
      </c>
      <c r="L365" s="76">
        <f t="shared" si="13"/>
        <v>84.4</v>
      </c>
      <c r="M365" s="76">
        <f t="shared" si="13"/>
        <v>114.5</v>
      </c>
      <c r="N365" s="76">
        <f t="shared" si="13"/>
        <v>84</v>
      </c>
      <c r="O365" s="76">
        <f t="shared" si="13"/>
        <v>119.5</v>
      </c>
      <c r="P365" s="76">
        <f t="shared" si="13"/>
        <v>99.7</v>
      </c>
      <c r="Q365" s="72">
        <v>78.560699999999997</v>
      </c>
    </row>
    <row r="366" spans="1:17" ht="14.25" customHeight="1" x14ac:dyDescent="0.25">
      <c r="A366" s="11">
        <v>2019</v>
      </c>
      <c r="B366" s="78" t="s">
        <v>79</v>
      </c>
      <c r="C366" s="80">
        <v>70.131578947368425</v>
      </c>
      <c r="D366" s="80">
        <v>66.777408637873762</v>
      </c>
      <c r="E366" s="80">
        <v>66.338174273858925</v>
      </c>
      <c r="F366" s="80">
        <v>90.013404825737268</v>
      </c>
      <c r="G366" s="80">
        <v>65.980560320182974</v>
      </c>
      <c r="H366" s="80">
        <v>93.257514216084488</v>
      </c>
      <c r="I366" s="80">
        <v>78.395953757225428</v>
      </c>
      <c r="J366" s="76">
        <f t="shared" si="13"/>
        <v>89.3</v>
      </c>
      <c r="K366" s="76">
        <f t="shared" si="13"/>
        <v>85</v>
      </c>
      <c r="L366" s="76">
        <f t="shared" si="13"/>
        <v>84.4</v>
      </c>
      <c r="M366" s="76">
        <f t="shared" si="13"/>
        <v>114.6</v>
      </c>
      <c r="N366" s="76">
        <f t="shared" si="13"/>
        <v>84</v>
      </c>
      <c r="O366" s="76">
        <f t="shared" si="13"/>
        <v>118.7</v>
      </c>
      <c r="P366" s="76">
        <f t="shared" si="13"/>
        <v>99.8</v>
      </c>
      <c r="Q366" s="72">
        <v>78.560699999999997</v>
      </c>
    </row>
    <row r="367" spans="1:17" ht="14.25" customHeight="1" x14ac:dyDescent="0.25">
      <c r="A367" s="11">
        <v>2019</v>
      </c>
      <c r="B367" s="78" t="s">
        <v>80</v>
      </c>
      <c r="C367" s="80">
        <v>71.184210526315795</v>
      </c>
      <c r="D367" s="80">
        <v>60.930232558139544</v>
      </c>
      <c r="E367" s="80">
        <v>64.937759336099589</v>
      </c>
      <c r="F367" s="80">
        <v>93.297587131367294</v>
      </c>
      <c r="G367" s="80">
        <v>63.064608347627214</v>
      </c>
      <c r="H367" s="80">
        <v>92.770105605199021</v>
      </c>
      <c r="I367" s="80">
        <v>78.251445086705189</v>
      </c>
      <c r="J367" s="76">
        <f t="shared" si="13"/>
        <v>90.1</v>
      </c>
      <c r="K367" s="76">
        <f t="shared" si="13"/>
        <v>77.099999999999994</v>
      </c>
      <c r="L367" s="76">
        <f t="shared" si="13"/>
        <v>82.2</v>
      </c>
      <c r="M367" s="76">
        <f t="shared" si="13"/>
        <v>118.1</v>
      </c>
      <c r="N367" s="76">
        <f t="shared" si="13"/>
        <v>79.8</v>
      </c>
      <c r="O367" s="76">
        <f t="shared" si="13"/>
        <v>117.5</v>
      </c>
      <c r="P367" s="76">
        <f t="shared" si="13"/>
        <v>99.1</v>
      </c>
      <c r="Q367" s="72">
        <v>78.982399999999998</v>
      </c>
    </row>
    <row r="368" spans="1:17" ht="14.25" customHeight="1" x14ac:dyDescent="0.25">
      <c r="A368" s="11">
        <v>2019</v>
      </c>
      <c r="B368" s="78" t="s">
        <v>81</v>
      </c>
      <c r="C368" s="80">
        <v>72.89473684210526</v>
      </c>
      <c r="D368" s="80">
        <v>60.930232558139544</v>
      </c>
      <c r="E368" s="80">
        <v>64.937759336099589</v>
      </c>
      <c r="F368" s="80">
        <v>90.415549597855232</v>
      </c>
      <c r="G368" s="80">
        <v>63.064608347627214</v>
      </c>
      <c r="H368" s="80">
        <v>92.038992688870835</v>
      </c>
      <c r="I368" s="80">
        <v>78.395953757225428</v>
      </c>
      <c r="J368" s="76">
        <f t="shared" si="13"/>
        <v>92.3</v>
      </c>
      <c r="K368" s="76">
        <f t="shared" si="13"/>
        <v>77.099999999999994</v>
      </c>
      <c r="L368" s="76">
        <f t="shared" si="13"/>
        <v>82.2</v>
      </c>
      <c r="M368" s="76">
        <f t="shared" si="13"/>
        <v>114.5</v>
      </c>
      <c r="N368" s="76">
        <f t="shared" si="13"/>
        <v>79.8</v>
      </c>
      <c r="O368" s="76">
        <f t="shared" si="13"/>
        <v>116.5</v>
      </c>
      <c r="P368" s="76">
        <f t="shared" si="13"/>
        <v>99.3</v>
      </c>
      <c r="Q368" s="72">
        <v>78.982399999999998</v>
      </c>
    </row>
    <row r="369" spans="1:17" ht="14.25" customHeight="1" x14ac:dyDescent="0.25">
      <c r="A369" s="11">
        <v>2019</v>
      </c>
      <c r="B369" s="78" t="s">
        <v>82</v>
      </c>
      <c r="C369" s="80">
        <v>73.28947368421052</v>
      </c>
      <c r="D369" s="80">
        <v>60.930232558139544</v>
      </c>
      <c r="E369" s="80">
        <v>64.937759336099589</v>
      </c>
      <c r="F369" s="80">
        <v>90.48257372654156</v>
      </c>
      <c r="G369" s="80">
        <v>63.064608347627214</v>
      </c>
      <c r="H369" s="80">
        <v>91.551584077985382</v>
      </c>
      <c r="I369" s="80">
        <v>78.395953757225428</v>
      </c>
      <c r="J369" s="76">
        <f t="shared" si="13"/>
        <v>92.8</v>
      </c>
      <c r="K369" s="76">
        <f t="shared" si="13"/>
        <v>77.099999999999994</v>
      </c>
      <c r="L369" s="76">
        <f t="shared" si="13"/>
        <v>82.2</v>
      </c>
      <c r="M369" s="76">
        <f t="shared" si="13"/>
        <v>114.6</v>
      </c>
      <c r="N369" s="76">
        <f t="shared" si="13"/>
        <v>79.8</v>
      </c>
      <c r="O369" s="76">
        <f t="shared" si="13"/>
        <v>115.9</v>
      </c>
      <c r="P369" s="76">
        <f t="shared" si="13"/>
        <v>99.3</v>
      </c>
      <c r="Q369" s="72">
        <v>78.982399999999998</v>
      </c>
    </row>
    <row r="370" spans="1:17" ht="14.25" customHeight="1" x14ac:dyDescent="0.25">
      <c r="A370" s="11">
        <v>2020</v>
      </c>
      <c r="B370" s="78" t="s">
        <v>71</v>
      </c>
      <c r="C370" s="80">
        <v>72.631578947368425</v>
      </c>
      <c r="D370" s="80">
        <v>60.930232558139544</v>
      </c>
      <c r="E370" s="80">
        <v>64.937759336099589</v>
      </c>
      <c r="F370" s="80">
        <v>93.565683646112603</v>
      </c>
      <c r="G370" s="80">
        <v>63.121783876500857</v>
      </c>
      <c r="H370" s="80">
        <v>93.338748984565399</v>
      </c>
      <c r="I370" s="80">
        <v>78.179190751445077</v>
      </c>
      <c r="J370" s="76">
        <f t="shared" si="13"/>
        <v>91.2</v>
      </c>
      <c r="K370" s="76">
        <f t="shared" si="13"/>
        <v>76.5</v>
      </c>
      <c r="L370" s="76">
        <f t="shared" si="13"/>
        <v>81.599999999999994</v>
      </c>
      <c r="M370" s="76">
        <f t="shared" si="13"/>
        <v>117.5</v>
      </c>
      <c r="N370" s="76">
        <f t="shared" si="13"/>
        <v>79.3</v>
      </c>
      <c r="O370" s="76">
        <f t="shared" si="13"/>
        <v>117.2</v>
      </c>
      <c r="P370" s="76">
        <f t="shared" si="13"/>
        <v>98.2</v>
      </c>
      <c r="Q370" s="72">
        <v>79.622200000000007</v>
      </c>
    </row>
    <row r="371" spans="1:17" ht="14.25" customHeight="1" x14ac:dyDescent="0.25">
      <c r="A371" s="11">
        <v>2020</v>
      </c>
      <c r="B371" s="78" t="s">
        <v>72</v>
      </c>
      <c r="C371" s="80">
        <v>73.421052631578945</v>
      </c>
      <c r="D371" s="80">
        <v>60.930232558139544</v>
      </c>
      <c r="E371" s="80">
        <v>64.937759336099589</v>
      </c>
      <c r="F371" s="80">
        <v>83.176943699731908</v>
      </c>
      <c r="G371" s="80">
        <v>62.893081761006286</v>
      </c>
      <c r="H371" s="80">
        <v>91.307879772542648</v>
      </c>
      <c r="I371" s="80">
        <v>78.46820809248554</v>
      </c>
      <c r="J371" s="76">
        <f t="shared" si="13"/>
        <v>92.2</v>
      </c>
      <c r="K371" s="76">
        <f t="shared" si="13"/>
        <v>76.5</v>
      </c>
      <c r="L371" s="76">
        <f t="shared" si="13"/>
        <v>81.599999999999994</v>
      </c>
      <c r="M371" s="76">
        <f t="shared" si="13"/>
        <v>104.5</v>
      </c>
      <c r="N371" s="76">
        <f t="shared" si="13"/>
        <v>79</v>
      </c>
      <c r="O371" s="76">
        <f t="shared" si="13"/>
        <v>114.7</v>
      </c>
      <c r="P371" s="76">
        <f t="shared" si="13"/>
        <v>98.6</v>
      </c>
      <c r="Q371" s="72">
        <v>79.622200000000007</v>
      </c>
    </row>
    <row r="372" spans="1:17" ht="14.25" customHeight="1" x14ac:dyDescent="0.25">
      <c r="A372" s="11">
        <v>2020</v>
      </c>
      <c r="B372" s="78" t="s">
        <v>73</v>
      </c>
      <c r="C372" s="80">
        <v>73.421052631578945</v>
      </c>
      <c r="D372" s="80">
        <v>60.930232558139544</v>
      </c>
      <c r="E372" s="80">
        <v>64.937759336099589</v>
      </c>
      <c r="F372" s="80">
        <v>68.364611260053621</v>
      </c>
      <c r="G372" s="80">
        <v>62.60720411663808</v>
      </c>
      <c r="H372" s="80">
        <v>87.652315190901717</v>
      </c>
      <c r="I372" s="80">
        <v>78.46820809248554</v>
      </c>
      <c r="J372" s="76">
        <f t="shared" si="13"/>
        <v>92.2</v>
      </c>
      <c r="K372" s="76">
        <f t="shared" si="13"/>
        <v>76.5</v>
      </c>
      <c r="L372" s="76">
        <f t="shared" si="13"/>
        <v>81.599999999999994</v>
      </c>
      <c r="M372" s="76">
        <f t="shared" si="13"/>
        <v>85.9</v>
      </c>
      <c r="N372" s="76">
        <f t="shared" si="13"/>
        <v>78.599999999999994</v>
      </c>
      <c r="O372" s="76">
        <f t="shared" si="13"/>
        <v>110.1</v>
      </c>
      <c r="P372" s="76">
        <f t="shared" si="13"/>
        <v>98.6</v>
      </c>
      <c r="Q372" s="72">
        <v>79.622200000000007</v>
      </c>
    </row>
    <row r="373" spans="1:17" ht="14.25" customHeight="1" x14ac:dyDescent="0.25">
      <c r="A373" s="11">
        <v>2020</v>
      </c>
      <c r="B373" s="78" t="s">
        <v>74</v>
      </c>
      <c r="C373" s="80">
        <v>73.35526315789474</v>
      </c>
      <c r="D373" s="80">
        <v>58.737541528239198</v>
      </c>
      <c r="E373" s="80">
        <v>65.041493775933617</v>
      </c>
      <c r="F373" s="80">
        <v>53.150134048257378</v>
      </c>
      <c r="G373" s="80">
        <v>61.463693539165234</v>
      </c>
      <c r="H373" s="80">
        <v>80.82859463850528</v>
      </c>
      <c r="I373" s="80">
        <v>78.395953757225428</v>
      </c>
      <c r="J373" s="76">
        <f t="shared" si="13"/>
        <v>85.8</v>
      </c>
      <c r="K373" s="76">
        <f t="shared" si="13"/>
        <v>68.7</v>
      </c>
      <c r="L373" s="76">
        <f t="shared" si="13"/>
        <v>76.099999999999994</v>
      </c>
      <c r="M373" s="76">
        <f t="shared" si="13"/>
        <v>62.1</v>
      </c>
      <c r="N373" s="76">
        <f t="shared" si="13"/>
        <v>71.900000000000006</v>
      </c>
      <c r="O373" s="76">
        <f t="shared" si="13"/>
        <v>94.5</v>
      </c>
      <c r="P373" s="76">
        <f t="shared" si="13"/>
        <v>91.7</v>
      </c>
      <c r="Q373" s="72">
        <v>85.524299999999997</v>
      </c>
    </row>
    <row r="374" spans="1:17" ht="14.25" customHeight="1" x14ac:dyDescent="0.25">
      <c r="A374" s="11">
        <v>2020</v>
      </c>
      <c r="B374" s="78" t="s">
        <v>75</v>
      </c>
      <c r="C374" s="80">
        <v>73.35526315789474</v>
      </c>
      <c r="D374" s="80">
        <v>58.80398671096345</v>
      </c>
      <c r="E374" s="80">
        <v>65.041493775933617</v>
      </c>
      <c r="F374" s="80">
        <v>49.731903485254698</v>
      </c>
      <c r="G374" s="80">
        <v>61.406518010291599</v>
      </c>
      <c r="H374" s="80">
        <v>78.87896019496344</v>
      </c>
      <c r="I374" s="80">
        <v>78.395953757225428</v>
      </c>
      <c r="J374" s="76">
        <f t="shared" si="13"/>
        <v>85.8</v>
      </c>
      <c r="K374" s="76">
        <f t="shared" si="13"/>
        <v>68.8</v>
      </c>
      <c r="L374" s="76">
        <f t="shared" si="13"/>
        <v>76.099999999999994</v>
      </c>
      <c r="M374" s="76">
        <f t="shared" si="13"/>
        <v>58.1</v>
      </c>
      <c r="N374" s="76">
        <f t="shared" si="13"/>
        <v>71.8</v>
      </c>
      <c r="O374" s="76">
        <f t="shared" si="13"/>
        <v>92.2</v>
      </c>
      <c r="P374" s="76">
        <f t="shared" si="13"/>
        <v>91.7</v>
      </c>
      <c r="Q374" s="72">
        <v>85.524299999999997</v>
      </c>
    </row>
    <row r="375" spans="1:17" ht="14.25" customHeight="1" x14ac:dyDescent="0.25">
      <c r="A375" s="11">
        <v>2020</v>
      </c>
      <c r="B375" s="78" t="s">
        <v>76</v>
      </c>
      <c r="C375" s="80">
        <v>73.28947368421052</v>
      </c>
      <c r="D375" s="80">
        <v>58.80398671096345</v>
      </c>
      <c r="E375" s="80">
        <v>65.041493775933617</v>
      </c>
      <c r="F375" s="80">
        <v>58.109919571045587</v>
      </c>
      <c r="G375" s="80">
        <v>61.57804459691252</v>
      </c>
      <c r="H375" s="80">
        <v>78.87896019496344</v>
      </c>
      <c r="I375" s="80">
        <v>78.46820809248554</v>
      </c>
      <c r="J375" s="76">
        <f t="shared" si="13"/>
        <v>85.7</v>
      </c>
      <c r="K375" s="76">
        <f t="shared" si="13"/>
        <v>68.8</v>
      </c>
      <c r="L375" s="76">
        <f t="shared" si="13"/>
        <v>76.099999999999994</v>
      </c>
      <c r="M375" s="76">
        <f t="shared" si="13"/>
        <v>67.900000000000006</v>
      </c>
      <c r="N375" s="76">
        <f t="shared" si="13"/>
        <v>72</v>
      </c>
      <c r="O375" s="76">
        <f t="shared" si="13"/>
        <v>92.2</v>
      </c>
      <c r="P375" s="76">
        <f t="shared" si="13"/>
        <v>91.7</v>
      </c>
      <c r="Q375" s="72">
        <v>85.524299999999997</v>
      </c>
    </row>
    <row r="376" spans="1:17" ht="14.25" customHeight="1" x14ac:dyDescent="0.25">
      <c r="A376" s="11">
        <v>2020</v>
      </c>
      <c r="B376" s="78" t="s">
        <v>77</v>
      </c>
      <c r="C376" s="80">
        <v>73.55263157894737</v>
      </c>
      <c r="D376" s="80">
        <v>58.737541528239198</v>
      </c>
      <c r="E376" s="80">
        <v>64.989626556016589</v>
      </c>
      <c r="F376" s="80">
        <v>58.579088471849872</v>
      </c>
      <c r="G376" s="80">
        <v>61.57804459691252</v>
      </c>
      <c r="H376" s="80">
        <v>82.12835093419983</v>
      </c>
      <c r="I376" s="80">
        <v>78.829479768786115</v>
      </c>
      <c r="J376" s="76">
        <f t="shared" si="13"/>
        <v>89.6</v>
      </c>
      <c r="K376" s="76">
        <f t="shared" si="13"/>
        <v>71.5</v>
      </c>
      <c r="L376" s="76">
        <f t="shared" si="13"/>
        <v>79.2</v>
      </c>
      <c r="M376" s="76">
        <f t="shared" si="13"/>
        <v>71.400000000000006</v>
      </c>
      <c r="N376" s="76">
        <f t="shared" si="13"/>
        <v>75</v>
      </c>
      <c r="O376" s="76">
        <f t="shared" si="13"/>
        <v>100</v>
      </c>
      <c r="P376" s="76">
        <f t="shared" si="13"/>
        <v>96</v>
      </c>
      <c r="Q376" s="72">
        <v>82.098500000000001</v>
      </c>
    </row>
    <row r="377" spans="1:17" ht="14.25" customHeight="1" x14ac:dyDescent="0.25">
      <c r="A377" s="11">
        <v>2020</v>
      </c>
      <c r="B377" s="78" t="s">
        <v>78</v>
      </c>
      <c r="C377" s="80">
        <v>72.96052631578948</v>
      </c>
      <c r="D377" s="80">
        <v>58.737541528239198</v>
      </c>
      <c r="E377" s="80">
        <v>64.989626556016589</v>
      </c>
      <c r="F377" s="80">
        <v>58.445040214477217</v>
      </c>
      <c r="G377" s="80">
        <v>61.520869068038877</v>
      </c>
      <c r="H377" s="80">
        <v>83.265637692932586</v>
      </c>
      <c r="I377" s="80">
        <v>78.46820809248554</v>
      </c>
      <c r="J377" s="76">
        <f t="shared" si="13"/>
        <v>88.9</v>
      </c>
      <c r="K377" s="76">
        <f t="shared" si="13"/>
        <v>71.5</v>
      </c>
      <c r="L377" s="76">
        <f t="shared" si="13"/>
        <v>79.2</v>
      </c>
      <c r="M377" s="76">
        <f t="shared" si="13"/>
        <v>71.2</v>
      </c>
      <c r="N377" s="76">
        <f t="shared" si="13"/>
        <v>74.900000000000006</v>
      </c>
      <c r="O377" s="76">
        <f t="shared" si="13"/>
        <v>101.4</v>
      </c>
      <c r="P377" s="76">
        <f t="shared" si="13"/>
        <v>95.6</v>
      </c>
      <c r="Q377" s="72">
        <v>82.098500000000001</v>
      </c>
    </row>
    <row r="378" spans="1:17" ht="14.25" customHeight="1" x14ac:dyDescent="0.25">
      <c r="A378" s="11">
        <v>2020</v>
      </c>
      <c r="B378" s="78" t="s">
        <v>79</v>
      </c>
      <c r="C378" s="80">
        <v>73.618421052631575</v>
      </c>
      <c r="D378" s="80">
        <v>58.737541528239198</v>
      </c>
      <c r="E378" s="80">
        <v>64.989626556016589</v>
      </c>
      <c r="F378" s="80">
        <v>55.965147453083119</v>
      </c>
      <c r="G378" s="80">
        <v>61.520869068038877</v>
      </c>
      <c r="H378" s="80">
        <v>83.346872461413483</v>
      </c>
      <c r="I378" s="80">
        <v>78.829479768786115</v>
      </c>
      <c r="J378" s="76">
        <f t="shared" si="13"/>
        <v>89.7</v>
      </c>
      <c r="K378" s="76">
        <f t="shared" si="13"/>
        <v>71.5</v>
      </c>
      <c r="L378" s="76">
        <f t="shared" si="13"/>
        <v>79.2</v>
      </c>
      <c r="M378" s="76">
        <f t="shared" si="13"/>
        <v>68.2</v>
      </c>
      <c r="N378" s="76">
        <f t="shared" si="13"/>
        <v>74.900000000000006</v>
      </c>
      <c r="O378" s="76">
        <f t="shared" si="13"/>
        <v>101.5</v>
      </c>
      <c r="P378" s="76">
        <f t="shared" si="13"/>
        <v>96</v>
      </c>
      <c r="Q378" s="72">
        <v>82.098500000000001</v>
      </c>
    </row>
    <row r="379" spans="1:17" ht="14.25" customHeight="1" x14ac:dyDescent="0.25">
      <c r="A379" s="11">
        <v>2020</v>
      </c>
      <c r="B379" s="78" t="s">
        <v>80</v>
      </c>
      <c r="C379" s="80">
        <v>74.671052631578945</v>
      </c>
      <c r="D379" s="80">
        <v>51.561461794019927</v>
      </c>
      <c r="E379" s="80">
        <v>62.863070539419084</v>
      </c>
      <c r="F379" s="80">
        <v>58.445040214477217</v>
      </c>
      <c r="G379" s="80">
        <v>57.518582046883928</v>
      </c>
      <c r="H379" s="80">
        <v>83.265637692932586</v>
      </c>
      <c r="I379" s="80">
        <v>78.829479768786115</v>
      </c>
      <c r="J379" s="76">
        <f t="shared" si="13"/>
        <v>91.6</v>
      </c>
      <c r="K379" s="76">
        <f t="shared" si="13"/>
        <v>63.3</v>
      </c>
      <c r="L379" s="76">
        <f t="shared" si="13"/>
        <v>77.099999999999994</v>
      </c>
      <c r="M379" s="76">
        <f t="shared" si="13"/>
        <v>71.7</v>
      </c>
      <c r="N379" s="76">
        <f t="shared" si="13"/>
        <v>70.599999999999994</v>
      </c>
      <c r="O379" s="76">
        <f t="shared" si="13"/>
        <v>102.1</v>
      </c>
      <c r="P379" s="76">
        <f t="shared" si="13"/>
        <v>96.7</v>
      </c>
      <c r="Q379" s="72">
        <v>81.5137</v>
      </c>
    </row>
    <row r="380" spans="1:17" ht="14.25" customHeight="1" x14ac:dyDescent="0.25">
      <c r="A380" s="11">
        <v>2020</v>
      </c>
      <c r="B380" s="78" t="s">
        <v>81</v>
      </c>
      <c r="C380" s="80">
        <v>75.723684210526315</v>
      </c>
      <c r="D380" s="80">
        <v>51.561461794019927</v>
      </c>
      <c r="E380" s="80">
        <v>62.863070539419084</v>
      </c>
      <c r="F380" s="80">
        <v>55.294906166219846</v>
      </c>
      <c r="G380" s="80">
        <v>57.461406518010293</v>
      </c>
      <c r="H380" s="80">
        <v>82.85946385052803</v>
      </c>
      <c r="I380" s="80">
        <v>78.684971098265905</v>
      </c>
      <c r="J380" s="76">
        <f t="shared" si="13"/>
        <v>92.9</v>
      </c>
      <c r="K380" s="76">
        <f t="shared" si="13"/>
        <v>63.3</v>
      </c>
      <c r="L380" s="76">
        <f t="shared" si="13"/>
        <v>77.099999999999994</v>
      </c>
      <c r="M380" s="76">
        <f t="shared" si="13"/>
        <v>67.8</v>
      </c>
      <c r="N380" s="76">
        <f t="shared" si="13"/>
        <v>70.5</v>
      </c>
      <c r="O380" s="76">
        <f t="shared" si="13"/>
        <v>101.7</v>
      </c>
      <c r="P380" s="76">
        <f t="shared" si="13"/>
        <v>96.5</v>
      </c>
      <c r="Q380" s="72">
        <v>81.5137</v>
      </c>
    </row>
    <row r="381" spans="1:17" ht="14.25" customHeight="1" x14ac:dyDescent="0.25">
      <c r="A381" s="11">
        <v>2020</v>
      </c>
      <c r="B381" s="78" t="s">
        <v>82</v>
      </c>
      <c r="C381" s="80">
        <v>75.46052631578948</v>
      </c>
      <c r="D381" s="80">
        <v>51.561461794019927</v>
      </c>
      <c r="E381" s="80">
        <v>62.863070539419084</v>
      </c>
      <c r="F381" s="80">
        <v>65.281501340482578</v>
      </c>
      <c r="G381" s="80">
        <v>57.690108633504863</v>
      </c>
      <c r="H381" s="80">
        <v>83.915515840779847</v>
      </c>
      <c r="I381" s="80">
        <v>78.901734104046241</v>
      </c>
      <c r="J381" s="76">
        <f t="shared" si="13"/>
        <v>92.6</v>
      </c>
      <c r="K381" s="76">
        <f t="shared" si="13"/>
        <v>63.3</v>
      </c>
      <c r="L381" s="76">
        <f t="shared" si="13"/>
        <v>77.099999999999994</v>
      </c>
      <c r="M381" s="76">
        <f t="shared" si="13"/>
        <v>80.099999999999994</v>
      </c>
      <c r="N381" s="76">
        <f t="shared" si="13"/>
        <v>70.8</v>
      </c>
      <c r="O381" s="76">
        <f t="shared" si="13"/>
        <v>102.9</v>
      </c>
      <c r="P381" s="76">
        <f t="shared" si="13"/>
        <v>96.8</v>
      </c>
      <c r="Q381" s="72">
        <v>81.5137</v>
      </c>
    </row>
    <row r="382" spans="1:17" ht="14.25" customHeight="1" x14ac:dyDescent="0.25">
      <c r="A382" s="11">
        <v>2021</v>
      </c>
      <c r="B382" s="78" t="s">
        <v>71</v>
      </c>
      <c r="C382" s="80">
        <v>75.526315789473685</v>
      </c>
      <c r="D382" s="80">
        <v>51.561461794019927</v>
      </c>
      <c r="E382" s="80">
        <v>62.863070539419084</v>
      </c>
      <c r="F382" s="80">
        <v>70.241286863270773</v>
      </c>
      <c r="G382" s="80">
        <v>57.804459691252141</v>
      </c>
      <c r="H382" s="80">
        <v>85.702680747359878</v>
      </c>
      <c r="I382" s="80">
        <v>78.757225433526017</v>
      </c>
      <c r="J382" s="76">
        <f t="shared" si="13"/>
        <v>91.4</v>
      </c>
      <c r="K382" s="76">
        <f t="shared" si="13"/>
        <v>62.4</v>
      </c>
      <c r="L382" s="76">
        <f t="shared" si="13"/>
        <v>76.099999999999994</v>
      </c>
      <c r="M382" s="76">
        <f t="shared" si="13"/>
        <v>85</v>
      </c>
      <c r="N382" s="76">
        <f t="shared" si="13"/>
        <v>70</v>
      </c>
      <c r="O382" s="76">
        <f t="shared" si="13"/>
        <v>103.8</v>
      </c>
      <c r="P382" s="76">
        <f t="shared" si="13"/>
        <v>95.3</v>
      </c>
      <c r="Q382" s="97">
        <v>82.598500000000001</v>
      </c>
    </row>
    <row r="383" spans="1:17" ht="14.25" customHeight="1" x14ac:dyDescent="0.25">
      <c r="A383" s="11">
        <v>2021</v>
      </c>
      <c r="B383" s="78" t="s">
        <v>72</v>
      </c>
      <c r="C383" s="80">
        <v>75.39473684210526</v>
      </c>
      <c r="D383" s="80">
        <v>51.561461794019927</v>
      </c>
      <c r="E383" s="80">
        <v>62.863070539419084</v>
      </c>
      <c r="F383" s="80">
        <v>75.536193029490633</v>
      </c>
      <c r="G383" s="80">
        <v>57.975986277873069</v>
      </c>
      <c r="H383" s="80">
        <v>88.13972380178717</v>
      </c>
      <c r="I383" s="80">
        <v>78.829479768786115</v>
      </c>
      <c r="J383" s="76">
        <f t="shared" si="13"/>
        <v>91.3</v>
      </c>
      <c r="K383" s="76">
        <f t="shared" si="13"/>
        <v>62.4</v>
      </c>
      <c r="L383" s="76">
        <f t="shared" si="13"/>
        <v>76.099999999999994</v>
      </c>
      <c r="M383" s="76">
        <f t="shared" si="13"/>
        <v>91.4</v>
      </c>
      <c r="N383" s="76">
        <f t="shared" si="13"/>
        <v>70.2</v>
      </c>
      <c r="O383" s="76">
        <f t="shared" si="13"/>
        <v>106.7</v>
      </c>
      <c r="P383" s="76">
        <f t="shared" si="13"/>
        <v>95.4</v>
      </c>
      <c r="Q383" s="97">
        <v>82.598500000000001</v>
      </c>
    </row>
    <row r="384" spans="1:17" ht="14.25" customHeight="1" x14ac:dyDescent="0.25">
      <c r="A384" s="11">
        <v>2021</v>
      </c>
      <c r="B384" s="78" t="s">
        <v>73</v>
      </c>
      <c r="C384" s="80">
        <v>75.526315789473685</v>
      </c>
      <c r="D384" s="80">
        <v>51.561461794019927</v>
      </c>
      <c r="E384" s="80">
        <v>62.863070539419084</v>
      </c>
      <c r="F384" s="80">
        <v>77.680965147453094</v>
      </c>
      <c r="G384" s="80">
        <v>58.033161806746712</v>
      </c>
      <c r="H384" s="80">
        <v>90.658001624695373</v>
      </c>
      <c r="I384" s="80">
        <v>79.04624277456648</v>
      </c>
      <c r="J384" s="76">
        <f t="shared" si="13"/>
        <v>91.4</v>
      </c>
      <c r="K384" s="76">
        <f t="shared" si="13"/>
        <v>62.4</v>
      </c>
      <c r="L384" s="76">
        <f t="shared" si="13"/>
        <v>76.099999999999994</v>
      </c>
      <c r="M384" s="76">
        <f t="shared" si="13"/>
        <v>94</v>
      </c>
      <c r="N384" s="76">
        <f t="shared" si="13"/>
        <v>70.3</v>
      </c>
      <c r="O384" s="76">
        <f t="shared" si="13"/>
        <v>109.8</v>
      </c>
      <c r="P384" s="76">
        <f t="shared" si="13"/>
        <v>95.7</v>
      </c>
      <c r="Q384" s="97">
        <v>82.598500000000001</v>
      </c>
    </row>
    <row r="385" spans="1:17" ht="14.25" customHeight="1" x14ac:dyDescent="0.25">
      <c r="A385" s="11">
        <v>2021</v>
      </c>
      <c r="B385" s="78" t="s">
        <v>74</v>
      </c>
      <c r="C385" s="80">
        <v>75.59210526315789</v>
      </c>
      <c r="D385" s="80">
        <v>56.411960132890371</v>
      </c>
      <c r="E385" s="80">
        <v>68.620331950207472</v>
      </c>
      <c r="F385" s="80">
        <v>74.262734584450413</v>
      </c>
      <c r="G385" s="80">
        <v>62.950257289879929</v>
      </c>
      <c r="H385" s="80">
        <v>91.795288383428115</v>
      </c>
      <c r="I385" s="80">
        <v>79.552023121387265</v>
      </c>
      <c r="J385" s="76">
        <f t="shared" si="13"/>
        <v>92.6</v>
      </c>
      <c r="K385" s="76">
        <f t="shared" si="13"/>
        <v>69.099999999999994</v>
      </c>
      <c r="L385" s="76">
        <f t="shared" si="13"/>
        <v>84</v>
      </c>
      <c r="M385" s="76">
        <f t="shared" si="13"/>
        <v>90.9</v>
      </c>
      <c r="N385" s="76">
        <f t="shared" si="13"/>
        <v>77.099999999999994</v>
      </c>
      <c r="O385" s="76">
        <f t="shared" si="13"/>
        <v>112.4</v>
      </c>
      <c r="P385" s="76">
        <f t="shared" si="13"/>
        <v>97.4</v>
      </c>
      <c r="Q385" s="97">
        <v>81.656199999999998</v>
      </c>
    </row>
    <row r="386" spans="1:17" ht="14.25" customHeight="1" x14ac:dyDescent="0.25">
      <c r="A386" s="11">
        <v>2021</v>
      </c>
      <c r="B386" s="9" t="s">
        <v>75</v>
      </c>
      <c r="C386" s="80">
        <v>75.526315789473685</v>
      </c>
      <c r="D386" s="80">
        <v>56.411960132890371</v>
      </c>
      <c r="E386" s="80">
        <v>68.620331950207472</v>
      </c>
      <c r="F386" s="80">
        <v>77.747989276139421</v>
      </c>
      <c r="G386" s="80">
        <v>63.007432818753571</v>
      </c>
      <c r="H386" s="80">
        <v>93.013809910641754</v>
      </c>
      <c r="I386" s="80">
        <v>80.057803468208093</v>
      </c>
      <c r="J386" s="76">
        <f>ROUND((C386/$Q386)*100,1)</f>
        <v>92.5</v>
      </c>
      <c r="K386" s="76">
        <f t="shared" si="13"/>
        <v>69.099999999999994</v>
      </c>
      <c r="L386" s="76">
        <f t="shared" si="13"/>
        <v>84</v>
      </c>
      <c r="M386" s="76">
        <f t="shared" si="13"/>
        <v>95.2</v>
      </c>
      <c r="N386" s="76">
        <f t="shared" si="13"/>
        <v>77.2</v>
      </c>
      <c r="O386" s="76">
        <f t="shared" si="13"/>
        <v>113.9</v>
      </c>
      <c r="P386" s="76">
        <f t="shared" si="13"/>
        <v>98</v>
      </c>
      <c r="Q386" s="97">
        <v>81.656199999999998</v>
      </c>
    </row>
    <row r="387" spans="1:17" ht="14.25" customHeight="1" x14ac:dyDescent="0.25">
      <c r="A387" s="11">
        <v>2021</v>
      </c>
      <c r="B387" s="9" t="s">
        <v>76</v>
      </c>
      <c r="C387" s="80">
        <v>75.723684210526315</v>
      </c>
      <c r="D387" s="80">
        <v>56.411960132890371</v>
      </c>
      <c r="E387" s="80">
        <v>68.620331950207472</v>
      </c>
      <c r="F387" s="80">
        <v>80.160857908847177</v>
      </c>
      <c r="G387" s="80">
        <v>63.064608347627214</v>
      </c>
      <c r="H387" s="80">
        <v>94.882209585702682</v>
      </c>
      <c r="I387" s="80">
        <v>80.419075144508668</v>
      </c>
      <c r="J387" s="76">
        <f>ROUND((C387/$Q387)*100,1)</f>
        <v>92.7</v>
      </c>
      <c r="K387" s="76">
        <f t="shared" si="13"/>
        <v>69.099999999999994</v>
      </c>
      <c r="L387" s="76">
        <f t="shared" si="13"/>
        <v>84</v>
      </c>
      <c r="M387" s="76">
        <f t="shared" si="13"/>
        <v>98.2</v>
      </c>
      <c r="N387" s="76">
        <f t="shared" si="13"/>
        <v>77.2</v>
      </c>
      <c r="O387" s="76">
        <f t="shared" si="13"/>
        <v>116.2</v>
      </c>
      <c r="P387" s="76">
        <f t="shared" si="13"/>
        <v>98.5</v>
      </c>
      <c r="Q387" s="97">
        <v>81.656199999999998</v>
      </c>
    </row>
    <row r="388" spans="1:17" ht="14.25" customHeight="1" x14ac:dyDescent="0.25">
      <c r="A388" s="11">
        <v>2021</v>
      </c>
      <c r="B388" s="9" t="s">
        <v>77</v>
      </c>
      <c r="C388" s="80">
        <v>75.723684210526315</v>
      </c>
      <c r="D388" s="80">
        <v>56.411960132890371</v>
      </c>
      <c r="E388" s="80">
        <v>68.7240663900415</v>
      </c>
      <c r="F388" s="80">
        <v>80.563002680965155</v>
      </c>
      <c r="G388" s="80">
        <v>63.178959405374499</v>
      </c>
      <c r="H388" s="80">
        <v>96.750609260763611</v>
      </c>
      <c r="I388" s="80">
        <v>80.419075144508668</v>
      </c>
      <c r="J388" s="76">
        <f t="shared" ref="J388:J389" si="14">ROUND((C388/$Q388)*100,1)</f>
        <v>91.7</v>
      </c>
      <c r="K388" s="76">
        <f t="shared" ref="K388:K390" si="15">ROUND((D388/$Q388)*100,1)</f>
        <v>68.3</v>
      </c>
      <c r="L388" s="76">
        <f t="shared" ref="L388:L390" si="16">ROUND((E388/$Q388)*100,1)</f>
        <v>83.2</v>
      </c>
      <c r="M388" s="76">
        <f t="shared" ref="M388:M390" si="17">ROUND((F388/$Q388)*100,1)</f>
        <v>97.6</v>
      </c>
      <c r="N388" s="76">
        <f t="shared" ref="N388:N390" si="18">ROUND((G388/$Q388)*100,1)</f>
        <v>76.5</v>
      </c>
      <c r="O388" s="76">
        <f t="shared" ref="O388:O390" si="19">ROUND((H388/$Q388)*100,1)</f>
        <v>117.2</v>
      </c>
      <c r="P388" s="76">
        <f t="shared" ref="P388:P390" si="20">ROUND((I388/$Q388)*100,1)</f>
        <v>97.4</v>
      </c>
      <c r="Q388" s="121">
        <v>82.555800000000005</v>
      </c>
    </row>
    <row r="389" spans="1:17" ht="14.25" customHeight="1" x14ac:dyDescent="0.25">
      <c r="A389" s="11">
        <v>2021</v>
      </c>
      <c r="B389" s="9" t="s">
        <v>78</v>
      </c>
      <c r="C389" s="80">
        <v>75.657894736842096</v>
      </c>
      <c r="D389" s="80">
        <v>56.411960132890371</v>
      </c>
      <c r="E389" s="80">
        <v>68.7240663900415</v>
      </c>
      <c r="F389" s="80">
        <v>79.557640750670245</v>
      </c>
      <c r="G389" s="80">
        <v>63.121783876500857</v>
      </c>
      <c r="H389" s="80">
        <v>98.050365556458175</v>
      </c>
      <c r="I389" s="80">
        <v>80.997109826589593</v>
      </c>
      <c r="J389" s="76">
        <f t="shared" si="14"/>
        <v>91.6</v>
      </c>
      <c r="K389" s="76">
        <f t="shared" si="15"/>
        <v>68.3</v>
      </c>
      <c r="L389" s="76">
        <f t="shared" si="16"/>
        <v>83.2</v>
      </c>
      <c r="M389" s="76">
        <f t="shared" si="17"/>
        <v>96.4</v>
      </c>
      <c r="N389" s="76">
        <f t="shared" si="18"/>
        <v>76.5</v>
      </c>
      <c r="O389" s="76">
        <f t="shared" si="19"/>
        <v>118.8</v>
      </c>
      <c r="P389" s="76">
        <f t="shared" si="20"/>
        <v>98.1</v>
      </c>
      <c r="Q389" s="121">
        <v>82.555800000000005</v>
      </c>
    </row>
    <row r="390" spans="1:17" ht="14.25" customHeight="1" x14ac:dyDescent="0.25">
      <c r="A390" s="11">
        <v>2021</v>
      </c>
      <c r="B390" s="9" t="s">
        <v>79</v>
      </c>
      <c r="C390" s="80">
        <v>76.052631578947356</v>
      </c>
      <c r="D390" s="80">
        <v>56.411960132890371</v>
      </c>
      <c r="E390" s="80">
        <v>68.7240663900415</v>
      </c>
      <c r="F390" s="80">
        <v>83.176943699731908</v>
      </c>
      <c r="G390" s="80">
        <v>63.236134934248135</v>
      </c>
      <c r="H390" s="80">
        <v>98.212835093419997</v>
      </c>
      <c r="I390" s="80">
        <v>81.213872832369944</v>
      </c>
      <c r="J390" s="76">
        <f>ROUND((C390/$Q390)*100,1)</f>
        <v>92.1</v>
      </c>
      <c r="K390" s="76">
        <f t="shared" si="15"/>
        <v>68.3</v>
      </c>
      <c r="L390" s="76">
        <f t="shared" si="16"/>
        <v>83.2</v>
      </c>
      <c r="M390" s="76">
        <f t="shared" si="17"/>
        <v>100.8</v>
      </c>
      <c r="N390" s="76">
        <f t="shared" si="18"/>
        <v>76.599999999999994</v>
      </c>
      <c r="O390" s="76">
        <f t="shared" si="19"/>
        <v>119</v>
      </c>
      <c r="P390" s="76">
        <f t="shared" si="20"/>
        <v>98.4</v>
      </c>
      <c r="Q390" s="97">
        <v>82.555800000000005</v>
      </c>
    </row>
    <row r="391" spans="1:17" ht="14.25" customHeight="1" x14ac:dyDescent="0.25">
      <c r="A391" s="11">
        <v>2021</v>
      </c>
      <c r="B391" s="9" t="s">
        <v>80</v>
      </c>
      <c r="C391" s="80">
        <v>76.84210526315789</v>
      </c>
      <c r="D391" s="80">
        <v>66.04651162790698</v>
      </c>
      <c r="E391" s="80">
        <v>74.68879668049793</v>
      </c>
      <c r="F391" s="80">
        <v>98.793565683646122</v>
      </c>
      <c r="G391" s="80">
        <v>70.726129216695256</v>
      </c>
      <c r="H391" s="80">
        <v>101.21852152721364</v>
      </c>
      <c r="I391" s="80">
        <v>82.080924855491318</v>
      </c>
      <c r="J391" s="76">
        <f t="shared" ref="J391:J393" si="21">ROUND((C391/$Q391)*100,1)</f>
        <v>91.9</v>
      </c>
      <c r="K391" s="76">
        <f t="shared" ref="K391:K393" si="22">ROUND((D391/$Q391)*100,1)</f>
        <v>79</v>
      </c>
      <c r="L391" s="76">
        <f t="shared" ref="L391:L393" si="23">ROUND((E391/$Q391)*100,1)</f>
        <v>89.4</v>
      </c>
      <c r="M391" s="76">
        <f t="shared" ref="M391:M393" si="24">ROUND((F391/$Q391)*100,1)</f>
        <v>118.2</v>
      </c>
      <c r="N391" s="76">
        <f t="shared" ref="N391:N393" si="25">ROUND((G391/$Q391)*100,1)</f>
        <v>84.6</v>
      </c>
      <c r="O391" s="76">
        <f t="shared" ref="O391:O393" si="26">ROUND((H391/$Q391)*100,1)</f>
        <v>121.1</v>
      </c>
      <c r="P391" s="76">
        <f t="shared" ref="P391:P393" si="27">ROUND((I391/$Q391)*100,1)</f>
        <v>98.2</v>
      </c>
      <c r="Q391" s="97">
        <v>83.576800000000006</v>
      </c>
    </row>
    <row r="392" spans="1:17" ht="14.25" customHeight="1" x14ac:dyDescent="0.25">
      <c r="A392" s="11">
        <v>2021</v>
      </c>
      <c r="B392" s="9" t="s">
        <v>81</v>
      </c>
      <c r="C392" s="100">
        <v>77.171052631578945</v>
      </c>
      <c r="D392" s="100">
        <v>66.04651162790698</v>
      </c>
      <c r="E392" s="100">
        <v>74.68879668049793</v>
      </c>
      <c r="F392" s="100">
        <v>102.47989276139411</v>
      </c>
      <c r="G392" s="100">
        <v>70.840480274442541</v>
      </c>
      <c r="H392" s="100">
        <v>106.41754670999188</v>
      </c>
      <c r="I392" s="100">
        <v>82.73121387283237</v>
      </c>
      <c r="J392" s="76">
        <f t="shared" si="21"/>
        <v>92.3</v>
      </c>
      <c r="K392" s="76">
        <f t="shared" si="22"/>
        <v>79</v>
      </c>
      <c r="L392" s="76">
        <f t="shared" si="23"/>
        <v>89.4</v>
      </c>
      <c r="M392" s="76">
        <f t="shared" si="24"/>
        <v>122.6</v>
      </c>
      <c r="N392" s="76">
        <f t="shared" si="25"/>
        <v>84.8</v>
      </c>
      <c r="O392" s="76">
        <f t="shared" si="26"/>
        <v>127.3</v>
      </c>
      <c r="P392" s="76">
        <f t="shared" si="27"/>
        <v>99</v>
      </c>
      <c r="Q392" s="126">
        <v>83.576800000000006</v>
      </c>
    </row>
    <row r="393" spans="1:17" ht="14.25" customHeight="1" x14ac:dyDescent="0.25">
      <c r="A393" s="11">
        <v>2021</v>
      </c>
      <c r="B393" s="9" t="s">
        <v>82</v>
      </c>
      <c r="C393" s="80">
        <v>79.276315789473685</v>
      </c>
      <c r="D393" s="80">
        <v>66.04651162790698</v>
      </c>
      <c r="E393" s="80">
        <v>74.68879668049793</v>
      </c>
      <c r="F393" s="80">
        <v>99.329758713136727</v>
      </c>
      <c r="G393" s="80">
        <v>70.783304745568898</v>
      </c>
      <c r="H393" s="80">
        <v>106.41754670999188</v>
      </c>
      <c r="I393" s="80">
        <v>83.164739884393057</v>
      </c>
      <c r="J393" s="76">
        <f t="shared" si="21"/>
        <v>94.9</v>
      </c>
      <c r="K393" s="76">
        <f t="shared" si="22"/>
        <v>79</v>
      </c>
      <c r="L393" s="76">
        <f t="shared" si="23"/>
        <v>89.4</v>
      </c>
      <c r="M393" s="76">
        <f t="shared" si="24"/>
        <v>118.8</v>
      </c>
      <c r="N393" s="76">
        <f t="shared" si="25"/>
        <v>84.7</v>
      </c>
      <c r="O393" s="76">
        <f t="shared" si="26"/>
        <v>127.3</v>
      </c>
      <c r="P393" s="76">
        <f t="shared" si="27"/>
        <v>99.5</v>
      </c>
      <c r="Q393" s="97">
        <v>83.576800000000006</v>
      </c>
    </row>
    <row r="394" spans="1:17" ht="14.25" customHeight="1" x14ac:dyDescent="0.25">
      <c r="A394" s="11">
        <v>2022</v>
      </c>
      <c r="B394" s="9" t="s">
        <v>71</v>
      </c>
      <c r="C394" s="80">
        <v>79.671052631578945</v>
      </c>
      <c r="D394" s="80">
        <v>66.112956810631232</v>
      </c>
      <c r="E394" s="80">
        <v>74.948132780082986</v>
      </c>
      <c r="F394" s="80">
        <v>103.2171581769437</v>
      </c>
      <c r="G394" s="80">
        <v>71.069182389937097</v>
      </c>
      <c r="H394" s="80">
        <v>105.93013809910643</v>
      </c>
      <c r="I394" s="80">
        <v>83.020231213872833</v>
      </c>
      <c r="J394" s="76">
        <f t="shared" ref="J394:J396" si="28">ROUND((C394/$Q394)*100,1)</f>
        <v>94</v>
      </c>
      <c r="K394" s="76">
        <f t="shared" ref="K394:K396" si="29">ROUND((D394/$Q394)*100,1)</f>
        <v>78</v>
      </c>
      <c r="L394" s="76">
        <f t="shared" ref="L394:L396" si="30">ROUND((E394/$Q394)*100,1)</f>
        <v>88.4</v>
      </c>
      <c r="M394" s="76">
        <f t="shared" ref="M394:M396" si="31">ROUND((F394/$Q394)*100,1)</f>
        <v>121.8</v>
      </c>
      <c r="N394" s="76">
        <f t="shared" ref="N394:N396" si="32">ROUND((G394/$Q394)*100,1)</f>
        <v>83.9</v>
      </c>
      <c r="O394" s="76">
        <f t="shared" ref="O394:O396" si="33">ROUND((H394/$Q394)*100,1)</f>
        <v>125</v>
      </c>
      <c r="P394" s="76">
        <f t="shared" ref="P394:P396" si="34">ROUND((I394/$Q394)*100,1)</f>
        <v>98</v>
      </c>
      <c r="Q394" s="97">
        <v>84.739199999999997</v>
      </c>
    </row>
    <row r="395" spans="1:17" ht="14.25" customHeight="1" x14ac:dyDescent="0.25">
      <c r="A395" s="11">
        <v>2022</v>
      </c>
      <c r="B395" s="9" t="s">
        <v>72</v>
      </c>
      <c r="C395" s="80">
        <v>81.118421052631575</v>
      </c>
      <c r="D395" s="80">
        <v>66.112956810631232</v>
      </c>
      <c r="E395" s="80">
        <v>74.948132780082986</v>
      </c>
      <c r="F395" s="80">
        <v>115.41554959785523</v>
      </c>
      <c r="G395" s="80">
        <v>71.355060034305325</v>
      </c>
      <c r="H395" s="80">
        <v>107.79853777416734</v>
      </c>
      <c r="I395" s="80">
        <v>83.670520231213857</v>
      </c>
      <c r="J395" s="76">
        <f t="shared" si="28"/>
        <v>95.7</v>
      </c>
      <c r="K395" s="76">
        <f t="shared" si="29"/>
        <v>78</v>
      </c>
      <c r="L395" s="76">
        <f t="shared" si="30"/>
        <v>88.4</v>
      </c>
      <c r="M395" s="76">
        <f t="shared" si="31"/>
        <v>136.19999999999999</v>
      </c>
      <c r="N395" s="76">
        <f t="shared" si="32"/>
        <v>84.2</v>
      </c>
      <c r="O395" s="76">
        <f t="shared" si="33"/>
        <v>127.2</v>
      </c>
      <c r="P395" s="76">
        <f t="shared" si="34"/>
        <v>98.7</v>
      </c>
      <c r="Q395" s="97">
        <v>84.739199999999997</v>
      </c>
    </row>
    <row r="396" spans="1:17" ht="14.25" customHeight="1" x14ac:dyDescent="0.25">
      <c r="A396" s="11">
        <v>2022</v>
      </c>
      <c r="B396" s="9" t="s">
        <v>73</v>
      </c>
      <c r="C396" s="80">
        <v>84.01315789473685</v>
      </c>
      <c r="D396" s="80">
        <v>66.112956810631232</v>
      </c>
      <c r="E396" s="80">
        <v>74.948132780082986</v>
      </c>
      <c r="F396" s="80">
        <v>166.21983914209119</v>
      </c>
      <c r="G396" s="80">
        <v>72.384219554030864</v>
      </c>
      <c r="H396" s="80">
        <v>118.52152721364746</v>
      </c>
      <c r="I396" s="80">
        <v>84.609826589595372</v>
      </c>
      <c r="J396" s="76">
        <f t="shared" si="28"/>
        <v>99.1</v>
      </c>
      <c r="K396" s="76">
        <f t="shared" si="29"/>
        <v>78</v>
      </c>
      <c r="L396" s="76">
        <f t="shared" si="30"/>
        <v>88.4</v>
      </c>
      <c r="M396" s="76">
        <f t="shared" si="31"/>
        <v>196.2</v>
      </c>
      <c r="N396" s="76">
        <f t="shared" si="32"/>
        <v>85.4</v>
      </c>
      <c r="O396" s="76">
        <f t="shared" si="33"/>
        <v>139.9</v>
      </c>
      <c r="P396" s="76">
        <f t="shared" si="34"/>
        <v>99.8</v>
      </c>
      <c r="Q396" s="97">
        <v>84.739199999999997</v>
      </c>
    </row>
    <row r="397" spans="1:17" ht="14.25" customHeight="1" x14ac:dyDescent="0.25">
      <c r="A397" s="11">
        <v>2022</v>
      </c>
      <c r="B397" s="9" t="s">
        <v>74</v>
      </c>
      <c r="C397" s="80">
        <v>85.657894736842096</v>
      </c>
      <c r="D397" s="80">
        <v>110.2325581395349</v>
      </c>
      <c r="E397" s="80">
        <v>105.39419087136928</v>
      </c>
      <c r="F397" s="80">
        <v>158.84718498659518</v>
      </c>
      <c r="G397" s="80">
        <v>106.74671240708975</v>
      </c>
      <c r="H397" s="80">
        <v>120.71486596263202</v>
      </c>
      <c r="I397" s="80">
        <v>86.705202312138724</v>
      </c>
      <c r="J397" s="76">
        <f t="shared" ref="J397" si="35">ROUND((C397/$Q397)*100,1)</f>
        <v>99.1</v>
      </c>
      <c r="K397" s="76">
        <f t="shared" ref="K397" si="36">ROUND((D397/$Q397)*100,1)</f>
        <v>127.5</v>
      </c>
      <c r="L397" s="76">
        <f t="shared" ref="L397" si="37">ROUND((E397/$Q397)*100,1)</f>
        <v>121.9</v>
      </c>
      <c r="M397" s="76">
        <f t="shared" ref="M397" si="38">ROUND((F397/$Q397)*100,1)</f>
        <v>183.7</v>
      </c>
      <c r="N397" s="76">
        <f t="shared" ref="N397" si="39">ROUND((G397/$Q397)*100,1)</f>
        <v>123.4</v>
      </c>
      <c r="O397" s="76">
        <f t="shared" ref="O397" si="40">ROUND((H397/$Q397)*100,1)</f>
        <v>139.6</v>
      </c>
      <c r="P397" s="76">
        <f t="shared" ref="P397" si="41">ROUND((I397/$Q397)*100,1)</f>
        <v>100.3</v>
      </c>
      <c r="Q397" s="97">
        <v>86.4709</v>
      </c>
    </row>
    <row r="398" spans="1:17" ht="14.25" customHeight="1" x14ac:dyDescent="0.25">
      <c r="A398" s="11">
        <v>2022</v>
      </c>
      <c r="B398" s="9" t="s">
        <v>75</v>
      </c>
      <c r="C398" s="80">
        <v>88.09210526315789</v>
      </c>
      <c r="D398" s="80">
        <v>110.2325581395349</v>
      </c>
      <c r="E398" s="80">
        <v>105.39419087136928</v>
      </c>
      <c r="F398" s="80">
        <v>173.05630026809652</v>
      </c>
      <c r="G398" s="80">
        <v>107.08976558033163</v>
      </c>
      <c r="H398" s="80">
        <v>123.47684809098294</v>
      </c>
      <c r="I398" s="80">
        <v>87.283236994219649</v>
      </c>
      <c r="J398" s="76">
        <f t="shared" ref="J398" si="42">ROUND((C398/$Q398)*100,1)</f>
        <v>101.9</v>
      </c>
      <c r="K398" s="76">
        <f t="shared" ref="K398:K399" si="43">ROUND((D398/$Q398)*100,1)</f>
        <v>127.5</v>
      </c>
      <c r="L398" s="76">
        <f t="shared" ref="L398:L399" si="44">ROUND((E398/$Q398)*100,1)</f>
        <v>121.9</v>
      </c>
      <c r="M398" s="76">
        <f t="shared" ref="M398:M399" si="45">ROUND((F398/$Q398)*100,1)</f>
        <v>200.1</v>
      </c>
      <c r="N398" s="76">
        <f t="shared" ref="N398:N399" si="46">ROUND((G398/$Q398)*100,1)</f>
        <v>123.8</v>
      </c>
      <c r="O398" s="76">
        <f t="shared" ref="O398:O399" si="47">ROUND((H398/$Q398)*100,1)</f>
        <v>142.80000000000001</v>
      </c>
      <c r="P398" s="76">
        <f t="shared" ref="P398:P399" si="48">ROUND((I398/$Q398)*100,1)</f>
        <v>100.9</v>
      </c>
      <c r="Q398" s="97">
        <v>86.4709</v>
      </c>
    </row>
    <row r="399" spans="1:17" ht="14.25" customHeight="1" x14ac:dyDescent="0.25">
      <c r="A399" s="11">
        <v>2022</v>
      </c>
      <c r="B399" s="9" t="s">
        <v>76</v>
      </c>
      <c r="C399" s="80">
        <v>92.631578947368425</v>
      </c>
      <c r="D399" s="80">
        <v>110.2325581395349</v>
      </c>
      <c r="E399" s="80">
        <v>105.39419087136928</v>
      </c>
      <c r="F399" s="80">
        <v>183.44504021447722</v>
      </c>
      <c r="G399" s="80">
        <v>107.37564322469983</v>
      </c>
      <c r="H399" s="80">
        <v>135.01218521527215</v>
      </c>
      <c r="I399" s="80">
        <v>88.005780346820799</v>
      </c>
      <c r="J399" s="76">
        <f>ROUND((C399/$Q399)*100,1)</f>
        <v>107.1</v>
      </c>
      <c r="K399" s="76">
        <f t="shared" si="43"/>
        <v>127.5</v>
      </c>
      <c r="L399" s="76">
        <f t="shared" si="44"/>
        <v>121.9</v>
      </c>
      <c r="M399" s="76">
        <f t="shared" si="45"/>
        <v>212.1</v>
      </c>
      <c r="N399" s="76">
        <f t="shared" si="46"/>
        <v>124.2</v>
      </c>
      <c r="O399" s="76">
        <f t="shared" si="47"/>
        <v>156.1</v>
      </c>
      <c r="P399" s="76">
        <f t="shared" si="48"/>
        <v>101.8</v>
      </c>
      <c r="Q399" s="97">
        <v>86.4709</v>
      </c>
    </row>
    <row r="400" spans="1:17" ht="14.25" customHeight="1" x14ac:dyDescent="0.25">
      <c r="A400" s="11">
        <v>2022</v>
      </c>
      <c r="B400" s="9" t="s">
        <v>77</v>
      </c>
      <c r="C400" s="80">
        <v>96.118421052631575</v>
      </c>
      <c r="D400" s="80">
        <v>110.36544850498338</v>
      </c>
      <c r="E400" s="80">
        <v>105.8609958506224</v>
      </c>
      <c r="F400" s="80">
        <v>172.45308310991959</v>
      </c>
      <c r="G400" s="80">
        <v>107.54716981132076</v>
      </c>
      <c r="H400" s="80">
        <v>138.9926888708367</v>
      </c>
      <c r="I400" s="80">
        <v>88.511560693641613</v>
      </c>
      <c r="J400" s="76">
        <f t="shared" ref="J400:J401" si="49">ROUND((C400/$Q400)*100,1)</f>
        <v>109.4</v>
      </c>
      <c r="K400" s="76">
        <f t="shared" ref="K400:K402" si="50">ROUND((D400/$Q400)*100,1)</f>
        <v>125.6</v>
      </c>
      <c r="L400" s="76">
        <f t="shared" ref="L400:L402" si="51">ROUND((E400/$Q400)*100,1)</f>
        <v>120.5</v>
      </c>
      <c r="M400" s="76">
        <f t="shared" ref="M400:M402" si="52">ROUND((F400/$Q400)*100,1)</f>
        <v>196.3</v>
      </c>
      <c r="N400" s="76">
        <f t="shared" ref="N400:N402" si="53">ROUND((G400/$Q400)*100,1)</f>
        <v>122.4</v>
      </c>
      <c r="O400" s="76">
        <f t="shared" ref="O400:O402" si="54">ROUND((H400/$Q400)*100,1)</f>
        <v>158.19999999999999</v>
      </c>
      <c r="P400" s="76">
        <f t="shared" ref="P400:P402" si="55">ROUND((I400/$Q400)*100,1)</f>
        <v>100.7</v>
      </c>
      <c r="Q400" s="97">
        <v>87.861800000000002</v>
      </c>
    </row>
    <row r="401" spans="1:17" ht="14.25" customHeight="1" x14ac:dyDescent="0.25">
      <c r="A401" s="11">
        <v>2022</v>
      </c>
      <c r="B401" s="9" t="s">
        <v>78</v>
      </c>
      <c r="C401" s="80">
        <v>98.223684210526315</v>
      </c>
      <c r="D401" s="80">
        <v>110.36544850498338</v>
      </c>
      <c r="E401" s="80">
        <v>105.8609958506224</v>
      </c>
      <c r="F401" s="80">
        <v>148.19034852546918</v>
      </c>
      <c r="G401" s="80">
        <v>107.14694110920526</v>
      </c>
      <c r="H401" s="80">
        <v>129.48822095857028</v>
      </c>
      <c r="I401" s="80">
        <v>88.9450867052023</v>
      </c>
      <c r="J401" s="76">
        <f t="shared" si="49"/>
        <v>111.8</v>
      </c>
      <c r="K401" s="76">
        <f t="shared" si="50"/>
        <v>125.6</v>
      </c>
      <c r="L401" s="76">
        <f t="shared" si="51"/>
        <v>120.5</v>
      </c>
      <c r="M401" s="76">
        <f t="shared" si="52"/>
        <v>168.7</v>
      </c>
      <c r="N401" s="76">
        <f t="shared" si="53"/>
        <v>121.9</v>
      </c>
      <c r="O401" s="76">
        <f t="shared" si="54"/>
        <v>147.4</v>
      </c>
      <c r="P401" s="76">
        <f t="shared" si="55"/>
        <v>101.2</v>
      </c>
      <c r="Q401" s="97">
        <v>87.861800000000002</v>
      </c>
    </row>
    <row r="402" spans="1:17" ht="14.25" customHeight="1" x14ac:dyDescent="0.25">
      <c r="A402" s="11">
        <v>2022</v>
      </c>
      <c r="B402" s="9" t="s">
        <v>79</v>
      </c>
      <c r="C402" s="80">
        <v>100.13157894736841</v>
      </c>
      <c r="D402" s="80">
        <v>110.36544850498338</v>
      </c>
      <c r="E402" s="80">
        <v>105.8609958506224</v>
      </c>
      <c r="F402" s="80">
        <v>168.29758713136732</v>
      </c>
      <c r="G402" s="80">
        <v>107.60434534019439</v>
      </c>
      <c r="H402" s="80">
        <v>124.28919577579205</v>
      </c>
      <c r="I402" s="80">
        <v>89.450867052023114</v>
      </c>
      <c r="J402" s="76">
        <f>ROUND((C402/$Q402)*100,1)</f>
        <v>114</v>
      </c>
      <c r="K402" s="76">
        <f t="shared" si="50"/>
        <v>125.6</v>
      </c>
      <c r="L402" s="76">
        <f t="shared" si="51"/>
        <v>120.5</v>
      </c>
      <c r="M402" s="76">
        <f t="shared" si="52"/>
        <v>191.5</v>
      </c>
      <c r="N402" s="76">
        <f t="shared" si="53"/>
        <v>122.5</v>
      </c>
      <c r="O402" s="76">
        <f t="shared" si="54"/>
        <v>141.5</v>
      </c>
      <c r="P402" s="76">
        <f t="shared" si="55"/>
        <v>101.8</v>
      </c>
      <c r="Q402" s="97">
        <v>87.861800000000002</v>
      </c>
    </row>
    <row r="403" spans="1:17" ht="14.25" customHeight="1" x14ac:dyDescent="0.25">
      <c r="A403" s="11">
        <v>2022</v>
      </c>
      <c r="B403" s="9" t="s">
        <v>80</v>
      </c>
      <c r="C403" s="80">
        <v>104.80263157894738</v>
      </c>
      <c r="D403" s="80">
        <v>151.09634551495017</v>
      </c>
      <c r="E403" s="80">
        <v>123.75518672199168</v>
      </c>
      <c r="F403" s="80">
        <v>168.02949061662198</v>
      </c>
      <c r="G403" s="80">
        <v>134.13379073756431</v>
      </c>
      <c r="H403" s="80">
        <v>123.63931762794476</v>
      </c>
      <c r="I403" s="80">
        <v>91.184971098265905</v>
      </c>
      <c r="J403" s="76">
        <f t="shared" ref="J403:J405" si="56">ROUND((C403/$Q403)*100,1)</f>
        <v>116.3</v>
      </c>
      <c r="K403" s="76">
        <f t="shared" ref="K403:K405" si="57">ROUND((D403/$Q403)*100,1)</f>
        <v>167.7</v>
      </c>
      <c r="L403" s="76">
        <f t="shared" ref="L403:L405" si="58">ROUND((E403/$Q403)*100,1)</f>
        <v>137.4</v>
      </c>
      <c r="M403" s="76">
        <f t="shared" ref="M403:M405" si="59">ROUND((F403/$Q403)*100,1)</f>
        <v>186.5</v>
      </c>
      <c r="N403" s="76">
        <f t="shared" ref="N403:N405" si="60">ROUND((G403/$Q403)*100,1)</f>
        <v>148.9</v>
      </c>
      <c r="O403" s="76">
        <f t="shared" ref="O403:O405" si="61">ROUND((H403/$Q403)*100,1)</f>
        <v>137.19999999999999</v>
      </c>
      <c r="P403" s="76">
        <f t="shared" ref="P403:P405" si="62">ROUND((I403/$Q403)*100,1)</f>
        <v>101.2</v>
      </c>
      <c r="Q403" s="97">
        <v>90.083399999999997</v>
      </c>
    </row>
    <row r="404" spans="1:17" ht="14.25" customHeight="1" x14ac:dyDescent="0.25">
      <c r="A404" s="11">
        <v>2022</v>
      </c>
      <c r="B404" s="9" t="s">
        <v>81</v>
      </c>
      <c r="C404" s="80">
        <v>104.73684210526315</v>
      </c>
      <c r="D404" s="80">
        <v>151.09634551495017</v>
      </c>
      <c r="E404" s="80">
        <v>123.49585062240662</v>
      </c>
      <c r="F404" s="80">
        <v>160.52278820375335</v>
      </c>
      <c r="G404" s="80">
        <v>133.90508862206974</v>
      </c>
      <c r="H404" s="80">
        <v>124.69536961819658</v>
      </c>
      <c r="I404" s="80">
        <v>91.54624277456648</v>
      </c>
      <c r="J404" s="76">
        <f t="shared" si="56"/>
        <v>116.3</v>
      </c>
      <c r="K404" s="76">
        <f t="shared" si="57"/>
        <v>167.7</v>
      </c>
      <c r="L404" s="76">
        <f t="shared" si="58"/>
        <v>137.1</v>
      </c>
      <c r="M404" s="76">
        <f t="shared" si="59"/>
        <v>178.2</v>
      </c>
      <c r="N404" s="76">
        <f t="shared" si="60"/>
        <v>148.6</v>
      </c>
      <c r="O404" s="76">
        <f t="shared" si="61"/>
        <v>138.4</v>
      </c>
      <c r="P404" s="76">
        <f t="shared" si="62"/>
        <v>101.6</v>
      </c>
      <c r="Q404" s="97">
        <v>90.083399999999997</v>
      </c>
    </row>
    <row r="405" spans="1:17" ht="14.25" customHeight="1" x14ac:dyDescent="0.25">
      <c r="A405" s="11">
        <v>2022</v>
      </c>
      <c r="B405" s="9" t="s">
        <v>82</v>
      </c>
      <c r="C405" s="80">
        <v>104.47368421052632</v>
      </c>
      <c r="D405" s="80">
        <v>151.09634551495017</v>
      </c>
      <c r="E405" s="80">
        <v>123.49585062240662</v>
      </c>
      <c r="F405" s="80">
        <v>146.11260053619304</v>
      </c>
      <c r="G405" s="80">
        <v>133.61921097770153</v>
      </c>
      <c r="H405" s="80">
        <v>118.60276198212836</v>
      </c>
      <c r="I405" s="80">
        <v>91.907514450867041</v>
      </c>
      <c r="J405" s="76">
        <f t="shared" si="56"/>
        <v>116</v>
      </c>
      <c r="K405" s="76">
        <f t="shared" si="57"/>
        <v>167.7</v>
      </c>
      <c r="L405" s="76">
        <f t="shared" si="58"/>
        <v>137.1</v>
      </c>
      <c r="M405" s="76">
        <f t="shared" si="59"/>
        <v>162.19999999999999</v>
      </c>
      <c r="N405" s="76">
        <f t="shared" si="60"/>
        <v>148.30000000000001</v>
      </c>
      <c r="O405" s="76">
        <f t="shared" si="61"/>
        <v>131.69999999999999</v>
      </c>
      <c r="P405" s="76">
        <f t="shared" si="62"/>
        <v>102</v>
      </c>
      <c r="Q405" s="97">
        <v>90.083399999999997</v>
      </c>
    </row>
    <row r="406" spans="1:17" ht="14.25" customHeight="1" x14ac:dyDescent="0.25">
      <c r="A406" s="11">
        <v>2023</v>
      </c>
      <c r="B406" s="9" t="s">
        <v>71</v>
      </c>
      <c r="C406" s="80">
        <v>105.85526315789473</v>
      </c>
      <c r="D406" s="80">
        <v>151.62790697674419</v>
      </c>
      <c r="E406" s="80">
        <v>124.94813278008299</v>
      </c>
      <c r="F406" s="80">
        <v>144.70509383378018</v>
      </c>
      <c r="G406" s="80">
        <v>134.64837049742709</v>
      </c>
      <c r="H406" s="80">
        <v>114.13484971567831</v>
      </c>
      <c r="I406" s="80">
        <v>91.329479768786129</v>
      </c>
      <c r="J406" s="76">
        <f t="shared" ref="J406:J408" si="63">ROUND((C406/$Q406)*100,1)</f>
        <v>115.7</v>
      </c>
      <c r="K406" s="76">
        <f t="shared" ref="K406:K408" si="64">ROUND((D406/$Q406)*100,1)</f>
        <v>165.7</v>
      </c>
      <c r="L406" s="76">
        <f t="shared" ref="L406:L408" si="65">ROUND((E406/$Q406)*100,1)</f>
        <v>136.6</v>
      </c>
      <c r="M406" s="76">
        <f t="shared" ref="M406:M408" si="66">ROUND((F406/$Q406)*100,1)</f>
        <v>158.19999999999999</v>
      </c>
      <c r="N406" s="76">
        <f t="shared" ref="N406:N408" si="67">ROUND((G406/$Q406)*100,1)</f>
        <v>147.19999999999999</v>
      </c>
      <c r="O406" s="76">
        <f t="shared" ref="O406:O408" si="68">ROUND((H406/$Q406)*100,1)</f>
        <v>124.8</v>
      </c>
      <c r="P406" s="76">
        <f t="shared" ref="P406:P408" si="69">ROUND((I406/$Q406)*100,1)</f>
        <v>99.8</v>
      </c>
      <c r="Q406" s="97">
        <v>91.485200000000006</v>
      </c>
    </row>
    <row r="407" spans="1:17" ht="14.25" customHeight="1" x14ac:dyDescent="0.25">
      <c r="A407" s="11">
        <v>2023</v>
      </c>
      <c r="B407" s="9" t="s">
        <v>72</v>
      </c>
      <c r="C407" s="80">
        <v>106.77631578947368</v>
      </c>
      <c r="D407" s="80">
        <v>151.62790697674419</v>
      </c>
      <c r="E407" s="80">
        <v>124.94813278008299</v>
      </c>
      <c r="F407" s="80">
        <v>137.93565683646113</v>
      </c>
      <c r="G407" s="80">
        <v>134.53401943967981</v>
      </c>
      <c r="H407" s="80">
        <v>112.75385865150285</v>
      </c>
      <c r="I407" s="80">
        <v>92.413294797687868</v>
      </c>
      <c r="J407" s="76">
        <f t="shared" si="63"/>
        <v>116.7</v>
      </c>
      <c r="K407" s="76">
        <f t="shared" si="64"/>
        <v>165.7</v>
      </c>
      <c r="L407" s="76">
        <f t="shared" si="65"/>
        <v>136.6</v>
      </c>
      <c r="M407" s="76">
        <f t="shared" si="66"/>
        <v>150.80000000000001</v>
      </c>
      <c r="N407" s="76">
        <f t="shared" si="67"/>
        <v>147.1</v>
      </c>
      <c r="O407" s="76">
        <f t="shared" si="68"/>
        <v>123.2</v>
      </c>
      <c r="P407" s="76">
        <f t="shared" si="69"/>
        <v>101</v>
      </c>
      <c r="Q407" s="97">
        <v>91.485200000000006</v>
      </c>
    </row>
    <row r="408" spans="1:17" ht="14.25" customHeight="1" x14ac:dyDescent="0.25">
      <c r="A408" s="11">
        <v>2023</v>
      </c>
      <c r="B408" s="9" t="s">
        <v>73</v>
      </c>
      <c r="C408" s="80">
        <v>105.06578947368422</v>
      </c>
      <c r="D408" s="80">
        <v>151.62790697674419</v>
      </c>
      <c r="E408" s="80">
        <v>124.94813278008299</v>
      </c>
      <c r="F408" s="80">
        <v>128.75335120643433</v>
      </c>
      <c r="G408" s="80">
        <v>134.30531732418524</v>
      </c>
      <c r="H408" s="80">
        <v>111.45410235580829</v>
      </c>
      <c r="I408" s="80">
        <v>93.135838150289018</v>
      </c>
      <c r="J408" s="76">
        <f t="shared" si="63"/>
        <v>114.8</v>
      </c>
      <c r="K408" s="76">
        <f t="shared" si="64"/>
        <v>165.7</v>
      </c>
      <c r="L408" s="76">
        <f t="shared" si="65"/>
        <v>136.6</v>
      </c>
      <c r="M408" s="76">
        <f t="shared" si="66"/>
        <v>140.69999999999999</v>
      </c>
      <c r="N408" s="76">
        <f t="shared" si="67"/>
        <v>146.80000000000001</v>
      </c>
      <c r="O408" s="76">
        <f t="shared" si="68"/>
        <v>121.8</v>
      </c>
      <c r="P408" s="76">
        <f t="shared" si="69"/>
        <v>101.8</v>
      </c>
      <c r="Q408" s="97">
        <v>91.485200000000006</v>
      </c>
    </row>
    <row r="409" spans="1:17" ht="14.25" customHeight="1" x14ac:dyDescent="0.25">
      <c r="A409" s="11">
        <v>2023</v>
      </c>
      <c r="B409" s="9" t="s">
        <v>74</v>
      </c>
      <c r="C409" s="80">
        <v>105</v>
      </c>
      <c r="D409" s="80">
        <v>150.09966777408638</v>
      </c>
      <c r="E409" s="80">
        <v>123.59958506224066</v>
      </c>
      <c r="F409" s="80">
        <v>115.75067024128687</v>
      </c>
      <c r="G409" s="80">
        <v>132.70440251572327</v>
      </c>
      <c r="H409" s="80">
        <v>109.99187652315192</v>
      </c>
      <c r="I409" s="80">
        <v>94.219653179190757</v>
      </c>
      <c r="J409" s="76">
        <f t="shared" ref="J409:J411" si="70">ROUND((C409/$Q409)*100,1)</f>
        <v>113.1</v>
      </c>
      <c r="K409" s="76">
        <f t="shared" ref="K409:K411" si="71">ROUND((D409/$Q409)*100,1)</f>
        <v>161.69999999999999</v>
      </c>
      <c r="L409" s="76">
        <f t="shared" ref="L409:L411" si="72">ROUND((E409/$Q409)*100,1)</f>
        <v>133.1</v>
      </c>
      <c r="M409" s="76">
        <f t="shared" ref="M409:M411" si="73">ROUND((F409/$Q409)*100,1)</f>
        <v>124.7</v>
      </c>
      <c r="N409" s="76">
        <f t="shared" ref="N409:N411" si="74">ROUND((G409/$Q409)*100,1)</f>
        <v>142.9</v>
      </c>
      <c r="O409" s="76">
        <f t="shared" ref="O409:O411" si="75">ROUND((H409/$Q409)*100,1)</f>
        <v>118.5</v>
      </c>
      <c r="P409" s="76">
        <f t="shared" ref="P409:P411" si="76">ROUND((I409/$Q409)*100,1)</f>
        <v>101.5</v>
      </c>
      <c r="Q409" s="97">
        <v>92.850899999999996</v>
      </c>
    </row>
    <row r="410" spans="1:17" ht="14.25" customHeight="1" x14ac:dyDescent="0.25">
      <c r="A410" s="11">
        <v>2023</v>
      </c>
      <c r="B410" s="9" t="s">
        <v>75</v>
      </c>
      <c r="C410" s="80">
        <v>104.67105263157895</v>
      </c>
      <c r="D410" s="80">
        <v>150.09966777408638</v>
      </c>
      <c r="E410" s="80">
        <v>123.59958506224066</v>
      </c>
      <c r="F410" s="80">
        <v>105.09383378016088</v>
      </c>
      <c r="G410" s="80">
        <v>132.4757004002287</v>
      </c>
      <c r="H410" s="80">
        <v>107.31112916328189</v>
      </c>
      <c r="I410" s="80">
        <v>94.869942196531795</v>
      </c>
      <c r="J410" s="76">
        <f t="shared" si="70"/>
        <v>112.7</v>
      </c>
      <c r="K410" s="76">
        <f t="shared" si="71"/>
        <v>161.69999999999999</v>
      </c>
      <c r="L410" s="76">
        <f t="shared" si="72"/>
        <v>133.1</v>
      </c>
      <c r="M410" s="76">
        <f t="shared" si="73"/>
        <v>113.2</v>
      </c>
      <c r="N410" s="76">
        <f t="shared" si="74"/>
        <v>142.69999999999999</v>
      </c>
      <c r="O410" s="76">
        <f t="shared" si="75"/>
        <v>115.6</v>
      </c>
      <c r="P410" s="76">
        <f t="shared" si="76"/>
        <v>102.2</v>
      </c>
      <c r="Q410" s="97">
        <v>92.850899999999996</v>
      </c>
    </row>
    <row r="411" spans="1:17" ht="14.25" customHeight="1" x14ac:dyDescent="0.25">
      <c r="A411" s="11">
        <v>2023</v>
      </c>
      <c r="B411" s="9" t="s">
        <v>76</v>
      </c>
      <c r="C411" s="80">
        <v>104.34210526315788</v>
      </c>
      <c r="D411" s="80">
        <v>150.09966777408638</v>
      </c>
      <c r="E411" s="80">
        <v>123.59958506224066</v>
      </c>
      <c r="F411" s="80">
        <v>99.86595174262736</v>
      </c>
      <c r="G411" s="80">
        <v>132.41852487135506</v>
      </c>
      <c r="H411" s="80">
        <v>104.38667749796913</v>
      </c>
      <c r="I411" s="80">
        <v>95.01445086705202</v>
      </c>
      <c r="J411" s="76">
        <f t="shared" si="70"/>
        <v>112.4</v>
      </c>
      <c r="K411" s="76">
        <f t="shared" si="71"/>
        <v>161.69999999999999</v>
      </c>
      <c r="L411" s="76">
        <f t="shared" si="72"/>
        <v>133.1</v>
      </c>
      <c r="M411" s="76">
        <f t="shared" si="73"/>
        <v>107.6</v>
      </c>
      <c r="N411" s="76">
        <f t="shared" si="74"/>
        <v>142.6</v>
      </c>
      <c r="O411" s="76">
        <f t="shared" si="75"/>
        <v>112.4</v>
      </c>
      <c r="P411" s="76">
        <f t="shared" si="76"/>
        <v>102.3</v>
      </c>
      <c r="Q411" s="97">
        <v>92.850899999999996</v>
      </c>
    </row>
    <row r="412" spans="1:17" ht="14.25" customHeight="1" x14ac:dyDescent="0.25">
      <c r="A412" s="11">
        <v>2023</v>
      </c>
      <c r="B412" s="9" t="s">
        <v>77</v>
      </c>
      <c r="C412" s="80">
        <v>103.88157894736842</v>
      </c>
      <c r="D412" s="80">
        <v>112.22591362126246</v>
      </c>
      <c r="E412" s="80">
        <v>112.9149377593361</v>
      </c>
      <c r="F412" s="80">
        <v>106.36729222520107</v>
      </c>
      <c r="G412" s="80">
        <v>112.46426529445397</v>
      </c>
      <c r="H412" s="80">
        <v>104.38667749796913</v>
      </c>
      <c r="I412" s="80">
        <v>94.580924855491332</v>
      </c>
      <c r="J412" s="76">
        <f t="shared" ref="J412:J414" si="77">ROUND((C412/$Q412)*100,1)</f>
        <v>111.1</v>
      </c>
      <c r="K412" s="76">
        <f t="shared" ref="K412:K414" si="78">ROUND((D412/$Q412)*100,1)</f>
        <v>120</v>
      </c>
      <c r="L412" s="76">
        <f t="shared" ref="L412:L414" si="79">ROUND((E412/$Q412)*100,1)</f>
        <v>120.7</v>
      </c>
      <c r="M412" s="76">
        <f t="shared" ref="M412:M414" si="80">ROUND((F412/$Q412)*100,1)</f>
        <v>113.7</v>
      </c>
      <c r="N412" s="76">
        <f t="shared" ref="N412:N414" si="81">ROUND((G412/$Q412)*100,1)</f>
        <v>120.2</v>
      </c>
      <c r="O412" s="76">
        <f t="shared" ref="O412:O414" si="82">ROUND((H412/$Q412)*100,1)</f>
        <v>111.6</v>
      </c>
      <c r="P412" s="76">
        <f t="shared" ref="P412:P414" si="83">ROUND((I412/$Q412)*100,1)</f>
        <v>101.1</v>
      </c>
      <c r="Q412" s="97">
        <v>93.527900000000002</v>
      </c>
    </row>
    <row r="413" spans="1:17" ht="14.25" customHeight="1" x14ac:dyDescent="0.25">
      <c r="A413" s="11">
        <v>2023</v>
      </c>
      <c r="B413" s="9" t="s">
        <v>78</v>
      </c>
      <c r="C413" s="80">
        <v>104.34210526315788</v>
      </c>
      <c r="D413" s="80">
        <v>112.22591362126246</v>
      </c>
      <c r="E413" s="80">
        <v>112.9149377593361</v>
      </c>
      <c r="F413" s="80">
        <v>125.13404825737267</v>
      </c>
      <c r="G413" s="80">
        <v>112.80731846769582</v>
      </c>
      <c r="H413" s="80">
        <v>108.28594638505282</v>
      </c>
      <c r="I413" s="80">
        <v>94.869942196531795</v>
      </c>
      <c r="J413" s="76">
        <f t="shared" si="77"/>
        <v>111.6</v>
      </c>
      <c r="K413" s="76">
        <f t="shared" si="78"/>
        <v>120</v>
      </c>
      <c r="L413" s="76">
        <f t="shared" si="79"/>
        <v>120.7</v>
      </c>
      <c r="M413" s="76">
        <f t="shared" si="80"/>
        <v>133.80000000000001</v>
      </c>
      <c r="N413" s="76">
        <f t="shared" si="81"/>
        <v>120.6</v>
      </c>
      <c r="O413" s="76">
        <f t="shared" si="82"/>
        <v>115.8</v>
      </c>
      <c r="P413" s="76">
        <f t="shared" si="83"/>
        <v>101.4</v>
      </c>
      <c r="Q413" s="97">
        <v>93.527900000000002</v>
      </c>
    </row>
    <row r="414" spans="1:17" ht="14.25" customHeight="1" x14ac:dyDescent="0.25">
      <c r="A414" s="11">
        <v>2023</v>
      </c>
      <c r="B414" s="9" t="s">
        <v>79</v>
      </c>
      <c r="C414" s="80">
        <v>104.2763157894737</v>
      </c>
      <c r="D414" s="80">
        <v>112.22591362126246</v>
      </c>
      <c r="E414" s="80">
        <v>112.9149377593361</v>
      </c>
      <c r="F414" s="80">
        <v>134.98659517426276</v>
      </c>
      <c r="G414" s="80">
        <v>112.97884505431675</v>
      </c>
      <c r="H414" s="80">
        <v>112.26645004061737</v>
      </c>
      <c r="I414" s="80">
        <v>95.375722543352595</v>
      </c>
      <c r="J414" s="76">
        <f t="shared" si="77"/>
        <v>111.5</v>
      </c>
      <c r="K414" s="76">
        <f t="shared" si="78"/>
        <v>120</v>
      </c>
      <c r="L414" s="76">
        <f t="shared" si="79"/>
        <v>120.7</v>
      </c>
      <c r="M414" s="76">
        <f t="shared" si="80"/>
        <v>144.30000000000001</v>
      </c>
      <c r="N414" s="76">
        <f t="shared" si="81"/>
        <v>120.8</v>
      </c>
      <c r="O414" s="76">
        <f t="shared" si="82"/>
        <v>120</v>
      </c>
      <c r="P414" s="76">
        <f t="shared" si="83"/>
        <v>102</v>
      </c>
      <c r="Q414" s="97">
        <v>93.527900000000002</v>
      </c>
    </row>
    <row r="415" spans="1:17" ht="14.25" customHeight="1" x14ac:dyDescent="0.25">
      <c r="A415" s="11">
        <v>2023</v>
      </c>
      <c r="B415" s="9" t="s">
        <v>80</v>
      </c>
      <c r="C415" s="80">
        <v>102.63157894736842</v>
      </c>
      <c r="D415" s="80">
        <v>104.31893687707641</v>
      </c>
      <c r="E415" s="80">
        <v>104.46058091286308</v>
      </c>
      <c r="F415" s="80">
        <v>137.19839142091152</v>
      </c>
      <c r="G415" s="80">
        <v>105.14579759862779</v>
      </c>
      <c r="H415" s="80">
        <v>114.21608448415923</v>
      </c>
      <c r="I415" s="80">
        <v>95.375722543352595</v>
      </c>
      <c r="J415" s="76">
        <f t="shared" ref="J415:J417" si="84">ROUND((C415/$Q415)*100,1)</f>
        <v>109.8</v>
      </c>
      <c r="K415" s="76">
        <f t="shared" ref="K415:K417" si="85">ROUND((D415/$Q415)*100,1)</f>
        <v>111.6</v>
      </c>
      <c r="L415" s="76">
        <f t="shared" ref="L415:L417" si="86">ROUND((E415/$Q415)*100,1)</f>
        <v>111.8</v>
      </c>
      <c r="M415" s="76">
        <f t="shared" ref="M415:M417" si="87">ROUND((F415/$Q415)*100,1)</f>
        <v>146.80000000000001</v>
      </c>
      <c r="N415" s="76">
        <f t="shared" ref="N415:N417" si="88">ROUND((G415/$Q415)*100,1)</f>
        <v>112.5</v>
      </c>
      <c r="O415" s="76">
        <f t="shared" ref="O415:O417" si="89">ROUND((H415/$Q415)*100,1)</f>
        <v>122.2</v>
      </c>
      <c r="P415" s="76">
        <f t="shared" ref="P415:P417" si="90">ROUND((I415/$Q415)*100,1)</f>
        <v>102</v>
      </c>
      <c r="Q415" s="97">
        <v>93.475899999999996</v>
      </c>
    </row>
    <row r="416" spans="1:17" ht="14.25" customHeight="1" x14ac:dyDescent="0.25">
      <c r="A416" s="11">
        <v>2023</v>
      </c>
      <c r="B416" s="9" t="s">
        <v>81</v>
      </c>
      <c r="C416" s="80">
        <v>102.03947368421052</v>
      </c>
      <c r="D416" s="80">
        <v>104.31893687707641</v>
      </c>
      <c r="E416" s="80">
        <v>104.46058091286308</v>
      </c>
      <c r="F416" s="80">
        <v>129.08847184986595</v>
      </c>
      <c r="G416" s="80">
        <v>104.97427101200685</v>
      </c>
      <c r="H416" s="80">
        <v>111.45410235580829</v>
      </c>
      <c r="I416" s="80">
        <v>95.158959537572244</v>
      </c>
      <c r="J416" s="76">
        <f t="shared" si="84"/>
        <v>109.2</v>
      </c>
      <c r="K416" s="76">
        <f t="shared" si="85"/>
        <v>111.6</v>
      </c>
      <c r="L416" s="76">
        <f t="shared" si="86"/>
        <v>111.8</v>
      </c>
      <c r="M416" s="76">
        <f t="shared" si="87"/>
        <v>138.1</v>
      </c>
      <c r="N416" s="76">
        <f t="shared" si="88"/>
        <v>112.3</v>
      </c>
      <c r="O416" s="76">
        <f t="shared" si="89"/>
        <v>119.2</v>
      </c>
      <c r="P416" s="76">
        <f t="shared" si="90"/>
        <v>101.8</v>
      </c>
      <c r="Q416" s="97">
        <v>93.475899999999996</v>
      </c>
    </row>
    <row r="417" spans="1:17" ht="14.25" customHeight="1" x14ac:dyDescent="0.25">
      <c r="A417" s="11">
        <v>2023</v>
      </c>
      <c r="B417" s="9" t="s">
        <v>82</v>
      </c>
      <c r="C417" s="80">
        <v>102.50000000000001</v>
      </c>
      <c r="D417" s="80">
        <v>104.31893687707641</v>
      </c>
      <c r="E417" s="80">
        <v>104.46058091286308</v>
      </c>
      <c r="F417" s="80">
        <v>123.19034852546919</v>
      </c>
      <c r="G417" s="80">
        <v>104.85991995425958</v>
      </c>
      <c r="H417" s="80">
        <v>105.76766856214459</v>
      </c>
      <c r="I417" s="80">
        <v>95.520231213872819</v>
      </c>
      <c r="J417" s="76">
        <f t="shared" si="84"/>
        <v>109.7</v>
      </c>
      <c r="K417" s="76">
        <f t="shared" si="85"/>
        <v>111.6</v>
      </c>
      <c r="L417" s="76">
        <f t="shared" si="86"/>
        <v>111.8</v>
      </c>
      <c r="M417" s="76">
        <f t="shared" si="87"/>
        <v>131.80000000000001</v>
      </c>
      <c r="N417" s="76">
        <f t="shared" si="88"/>
        <v>112.2</v>
      </c>
      <c r="O417" s="76">
        <f t="shared" si="89"/>
        <v>113.1</v>
      </c>
      <c r="P417" s="76">
        <f t="shared" si="90"/>
        <v>102.2</v>
      </c>
      <c r="Q417" s="97">
        <v>93.475899999999996</v>
      </c>
    </row>
    <row r="418" spans="1:17" ht="14.25" customHeight="1" x14ac:dyDescent="0.25">
      <c r="A418" s="11">
        <v>2024</v>
      </c>
      <c r="B418" s="9" t="s">
        <v>71</v>
      </c>
      <c r="C418" s="80">
        <v>101.51315789473685</v>
      </c>
      <c r="D418" s="80">
        <v>111.42857142857142</v>
      </c>
      <c r="E418" s="80">
        <v>108.71369294605809</v>
      </c>
      <c r="F418" s="80">
        <v>119.43699731903486</v>
      </c>
      <c r="G418" s="80">
        <v>109.94854202401372</v>
      </c>
      <c r="H418" s="80">
        <v>103.65556458164093</v>
      </c>
      <c r="I418" s="80">
        <v>95.01445086705202</v>
      </c>
      <c r="J418" s="76">
        <f t="shared" ref="J418:J420" si="91">ROUND((C418/$Q418)*100,1)</f>
        <v>107.1</v>
      </c>
      <c r="K418" s="76">
        <f t="shared" ref="K418:K420" si="92">ROUND((D418/$Q418)*100,1)</f>
        <v>117.6</v>
      </c>
      <c r="L418" s="76">
        <f t="shared" ref="L418:L420" si="93">ROUND((E418/$Q418)*100,1)</f>
        <v>114.7</v>
      </c>
      <c r="M418" s="76">
        <f t="shared" ref="M418:M420" si="94">ROUND((F418/$Q418)*100,1)</f>
        <v>126</v>
      </c>
      <c r="N418" s="76">
        <f t="shared" ref="N418:N420" si="95">ROUND((G418/$Q418)*100,1)</f>
        <v>116</v>
      </c>
      <c r="O418" s="76">
        <f t="shared" ref="O418:O420" si="96">ROUND((H418/$Q418)*100,1)</f>
        <v>109.4</v>
      </c>
      <c r="P418" s="76">
        <f t="shared" ref="P418:P420" si="97">ROUND((I418/$Q418)*100,1)</f>
        <v>100.2</v>
      </c>
      <c r="Q418" s="97">
        <v>94.790899999999993</v>
      </c>
    </row>
    <row r="419" spans="1:17" ht="14.25" customHeight="1" x14ac:dyDescent="0.25">
      <c r="A419" s="11">
        <v>2024</v>
      </c>
      <c r="B419" s="9" t="s">
        <v>72</v>
      </c>
      <c r="C419" s="80">
        <v>101.64473684210526</v>
      </c>
      <c r="D419" s="80">
        <v>111.42857142857142</v>
      </c>
      <c r="E419" s="80">
        <v>108.71369294605809</v>
      </c>
      <c r="F419" s="80">
        <v>125.67024128686329</v>
      </c>
      <c r="G419" s="80">
        <v>110.12006861063463</v>
      </c>
      <c r="H419" s="80">
        <v>105.44272948822098</v>
      </c>
      <c r="I419" s="80">
        <v>95.592485549132959</v>
      </c>
      <c r="J419" s="76">
        <f t="shared" si="91"/>
        <v>107.2</v>
      </c>
      <c r="K419" s="76">
        <f t="shared" si="92"/>
        <v>117.6</v>
      </c>
      <c r="L419" s="76">
        <f t="shared" si="93"/>
        <v>114.7</v>
      </c>
      <c r="M419" s="76">
        <f t="shared" si="94"/>
        <v>132.6</v>
      </c>
      <c r="N419" s="76">
        <f t="shared" si="95"/>
        <v>116.2</v>
      </c>
      <c r="O419" s="76">
        <f t="shared" si="96"/>
        <v>111.2</v>
      </c>
      <c r="P419" s="76">
        <f t="shared" si="97"/>
        <v>100.8</v>
      </c>
      <c r="Q419" s="97">
        <v>94.790899999999993</v>
      </c>
    </row>
    <row r="420" spans="1:17" ht="14.25" customHeight="1" x14ac:dyDescent="0.25">
      <c r="A420" s="11">
        <v>2024</v>
      </c>
      <c r="B420" s="9" t="s">
        <v>73</v>
      </c>
      <c r="C420" s="80">
        <v>101.9736842105263</v>
      </c>
      <c r="D420" s="80">
        <v>111.42857142857142</v>
      </c>
      <c r="E420" s="80">
        <v>108.71369294605809</v>
      </c>
      <c r="F420" s="80">
        <v>118.02949061662198</v>
      </c>
      <c r="G420" s="80">
        <v>109.94854202401372</v>
      </c>
      <c r="H420" s="80">
        <v>107.39236393176279</v>
      </c>
      <c r="I420" s="80">
        <v>96.098265895953745</v>
      </c>
      <c r="J420" s="76">
        <f t="shared" si="91"/>
        <v>107.6</v>
      </c>
      <c r="K420" s="76">
        <f t="shared" si="92"/>
        <v>117.6</v>
      </c>
      <c r="L420" s="76">
        <f t="shared" si="93"/>
        <v>114.7</v>
      </c>
      <c r="M420" s="76">
        <f t="shared" si="94"/>
        <v>124.5</v>
      </c>
      <c r="N420" s="76">
        <f t="shared" si="95"/>
        <v>116</v>
      </c>
      <c r="O420" s="76">
        <f t="shared" si="96"/>
        <v>113.3</v>
      </c>
      <c r="P420" s="76">
        <f t="shared" si="97"/>
        <v>101.4</v>
      </c>
      <c r="Q420" s="97">
        <v>94.790899999999993</v>
      </c>
    </row>
    <row r="421" spans="1:17" ht="14.25" customHeight="1" x14ac:dyDescent="0.25">
      <c r="A421" s="11">
        <v>2024</v>
      </c>
      <c r="B421" s="9" t="s">
        <v>74</v>
      </c>
      <c r="C421" s="80">
        <v>102.50000000000001</v>
      </c>
      <c r="D421" s="80">
        <v>93.887043189368782</v>
      </c>
      <c r="E421" s="80">
        <v>97.562240663900397</v>
      </c>
      <c r="F421" s="80">
        <v>119.70509383378017</v>
      </c>
      <c r="G421" s="80">
        <v>96.740994854202384</v>
      </c>
      <c r="H421" s="80">
        <v>109.66693744922829</v>
      </c>
      <c r="I421" s="80">
        <v>96.459537572254334</v>
      </c>
      <c r="J421" s="76">
        <f t="shared" ref="J421:J423" si="98">ROUND((C421/$Q421)*100,1)</f>
        <v>106.9</v>
      </c>
      <c r="K421" s="76">
        <f t="shared" ref="K421:K423" si="99">ROUND((D421/$Q421)*100,1)</f>
        <v>97.9</v>
      </c>
      <c r="L421" s="76">
        <f t="shared" ref="L421:L423" si="100">ROUND((E421/$Q421)*100,1)</f>
        <v>101.7</v>
      </c>
      <c r="M421" s="76">
        <f t="shared" ref="M421:M423" si="101">ROUND((F421/$Q421)*100,1)</f>
        <v>124.8</v>
      </c>
      <c r="N421" s="76">
        <f t="shared" ref="N421:N423" si="102">ROUND((G421/$Q421)*100,1)</f>
        <v>100.9</v>
      </c>
      <c r="O421" s="76">
        <f t="shared" ref="O421:O423" si="103">ROUND((H421/$Q421)*100,1)</f>
        <v>114.4</v>
      </c>
      <c r="P421" s="76">
        <f t="shared" ref="P421:P423" si="104">ROUND((I421/$Q421)*100,1)</f>
        <v>100.6</v>
      </c>
      <c r="Q421" s="97">
        <v>95.890100000000004</v>
      </c>
    </row>
    <row r="422" spans="1:17" ht="14.25" customHeight="1" x14ac:dyDescent="0.25">
      <c r="A422" s="11">
        <v>2024</v>
      </c>
      <c r="B422" s="9" t="s">
        <v>75</v>
      </c>
      <c r="C422" s="80">
        <v>102.10526315789473</v>
      </c>
      <c r="D422" s="80">
        <v>93.887043189368782</v>
      </c>
      <c r="E422" s="80">
        <v>97.562240663900397</v>
      </c>
      <c r="F422" s="80">
        <v>112.53351206434317</v>
      </c>
      <c r="G422" s="80">
        <v>96.56946826758147</v>
      </c>
      <c r="H422" s="80">
        <v>109.74817221770918</v>
      </c>
      <c r="I422" s="80">
        <v>96.748554913294797</v>
      </c>
      <c r="J422" s="76">
        <f t="shared" si="98"/>
        <v>106.5</v>
      </c>
      <c r="K422" s="76">
        <f t="shared" si="99"/>
        <v>97.9</v>
      </c>
      <c r="L422" s="76">
        <f t="shared" si="100"/>
        <v>101.7</v>
      </c>
      <c r="M422" s="76">
        <f t="shared" si="101"/>
        <v>117.4</v>
      </c>
      <c r="N422" s="76">
        <f t="shared" si="102"/>
        <v>100.7</v>
      </c>
      <c r="O422" s="76">
        <f t="shared" si="103"/>
        <v>114.5</v>
      </c>
      <c r="P422" s="76">
        <f t="shared" si="104"/>
        <v>100.9</v>
      </c>
      <c r="Q422" s="97">
        <v>95.890100000000004</v>
      </c>
    </row>
    <row r="423" spans="1:17" x14ac:dyDescent="0.25">
      <c r="A423" s="11">
        <v>2024</v>
      </c>
      <c r="B423" s="9" t="s">
        <v>76</v>
      </c>
      <c r="C423" s="80">
        <v>101.71052631578948</v>
      </c>
      <c r="D423" s="80">
        <v>93.887043189368782</v>
      </c>
      <c r="E423" s="80">
        <v>97.562240663900397</v>
      </c>
      <c r="F423" s="80">
        <v>106.30026809651476</v>
      </c>
      <c r="G423" s="80">
        <v>96.397941680960542</v>
      </c>
      <c r="H423" s="80">
        <v>107.14865962632007</v>
      </c>
      <c r="I423" s="80">
        <v>96.893063583815021</v>
      </c>
      <c r="J423" s="76">
        <f t="shared" si="98"/>
        <v>106.1</v>
      </c>
      <c r="K423" s="76">
        <f t="shared" si="99"/>
        <v>97.9</v>
      </c>
      <c r="L423" s="76">
        <f t="shared" si="100"/>
        <v>101.7</v>
      </c>
      <c r="M423" s="76">
        <f t="shared" si="101"/>
        <v>110.9</v>
      </c>
      <c r="N423" s="76">
        <f t="shared" si="102"/>
        <v>100.5</v>
      </c>
      <c r="O423" s="76">
        <f t="shared" si="103"/>
        <v>111.7</v>
      </c>
      <c r="P423" s="76">
        <f t="shared" si="104"/>
        <v>101</v>
      </c>
      <c r="Q423" s="97">
        <v>95.890100000000004</v>
      </c>
    </row>
    <row r="424" spans="1:17" x14ac:dyDescent="0.25">
      <c r="A424" s="11">
        <v>2024</v>
      </c>
      <c r="B424" s="9" t="s">
        <v>77</v>
      </c>
      <c r="C424" s="80">
        <v>101.38157894736841</v>
      </c>
      <c r="D424" s="80">
        <v>86.578073089701007</v>
      </c>
      <c r="E424" s="80">
        <v>90.923236514522827</v>
      </c>
      <c r="F424" s="80">
        <v>113.00268096514745</v>
      </c>
      <c r="G424" s="80">
        <v>89.879931389365339</v>
      </c>
      <c r="H424" s="80">
        <v>106.25507717303006</v>
      </c>
      <c r="I424" s="80">
        <v>96.676300578034684</v>
      </c>
      <c r="J424" s="76">
        <f t="shared" ref="J424:J426" si="105">ROUND((C424/$Q424)*100,1)</f>
        <v>104.2</v>
      </c>
      <c r="K424" s="76">
        <f t="shared" ref="K424:K426" si="106">ROUND((D424/$Q424)*100,1)</f>
        <v>89</v>
      </c>
      <c r="L424" s="76">
        <f t="shared" ref="L424:L426" si="107">ROUND((E424/$Q424)*100,1)</f>
        <v>93.4</v>
      </c>
      <c r="M424" s="76">
        <f t="shared" ref="M424:M426" si="108">ROUND((F424/$Q424)*100,1)</f>
        <v>116.1</v>
      </c>
      <c r="N424" s="76">
        <f t="shared" ref="N424:N426" si="109">ROUND((G424/$Q424)*100,1)</f>
        <v>92.3</v>
      </c>
      <c r="O424" s="76">
        <f t="shared" ref="O424:O426" si="110">ROUND((H424/$Q424)*100,1)</f>
        <v>109.2</v>
      </c>
      <c r="P424" s="76">
        <f t="shared" ref="P424:P426" si="111">ROUND((I424/$Q424)*100,1)</f>
        <v>99.3</v>
      </c>
      <c r="Q424" s="97">
        <v>97.3309</v>
      </c>
    </row>
    <row r="425" spans="1:17" x14ac:dyDescent="0.25">
      <c r="A425" s="11">
        <v>2024</v>
      </c>
      <c r="B425" s="9" t="s">
        <v>78</v>
      </c>
      <c r="C425" s="80">
        <v>101.25</v>
      </c>
      <c r="D425" s="80">
        <v>86.578073089701007</v>
      </c>
      <c r="E425" s="80">
        <v>90.923236514522827</v>
      </c>
      <c r="F425" s="80">
        <v>104.75871313672924</v>
      </c>
      <c r="G425" s="80">
        <v>89.651229273870797</v>
      </c>
      <c r="H425" s="80">
        <v>104.63038180341186</v>
      </c>
      <c r="I425" s="80">
        <v>97.037572254335274</v>
      </c>
      <c r="J425" s="76">
        <f t="shared" si="105"/>
        <v>104</v>
      </c>
      <c r="K425" s="76">
        <f t="shared" si="106"/>
        <v>89</v>
      </c>
      <c r="L425" s="76">
        <f t="shared" si="107"/>
        <v>93.4</v>
      </c>
      <c r="M425" s="76">
        <f t="shared" si="108"/>
        <v>107.6</v>
      </c>
      <c r="N425" s="76">
        <f t="shared" si="109"/>
        <v>92.1</v>
      </c>
      <c r="O425" s="76">
        <f t="shared" si="110"/>
        <v>107.5</v>
      </c>
      <c r="P425" s="76">
        <f t="shared" si="111"/>
        <v>99.7</v>
      </c>
      <c r="Q425" s="97">
        <v>97.3309</v>
      </c>
    </row>
    <row r="426" spans="1:17" x14ac:dyDescent="0.25">
      <c r="A426" s="11">
        <v>2024</v>
      </c>
      <c r="B426" s="9" t="s">
        <v>79</v>
      </c>
      <c r="C426" s="80">
        <v>101.31578947368421</v>
      </c>
      <c r="D426" s="80">
        <v>86.578073089701007</v>
      </c>
      <c r="E426" s="80">
        <v>90.923236514522827</v>
      </c>
      <c r="F426" s="80">
        <v>100.53619302949062</v>
      </c>
      <c r="G426" s="80">
        <v>89.594053744997126</v>
      </c>
      <c r="H426" s="80">
        <v>100.56864337936638</v>
      </c>
      <c r="I426" s="80">
        <v>96.965317919075133</v>
      </c>
      <c r="J426" s="76">
        <f t="shared" si="105"/>
        <v>104.1</v>
      </c>
      <c r="K426" s="76">
        <f t="shared" si="106"/>
        <v>89</v>
      </c>
      <c r="L426" s="76">
        <f t="shared" si="107"/>
        <v>93.4</v>
      </c>
      <c r="M426" s="76">
        <f t="shared" si="108"/>
        <v>103.3</v>
      </c>
      <c r="N426" s="76">
        <f t="shared" si="109"/>
        <v>92.1</v>
      </c>
      <c r="O426" s="76">
        <f t="shared" si="110"/>
        <v>103.3</v>
      </c>
      <c r="P426" s="76">
        <f t="shared" si="111"/>
        <v>99.6</v>
      </c>
      <c r="Q426" s="97">
        <v>97.3309</v>
      </c>
    </row>
    <row r="427" spans="1:17" x14ac:dyDescent="0.25">
      <c r="A427" s="11">
        <v>2024</v>
      </c>
      <c r="B427" s="9" t="s">
        <v>80</v>
      </c>
      <c r="C427" s="80">
        <v>101.05263157894737</v>
      </c>
      <c r="D427" s="80">
        <v>96.677740863787378</v>
      </c>
      <c r="E427" s="80">
        <v>97.925311203319495</v>
      </c>
      <c r="F427" s="80">
        <v>103.88739946380699</v>
      </c>
      <c r="G427" s="80">
        <v>97.65580331618068</v>
      </c>
      <c r="H427" s="80">
        <v>98.537774167343628</v>
      </c>
      <c r="I427" s="80">
        <v>97.543352601156059</v>
      </c>
      <c r="J427" s="76">
        <f t="shared" ref="J427:J428" si="112">ROUND((C427/$Q427)*100,1)</f>
        <v>103.1</v>
      </c>
      <c r="K427" s="76">
        <f t="shared" ref="K427:K429" si="113">ROUND((D427/$Q427)*100,1)</f>
        <v>98.7</v>
      </c>
      <c r="L427" s="76">
        <f t="shared" ref="L427:L429" si="114">ROUND((E427/$Q427)*100,1)</f>
        <v>99.9</v>
      </c>
      <c r="M427" s="76">
        <f t="shared" ref="M427:M429" si="115">ROUND((F427/$Q427)*100,1)</f>
        <v>106</v>
      </c>
      <c r="N427" s="76">
        <f t="shared" ref="N427:N429" si="116">ROUND((G427/$Q427)*100,1)</f>
        <v>99.7</v>
      </c>
      <c r="O427" s="76">
        <f t="shared" ref="O427:O429" si="117">ROUND((H427/$Q427)*100,1)</f>
        <v>100.6</v>
      </c>
      <c r="P427" s="76">
        <f t="shared" ref="P427:P429" si="118">ROUND((I427/$Q427)*100,1)</f>
        <v>99.6</v>
      </c>
      <c r="Q427" s="97">
        <v>97.983099999999993</v>
      </c>
    </row>
    <row r="428" spans="1:17" x14ac:dyDescent="0.25">
      <c r="A428" s="11">
        <v>2024</v>
      </c>
      <c r="B428" s="9" t="s">
        <v>81</v>
      </c>
      <c r="C428" s="80">
        <v>100.46052631578945</v>
      </c>
      <c r="D428" s="80">
        <v>96.677740863787378</v>
      </c>
      <c r="E428" s="80">
        <v>97.925311203319495</v>
      </c>
      <c r="F428" s="80">
        <v>100.60321715817695</v>
      </c>
      <c r="G428" s="80">
        <v>97.598627787307024</v>
      </c>
      <c r="H428" s="80">
        <v>99.268887083671814</v>
      </c>
      <c r="I428" s="80">
        <v>97.615606936416171</v>
      </c>
      <c r="J428" s="76">
        <f t="shared" si="112"/>
        <v>102.5</v>
      </c>
      <c r="K428" s="76">
        <f t="shared" si="113"/>
        <v>98.7</v>
      </c>
      <c r="L428" s="76">
        <f t="shared" si="114"/>
        <v>99.9</v>
      </c>
      <c r="M428" s="76">
        <f t="shared" si="115"/>
        <v>102.7</v>
      </c>
      <c r="N428" s="76">
        <f t="shared" si="116"/>
        <v>99.6</v>
      </c>
      <c r="O428" s="76">
        <f t="shared" si="117"/>
        <v>101.3</v>
      </c>
      <c r="P428" s="76">
        <f t="shared" si="118"/>
        <v>99.6</v>
      </c>
      <c r="Q428" s="97">
        <v>97.983099999999993</v>
      </c>
    </row>
    <row r="429" spans="1:17" x14ac:dyDescent="0.25">
      <c r="A429" s="11">
        <v>2024</v>
      </c>
      <c r="B429" s="9" t="s">
        <v>82</v>
      </c>
      <c r="C429" s="80">
        <v>100.39473684210527</v>
      </c>
      <c r="D429" s="80">
        <v>96.677740863787378</v>
      </c>
      <c r="E429" s="80">
        <v>98.029045643153523</v>
      </c>
      <c r="F429" s="80">
        <v>102.74798927613942</v>
      </c>
      <c r="G429" s="80">
        <v>97.65580331618068</v>
      </c>
      <c r="H429" s="80">
        <v>100.48740861088548</v>
      </c>
      <c r="I429" s="80">
        <v>97.97687861271676</v>
      </c>
      <c r="J429" s="76">
        <f>ROUND((C429/$Q429)*100,1)</f>
        <v>102.5</v>
      </c>
      <c r="K429" s="76">
        <f t="shared" si="113"/>
        <v>98.7</v>
      </c>
      <c r="L429" s="76">
        <f t="shared" si="114"/>
        <v>100</v>
      </c>
      <c r="M429" s="76">
        <f t="shared" si="115"/>
        <v>104.9</v>
      </c>
      <c r="N429" s="76">
        <f t="shared" si="116"/>
        <v>99.7</v>
      </c>
      <c r="O429" s="76">
        <f t="shared" si="117"/>
        <v>102.6</v>
      </c>
      <c r="P429" s="76">
        <f t="shared" si="118"/>
        <v>100</v>
      </c>
      <c r="Q429" s="97">
        <v>97.983099999999993</v>
      </c>
    </row>
    <row r="430" spans="1:17" x14ac:dyDescent="0.25">
      <c r="A430" s="11">
        <v>2025</v>
      </c>
      <c r="B430" s="9" t="s">
        <v>71</v>
      </c>
      <c r="C430" s="80">
        <v>100.32894736842107</v>
      </c>
      <c r="D430" s="80">
        <v>97.940199335548172</v>
      </c>
      <c r="E430" s="80">
        <v>99.17012448132779</v>
      </c>
      <c r="F430" s="80">
        <v>111.39410187667561</v>
      </c>
      <c r="G430" s="80">
        <v>99.085191538021732</v>
      </c>
      <c r="H430" s="80">
        <v>101.29975629569456</v>
      </c>
      <c r="I430" s="80">
        <v>97.832369942196522</v>
      </c>
      <c r="J430" s="76">
        <f t="shared" ref="J430:J432" si="119">ROUND((C430/$Q430)*100,1)</f>
        <v>101.7</v>
      </c>
      <c r="K430" s="76">
        <f t="shared" ref="K430:K431" si="120">ROUND((D430/$Q430)*100,1)</f>
        <v>99.3</v>
      </c>
      <c r="L430" s="76">
        <f t="shared" ref="L430:L431" si="121">ROUND((E430/$Q430)*100,1)</f>
        <v>100.5</v>
      </c>
      <c r="M430" s="76">
        <f t="shared" ref="M430:M432" si="122">ROUND((F430/$Q430)*100,1)</f>
        <v>112.9</v>
      </c>
      <c r="N430" s="76">
        <f t="shared" ref="N430:N431" si="123">ROUND((G430/$Q430)*100,1)</f>
        <v>100.4</v>
      </c>
      <c r="O430" s="76">
        <f t="shared" ref="O430:O431" si="124">ROUND((H430/$Q430)*100,1)</f>
        <v>102.7</v>
      </c>
      <c r="P430" s="76">
        <f t="shared" ref="P430:P431" si="125">ROUND((I430/$Q430)*100,1)</f>
        <v>99.2</v>
      </c>
      <c r="Q430" s="97">
        <v>98.645799999999994</v>
      </c>
    </row>
    <row r="431" spans="1:17" x14ac:dyDescent="0.25">
      <c r="A431" s="11">
        <v>2025</v>
      </c>
      <c r="B431" s="9" t="s">
        <v>72</v>
      </c>
      <c r="C431" s="80">
        <v>100.46052631578945</v>
      </c>
      <c r="D431" s="80">
        <v>98.006644518272424</v>
      </c>
      <c r="E431" s="80">
        <v>99.17012448132779</v>
      </c>
      <c r="F431" s="80">
        <v>111.19302949061662</v>
      </c>
      <c r="G431" s="80">
        <v>99.028016009148075</v>
      </c>
      <c r="H431" s="80">
        <v>102.76198212835095</v>
      </c>
      <c r="I431" s="80">
        <v>98.265895953757223</v>
      </c>
      <c r="J431" s="76">
        <f>ROUND((C431/$Q431)*100,1)</f>
        <v>101.8</v>
      </c>
      <c r="K431" s="76">
        <f t="shared" si="120"/>
        <v>99.4</v>
      </c>
      <c r="L431" s="76">
        <f t="shared" si="121"/>
        <v>100.5</v>
      </c>
      <c r="M431" s="76">
        <f t="shared" si="122"/>
        <v>112.7</v>
      </c>
      <c r="N431" s="76">
        <f t="shared" si="123"/>
        <v>100.4</v>
      </c>
      <c r="O431" s="76">
        <f t="shared" si="124"/>
        <v>104.2</v>
      </c>
      <c r="P431" s="76">
        <f t="shared" si="125"/>
        <v>99.6</v>
      </c>
      <c r="Q431" s="97">
        <v>98.645799999999994</v>
      </c>
    </row>
    <row r="432" spans="1:17" x14ac:dyDescent="0.25">
      <c r="A432" s="11">
        <v>2025</v>
      </c>
      <c r="B432" s="9" t="s">
        <v>73</v>
      </c>
      <c r="C432" s="80">
        <v>100.46052631578945</v>
      </c>
      <c r="D432" s="80">
        <v>98.006644518272424</v>
      </c>
      <c r="E432" s="80">
        <v>99.118257261410776</v>
      </c>
      <c r="F432" s="80">
        <v>102.81501340482575</v>
      </c>
      <c r="G432" s="80">
        <v>98.856489422527162</v>
      </c>
      <c r="H432" s="80">
        <v>101.62469536961819</v>
      </c>
      <c r="I432" s="80">
        <v>98.627167630057798</v>
      </c>
      <c r="J432" s="76">
        <f t="shared" si="119"/>
        <v>101.8</v>
      </c>
      <c r="K432" s="76">
        <f>ROUND((D432/$Q432)*100,1)</f>
        <v>99.4</v>
      </c>
      <c r="L432" s="76">
        <f>ROUND((E432/$Q432)*100,1)</f>
        <v>100.5</v>
      </c>
      <c r="M432" s="76">
        <f t="shared" si="122"/>
        <v>104.2</v>
      </c>
      <c r="N432" s="76">
        <f>ROUND((G432/$Q432)*100,1)</f>
        <v>100.2</v>
      </c>
      <c r="O432" s="76">
        <f>ROUND((H432/$Q432)*100,1)</f>
        <v>103</v>
      </c>
      <c r="P432" s="76">
        <f>ROUND((I432/$Q432)*100,1)</f>
        <v>100</v>
      </c>
      <c r="Q432" s="97">
        <v>98.645799999999994</v>
      </c>
    </row>
    <row r="433" spans="1:17" x14ac:dyDescent="0.25">
      <c r="A433" s="11">
        <v>2025</v>
      </c>
      <c r="B433" s="9" t="s">
        <v>74</v>
      </c>
      <c r="C433" s="80">
        <v>100.46052631578945</v>
      </c>
      <c r="D433" s="80">
        <v>105.38205980066444</v>
      </c>
      <c r="E433" s="80">
        <v>102.07468879668049</v>
      </c>
      <c r="F433" s="80">
        <v>94.839142091152823</v>
      </c>
      <c r="G433" s="80">
        <v>103.14465408805032</v>
      </c>
      <c r="H433" s="80">
        <v>99.512591389114547</v>
      </c>
      <c r="I433" s="80">
        <v>99.855491329479761</v>
      </c>
      <c r="J433" s="76">
        <f t="shared" ref="J433:J435" si="126">ROUND((C433/$Q433)*100,1)</f>
        <v>100.7</v>
      </c>
      <c r="K433" s="76">
        <f t="shared" ref="K433:K435" si="127">ROUND((D433/$Q433)*100,1)</f>
        <v>105.7</v>
      </c>
      <c r="L433" s="76">
        <f t="shared" ref="L433:L435" si="128">ROUND((E433/$Q433)*100,1)</f>
        <v>102.4</v>
      </c>
      <c r="M433" s="76">
        <f t="shared" ref="M433:M435" si="129">ROUND((F433/$Q433)*100,1)</f>
        <v>95.1</v>
      </c>
      <c r="N433" s="76">
        <f t="shared" ref="N433:N435" si="130">ROUND((G433/$Q433)*100,1)</f>
        <v>103.4</v>
      </c>
      <c r="O433" s="76">
        <f t="shared" ref="O433:O435" si="131">ROUND((H433/$Q433)*100,1)</f>
        <v>99.8</v>
      </c>
      <c r="P433" s="76">
        <f t="shared" ref="P433:P435" si="132">ROUND((I433/$Q433)*100,1)</f>
        <v>100.1</v>
      </c>
      <c r="Q433" s="97">
        <v>99.714399999999998</v>
      </c>
    </row>
    <row r="434" spans="1:17" x14ac:dyDescent="0.25">
      <c r="A434" s="11">
        <v>2025</v>
      </c>
      <c r="B434" s="9" t="s">
        <v>75</v>
      </c>
      <c r="C434" s="80">
        <v>100.46052631578945</v>
      </c>
      <c r="D434" s="80">
        <v>105.38205980066444</v>
      </c>
      <c r="E434" s="80">
        <v>102.02282157676348</v>
      </c>
      <c r="F434" s="80">
        <v>90.549597855227887</v>
      </c>
      <c r="G434" s="80">
        <v>103.03030303030303</v>
      </c>
      <c r="H434" s="80">
        <v>97.887896019496338</v>
      </c>
      <c r="I434" s="80">
        <v>100</v>
      </c>
      <c r="J434" s="76">
        <f t="shared" si="126"/>
        <v>100.7</v>
      </c>
      <c r="K434" s="76">
        <f t="shared" si="127"/>
        <v>105.7</v>
      </c>
      <c r="L434" s="76">
        <f t="shared" si="128"/>
        <v>102.3</v>
      </c>
      <c r="M434" s="76">
        <f t="shared" si="129"/>
        <v>90.8</v>
      </c>
      <c r="N434" s="76">
        <f t="shared" si="130"/>
        <v>103.3</v>
      </c>
      <c r="O434" s="76">
        <f t="shared" si="131"/>
        <v>98.2</v>
      </c>
      <c r="P434" s="76">
        <f t="shared" si="132"/>
        <v>100.3</v>
      </c>
      <c r="Q434" s="97">
        <v>99.714399999999998</v>
      </c>
    </row>
    <row r="435" spans="1:17" x14ac:dyDescent="0.25">
      <c r="A435" s="11">
        <v>2025</v>
      </c>
      <c r="B435" s="9" t="s">
        <v>76</v>
      </c>
      <c r="C435" s="80">
        <v>99.934210526315795</v>
      </c>
      <c r="D435" s="80">
        <v>105.44850498338869</v>
      </c>
      <c r="E435" s="80">
        <v>102.02282157676348</v>
      </c>
      <c r="F435" s="80">
        <v>88.80697050938339</v>
      </c>
      <c r="G435" s="80">
        <v>102.97312750142937</v>
      </c>
      <c r="H435" s="80">
        <v>97.481722177091797</v>
      </c>
      <c r="I435" s="80">
        <v>100.36127167630057</v>
      </c>
      <c r="J435" s="76">
        <f t="shared" si="126"/>
        <v>100.2</v>
      </c>
      <c r="K435" s="76">
        <f t="shared" si="127"/>
        <v>105.8</v>
      </c>
      <c r="L435" s="76">
        <f t="shared" si="128"/>
        <v>102.3</v>
      </c>
      <c r="M435" s="76">
        <f t="shared" si="129"/>
        <v>89.1</v>
      </c>
      <c r="N435" s="76">
        <f t="shared" si="130"/>
        <v>103.3</v>
      </c>
      <c r="O435" s="76">
        <f t="shared" si="131"/>
        <v>97.8</v>
      </c>
      <c r="P435" s="76">
        <f t="shared" si="132"/>
        <v>100.6</v>
      </c>
      <c r="Q435" s="97">
        <v>99.714399999999998</v>
      </c>
    </row>
    <row r="436" spans="1:17" x14ac:dyDescent="0.25">
      <c r="A436" s="11">
        <v>2025</v>
      </c>
      <c r="B436" s="9" t="s">
        <v>77</v>
      </c>
      <c r="C436" s="80">
        <v>99.80263157894737</v>
      </c>
      <c r="D436" s="80">
        <v>97.873754152823935</v>
      </c>
      <c r="E436" s="80">
        <v>98.184647302904565</v>
      </c>
      <c r="F436" s="80">
        <v>98.190348525469176</v>
      </c>
      <c r="G436" s="80">
        <v>98.056032018296165</v>
      </c>
      <c r="H436" s="80">
        <v>99.106417546710006</v>
      </c>
      <c r="I436" s="80">
        <v>100.43352601156069</v>
      </c>
      <c r="J436" s="76">
        <f t="shared" ref="J436:J438" si="133">ROUND((C436/$Q436)*100,1)</f>
        <v>99.3</v>
      </c>
      <c r="K436" s="76">
        <f t="shared" ref="K436:K438" si="134">ROUND((D436/$Q436)*100,1)</f>
        <v>97.3</v>
      </c>
      <c r="L436" s="76">
        <f t="shared" ref="L436:L438" si="135">ROUND((E436/$Q436)*100,1)</f>
        <v>97.7</v>
      </c>
      <c r="M436" s="76">
        <f t="shared" ref="M436:M438" si="136">ROUND((F436/$Q436)*100,1)</f>
        <v>97.7</v>
      </c>
      <c r="N436" s="76">
        <f t="shared" ref="N436:N438" si="137">ROUND((G436/$Q436)*100,1)</f>
        <v>97.5</v>
      </c>
      <c r="O436" s="76">
        <f t="shared" ref="O436:O438" si="138">ROUND((H436/$Q436)*100,1)</f>
        <v>98.6</v>
      </c>
      <c r="P436" s="76">
        <f t="shared" ref="P436:P438" si="139">ROUND((I436/$Q436)*100,1)</f>
        <v>99.9</v>
      </c>
      <c r="Q436" s="97">
        <v>100.5421</v>
      </c>
    </row>
    <row r="437" spans="1:17" x14ac:dyDescent="0.25">
      <c r="A437" s="11">
        <v>2025</v>
      </c>
      <c r="B437" s="9" t="s">
        <v>78</v>
      </c>
      <c r="C437" s="80">
        <v>99.868421052631589</v>
      </c>
      <c r="D437" s="80">
        <v>97.807308970099655</v>
      </c>
      <c r="E437" s="80">
        <v>98.184647302904565</v>
      </c>
      <c r="F437" s="80">
        <v>96.179624664879356</v>
      </c>
      <c r="G437" s="80">
        <v>98.056032018296165</v>
      </c>
      <c r="H437" s="80">
        <v>99.512591389114547</v>
      </c>
      <c r="I437" s="80">
        <v>100.65028901734105</v>
      </c>
      <c r="J437" s="76">
        <f t="shared" si="133"/>
        <v>99.3</v>
      </c>
      <c r="K437" s="76">
        <f t="shared" si="134"/>
        <v>97.3</v>
      </c>
      <c r="L437" s="76">
        <f t="shared" si="135"/>
        <v>97.7</v>
      </c>
      <c r="M437" s="76">
        <f t="shared" si="136"/>
        <v>95.7</v>
      </c>
      <c r="N437" s="76">
        <f t="shared" si="137"/>
        <v>97.5</v>
      </c>
      <c r="O437" s="76">
        <f t="shared" si="138"/>
        <v>99</v>
      </c>
      <c r="P437" s="76">
        <f t="shared" si="139"/>
        <v>100.1</v>
      </c>
      <c r="Q437" s="97">
        <v>100.5421</v>
      </c>
    </row>
    <row r="438" spans="1:17" x14ac:dyDescent="0.25">
      <c r="A438" s="11">
        <v>2025</v>
      </c>
      <c r="B438" s="9" t="s">
        <v>79</v>
      </c>
      <c r="C438" s="80">
        <v>95.986842105263165</v>
      </c>
      <c r="D438" s="80">
        <v>97.807308970099655</v>
      </c>
      <c r="E438" s="80">
        <v>98.236514522821565</v>
      </c>
      <c r="F438" s="80">
        <v>94.839142091152823</v>
      </c>
      <c r="G438" s="80">
        <v>97.941680960548894</v>
      </c>
      <c r="H438" s="80">
        <v>99.350121852152725</v>
      </c>
      <c r="I438" s="80">
        <v>100.65028901734105</v>
      </c>
      <c r="J438" s="76">
        <f t="shared" si="133"/>
        <v>95.5</v>
      </c>
      <c r="K438" s="76">
        <f t="shared" si="134"/>
        <v>97.3</v>
      </c>
      <c r="L438" s="76">
        <f t="shared" si="135"/>
        <v>97.7</v>
      </c>
      <c r="M438" s="76">
        <f t="shared" si="136"/>
        <v>94.3</v>
      </c>
      <c r="N438" s="76">
        <f t="shared" si="137"/>
        <v>97.4</v>
      </c>
      <c r="O438" s="76">
        <f t="shared" si="138"/>
        <v>98.8</v>
      </c>
      <c r="P438" s="76">
        <f t="shared" si="139"/>
        <v>100.1</v>
      </c>
      <c r="Q438" s="97">
        <v>100.5421</v>
      </c>
    </row>
    <row r="439" spans="1:17" x14ac:dyDescent="0.25">
      <c r="A439" s="11">
        <v>2025</v>
      </c>
      <c r="B439" s="9" t="s">
        <v>80</v>
      </c>
      <c r="C439" s="80">
        <v>100.26315789473685</v>
      </c>
      <c r="D439" s="80">
        <v>98.737541528239205</v>
      </c>
      <c r="E439" s="80">
        <v>100.57053941908714</v>
      </c>
      <c r="F439" s="80">
        <v>98.726541554959795</v>
      </c>
      <c r="G439" s="80">
        <v>99.828473413379072</v>
      </c>
      <c r="H439" s="80">
        <v>99.918765231519089</v>
      </c>
      <c r="I439" s="80">
        <v>101.01156069364163</v>
      </c>
      <c r="J439" s="76">
        <f t="shared" ref="J439:J441" si="140">ROUND((C439/$Q439)*100,1)</f>
        <v>99.2</v>
      </c>
      <c r="K439" s="76">
        <f t="shared" ref="K439:K441" si="141">ROUND((D439/$Q439)*100,1)</f>
        <v>97.7</v>
      </c>
      <c r="L439" s="76">
        <f t="shared" ref="L439:L441" si="142">ROUND((E439/$Q439)*100,1)</f>
        <v>99.5</v>
      </c>
      <c r="M439" s="76">
        <f t="shared" ref="M439:M441" si="143">ROUND((F439/$Q439)*100,1)</f>
        <v>97.7</v>
      </c>
      <c r="N439" s="76">
        <f t="shared" ref="N439:N441" si="144">ROUND((G439/$Q439)*100,1)</f>
        <v>98.7</v>
      </c>
      <c r="O439" s="76">
        <f t="shared" ref="O439:O441" si="145">ROUND((H439/$Q439)*100,1)</f>
        <v>98.8</v>
      </c>
      <c r="P439" s="76">
        <f t="shared" ref="P439:P441" si="146">ROUND((I439/$Q439)*100,1)</f>
        <v>99.9</v>
      </c>
      <c r="Q439" s="97">
        <v>101.0977</v>
      </c>
    </row>
    <row r="440" spans="1:17" x14ac:dyDescent="0.25">
      <c r="A440" s="11">
        <v>2025</v>
      </c>
      <c r="B440" s="9" t="s">
        <v>81</v>
      </c>
      <c r="C440" s="80">
        <v>100.46052631578945</v>
      </c>
      <c r="D440" s="80">
        <v>98.737541528239205</v>
      </c>
      <c r="E440" s="80">
        <v>100.67427385892115</v>
      </c>
      <c r="F440" s="80">
        <v>106.09919571045579</v>
      </c>
      <c r="G440" s="80">
        <v>100.05717552887363</v>
      </c>
      <c r="H440" s="80">
        <v>100.24370430544273</v>
      </c>
      <c r="I440" s="80">
        <v>100.79479768786126</v>
      </c>
      <c r="J440" s="76">
        <f t="shared" si="140"/>
        <v>99.4</v>
      </c>
      <c r="K440" s="76">
        <f t="shared" si="141"/>
        <v>97.7</v>
      </c>
      <c r="L440" s="76">
        <f t="shared" si="142"/>
        <v>99.6</v>
      </c>
      <c r="M440" s="76">
        <f t="shared" si="143"/>
        <v>104.9</v>
      </c>
      <c r="N440" s="76">
        <f t="shared" si="144"/>
        <v>99</v>
      </c>
      <c r="O440" s="76">
        <f t="shared" si="145"/>
        <v>99.2</v>
      </c>
      <c r="P440" s="76">
        <f t="shared" si="146"/>
        <v>99.7</v>
      </c>
      <c r="Q440" s="97">
        <v>101.0977</v>
      </c>
    </row>
    <row r="441" spans="1:17" x14ac:dyDescent="0.25">
      <c r="A441" s="11">
        <v>2025</v>
      </c>
      <c r="B441" s="9" t="s">
        <v>82</v>
      </c>
      <c r="C441" s="80">
        <v>100.98684210526316</v>
      </c>
      <c r="D441" s="80">
        <v>98.671096345514954</v>
      </c>
      <c r="E441" s="80">
        <v>100.72614107883817</v>
      </c>
      <c r="F441" s="80">
        <v>106.1662198391421</v>
      </c>
      <c r="G441" s="80">
        <v>100.05717552887363</v>
      </c>
      <c r="H441" s="80">
        <v>101.38099106417546</v>
      </c>
      <c r="I441" s="80">
        <v>101.22832369942196</v>
      </c>
      <c r="J441" s="76">
        <f t="shared" si="140"/>
        <v>99.9</v>
      </c>
      <c r="K441" s="76">
        <f t="shared" si="141"/>
        <v>97.6</v>
      </c>
      <c r="L441" s="76">
        <f t="shared" si="142"/>
        <v>99.6</v>
      </c>
      <c r="M441" s="76">
        <f t="shared" si="143"/>
        <v>105</v>
      </c>
      <c r="N441" s="76">
        <f t="shared" si="144"/>
        <v>99</v>
      </c>
      <c r="O441" s="76">
        <f t="shared" si="145"/>
        <v>100.3</v>
      </c>
      <c r="P441" s="76">
        <f t="shared" si="146"/>
        <v>100.1</v>
      </c>
      <c r="Q441" s="97">
        <v>101.0977</v>
      </c>
    </row>
    <row r="442" spans="1:17" x14ac:dyDescent="0.25">
      <c r="A442" s="11">
        <v>2026</v>
      </c>
      <c r="B442" s="9" t="s">
        <v>71</v>
      </c>
      <c r="C442" s="80">
        <v>99.868421052631589</v>
      </c>
      <c r="D442" s="80">
        <v>95.28239202657808</v>
      </c>
      <c r="E442" s="80">
        <v>104.40871369294607</v>
      </c>
      <c r="F442" s="80">
        <v>103.55227882037535</v>
      </c>
      <c r="G442" s="80">
        <v>101.14351057747284</v>
      </c>
      <c r="H442" s="80">
        <v>99.106417546710006</v>
      </c>
      <c r="I442" s="80">
        <v>100.79479768786126</v>
      </c>
      <c r="J442" s="76">
        <f t="shared" ref="J442:J444" si="147">ROUND((C442/$Q442)*100,1)</f>
        <v>97.8</v>
      </c>
      <c r="K442" s="76">
        <f t="shared" ref="K442:K444" si="148">ROUND((D442/$Q442)*100,1)</f>
        <v>93.3</v>
      </c>
      <c r="L442" s="76">
        <f t="shared" ref="L442:L444" si="149">ROUND((E442/$Q442)*100,1)</f>
        <v>102.3</v>
      </c>
      <c r="M442" s="76">
        <f t="shared" ref="M442:M444" si="150">ROUND((F442/$Q442)*100,1)</f>
        <v>101.4</v>
      </c>
      <c r="N442" s="76">
        <f t="shared" ref="N442:N444" si="151">ROUND((G442/$Q442)*100,1)</f>
        <v>99.1</v>
      </c>
      <c r="O442" s="76">
        <f t="shared" ref="O442:O444" si="152">ROUND((H442/$Q442)*100,1)</f>
        <v>97.1</v>
      </c>
      <c r="P442" s="76">
        <f t="shared" ref="P442:P444" si="153">ROUND((I442/$Q442)*100,1)</f>
        <v>98.7</v>
      </c>
      <c r="Q442" s="97">
        <v>102.08550000000001</v>
      </c>
    </row>
    <row r="443" spans="1:17" x14ac:dyDescent="0.25">
      <c r="A443" s="11">
        <v>2026</v>
      </c>
      <c r="B443" s="9" t="s">
        <v>72</v>
      </c>
      <c r="C443" s="80">
        <v>99.868421052631589</v>
      </c>
      <c r="D443" s="80">
        <v>94.950166112956808</v>
      </c>
      <c r="E443" s="80">
        <v>104.40871369294607</v>
      </c>
      <c r="F443" s="80">
        <v>105.36193029490617</v>
      </c>
      <c r="G443" s="80">
        <v>101.08633504859921</v>
      </c>
      <c r="H443" s="80">
        <v>98.050365556458175</v>
      </c>
      <c r="I443" s="80">
        <v>101.22832369942196</v>
      </c>
      <c r="J443" s="76">
        <f t="shared" si="147"/>
        <v>97.8</v>
      </c>
      <c r="K443" s="76">
        <f t="shared" si="148"/>
        <v>93</v>
      </c>
      <c r="L443" s="76">
        <f t="shared" si="149"/>
        <v>102.3</v>
      </c>
      <c r="M443" s="76">
        <f t="shared" si="150"/>
        <v>103.2</v>
      </c>
      <c r="N443" s="76">
        <f t="shared" si="151"/>
        <v>99</v>
      </c>
      <c r="O443" s="76">
        <f t="shared" si="152"/>
        <v>96</v>
      </c>
      <c r="P443" s="76">
        <f t="shared" si="153"/>
        <v>99.2</v>
      </c>
      <c r="Q443" s="97">
        <v>102.08550000000001</v>
      </c>
    </row>
    <row r="444" spans="1:17" x14ac:dyDescent="0.25">
      <c r="A444" s="11">
        <v>2026</v>
      </c>
      <c r="B444" s="9" t="s">
        <v>73</v>
      </c>
      <c r="C444" s="80">
        <v>99.539473684210535</v>
      </c>
      <c r="D444" s="80">
        <v>95.28239202657808</v>
      </c>
      <c r="E444" s="80">
        <v>104.71991701244814</v>
      </c>
      <c r="F444" s="80">
        <v>200.80428954423596</v>
      </c>
      <c r="G444" s="80">
        <v>103.77358490566037</v>
      </c>
      <c r="H444" s="80">
        <v>106.5800162469537</v>
      </c>
      <c r="I444" s="80">
        <v>101.878612716763</v>
      </c>
      <c r="J444" s="76">
        <f t="shared" si="147"/>
        <v>97.5</v>
      </c>
      <c r="K444" s="76">
        <f t="shared" si="148"/>
        <v>93.3</v>
      </c>
      <c r="L444" s="76">
        <f t="shared" si="149"/>
        <v>102.6</v>
      </c>
      <c r="M444" s="76">
        <f t="shared" si="150"/>
        <v>196.7</v>
      </c>
      <c r="N444" s="76">
        <f t="shared" si="151"/>
        <v>101.7</v>
      </c>
      <c r="O444" s="76">
        <f t="shared" si="152"/>
        <v>104.4</v>
      </c>
      <c r="P444" s="76">
        <f t="shared" si="153"/>
        <v>99.8</v>
      </c>
      <c r="Q444" s="97">
        <v>102.08550000000001</v>
      </c>
    </row>
    <row r="445" spans="1:17" x14ac:dyDescent="0.25">
      <c r="A445" s="11">
        <v>2026</v>
      </c>
      <c r="B445" s="9" t="s">
        <v>74</v>
      </c>
      <c r="C445" s="80">
        <v>101.90789473684212</v>
      </c>
      <c r="D445" s="80">
        <v>91.096345514950158</v>
      </c>
      <c r="E445" s="80">
        <v>95.902489626556005</v>
      </c>
      <c r="F445" s="80">
        <v>217.7613941018767</v>
      </c>
      <c r="G445" s="80">
        <v>97.255574614065182</v>
      </c>
      <c r="H445" s="80">
        <v>122.42079610073111</v>
      </c>
      <c r="I445" s="80">
        <v>102.67341040462428</v>
      </c>
      <c r="J445" s="76"/>
      <c r="K445" s="76"/>
      <c r="L445" s="76"/>
      <c r="M445" s="76"/>
      <c r="N445" s="76"/>
      <c r="O445" s="76"/>
      <c r="P445" s="76"/>
      <c r="Q445" s="97"/>
    </row>
    <row r="446" spans="1:17" x14ac:dyDescent="0.25">
      <c r="A446" s="11">
        <v>2026</v>
      </c>
      <c r="B446" s="9" t="s">
        <v>75</v>
      </c>
      <c r="C446" s="80">
        <v>101.90789473684212</v>
      </c>
      <c r="D446" s="80">
        <v>91.561461794019934</v>
      </c>
      <c r="E446" s="80">
        <v>96.317427385892103</v>
      </c>
      <c r="F446" s="80">
        <v>177.1447721179625</v>
      </c>
      <c r="G446" s="80">
        <v>96.683819325328756</v>
      </c>
      <c r="H446" s="80">
        <v>122.01462225832655</v>
      </c>
      <c r="I446" s="80">
        <v>102.89017341040463</v>
      </c>
      <c r="J446" s="76"/>
      <c r="K446" s="76"/>
      <c r="L446" s="76"/>
      <c r="M446" s="76"/>
      <c r="N446" s="76"/>
      <c r="O446" s="76"/>
      <c r="P446" s="76"/>
      <c r="Q446" s="97"/>
    </row>
  </sheetData>
  <phoneticPr fontId="6" type="noConversion"/>
  <pageMargins left="0.74803149606299213" right="0.74803149606299213" top="0.98425196850393704" bottom="0.98425196850393704" header="0.51181102362204722" footer="0.51181102362204722"/>
  <pageSetup paperSize="9" scale="61" fitToHeight="5" orientation="landscape" r:id="rId1"/>
  <headerFooter alignWithMargins="0">
    <oddFooter>&amp;R&amp;A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4258-A1FC-47AF-915B-810CAD06E806}">
  <sheetPr>
    <tabColor theme="4"/>
  </sheetPr>
  <dimension ref="A1:BX261"/>
  <sheetViews>
    <sheetView showGridLines="0" zoomScaleNormal="100" workbookViewId="0">
      <pane ySplit="5" topLeftCell="A243" activePane="bottomLeft" state="frozen"/>
      <selection pane="bottomLeft"/>
    </sheetView>
  </sheetViews>
  <sheetFormatPr defaultColWidth="8.1796875" defaultRowHeight="12.5" x14ac:dyDescent="0.25"/>
  <cols>
    <col min="1" max="1" width="7.54296875" customWidth="1"/>
    <col min="2" max="7" width="13.1796875" customWidth="1"/>
  </cols>
  <sheetData>
    <row r="1" spans="1:7" ht="18" customHeight="1" x14ac:dyDescent="0.25">
      <c r="A1" s="83" t="s">
        <v>93</v>
      </c>
      <c r="B1" s="84"/>
      <c r="C1" s="84"/>
      <c r="D1" s="84"/>
      <c r="E1" s="84"/>
    </row>
    <row r="2" spans="1:7" ht="18" customHeight="1" x14ac:dyDescent="0.25">
      <c r="A2" s="61" t="s">
        <v>343</v>
      </c>
      <c r="B2" s="11"/>
      <c r="C2" s="81"/>
      <c r="D2" s="81"/>
      <c r="E2" s="81"/>
    </row>
    <row r="3" spans="1:7" ht="18" customHeight="1" x14ac:dyDescent="0.25">
      <c r="A3" s="85" t="s">
        <v>281</v>
      </c>
      <c r="B3" s="11"/>
      <c r="C3" s="81"/>
      <c r="D3" s="81"/>
      <c r="E3" s="81"/>
    </row>
    <row r="4" spans="1:7" ht="15.5" x14ac:dyDescent="0.35">
      <c r="A4" s="68" t="s">
        <v>59</v>
      </c>
      <c r="B4" s="11"/>
      <c r="C4" s="81"/>
      <c r="D4" s="81"/>
      <c r="E4" s="81"/>
    </row>
    <row r="5" spans="1:7" s="156" customFormat="1" ht="39" x14ac:dyDescent="0.3">
      <c r="A5" s="155" t="s">
        <v>57</v>
      </c>
      <c r="B5" s="155" t="s">
        <v>70</v>
      </c>
      <c r="C5" s="155" t="s">
        <v>320</v>
      </c>
      <c r="D5" s="155" t="s">
        <v>321</v>
      </c>
      <c r="E5" s="155" t="s">
        <v>322</v>
      </c>
      <c r="F5" s="155" t="s">
        <v>323</v>
      </c>
      <c r="G5" s="155" t="s">
        <v>324</v>
      </c>
    </row>
    <row r="6" spans="1:7" ht="14.25" customHeight="1" x14ac:dyDescent="0.25">
      <c r="A6" s="154">
        <v>2005</v>
      </c>
      <c r="B6" s="86" t="s">
        <v>72</v>
      </c>
      <c r="C6" s="87">
        <v>9.2200000000000006</v>
      </c>
      <c r="D6" s="87">
        <v>11.74</v>
      </c>
      <c r="E6" s="87">
        <v>252.26</v>
      </c>
      <c r="F6" s="104"/>
      <c r="G6" s="104"/>
    </row>
    <row r="7" spans="1:7" ht="14.25" customHeight="1" x14ac:dyDescent="0.25">
      <c r="A7" s="154">
        <v>2005</v>
      </c>
      <c r="B7" s="86" t="s">
        <v>73</v>
      </c>
      <c r="C7" s="87">
        <v>9.26</v>
      </c>
      <c r="D7" s="87">
        <v>11.72</v>
      </c>
      <c r="E7" s="87">
        <v>287.89</v>
      </c>
      <c r="F7" s="104"/>
      <c r="G7" s="104"/>
    </row>
    <row r="8" spans="1:7" ht="14.25" customHeight="1" x14ac:dyDescent="0.25">
      <c r="A8" s="154">
        <v>2005</v>
      </c>
      <c r="B8" s="86" t="s">
        <v>74</v>
      </c>
      <c r="C8" s="87">
        <v>9.27</v>
      </c>
      <c r="D8" s="87">
        <v>11.7</v>
      </c>
      <c r="E8" s="87">
        <v>298.42</v>
      </c>
      <c r="F8" s="104"/>
      <c r="G8" s="104"/>
    </row>
    <row r="9" spans="1:7" ht="14.25" customHeight="1" x14ac:dyDescent="0.25">
      <c r="A9" s="154">
        <v>2005</v>
      </c>
      <c r="B9" s="86" t="s">
        <v>75</v>
      </c>
      <c r="C9" s="87">
        <v>9.19</v>
      </c>
      <c r="D9" s="87">
        <v>11.59</v>
      </c>
      <c r="E9" s="87">
        <v>281.57</v>
      </c>
      <c r="F9" s="104"/>
      <c r="G9" s="104"/>
    </row>
    <row r="10" spans="1:7" ht="14.25" customHeight="1" x14ac:dyDescent="0.25">
      <c r="A10" s="154">
        <v>2005</v>
      </c>
      <c r="B10" s="86" t="s">
        <v>76</v>
      </c>
      <c r="C10" s="87">
        <v>9.15</v>
      </c>
      <c r="D10" s="87">
        <v>11.55</v>
      </c>
      <c r="E10" s="87">
        <v>309.70999999999998</v>
      </c>
      <c r="F10" s="104"/>
      <c r="G10" s="104"/>
    </row>
    <row r="11" spans="1:7" ht="14.25" customHeight="1" x14ac:dyDescent="0.25">
      <c r="A11" s="154">
        <v>2005</v>
      </c>
      <c r="B11" s="86" t="s">
        <v>77</v>
      </c>
      <c r="C11" s="87">
        <v>9.1300000000000008</v>
      </c>
      <c r="D11" s="87">
        <v>11.54</v>
      </c>
      <c r="E11" s="87">
        <v>331.51</v>
      </c>
      <c r="F11" s="104"/>
      <c r="G11" s="104"/>
    </row>
    <row r="12" spans="1:7" ht="14.25" customHeight="1" x14ac:dyDescent="0.25">
      <c r="A12" s="154">
        <v>2005</v>
      </c>
      <c r="B12" s="86" t="s">
        <v>78</v>
      </c>
      <c r="C12" s="87">
        <v>9.25</v>
      </c>
      <c r="D12" s="87">
        <v>11.68</v>
      </c>
      <c r="E12" s="87">
        <v>351.66</v>
      </c>
      <c r="F12" s="104"/>
      <c r="G12" s="104"/>
    </row>
    <row r="13" spans="1:7" ht="14.25" customHeight="1" x14ac:dyDescent="0.25">
      <c r="A13" s="154">
        <v>2005</v>
      </c>
      <c r="B13" s="86" t="s">
        <v>79</v>
      </c>
      <c r="C13" s="87">
        <v>9.3699999999999992</v>
      </c>
      <c r="D13" s="87">
        <v>11.82</v>
      </c>
      <c r="E13" s="87">
        <v>359.22</v>
      </c>
      <c r="F13" s="104"/>
      <c r="G13" s="104"/>
    </row>
    <row r="14" spans="1:7" ht="14.25" customHeight="1" x14ac:dyDescent="0.25">
      <c r="A14" s="154">
        <v>2005</v>
      </c>
      <c r="B14" s="86" t="s">
        <v>80</v>
      </c>
      <c r="C14" s="87">
        <v>9.7899999999999991</v>
      </c>
      <c r="D14" s="87">
        <v>12.25</v>
      </c>
      <c r="E14" s="87">
        <v>373.39</v>
      </c>
      <c r="F14" s="104"/>
      <c r="G14" s="104"/>
    </row>
    <row r="15" spans="1:7" ht="14.25" customHeight="1" x14ac:dyDescent="0.25">
      <c r="A15" s="154">
        <v>2005</v>
      </c>
      <c r="B15" s="86" t="s">
        <v>81</v>
      </c>
      <c r="C15" s="87">
        <v>9.8800000000000008</v>
      </c>
      <c r="D15" s="87">
        <v>12.35</v>
      </c>
      <c r="E15" s="87">
        <v>333.04</v>
      </c>
      <c r="F15" s="104"/>
      <c r="G15" s="104"/>
    </row>
    <row r="16" spans="1:7" ht="14.25" customHeight="1" x14ac:dyDescent="0.25">
      <c r="A16" s="154">
        <v>2005</v>
      </c>
      <c r="B16" s="86" t="s">
        <v>82</v>
      </c>
      <c r="C16" s="87">
        <v>9.9</v>
      </c>
      <c r="D16" s="87">
        <v>12.36</v>
      </c>
      <c r="E16" s="87">
        <v>345.21</v>
      </c>
      <c r="F16" s="104"/>
      <c r="G16" s="104"/>
    </row>
    <row r="17" spans="1:7" ht="14.25" customHeight="1" x14ac:dyDescent="0.25">
      <c r="A17" s="154">
        <v>2006</v>
      </c>
      <c r="B17" s="86" t="s">
        <v>71</v>
      </c>
      <c r="C17" s="87">
        <v>9.91</v>
      </c>
      <c r="D17" s="87">
        <v>12.38</v>
      </c>
      <c r="E17" s="87">
        <v>351.52</v>
      </c>
      <c r="F17" s="104"/>
      <c r="G17" s="104"/>
    </row>
    <row r="18" spans="1:7" ht="14.25" customHeight="1" x14ac:dyDescent="0.25">
      <c r="A18" s="154">
        <v>2006</v>
      </c>
      <c r="B18" s="86" t="s">
        <v>72</v>
      </c>
      <c r="C18" s="87">
        <v>9.9499999999999993</v>
      </c>
      <c r="D18" s="87">
        <v>12.48</v>
      </c>
      <c r="E18" s="87">
        <v>354.45</v>
      </c>
      <c r="F18" s="104"/>
      <c r="G18" s="104"/>
    </row>
    <row r="19" spans="1:7" ht="14.25" customHeight="1" x14ac:dyDescent="0.25">
      <c r="A19" s="154">
        <v>2006</v>
      </c>
      <c r="B19" s="86" t="s">
        <v>73</v>
      </c>
      <c r="C19" s="87">
        <v>9.9499999999999993</v>
      </c>
      <c r="D19" s="87">
        <v>12.48</v>
      </c>
      <c r="E19" s="87">
        <v>358.07</v>
      </c>
      <c r="F19" s="104"/>
      <c r="G19" s="104"/>
    </row>
    <row r="20" spans="1:7" ht="14.25" customHeight="1" x14ac:dyDescent="0.25">
      <c r="A20" s="154">
        <v>2006</v>
      </c>
      <c r="B20" s="86" t="s">
        <v>74</v>
      </c>
      <c r="C20" s="87">
        <v>9.98</v>
      </c>
      <c r="D20" s="87">
        <v>12.47</v>
      </c>
      <c r="E20" s="87">
        <v>368.24</v>
      </c>
      <c r="F20" s="104"/>
      <c r="G20" s="104"/>
    </row>
    <row r="21" spans="1:7" ht="14.25" customHeight="1" x14ac:dyDescent="0.25">
      <c r="A21" s="154">
        <v>2006</v>
      </c>
      <c r="B21" s="86" t="s">
        <v>75</v>
      </c>
      <c r="C21" s="87">
        <v>10.119999999999999</v>
      </c>
      <c r="D21" s="87">
        <v>12.38</v>
      </c>
      <c r="E21" s="87">
        <v>370.82</v>
      </c>
      <c r="F21" s="104"/>
      <c r="G21" s="104"/>
    </row>
    <row r="22" spans="1:7" ht="14.25" customHeight="1" x14ac:dyDescent="0.25">
      <c r="A22" s="154">
        <v>2006</v>
      </c>
      <c r="B22" s="86" t="s">
        <v>76</v>
      </c>
      <c r="C22" s="87">
        <v>9.89</v>
      </c>
      <c r="D22" s="87">
        <v>12.37</v>
      </c>
      <c r="E22" s="87">
        <v>370.24</v>
      </c>
      <c r="F22" s="104"/>
      <c r="G22" s="104"/>
    </row>
    <row r="23" spans="1:7" ht="14.25" customHeight="1" x14ac:dyDescent="0.25">
      <c r="A23" s="154">
        <v>2006</v>
      </c>
      <c r="B23" s="86" t="s">
        <v>77</v>
      </c>
      <c r="C23" s="87">
        <v>9.8699999999999992</v>
      </c>
      <c r="D23" s="87">
        <v>12.36</v>
      </c>
      <c r="E23" s="87">
        <v>382.38</v>
      </c>
      <c r="F23" s="104"/>
      <c r="G23" s="104"/>
    </row>
    <row r="24" spans="1:7" ht="14.25" customHeight="1" x14ac:dyDescent="0.25">
      <c r="A24" s="154">
        <v>2006</v>
      </c>
      <c r="B24" s="86" t="s">
        <v>78</v>
      </c>
      <c r="C24" s="87">
        <v>9.9700000000000006</v>
      </c>
      <c r="D24" s="87">
        <v>12.39</v>
      </c>
      <c r="E24" s="87">
        <v>373.91</v>
      </c>
      <c r="F24" s="104"/>
      <c r="G24" s="104"/>
    </row>
    <row r="25" spans="1:7" ht="14.25" customHeight="1" x14ac:dyDescent="0.25">
      <c r="A25" s="154">
        <v>2006</v>
      </c>
      <c r="B25" s="86" t="s">
        <v>79</v>
      </c>
      <c r="C25" s="87">
        <v>10.11</v>
      </c>
      <c r="D25" s="87">
        <v>12.49</v>
      </c>
      <c r="E25" s="87">
        <v>354.11</v>
      </c>
      <c r="F25" s="104"/>
      <c r="G25" s="104"/>
    </row>
    <row r="26" spans="1:7" ht="14.25" customHeight="1" x14ac:dyDescent="0.25">
      <c r="A26" s="154">
        <v>2006</v>
      </c>
      <c r="B26" s="86" t="s">
        <v>80</v>
      </c>
      <c r="C26" s="87">
        <v>10.66</v>
      </c>
      <c r="D26" s="87">
        <v>12.97</v>
      </c>
      <c r="E26" s="87">
        <v>324.95</v>
      </c>
      <c r="F26" s="104"/>
      <c r="G26" s="104"/>
    </row>
    <row r="27" spans="1:7" ht="14.25" customHeight="1" x14ac:dyDescent="0.25">
      <c r="A27" s="154">
        <v>2006</v>
      </c>
      <c r="B27" s="86" t="s">
        <v>81</v>
      </c>
      <c r="C27" s="87">
        <v>10.77</v>
      </c>
      <c r="D27" s="87">
        <v>13.15</v>
      </c>
      <c r="E27" s="87">
        <v>310.41000000000003</v>
      </c>
      <c r="F27" s="104"/>
      <c r="G27" s="104"/>
    </row>
    <row r="28" spans="1:7" ht="14.25" customHeight="1" x14ac:dyDescent="0.25">
      <c r="A28" s="154">
        <v>2006</v>
      </c>
      <c r="B28" s="86" t="s">
        <v>82</v>
      </c>
      <c r="C28" s="87">
        <v>10.77</v>
      </c>
      <c r="D28" s="87">
        <v>13.14</v>
      </c>
      <c r="E28" s="87">
        <v>325.06</v>
      </c>
      <c r="F28" s="104"/>
      <c r="G28" s="104"/>
    </row>
    <row r="29" spans="1:7" ht="14.25" customHeight="1" x14ac:dyDescent="0.25">
      <c r="A29" s="154">
        <v>2007</v>
      </c>
      <c r="B29" s="86" t="s">
        <v>71</v>
      </c>
      <c r="C29" s="87">
        <v>10.79</v>
      </c>
      <c r="D29" s="87">
        <v>13.15</v>
      </c>
      <c r="E29" s="87">
        <v>302.26</v>
      </c>
      <c r="F29" s="104"/>
      <c r="G29" s="104"/>
    </row>
    <row r="30" spans="1:7" ht="14.25" customHeight="1" x14ac:dyDescent="0.25">
      <c r="A30" s="154">
        <v>2007</v>
      </c>
      <c r="B30" s="86" t="s">
        <v>72</v>
      </c>
      <c r="C30" s="87">
        <v>10.82</v>
      </c>
      <c r="D30" s="87">
        <v>13.15</v>
      </c>
      <c r="E30" s="87">
        <v>309.60000000000002</v>
      </c>
      <c r="F30" s="104"/>
      <c r="G30" s="104"/>
    </row>
    <row r="31" spans="1:7" ht="14.25" customHeight="1" x14ac:dyDescent="0.25">
      <c r="A31" s="154">
        <v>2007</v>
      </c>
      <c r="B31" s="86" t="s">
        <v>73</v>
      </c>
      <c r="C31" s="87">
        <v>10.84</v>
      </c>
      <c r="D31" s="87">
        <v>13.15</v>
      </c>
      <c r="E31" s="87">
        <v>320.24</v>
      </c>
      <c r="F31" s="104"/>
      <c r="G31" s="104"/>
    </row>
    <row r="32" spans="1:7" ht="14.25" customHeight="1" x14ac:dyDescent="0.25">
      <c r="A32" s="154">
        <v>2007</v>
      </c>
      <c r="B32" s="86" t="s">
        <v>74</v>
      </c>
      <c r="C32" s="87">
        <v>10.83</v>
      </c>
      <c r="D32" s="87">
        <v>13.17</v>
      </c>
      <c r="E32" s="87">
        <v>333.76</v>
      </c>
      <c r="F32" s="104"/>
      <c r="G32" s="104"/>
    </row>
    <row r="33" spans="1:7" ht="14.25" customHeight="1" x14ac:dyDescent="0.25">
      <c r="A33" s="154">
        <v>2007</v>
      </c>
      <c r="B33" s="86" t="s">
        <v>75</v>
      </c>
      <c r="C33" s="87">
        <v>10.78</v>
      </c>
      <c r="D33" s="87">
        <v>13.08</v>
      </c>
      <c r="E33" s="87">
        <v>332.23</v>
      </c>
      <c r="F33" s="104"/>
      <c r="G33" s="104"/>
    </row>
    <row r="34" spans="1:7" ht="14.25" customHeight="1" x14ac:dyDescent="0.25">
      <c r="A34" s="154">
        <v>2007</v>
      </c>
      <c r="B34" s="86" t="s">
        <v>76</v>
      </c>
      <c r="C34" s="87">
        <v>10.73</v>
      </c>
      <c r="D34" s="87">
        <v>13.03</v>
      </c>
      <c r="E34" s="87">
        <v>340.33</v>
      </c>
      <c r="F34" s="104"/>
      <c r="G34" s="104"/>
    </row>
    <row r="35" spans="1:7" ht="14.25" customHeight="1" x14ac:dyDescent="0.25">
      <c r="A35" s="154">
        <v>2007</v>
      </c>
      <c r="B35" s="86" t="s">
        <v>77</v>
      </c>
      <c r="C35" s="87">
        <v>10.71</v>
      </c>
      <c r="D35" s="87">
        <v>13.02</v>
      </c>
      <c r="E35" s="87">
        <v>349.51</v>
      </c>
      <c r="F35" s="104"/>
      <c r="G35" s="104"/>
    </row>
    <row r="36" spans="1:7" ht="14.25" customHeight="1" x14ac:dyDescent="0.25">
      <c r="A36" s="154">
        <v>2007</v>
      </c>
      <c r="B36" s="86" t="s">
        <v>78</v>
      </c>
      <c r="C36" s="87">
        <v>10.72</v>
      </c>
      <c r="D36" s="87">
        <v>13.04</v>
      </c>
      <c r="E36" s="87">
        <v>342.43</v>
      </c>
      <c r="F36" s="104"/>
      <c r="G36" s="104"/>
    </row>
    <row r="37" spans="1:7" ht="14.25" customHeight="1" x14ac:dyDescent="0.25">
      <c r="A37" s="154">
        <v>2007</v>
      </c>
      <c r="B37" s="86" t="s">
        <v>79</v>
      </c>
      <c r="C37" s="87">
        <v>10.87</v>
      </c>
      <c r="D37" s="87">
        <v>13.14</v>
      </c>
      <c r="E37" s="87">
        <v>363.37</v>
      </c>
      <c r="F37" s="104"/>
      <c r="G37" s="104"/>
    </row>
    <row r="38" spans="1:7" ht="14.25" customHeight="1" x14ac:dyDescent="0.25">
      <c r="A38" s="154">
        <v>2007</v>
      </c>
      <c r="B38" s="86" t="s">
        <v>80</v>
      </c>
      <c r="C38" s="87">
        <v>11.17</v>
      </c>
      <c r="D38" s="87">
        <v>13.52</v>
      </c>
      <c r="E38" s="87">
        <v>376.8</v>
      </c>
      <c r="F38" s="104"/>
      <c r="G38" s="104"/>
    </row>
    <row r="39" spans="1:7" ht="14.25" customHeight="1" x14ac:dyDescent="0.25">
      <c r="A39" s="154">
        <v>2007</v>
      </c>
      <c r="B39" s="86" t="s">
        <v>81</v>
      </c>
      <c r="C39" s="87">
        <v>11.42</v>
      </c>
      <c r="D39" s="87">
        <v>13.68</v>
      </c>
      <c r="E39" s="87">
        <v>427.85</v>
      </c>
      <c r="F39" s="104"/>
      <c r="G39" s="104"/>
    </row>
    <row r="40" spans="1:7" ht="14.25" customHeight="1" x14ac:dyDescent="0.25">
      <c r="A40" s="154">
        <v>2007</v>
      </c>
      <c r="B40" s="86" t="s">
        <v>82</v>
      </c>
      <c r="C40" s="87">
        <v>11.69</v>
      </c>
      <c r="D40" s="87">
        <v>13.84</v>
      </c>
      <c r="E40" s="87">
        <v>429.9</v>
      </c>
      <c r="F40" s="104"/>
      <c r="G40" s="104"/>
    </row>
    <row r="41" spans="1:7" ht="14.25" customHeight="1" x14ac:dyDescent="0.25">
      <c r="A41" s="154">
        <v>2008</v>
      </c>
      <c r="B41" s="86" t="s">
        <v>71</v>
      </c>
      <c r="C41" s="87">
        <v>11.85</v>
      </c>
      <c r="D41" s="87">
        <v>13.94</v>
      </c>
      <c r="E41" s="87">
        <v>446.46</v>
      </c>
      <c r="F41" s="104"/>
      <c r="G41" s="104"/>
    </row>
    <row r="42" spans="1:7" ht="14.25" customHeight="1" x14ac:dyDescent="0.25">
      <c r="A42" s="154">
        <v>2008</v>
      </c>
      <c r="B42" s="86" t="s">
        <v>72</v>
      </c>
      <c r="C42" s="87">
        <v>11.83</v>
      </c>
      <c r="D42" s="87">
        <v>13.77</v>
      </c>
      <c r="E42" s="87">
        <v>443.21</v>
      </c>
      <c r="F42" s="104"/>
      <c r="G42" s="104"/>
    </row>
    <row r="43" spans="1:7" ht="14.25" customHeight="1" x14ac:dyDescent="0.25">
      <c r="A43" s="154">
        <v>2008</v>
      </c>
      <c r="B43" s="86" t="s">
        <v>73</v>
      </c>
      <c r="C43" s="87">
        <v>11.86</v>
      </c>
      <c r="D43" s="87">
        <v>13.83</v>
      </c>
      <c r="E43" s="87">
        <v>506.08</v>
      </c>
      <c r="F43" s="104"/>
      <c r="G43" s="104"/>
    </row>
    <row r="44" spans="1:7" ht="14.25" customHeight="1" x14ac:dyDescent="0.25">
      <c r="A44" s="154">
        <v>2008</v>
      </c>
      <c r="B44" s="86" t="s">
        <v>74</v>
      </c>
      <c r="C44" s="87">
        <v>11.88</v>
      </c>
      <c r="D44" s="87">
        <v>13.92</v>
      </c>
      <c r="E44" s="87">
        <v>559.54999999999995</v>
      </c>
      <c r="F44" s="104"/>
      <c r="G44" s="104"/>
    </row>
    <row r="45" spans="1:7" ht="14.25" customHeight="1" x14ac:dyDescent="0.25">
      <c r="A45" s="154">
        <v>2008</v>
      </c>
      <c r="B45" s="86" t="s">
        <v>75</v>
      </c>
      <c r="C45" s="87">
        <v>12.15</v>
      </c>
      <c r="D45" s="87">
        <v>14.14</v>
      </c>
      <c r="E45" s="87">
        <v>607.46</v>
      </c>
      <c r="F45" s="104"/>
      <c r="G45" s="104"/>
    </row>
    <row r="46" spans="1:7" ht="14.25" customHeight="1" x14ac:dyDescent="0.25">
      <c r="A46" s="154">
        <v>2008</v>
      </c>
      <c r="B46" s="86" t="s">
        <v>76</v>
      </c>
      <c r="C46" s="87">
        <v>12.43</v>
      </c>
      <c r="D46" s="87">
        <v>14.35</v>
      </c>
      <c r="E46" s="87">
        <v>633.74</v>
      </c>
      <c r="F46" s="104"/>
      <c r="G46" s="104"/>
    </row>
    <row r="47" spans="1:7" ht="14.25" customHeight="1" x14ac:dyDescent="0.25">
      <c r="A47" s="154">
        <v>2008</v>
      </c>
      <c r="B47" s="86" t="s">
        <v>77</v>
      </c>
      <c r="C47" s="87">
        <v>12.52</v>
      </c>
      <c r="D47" s="87">
        <v>14.63</v>
      </c>
      <c r="E47" s="87">
        <v>666.19</v>
      </c>
      <c r="F47" s="104"/>
      <c r="G47" s="104"/>
    </row>
    <row r="48" spans="1:7" ht="14.25" customHeight="1" x14ac:dyDescent="0.25">
      <c r="A48" s="154">
        <v>2008</v>
      </c>
      <c r="B48" s="86" t="s">
        <v>78</v>
      </c>
      <c r="C48" s="87">
        <v>12.75</v>
      </c>
      <c r="D48" s="87">
        <v>14.54</v>
      </c>
      <c r="E48" s="87">
        <v>565.08000000000004</v>
      </c>
      <c r="F48" s="104"/>
      <c r="G48" s="104"/>
    </row>
    <row r="49" spans="1:7" ht="14.25" customHeight="1" x14ac:dyDescent="0.25">
      <c r="A49" s="154">
        <v>2008</v>
      </c>
      <c r="B49" s="86" t="s">
        <v>79</v>
      </c>
      <c r="C49" s="87">
        <v>13.86</v>
      </c>
      <c r="D49" s="87">
        <v>16.09</v>
      </c>
      <c r="E49" s="87">
        <v>550.29999999999995</v>
      </c>
      <c r="F49" s="104"/>
      <c r="G49" s="104"/>
    </row>
    <row r="50" spans="1:7" ht="14.25" customHeight="1" x14ac:dyDescent="0.25">
      <c r="A50" s="154">
        <v>2008</v>
      </c>
      <c r="B50" s="86" t="s">
        <v>80</v>
      </c>
      <c r="C50" s="87">
        <v>15.24</v>
      </c>
      <c r="D50" s="87">
        <v>17.260000000000002</v>
      </c>
      <c r="E50" s="87">
        <v>470.34</v>
      </c>
      <c r="F50" s="104"/>
      <c r="G50" s="104"/>
    </row>
    <row r="51" spans="1:7" ht="14.25" customHeight="1" x14ac:dyDescent="0.25">
      <c r="A51" s="154">
        <v>2008</v>
      </c>
      <c r="B51" s="86" t="s">
        <v>81</v>
      </c>
      <c r="C51" s="87">
        <v>15.34</v>
      </c>
      <c r="D51" s="87">
        <v>17.43</v>
      </c>
      <c r="E51" s="87">
        <v>432.08</v>
      </c>
      <c r="F51" s="104"/>
      <c r="G51" s="104"/>
    </row>
    <row r="52" spans="1:7" ht="14.25" customHeight="1" x14ac:dyDescent="0.25">
      <c r="A52" s="154">
        <v>2008</v>
      </c>
      <c r="B52" s="86" t="s">
        <v>82</v>
      </c>
      <c r="C52" s="87">
        <v>15.5</v>
      </c>
      <c r="D52" s="87">
        <v>17.47</v>
      </c>
      <c r="E52" s="87">
        <v>384.72</v>
      </c>
      <c r="F52" s="104"/>
      <c r="G52" s="104"/>
    </row>
    <row r="53" spans="1:7" ht="14.25" customHeight="1" x14ac:dyDescent="0.25">
      <c r="A53" s="154">
        <v>2009</v>
      </c>
      <c r="B53" s="86" t="s">
        <v>71</v>
      </c>
      <c r="C53" s="87">
        <v>15.69</v>
      </c>
      <c r="D53" s="87">
        <v>17.55</v>
      </c>
      <c r="E53" s="87">
        <v>378.7</v>
      </c>
      <c r="F53" s="104"/>
      <c r="G53" s="104"/>
    </row>
    <row r="54" spans="1:7" ht="14.25" customHeight="1" x14ac:dyDescent="0.25">
      <c r="A54" s="154">
        <v>2009</v>
      </c>
      <c r="B54" s="86" t="s">
        <v>72</v>
      </c>
      <c r="C54" s="87">
        <v>15.59</v>
      </c>
      <c r="D54" s="87">
        <v>17.350000000000001</v>
      </c>
      <c r="E54" s="87">
        <v>356.81</v>
      </c>
      <c r="F54" s="104"/>
      <c r="G54" s="104"/>
    </row>
    <row r="55" spans="1:7" ht="14.25" customHeight="1" x14ac:dyDescent="0.25">
      <c r="A55" s="154">
        <v>2009</v>
      </c>
      <c r="B55" s="86" t="s">
        <v>73</v>
      </c>
      <c r="C55" s="87">
        <v>15.57</v>
      </c>
      <c r="D55" s="87">
        <v>17.34</v>
      </c>
      <c r="E55" s="87">
        <v>321.95</v>
      </c>
      <c r="F55" s="104"/>
      <c r="G55" s="104"/>
    </row>
    <row r="56" spans="1:7" ht="14.25" customHeight="1" x14ac:dyDescent="0.25">
      <c r="A56" s="154">
        <v>2009</v>
      </c>
      <c r="B56" s="86" t="s">
        <v>74</v>
      </c>
      <c r="C56" s="87">
        <v>15.57</v>
      </c>
      <c r="D56" s="87">
        <v>17.38</v>
      </c>
      <c r="E56" s="87">
        <v>340.78</v>
      </c>
      <c r="F56" s="104"/>
      <c r="G56" s="104"/>
    </row>
    <row r="57" spans="1:7" ht="14.25" customHeight="1" x14ac:dyDescent="0.25">
      <c r="A57" s="154">
        <v>2009</v>
      </c>
      <c r="B57" s="86" t="s">
        <v>75</v>
      </c>
      <c r="C57" s="87">
        <v>15.32</v>
      </c>
      <c r="D57" s="87">
        <v>17.100000000000001</v>
      </c>
      <c r="E57" s="87">
        <v>341.41</v>
      </c>
      <c r="F57" s="104"/>
      <c r="G57" s="104"/>
    </row>
    <row r="58" spans="1:7" ht="14.25" customHeight="1" x14ac:dyDescent="0.25">
      <c r="A58" s="154">
        <v>2009</v>
      </c>
      <c r="B58" s="86" t="s">
        <v>76</v>
      </c>
      <c r="C58" s="87">
        <v>15.16</v>
      </c>
      <c r="D58" s="87">
        <v>17.02</v>
      </c>
      <c r="E58" s="87">
        <v>377.49</v>
      </c>
      <c r="F58" s="104"/>
      <c r="G58" s="104"/>
    </row>
    <row r="59" spans="1:7" ht="14.25" customHeight="1" x14ac:dyDescent="0.25">
      <c r="A59" s="154">
        <v>2009</v>
      </c>
      <c r="B59" s="86" t="s">
        <v>77</v>
      </c>
      <c r="C59" s="87">
        <v>15.04</v>
      </c>
      <c r="D59" s="87">
        <v>16.920000000000002</v>
      </c>
      <c r="E59" s="87">
        <v>338.07</v>
      </c>
      <c r="F59" s="104"/>
      <c r="G59" s="104"/>
    </row>
    <row r="60" spans="1:7" ht="14.25" customHeight="1" x14ac:dyDescent="0.25">
      <c r="A60" s="154">
        <v>2009</v>
      </c>
      <c r="B60" s="86" t="s">
        <v>78</v>
      </c>
      <c r="C60" s="87">
        <v>15.12</v>
      </c>
      <c r="D60" s="87">
        <v>16.989999999999998</v>
      </c>
      <c r="E60" s="87">
        <v>376.31</v>
      </c>
      <c r="F60" s="104"/>
      <c r="G60" s="104"/>
    </row>
    <row r="61" spans="1:7" ht="14.25" customHeight="1" x14ac:dyDescent="0.25">
      <c r="A61" s="154">
        <v>2009</v>
      </c>
      <c r="B61" s="86" t="s">
        <v>79</v>
      </c>
      <c r="C61" s="87">
        <v>15.16</v>
      </c>
      <c r="D61" s="87">
        <v>17.059999999999999</v>
      </c>
      <c r="E61" s="87">
        <v>367.29</v>
      </c>
      <c r="F61" s="104"/>
      <c r="G61" s="104"/>
    </row>
    <row r="62" spans="1:7" ht="14.25" customHeight="1" x14ac:dyDescent="0.25">
      <c r="A62" s="154">
        <v>2009</v>
      </c>
      <c r="B62" s="86" t="s">
        <v>80</v>
      </c>
      <c r="C62" s="87">
        <v>15.48</v>
      </c>
      <c r="D62" s="87">
        <v>17.329999999999998</v>
      </c>
      <c r="E62" s="87">
        <v>390.69</v>
      </c>
      <c r="F62" s="104"/>
      <c r="G62" s="104"/>
    </row>
    <row r="63" spans="1:7" ht="14.25" customHeight="1" x14ac:dyDescent="0.25">
      <c r="A63" s="154">
        <v>2009</v>
      </c>
      <c r="B63" s="86" t="s">
        <v>81</v>
      </c>
      <c r="C63" s="87">
        <v>15.64</v>
      </c>
      <c r="D63" s="87">
        <v>17.39</v>
      </c>
      <c r="E63" s="87">
        <v>401.51</v>
      </c>
      <c r="F63" s="104"/>
      <c r="G63" s="104"/>
    </row>
    <row r="64" spans="1:7" ht="14.25" customHeight="1" x14ac:dyDescent="0.25">
      <c r="A64" s="154">
        <v>2009</v>
      </c>
      <c r="B64" s="86" t="s">
        <v>82</v>
      </c>
      <c r="C64" s="87">
        <v>15.66</v>
      </c>
      <c r="D64" s="87">
        <v>17.41</v>
      </c>
      <c r="E64" s="87">
        <v>410.08</v>
      </c>
      <c r="F64" s="104"/>
      <c r="G64" s="104"/>
    </row>
    <row r="65" spans="1:7" ht="14.25" customHeight="1" x14ac:dyDescent="0.25">
      <c r="A65" s="154">
        <v>2010</v>
      </c>
      <c r="B65" s="86" t="s">
        <v>71</v>
      </c>
      <c r="C65" s="87">
        <v>15.64</v>
      </c>
      <c r="D65" s="87">
        <v>17.38</v>
      </c>
      <c r="E65" s="87">
        <v>493.33</v>
      </c>
      <c r="F65" s="104"/>
      <c r="G65" s="104"/>
    </row>
    <row r="66" spans="1:7" ht="14.25" customHeight="1" x14ac:dyDescent="0.25">
      <c r="A66" s="154">
        <v>2010</v>
      </c>
      <c r="B66" s="86" t="s">
        <v>72</v>
      </c>
      <c r="C66" s="87">
        <v>15.78</v>
      </c>
      <c r="D66" s="87">
        <v>17.489999999999998</v>
      </c>
      <c r="E66" s="87">
        <v>430.72</v>
      </c>
      <c r="F66" s="104"/>
      <c r="G66" s="104"/>
    </row>
    <row r="67" spans="1:7" ht="14.25" customHeight="1" x14ac:dyDescent="0.25">
      <c r="A67" s="154">
        <v>2010</v>
      </c>
      <c r="B67" s="86" t="s">
        <v>73</v>
      </c>
      <c r="C67" s="87">
        <v>15.78</v>
      </c>
      <c r="D67" s="87">
        <v>17.489999999999998</v>
      </c>
      <c r="E67" s="87">
        <v>460.64</v>
      </c>
      <c r="F67" s="104"/>
      <c r="G67" s="104"/>
    </row>
    <row r="68" spans="1:7" ht="14.25" customHeight="1" x14ac:dyDescent="0.25">
      <c r="A68" s="154">
        <v>2010</v>
      </c>
      <c r="B68" s="86" t="s">
        <v>74</v>
      </c>
      <c r="C68" s="87">
        <v>15.78</v>
      </c>
      <c r="D68" s="87">
        <v>17.489999999999998</v>
      </c>
      <c r="E68" s="87">
        <v>475.55</v>
      </c>
      <c r="F68" s="104"/>
      <c r="G68" s="104"/>
    </row>
    <row r="69" spans="1:7" ht="14.25" customHeight="1" x14ac:dyDescent="0.25">
      <c r="A69" s="154">
        <v>2010</v>
      </c>
      <c r="B69" s="86" t="s">
        <v>75</v>
      </c>
      <c r="C69" s="87">
        <v>15.39</v>
      </c>
      <c r="D69" s="87">
        <v>17.149999999999999</v>
      </c>
      <c r="E69" s="87">
        <v>475.61</v>
      </c>
      <c r="F69" s="104"/>
      <c r="G69" s="104"/>
    </row>
    <row r="70" spans="1:7" ht="14.25" customHeight="1" x14ac:dyDescent="0.25">
      <c r="A70" s="154">
        <v>2010</v>
      </c>
      <c r="B70" s="86" t="s">
        <v>76</v>
      </c>
      <c r="C70" s="87">
        <v>15.14</v>
      </c>
      <c r="D70" s="87">
        <v>17.149999999999999</v>
      </c>
      <c r="E70" s="87">
        <v>459.96</v>
      </c>
      <c r="F70" s="104"/>
      <c r="G70" s="104"/>
    </row>
    <row r="71" spans="1:7" ht="14.25" customHeight="1" x14ac:dyDescent="0.25">
      <c r="A71" s="154">
        <v>2010</v>
      </c>
      <c r="B71" s="86" t="s">
        <v>77</v>
      </c>
      <c r="C71" s="87">
        <v>14.96</v>
      </c>
      <c r="D71" s="87">
        <v>17.05</v>
      </c>
      <c r="E71" s="87">
        <v>451.71</v>
      </c>
      <c r="F71" s="104"/>
      <c r="G71" s="104"/>
    </row>
    <row r="72" spans="1:7" ht="14.25" customHeight="1" x14ac:dyDescent="0.25">
      <c r="A72" s="154">
        <v>2010</v>
      </c>
      <c r="B72" s="86" t="s">
        <v>78</v>
      </c>
      <c r="C72" s="87">
        <v>15.08</v>
      </c>
      <c r="D72" s="87">
        <v>17.13</v>
      </c>
      <c r="E72" s="87">
        <v>450.53</v>
      </c>
      <c r="F72" s="104"/>
      <c r="G72" s="104"/>
    </row>
    <row r="73" spans="1:7" ht="14.25" customHeight="1" x14ac:dyDescent="0.25">
      <c r="A73" s="154">
        <v>2010</v>
      </c>
      <c r="B73" s="86" t="s">
        <v>79</v>
      </c>
      <c r="C73" s="87">
        <v>15.15</v>
      </c>
      <c r="D73" s="87">
        <v>17.23</v>
      </c>
      <c r="E73" s="87">
        <v>449.38</v>
      </c>
      <c r="F73" s="104"/>
      <c r="G73" s="104"/>
    </row>
    <row r="74" spans="1:7" ht="14.25" customHeight="1" x14ac:dyDescent="0.25">
      <c r="A74" s="154">
        <v>2010</v>
      </c>
      <c r="B74" s="86" t="s">
        <v>80</v>
      </c>
      <c r="C74" s="87">
        <v>15.57</v>
      </c>
      <c r="D74" s="87">
        <v>17.86</v>
      </c>
      <c r="E74" s="87">
        <v>467.13</v>
      </c>
      <c r="F74" s="104"/>
      <c r="G74" s="104"/>
    </row>
    <row r="75" spans="1:7" ht="14.25" customHeight="1" x14ac:dyDescent="0.25">
      <c r="A75" s="154">
        <v>2010</v>
      </c>
      <c r="B75" s="86" t="s">
        <v>81</v>
      </c>
      <c r="C75" s="87">
        <v>15.63</v>
      </c>
      <c r="D75" s="87">
        <v>18</v>
      </c>
      <c r="E75" s="87">
        <v>482.54</v>
      </c>
      <c r="F75" s="104"/>
      <c r="G75" s="104"/>
    </row>
    <row r="76" spans="1:7" ht="14.25" customHeight="1" x14ac:dyDescent="0.25">
      <c r="A76" s="154">
        <v>2010</v>
      </c>
      <c r="B76" s="86" t="s">
        <v>82</v>
      </c>
      <c r="C76" s="87">
        <v>15.71</v>
      </c>
      <c r="D76" s="87">
        <v>18.14</v>
      </c>
      <c r="E76" s="87">
        <v>608.79999999999995</v>
      </c>
      <c r="F76" s="104"/>
      <c r="G76" s="104"/>
    </row>
    <row r="77" spans="1:7" ht="14.25" customHeight="1" x14ac:dyDescent="0.25">
      <c r="A77" s="154">
        <v>2011</v>
      </c>
      <c r="B77" s="86" t="s">
        <v>71</v>
      </c>
      <c r="C77" s="87">
        <v>15.86</v>
      </c>
      <c r="D77" s="87">
        <v>18.27</v>
      </c>
      <c r="E77" s="87">
        <v>596.22</v>
      </c>
      <c r="F77" s="104"/>
      <c r="G77" s="104"/>
    </row>
    <row r="78" spans="1:7" ht="14.25" customHeight="1" x14ac:dyDescent="0.25">
      <c r="A78" s="154">
        <v>2011</v>
      </c>
      <c r="B78" s="86" t="s">
        <v>72</v>
      </c>
      <c r="C78" s="87">
        <v>15.93</v>
      </c>
      <c r="D78" s="87">
        <v>18.64</v>
      </c>
      <c r="E78" s="87">
        <v>586.32000000000005</v>
      </c>
      <c r="F78" s="104"/>
      <c r="G78" s="104"/>
    </row>
    <row r="79" spans="1:7" ht="14.25" customHeight="1" x14ac:dyDescent="0.25">
      <c r="A79" s="154">
        <v>2011</v>
      </c>
      <c r="B79" s="86" t="s">
        <v>73</v>
      </c>
      <c r="C79" s="87">
        <v>15.89</v>
      </c>
      <c r="D79" s="87">
        <v>18.64</v>
      </c>
      <c r="E79" s="87">
        <v>638.34</v>
      </c>
      <c r="F79" s="104"/>
      <c r="G79" s="104"/>
    </row>
    <row r="80" spans="1:7" ht="14.25" customHeight="1" x14ac:dyDescent="0.25">
      <c r="A80" s="154">
        <v>2011</v>
      </c>
      <c r="B80" s="86" t="s">
        <v>74</v>
      </c>
      <c r="C80" s="87">
        <v>15.95</v>
      </c>
      <c r="D80" s="87">
        <v>18.66</v>
      </c>
      <c r="E80" s="87">
        <v>664.28</v>
      </c>
      <c r="F80" s="104"/>
      <c r="G80" s="104"/>
    </row>
    <row r="81" spans="1:7" ht="14.25" customHeight="1" x14ac:dyDescent="0.25">
      <c r="A81" s="154">
        <v>2011</v>
      </c>
      <c r="B81" s="86" t="s">
        <v>75</v>
      </c>
      <c r="C81" s="87">
        <v>15.75</v>
      </c>
      <c r="D81" s="87">
        <v>18.41</v>
      </c>
      <c r="E81" s="87">
        <v>614.1</v>
      </c>
      <c r="F81" s="104"/>
      <c r="G81" s="104"/>
    </row>
    <row r="82" spans="1:7" ht="14.25" customHeight="1" x14ac:dyDescent="0.25">
      <c r="A82" s="154">
        <v>2011</v>
      </c>
      <c r="B82" s="86" t="s">
        <v>76</v>
      </c>
      <c r="C82" s="87">
        <v>15.71</v>
      </c>
      <c r="D82" s="87">
        <v>18.399999999999999</v>
      </c>
      <c r="E82" s="87">
        <v>630.36</v>
      </c>
      <c r="F82" s="104"/>
      <c r="G82" s="104"/>
    </row>
    <row r="83" spans="1:7" ht="14.25" customHeight="1" x14ac:dyDescent="0.25">
      <c r="A83" s="154">
        <v>2011</v>
      </c>
      <c r="B83" s="86" t="s">
        <v>77</v>
      </c>
      <c r="C83" s="87">
        <v>15.74</v>
      </c>
      <c r="D83" s="87">
        <v>18.43</v>
      </c>
      <c r="E83" s="87">
        <v>610.97</v>
      </c>
      <c r="F83" s="104"/>
      <c r="G83" s="104"/>
    </row>
    <row r="84" spans="1:7" ht="14.25" customHeight="1" x14ac:dyDescent="0.25">
      <c r="A84" s="154">
        <v>2011</v>
      </c>
      <c r="B84" s="86" t="s">
        <v>78</v>
      </c>
      <c r="C84" s="87">
        <v>15.74</v>
      </c>
      <c r="D84" s="87">
        <v>18.46</v>
      </c>
      <c r="E84" s="87">
        <v>588.01</v>
      </c>
      <c r="F84" s="104"/>
      <c r="G84" s="104"/>
    </row>
    <row r="85" spans="1:7" ht="14.25" customHeight="1" x14ac:dyDescent="0.25">
      <c r="A85" s="154">
        <v>2011</v>
      </c>
      <c r="B85" s="86" t="s">
        <v>79</v>
      </c>
      <c r="C85" s="87">
        <v>15.82</v>
      </c>
      <c r="D85" s="87">
        <v>18.62</v>
      </c>
      <c r="E85" s="87">
        <v>605.97</v>
      </c>
      <c r="F85" s="104"/>
      <c r="G85" s="104"/>
    </row>
    <row r="86" spans="1:7" ht="14.25" customHeight="1" x14ac:dyDescent="0.25">
      <c r="A86" s="154">
        <v>2011</v>
      </c>
      <c r="B86" s="86" t="s">
        <v>80</v>
      </c>
      <c r="C86" s="87">
        <v>16.68</v>
      </c>
      <c r="D86" s="87">
        <v>19.690000000000001</v>
      </c>
      <c r="E86" s="87">
        <v>603.13</v>
      </c>
      <c r="F86" s="104"/>
      <c r="G86" s="104"/>
    </row>
    <row r="87" spans="1:7" ht="14.25" customHeight="1" x14ac:dyDescent="0.25">
      <c r="A87" s="154">
        <v>2011</v>
      </c>
      <c r="B87" s="86" t="s">
        <v>81</v>
      </c>
      <c r="C87" s="87">
        <v>16.809999999999999</v>
      </c>
      <c r="D87" s="87">
        <v>19.829999999999998</v>
      </c>
      <c r="E87" s="87">
        <v>640.72</v>
      </c>
      <c r="F87" s="104"/>
      <c r="G87" s="104"/>
    </row>
    <row r="88" spans="1:7" ht="14.25" customHeight="1" x14ac:dyDescent="0.25">
      <c r="A88" s="154">
        <v>2011</v>
      </c>
      <c r="B88" s="86" t="s">
        <v>82</v>
      </c>
      <c r="C88" s="87">
        <v>16.829999999999998</v>
      </c>
      <c r="D88" s="87">
        <v>19.899999999999999</v>
      </c>
      <c r="E88" s="87">
        <v>643.29</v>
      </c>
      <c r="F88" s="104"/>
      <c r="G88" s="104"/>
    </row>
    <row r="89" spans="1:7" ht="14.25" customHeight="1" x14ac:dyDescent="0.25">
      <c r="A89" s="154">
        <v>2012</v>
      </c>
      <c r="B89" s="86" t="s">
        <v>71</v>
      </c>
      <c r="C89" s="87">
        <v>16.84</v>
      </c>
      <c r="D89" s="87">
        <v>19.91</v>
      </c>
      <c r="E89" s="87">
        <v>644.29</v>
      </c>
      <c r="F89" s="104"/>
      <c r="G89" s="104"/>
    </row>
    <row r="90" spans="1:7" ht="14.25" customHeight="1" x14ac:dyDescent="0.25">
      <c r="A90" s="154">
        <v>2012</v>
      </c>
      <c r="B90" s="86" t="s">
        <v>72</v>
      </c>
      <c r="C90" s="87">
        <v>16.809999999999999</v>
      </c>
      <c r="D90" s="87">
        <v>19.97</v>
      </c>
      <c r="E90" s="87">
        <v>641.36</v>
      </c>
      <c r="F90" s="104"/>
      <c r="G90" s="104"/>
    </row>
    <row r="91" spans="1:7" ht="14.25" customHeight="1" x14ac:dyDescent="0.25">
      <c r="A91" s="154">
        <v>2012</v>
      </c>
      <c r="B91" s="86" t="s">
        <v>73</v>
      </c>
      <c r="C91" s="87">
        <v>16.88</v>
      </c>
      <c r="D91" s="87">
        <v>19.989999999999998</v>
      </c>
      <c r="E91" s="87">
        <v>652.05999999999995</v>
      </c>
      <c r="F91" s="104"/>
      <c r="G91" s="104"/>
    </row>
    <row r="92" spans="1:7" ht="14.25" customHeight="1" x14ac:dyDescent="0.25">
      <c r="A92" s="154">
        <v>2012</v>
      </c>
      <c r="B92" s="86" t="s">
        <v>74</v>
      </c>
      <c r="C92" s="87">
        <v>16.89</v>
      </c>
      <c r="D92" s="87">
        <v>20</v>
      </c>
      <c r="E92" s="87">
        <v>644.35</v>
      </c>
      <c r="F92" s="104"/>
      <c r="G92" s="104"/>
    </row>
    <row r="93" spans="1:7" ht="14.25" customHeight="1" x14ac:dyDescent="0.25">
      <c r="A93" s="154">
        <v>2012</v>
      </c>
      <c r="B93" s="86" t="s">
        <v>75</v>
      </c>
      <c r="C93" s="87">
        <v>16.54</v>
      </c>
      <c r="D93" s="87">
        <v>19.61</v>
      </c>
      <c r="E93" s="87">
        <v>608.48</v>
      </c>
      <c r="F93" s="104"/>
      <c r="G93" s="104"/>
    </row>
    <row r="94" spans="1:7" ht="14.25" customHeight="1" x14ac:dyDescent="0.25">
      <c r="A94" s="154">
        <v>2012</v>
      </c>
      <c r="B94" s="86" t="s">
        <v>76</v>
      </c>
      <c r="C94" s="87">
        <v>16.38</v>
      </c>
      <c r="D94" s="87">
        <v>19.52</v>
      </c>
      <c r="E94" s="87">
        <v>561.57000000000005</v>
      </c>
      <c r="F94" s="104"/>
      <c r="G94" s="104"/>
    </row>
    <row r="95" spans="1:7" ht="14.25" customHeight="1" x14ac:dyDescent="0.25">
      <c r="A95" s="154">
        <v>2012</v>
      </c>
      <c r="B95" s="86" t="s">
        <v>77</v>
      </c>
      <c r="C95" s="87">
        <v>16.43</v>
      </c>
      <c r="D95" s="87">
        <v>19.54</v>
      </c>
      <c r="E95" s="87">
        <v>575.24</v>
      </c>
      <c r="F95" s="104"/>
      <c r="G95" s="104"/>
    </row>
    <row r="96" spans="1:7" ht="14.25" customHeight="1" x14ac:dyDescent="0.25">
      <c r="A96" s="154">
        <v>2012</v>
      </c>
      <c r="B96" s="86" t="s">
        <v>78</v>
      </c>
      <c r="C96" s="87">
        <v>16.420000000000002</v>
      </c>
      <c r="D96" s="87">
        <v>19.54</v>
      </c>
      <c r="E96" s="87">
        <v>616.02</v>
      </c>
      <c r="F96" s="104"/>
      <c r="G96" s="104"/>
    </row>
    <row r="97" spans="1:7" ht="14.25" customHeight="1" x14ac:dyDescent="0.25">
      <c r="A97" s="154">
        <v>2012</v>
      </c>
      <c r="B97" s="86" t="s">
        <v>79</v>
      </c>
      <c r="C97" s="87">
        <v>16.47</v>
      </c>
      <c r="D97" s="87">
        <v>19.63</v>
      </c>
      <c r="E97" s="87">
        <v>633.22</v>
      </c>
      <c r="F97" s="104"/>
      <c r="G97" s="104"/>
    </row>
    <row r="98" spans="1:7" ht="14.25" customHeight="1" x14ac:dyDescent="0.25">
      <c r="A98" s="154">
        <v>2012</v>
      </c>
      <c r="B98" s="86" t="s">
        <v>80</v>
      </c>
      <c r="C98" s="87">
        <v>16.579999999999998</v>
      </c>
      <c r="D98" s="87">
        <v>19.899999999999999</v>
      </c>
      <c r="E98" s="87">
        <v>640.12</v>
      </c>
      <c r="F98" s="104"/>
      <c r="G98" s="104"/>
    </row>
    <row r="99" spans="1:7" ht="14.25" customHeight="1" x14ac:dyDescent="0.25">
      <c r="A99" s="154">
        <v>2012</v>
      </c>
      <c r="B99" s="86" t="s">
        <v>81</v>
      </c>
      <c r="C99" s="87">
        <v>16.63</v>
      </c>
      <c r="D99" s="87">
        <v>19.989999999999998</v>
      </c>
      <c r="E99" s="87">
        <v>625.41999999999996</v>
      </c>
      <c r="F99" s="104"/>
      <c r="G99" s="104"/>
    </row>
    <row r="100" spans="1:7" ht="14.25" customHeight="1" x14ac:dyDescent="0.25">
      <c r="A100" s="154">
        <v>2012</v>
      </c>
      <c r="B100" s="86" t="s">
        <v>82</v>
      </c>
      <c r="C100" s="87">
        <v>16.73</v>
      </c>
      <c r="D100" s="87">
        <v>20.059999999999999</v>
      </c>
      <c r="E100" s="87">
        <v>657.93</v>
      </c>
      <c r="F100" s="104"/>
      <c r="G100" s="104"/>
    </row>
    <row r="101" spans="1:7" ht="14.25" customHeight="1" x14ac:dyDescent="0.25">
      <c r="A101" s="154">
        <v>2013</v>
      </c>
      <c r="B101" s="86" t="s">
        <v>71</v>
      </c>
      <c r="C101" s="87">
        <v>16.739999999999998</v>
      </c>
      <c r="D101" s="87">
        <v>20.11</v>
      </c>
      <c r="E101" s="87">
        <v>644.08000000000004</v>
      </c>
      <c r="F101" s="104"/>
      <c r="G101" s="104"/>
    </row>
    <row r="102" spans="1:7" ht="14.25" customHeight="1" x14ac:dyDescent="0.25">
      <c r="A102" s="154">
        <v>2013</v>
      </c>
      <c r="B102" s="86" t="s">
        <v>72</v>
      </c>
      <c r="C102" s="87">
        <v>16.829999999999998</v>
      </c>
      <c r="D102" s="87">
        <v>20.239999999999998</v>
      </c>
      <c r="E102" s="87">
        <v>688.47</v>
      </c>
      <c r="F102" s="104"/>
      <c r="G102" s="104"/>
    </row>
    <row r="103" spans="1:7" ht="14.25" customHeight="1" x14ac:dyDescent="0.25">
      <c r="A103" s="154">
        <v>2013</v>
      </c>
      <c r="B103" s="86" t="s">
        <v>73</v>
      </c>
      <c r="C103" s="87">
        <v>16.739999999999998</v>
      </c>
      <c r="D103" s="87">
        <v>20.170000000000002</v>
      </c>
      <c r="E103" s="87">
        <v>680.23</v>
      </c>
      <c r="F103" s="104"/>
      <c r="G103" s="104"/>
    </row>
    <row r="104" spans="1:7" ht="14.25" customHeight="1" x14ac:dyDescent="0.25">
      <c r="A104" s="154">
        <v>2013</v>
      </c>
      <c r="B104" s="86" t="s">
        <v>74</v>
      </c>
      <c r="C104" s="87">
        <v>16.73</v>
      </c>
      <c r="D104" s="87">
        <v>20.149999999999999</v>
      </c>
      <c r="E104" s="87">
        <v>643.39</v>
      </c>
      <c r="F104" s="104"/>
      <c r="G104" s="104"/>
    </row>
    <row r="105" spans="1:7" ht="14.25" customHeight="1" x14ac:dyDescent="0.25">
      <c r="A105" s="154">
        <v>2013</v>
      </c>
      <c r="B105" s="86" t="s">
        <v>75</v>
      </c>
      <c r="C105" s="87">
        <v>16.79</v>
      </c>
      <c r="D105" s="87">
        <v>20.12</v>
      </c>
      <c r="E105" s="87">
        <v>601.44000000000005</v>
      </c>
      <c r="F105" s="104"/>
      <c r="G105" s="104"/>
    </row>
    <row r="106" spans="1:7" ht="14.25" customHeight="1" x14ac:dyDescent="0.25">
      <c r="A106" s="154">
        <v>2013</v>
      </c>
      <c r="B106" s="86" t="s">
        <v>76</v>
      </c>
      <c r="C106" s="87">
        <v>16.82</v>
      </c>
      <c r="D106" s="87">
        <v>20.010000000000002</v>
      </c>
      <c r="E106" s="87">
        <v>599.80999999999995</v>
      </c>
      <c r="F106" s="104"/>
      <c r="G106" s="104"/>
    </row>
    <row r="107" spans="1:7" ht="14.25" customHeight="1" x14ac:dyDescent="0.25">
      <c r="A107" s="154">
        <v>2013</v>
      </c>
      <c r="B107" s="86" t="s">
        <v>77</v>
      </c>
      <c r="C107" s="87">
        <v>16.86</v>
      </c>
      <c r="D107" s="87">
        <v>20.07</v>
      </c>
      <c r="E107" s="87">
        <v>615.16</v>
      </c>
      <c r="F107" s="104"/>
      <c r="G107" s="104"/>
    </row>
    <row r="108" spans="1:7" ht="14.25" customHeight="1" x14ac:dyDescent="0.25">
      <c r="A108" s="154">
        <v>2013</v>
      </c>
      <c r="B108" s="86" t="s">
        <v>78</v>
      </c>
      <c r="C108" s="87">
        <v>16.86</v>
      </c>
      <c r="D108" s="87">
        <v>20.04</v>
      </c>
      <c r="E108" s="87">
        <v>615.64</v>
      </c>
      <c r="F108" s="104"/>
      <c r="G108" s="104"/>
    </row>
    <row r="109" spans="1:7" ht="14.25" customHeight="1" x14ac:dyDescent="0.25">
      <c r="A109" s="154">
        <v>2013</v>
      </c>
      <c r="B109" s="86" t="s">
        <v>79</v>
      </c>
      <c r="C109" s="87">
        <v>16.940000000000001</v>
      </c>
      <c r="D109" s="87">
        <v>20.13</v>
      </c>
      <c r="E109" s="87">
        <v>630.20000000000005</v>
      </c>
      <c r="F109" s="104"/>
      <c r="G109" s="104"/>
    </row>
    <row r="110" spans="1:7" ht="14.25" customHeight="1" x14ac:dyDescent="0.25">
      <c r="A110" s="154">
        <v>2013</v>
      </c>
      <c r="B110" s="86" t="s">
        <v>80</v>
      </c>
      <c r="C110" s="87">
        <v>17.07</v>
      </c>
      <c r="D110" s="87">
        <v>20.53</v>
      </c>
      <c r="E110" s="87">
        <v>611.23</v>
      </c>
      <c r="F110" s="104"/>
      <c r="G110" s="104"/>
    </row>
    <row r="111" spans="1:7" ht="14.25" customHeight="1" x14ac:dyDescent="0.25">
      <c r="A111" s="154">
        <v>2013</v>
      </c>
      <c r="B111" s="86" t="s">
        <v>81</v>
      </c>
      <c r="C111" s="87">
        <v>17.25</v>
      </c>
      <c r="D111" s="87">
        <v>20.73</v>
      </c>
      <c r="E111" s="87">
        <v>599.79</v>
      </c>
      <c r="F111" s="104"/>
      <c r="G111" s="104"/>
    </row>
    <row r="112" spans="1:7" ht="14.25" customHeight="1" x14ac:dyDescent="0.25">
      <c r="A112" s="154">
        <v>2013</v>
      </c>
      <c r="B112" s="86" t="s">
        <v>82</v>
      </c>
      <c r="C112" s="87">
        <v>17.28</v>
      </c>
      <c r="D112" s="87">
        <v>20.75</v>
      </c>
      <c r="E112" s="87">
        <v>617.03</v>
      </c>
      <c r="F112" s="104"/>
      <c r="G112" s="104"/>
    </row>
    <row r="113" spans="1:7" ht="14.25" customHeight="1" x14ac:dyDescent="0.25">
      <c r="A113" s="154">
        <v>2014</v>
      </c>
      <c r="B113" s="86" t="s">
        <v>71</v>
      </c>
      <c r="C113" s="87">
        <v>17.41</v>
      </c>
      <c r="D113" s="87">
        <v>20.83</v>
      </c>
      <c r="E113" s="87">
        <v>601.57000000000005</v>
      </c>
      <c r="F113" s="104"/>
      <c r="G113" s="104"/>
    </row>
    <row r="114" spans="1:7" ht="14.25" customHeight="1" x14ac:dyDescent="0.25">
      <c r="A114" s="154">
        <v>2014</v>
      </c>
      <c r="B114" s="86" t="s">
        <v>72</v>
      </c>
      <c r="C114" s="87">
        <v>17.3</v>
      </c>
      <c r="D114" s="87">
        <v>20.77</v>
      </c>
      <c r="E114" s="87">
        <v>600.75</v>
      </c>
      <c r="F114" s="104"/>
      <c r="G114" s="104"/>
    </row>
    <row r="115" spans="1:7" ht="14.25" customHeight="1" x14ac:dyDescent="0.25">
      <c r="A115" s="154">
        <v>2014</v>
      </c>
      <c r="B115" s="86" t="s">
        <v>73</v>
      </c>
      <c r="C115" s="87">
        <v>17.3</v>
      </c>
      <c r="D115" s="87">
        <v>20.78</v>
      </c>
      <c r="E115" s="87">
        <v>583.75</v>
      </c>
      <c r="F115" s="104"/>
      <c r="G115" s="104"/>
    </row>
    <row r="116" spans="1:7" ht="14.25" customHeight="1" x14ac:dyDescent="0.25">
      <c r="A116" s="154">
        <v>2014</v>
      </c>
      <c r="B116" s="86" t="s">
        <v>74</v>
      </c>
      <c r="C116" s="87">
        <v>17.34</v>
      </c>
      <c r="D116" s="87">
        <v>20.79</v>
      </c>
      <c r="E116" s="87">
        <v>574.4</v>
      </c>
      <c r="F116" s="104"/>
      <c r="G116" s="104"/>
    </row>
    <row r="117" spans="1:7" ht="14.25" customHeight="1" x14ac:dyDescent="0.25">
      <c r="A117" s="154">
        <v>2014</v>
      </c>
      <c r="B117" s="86" t="s">
        <v>75</v>
      </c>
      <c r="C117" s="87">
        <v>17.190000000000001</v>
      </c>
      <c r="D117" s="87">
        <v>20.61</v>
      </c>
      <c r="E117" s="87">
        <v>567.78</v>
      </c>
      <c r="F117" s="104"/>
      <c r="G117" s="104"/>
    </row>
    <row r="118" spans="1:7" ht="14.25" customHeight="1" x14ac:dyDescent="0.25">
      <c r="A118" s="154">
        <v>2014</v>
      </c>
      <c r="B118" s="86" t="s">
        <v>76</v>
      </c>
      <c r="C118" s="87">
        <v>17.190000000000001</v>
      </c>
      <c r="D118" s="87">
        <v>20.52</v>
      </c>
      <c r="E118" s="87">
        <v>563.95000000000005</v>
      </c>
      <c r="F118" s="104"/>
      <c r="G118" s="104"/>
    </row>
    <row r="119" spans="1:7" ht="14.25" customHeight="1" x14ac:dyDescent="0.25">
      <c r="A119" s="154">
        <v>2014</v>
      </c>
      <c r="B119" s="86" t="s">
        <v>77</v>
      </c>
      <c r="C119" s="87">
        <v>17.170000000000002</v>
      </c>
      <c r="D119" s="87">
        <v>20.51</v>
      </c>
      <c r="E119" s="87">
        <v>559.11</v>
      </c>
      <c r="F119" s="104"/>
      <c r="G119" s="104"/>
    </row>
    <row r="120" spans="1:7" ht="14.25" customHeight="1" x14ac:dyDescent="0.25">
      <c r="A120" s="154">
        <v>2014</v>
      </c>
      <c r="B120" s="86" t="s">
        <v>78</v>
      </c>
      <c r="C120" s="87">
        <v>17.12</v>
      </c>
      <c r="D120" s="87">
        <v>20.51</v>
      </c>
      <c r="E120" s="87">
        <v>559.72</v>
      </c>
      <c r="F120" s="104"/>
      <c r="G120" s="104"/>
    </row>
    <row r="121" spans="1:7" ht="14.25" customHeight="1" x14ac:dyDescent="0.25">
      <c r="A121" s="154">
        <v>2014</v>
      </c>
      <c r="B121" s="86" t="s">
        <v>79</v>
      </c>
      <c r="C121" s="87">
        <v>17.2</v>
      </c>
      <c r="D121" s="87">
        <v>20.6</v>
      </c>
      <c r="E121" s="87">
        <v>551.55999999999995</v>
      </c>
      <c r="F121" s="104"/>
      <c r="G121" s="104"/>
    </row>
    <row r="122" spans="1:7" ht="14.25" customHeight="1" x14ac:dyDescent="0.25">
      <c r="A122" s="154">
        <v>2014</v>
      </c>
      <c r="B122" s="86" t="s">
        <v>80</v>
      </c>
      <c r="C122" s="87">
        <v>17.57</v>
      </c>
      <c r="D122" s="87">
        <v>20.94</v>
      </c>
      <c r="E122" s="87">
        <v>525.45000000000005</v>
      </c>
      <c r="F122" s="104"/>
      <c r="G122" s="104"/>
    </row>
    <row r="123" spans="1:7" ht="14.25" customHeight="1" x14ac:dyDescent="0.25">
      <c r="A123" s="154">
        <v>2014</v>
      </c>
      <c r="B123" s="86" t="s">
        <v>81</v>
      </c>
      <c r="C123" s="87">
        <v>17.559999999999999</v>
      </c>
      <c r="D123" s="87">
        <v>20.98</v>
      </c>
      <c r="E123" s="87">
        <v>519.13</v>
      </c>
      <c r="F123" s="104"/>
      <c r="G123" s="104"/>
    </row>
    <row r="124" spans="1:7" ht="14.25" customHeight="1" x14ac:dyDescent="0.25">
      <c r="A124" s="154">
        <v>2014</v>
      </c>
      <c r="B124" s="86" t="s">
        <v>82</v>
      </c>
      <c r="C124" s="87">
        <v>17.55</v>
      </c>
      <c r="D124" s="87">
        <v>20.99</v>
      </c>
      <c r="E124" s="87">
        <v>477.49</v>
      </c>
      <c r="F124" s="104"/>
      <c r="G124" s="104"/>
    </row>
    <row r="125" spans="1:7" ht="14.25" customHeight="1" x14ac:dyDescent="0.25">
      <c r="A125" s="154">
        <v>2015</v>
      </c>
      <c r="B125" s="86" t="s">
        <v>71</v>
      </c>
      <c r="C125" s="87">
        <v>17.55</v>
      </c>
      <c r="D125" s="87">
        <v>20.84</v>
      </c>
      <c r="E125" s="87">
        <v>417.44</v>
      </c>
      <c r="F125" s="104"/>
      <c r="G125" s="104"/>
    </row>
    <row r="126" spans="1:7" ht="14.25" customHeight="1" x14ac:dyDescent="0.25">
      <c r="A126" s="154">
        <v>2015</v>
      </c>
      <c r="B126" s="86" t="s">
        <v>72</v>
      </c>
      <c r="C126" s="87">
        <v>17.41</v>
      </c>
      <c r="D126" s="87">
        <v>20.84</v>
      </c>
      <c r="E126" s="87">
        <v>435.77</v>
      </c>
      <c r="F126" s="104"/>
      <c r="G126" s="104"/>
    </row>
    <row r="127" spans="1:7" ht="14.25" customHeight="1" x14ac:dyDescent="0.25">
      <c r="A127" s="154">
        <v>2015</v>
      </c>
      <c r="B127" s="86" t="s">
        <v>73</v>
      </c>
      <c r="C127" s="87">
        <v>17.399999999999999</v>
      </c>
      <c r="D127" s="87">
        <v>20.97</v>
      </c>
      <c r="E127" s="87">
        <v>422.54</v>
      </c>
      <c r="F127" s="104"/>
      <c r="G127" s="104"/>
    </row>
    <row r="128" spans="1:7" ht="14.25" customHeight="1" x14ac:dyDescent="0.25">
      <c r="A128" s="154">
        <v>2015</v>
      </c>
      <c r="B128" s="86" t="s">
        <v>74</v>
      </c>
      <c r="C128" s="87">
        <v>17.420000000000002</v>
      </c>
      <c r="D128" s="87">
        <v>21.02</v>
      </c>
      <c r="E128" s="87">
        <v>423.36</v>
      </c>
      <c r="F128" s="104"/>
      <c r="G128" s="104"/>
    </row>
    <row r="129" spans="1:7" ht="14.25" customHeight="1" x14ac:dyDescent="0.25">
      <c r="A129" s="154">
        <v>2015</v>
      </c>
      <c r="B129" s="86" t="s">
        <v>75</v>
      </c>
      <c r="C129" s="87">
        <v>17.02</v>
      </c>
      <c r="D129" s="87">
        <v>20.7</v>
      </c>
      <c r="E129" s="87">
        <v>430.03</v>
      </c>
      <c r="F129" s="104"/>
      <c r="G129" s="104"/>
    </row>
    <row r="130" spans="1:7" ht="14.25" customHeight="1" x14ac:dyDescent="0.25">
      <c r="A130" s="154">
        <v>2015</v>
      </c>
      <c r="B130" s="86" t="s">
        <v>76</v>
      </c>
      <c r="C130" s="87">
        <v>16.96</v>
      </c>
      <c r="D130" s="87">
        <v>20.62</v>
      </c>
      <c r="E130" s="87">
        <v>419.09</v>
      </c>
      <c r="F130" s="104"/>
      <c r="G130" s="104"/>
    </row>
    <row r="131" spans="1:7" ht="14.25" customHeight="1" x14ac:dyDescent="0.25">
      <c r="A131" s="154">
        <v>2015</v>
      </c>
      <c r="B131" s="86" t="s">
        <v>77</v>
      </c>
      <c r="C131" s="87">
        <v>16.96</v>
      </c>
      <c r="D131" s="87">
        <v>20.61</v>
      </c>
      <c r="E131" s="87">
        <v>401.71</v>
      </c>
      <c r="F131" s="104"/>
      <c r="G131" s="104"/>
    </row>
    <row r="132" spans="1:7" ht="14.25" customHeight="1" x14ac:dyDescent="0.25">
      <c r="A132" s="154">
        <v>2015</v>
      </c>
      <c r="B132" s="86" t="s">
        <v>78</v>
      </c>
      <c r="C132" s="87">
        <v>17.02</v>
      </c>
      <c r="D132" s="87">
        <v>20.43</v>
      </c>
      <c r="E132" s="87">
        <v>356.5</v>
      </c>
      <c r="F132" s="104"/>
      <c r="G132" s="104"/>
    </row>
    <row r="133" spans="1:7" ht="14.25" customHeight="1" x14ac:dyDescent="0.25">
      <c r="A133" s="154">
        <v>2015</v>
      </c>
      <c r="B133" s="86" t="s">
        <v>79</v>
      </c>
      <c r="C133" s="87">
        <v>17.07</v>
      </c>
      <c r="D133" s="87">
        <v>20.48</v>
      </c>
      <c r="E133" s="87">
        <v>362.51</v>
      </c>
      <c r="F133" s="104"/>
      <c r="G133" s="104"/>
    </row>
    <row r="134" spans="1:7" ht="14.25" customHeight="1" x14ac:dyDescent="0.25">
      <c r="A134" s="154">
        <v>2015</v>
      </c>
      <c r="B134" s="86" t="s">
        <v>80</v>
      </c>
      <c r="C134" s="87">
        <v>17.27</v>
      </c>
      <c r="D134" s="87">
        <v>20.8</v>
      </c>
      <c r="E134" s="87">
        <v>362.36</v>
      </c>
      <c r="F134" s="104"/>
      <c r="G134" s="104"/>
    </row>
    <row r="135" spans="1:7" ht="14.25" customHeight="1" x14ac:dyDescent="0.25">
      <c r="A135" s="154">
        <v>2015</v>
      </c>
      <c r="B135" s="86" t="s">
        <v>81</v>
      </c>
      <c r="C135" s="87">
        <v>17.329999999999998</v>
      </c>
      <c r="D135" s="87">
        <v>20.75</v>
      </c>
      <c r="E135" s="87">
        <v>350.02</v>
      </c>
      <c r="F135" s="104"/>
      <c r="G135" s="104"/>
    </row>
    <row r="136" spans="1:7" ht="14.25" customHeight="1" x14ac:dyDescent="0.25">
      <c r="A136" s="154">
        <v>2015</v>
      </c>
      <c r="B136" s="86" t="s">
        <v>82</v>
      </c>
      <c r="C136" s="87">
        <v>17.32</v>
      </c>
      <c r="D136" s="87">
        <v>20.81</v>
      </c>
      <c r="E136" s="87">
        <v>322.27999999999997</v>
      </c>
      <c r="F136" s="104"/>
      <c r="G136" s="104"/>
    </row>
    <row r="137" spans="1:7" ht="14.25" customHeight="1" x14ac:dyDescent="0.25">
      <c r="A137" s="154">
        <v>2016</v>
      </c>
      <c r="B137" s="86" t="s">
        <v>71</v>
      </c>
      <c r="C137" s="87">
        <v>17.27</v>
      </c>
      <c r="D137" s="87">
        <v>20.88</v>
      </c>
      <c r="E137" s="87">
        <v>293.74</v>
      </c>
      <c r="F137" s="104"/>
      <c r="G137" s="104"/>
    </row>
    <row r="138" spans="1:7" ht="14.25" customHeight="1" x14ac:dyDescent="0.25">
      <c r="A138" s="154">
        <v>2016</v>
      </c>
      <c r="B138" s="86" t="s">
        <v>72</v>
      </c>
      <c r="C138" s="87">
        <v>17.53</v>
      </c>
      <c r="D138" s="87">
        <v>21.2</v>
      </c>
      <c r="E138" s="87">
        <v>285.98</v>
      </c>
      <c r="F138" s="104"/>
      <c r="G138" s="104"/>
    </row>
    <row r="139" spans="1:7" ht="14.25" customHeight="1" x14ac:dyDescent="0.25">
      <c r="A139" s="154">
        <v>2016</v>
      </c>
      <c r="B139" s="86" t="s">
        <v>73</v>
      </c>
      <c r="C139" s="87">
        <v>17.48</v>
      </c>
      <c r="D139" s="87">
        <v>21.21</v>
      </c>
      <c r="E139" s="87">
        <v>308.43</v>
      </c>
      <c r="F139" s="104"/>
      <c r="G139" s="104"/>
    </row>
    <row r="140" spans="1:7" ht="14.25" customHeight="1" x14ac:dyDescent="0.25">
      <c r="A140" s="154">
        <v>2016</v>
      </c>
      <c r="B140" s="86" t="s">
        <v>74</v>
      </c>
      <c r="C140" s="87">
        <v>17.52</v>
      </c>
      <c r="D140" s="87">
        <v>21.29</v>
      </c>
      <c r="E140" s="87">
        <v>315.17</v>
      </c>
      <c r="F140" s="104"/>
      <c r="G140" s="104"/>
    </row>
    <row r="141" spans="1:7" ht="14.25" customHeight="1" x14ac:dyDescent="0.25">
      <c r="A141" s="154">
        <v>2016</v>
      </c>
      <c r="B141" s="86" t="s">
        <v>75</v>
      </c>
      <c r="C141" s="87">
        <v>17.3</v>
      </c>
      <c r="D141" s="87">
        <v>21.06</v>
      </c>
      <c r="E141" s="87">
        <v>334.86</v>
      </c>
      <c r="F141" s="104"/>
      <c r="G141" s="104"/>
    </row>
    <row r="142" spans="1:7" ht="14.25" customHeight="1" x14ac:dyDescent="0.25">
      <c r="A142" s="154">
        <v>2016</v>
      </c>
      <c r="B142" s="86" t="s">
        <v>76</v>
      </c>
      <c r="C142" s="87">
        <v>17.170000000000002</v>
      </c>
      <c r="D142" s="87">
        <v>20.88</v>
      </c>
      <c r="E142" s="87">
        <v>362.27</v>
      </c>
      <c r="F142" s="104"/>
      <c r="G142" s="104"/>
    </row>
    <row r="143" spans="1:7" ht="14.25" customHeight="1" x14ac:dyDescent="0.25">
      <c r="A143" s="154">
        <v>2016</v>
      </c>
      <c r="B143" s="86" t="s">
        <v>77</v>
      </c>
      <c r="C143" s="87">
        <v>16.98</v>
      </c>
      <c r="D143" s="87">
        <v>20.89</v>
      </c>
      <c r="E143" s="87">
        <v>363.28</v>
      </c>
      <c r="F143" s="104"/>
      <c r="G143" s="104"/>
    </row>
    <row r="144" spans="1:7" ht="14.25" customHeight="1" x14ac:dyDescent="0.25">
      <c r="A144" s="154">
        <v>2016</v>
      </c>
      <c r="B144" s="86" t="s">
        <v>78</v>
      </c>
      <c r="C144" s="87">
        <v>17</v>
      </c>
      <c r="D144" s="87">
        <v>20.89</v>
      </c>
      <c r="E144" s="87">
        <v>356.71</v>
      </c>
      <c r="F144" s="104"/>
      <c r="G144" s="104"/>
    </row>
    <row r="145" spans="1:7" ht="14.25" customHeight="1" x14ac:dyDescent="0.25">
      <c r="A145" s="154">
        <v>2016</v>
      </c>
      <c r="B145" s="86" t="s">
        <v>79</v>
      </c>
      <c r="C145" s="87">
        <v>17.170000000000002</v>
      </c>
      <c r="D145" s="87">
        <v>20.88</v>
      </c>
      <c r="E145" s="87">
        <v>372.16</v>
      </c>
      <c r="F145" s="104"/>
      <c r="G145" s="104"/>
    </row>
    <row r="146" spans="1:7" ht="14.25" customHeight="1" x14ac:dyDescent="0.25">
      <c r="A146" s="154">
        <v>2016</v>
      </c>
      <c r="B146" s="86" t="s">
        <v>80</v>
      </c>
      <c r="C146" s="87">
        <v>17.54</v>
      </c>
      <c r="D146" s="87">
        <v>21.07</v>
      </c>
      <c r="E146" s="87">
        <v>424.08</v>
      </c>
      <c r="F146" s="104"/>
      <c r="G146" s="104"/>
    </row>
    <row r="147" spans="1:7" ht="14.25" customHeight="1" x14ac:dyDescent="0.25">
      <c r="A147" s="154">
        <v>2016</v>
      </c>
      <c r="B147" s="86" t="s">
        <v>81</v>
      </c>
      <c r="C147" s="87">
        <v>17.62</v>
      </c>
      <c r="D147" s="87">
        <v>21.35</v>
      </c>
      <c r="E147" s="87">
        <v>407</v>
      </c>
      <c r="F147" s="104"/>
      <c r="G147" s="104"/>
    </row>
    <row r="148" spans="1:7" ht="14.25" customHeight="1" x14ac:dyDescent="0.25">
      <c r="A148" s="154">
        <v>2016</v>
      </c>
      <c r="B148" s="86" t="s">
        <v>82</v>
      </c>
      <c r="C148" s="87">
        <v>17.739999999999998</v>
      </c>
      <c r="D148" s="87">
        <v>21.46</v>
      </c>
      <c r="E148" s="87">
        <v>442.25</v>
      </c>
      <c r="F148" s="104"/>
      <c r="G148" s="104"/>
    </row>
    <row r="149" spans="1:7" ht="14.25" customHeight="1" x14ac:dyDescent="0.25">
      <c r="A149" s="154">
        <v>2017</v>
      </c>
      <c r="B149" s="86" t="s">
        <v>71</v>
      </c>
      <c r="C149" s="87">
        <v>17.77</v>
      </c>
      <c r="D149" s="87">
        <v>21.49</v>
      </c>
      <c r="E149" s="87">
        <v>468.67</v>
      </c>
      <c r="F149" s="104"/>
      <c r="G149" s="104"/>
    </row>
    <row r="150" spans="1:7" ht="14.25" customHeight="1" x14ac:dyDescent="0.25">
      <c r="A150" s="154">
        <v>2017</v>
      </c>
      <c r="B150" s="86" t="s">
        <v>72</v>
      </c>
      <c r="C150" s="87">
        <v>18.14</v>
      </c>
      <c r="D150" s="87">
        <v>21.69</v>
      </c>
      <c r="E150" s="87">
        <v>452.15</v>
      </c>
      <c r="F150" s="104"/>
      <c r="G150" s="104"/>
    </row>
    <row r="151" spans="1:7" ht="14.25" customHeight="1" x14ac:dyDescent="0.25">
      <c r="A151" s="154">
        <v>2017</v>
      </c>
      <c r="B151" s="86" t="s">
        <v>73</v>
      </c>
      <c r="C151" s="87">
        <v>18.149999999999999</v>
      </c>
      <c r="D151" s="87">
        <v>21.7</v>
      </c>
      <c r="E151" s="87">
        <v>429.98</v>
      </c>
      <c r="F151" s="104"/>
      <c r="G151" s="104"/>
    </row>
    <row r="152" spans="1:7" ht="14.25" customHeight="1" x14ac:dyDescent="0.25">
      <c r="A152" s="154">
        <v>2017</v>
      </c>
      <c r="B152" s="86" t="s">
        <v>74</v>
      </c>
      <c r="C152" s="87">
        <v>18.149999999999999</v>
      </c>
      <c r="D152" s="87">
        <v>21.72</v>
      </c>
      <c r="E152" s="87">
        <v>430.3</v>
      </c>
      <c r="F152" s="104"/>
      <c r="G152" s="104"/>
    </row>
    <row r="153" spans="1:7" ht="14.25" customHeight="1" x14ac:dyDescent="0.25">
      <c r="A153" s="154">
        <v>2017</v>
      </c>
      <c r="B153" s="86" t="s">
        <v>75</v>
      </c>
      <c r="C153" s="87">
        <v>17.91</v>
      </c>
      <c r="D153" s="87">
        <v>21.39</v>
      </c>
      <c r="E153" s="87">
        <v>400.63</v>
      </c>
      <c r="F153" s="104"/>
      <c r="G153" s="104"/>
    </row>
    <row r="154" spans="1:7" ht="14.25" customHeight="1" x14ac:dyDescent="0.25">
      <c r="A154" s="154">
        <v>2017</v>
      </c>
      <c r="B154" s="86" t="s">
        <v>76</v>
      </c>
      <c r="C154" s="87">
        <v>17.87</v>
      </c>
      <c r="D154" s="87">
        <v>21.37</v>
      </c>
      <c r="E154" s="87">
        <v>393.54</v>
      </c>
      <c r="F154" s="104"/>
      <c r="G154" s="104"/>
    </row>
    <row r="155" spans="1:7" ht="14.25" customHeight="1" x14ac:dyDescent="0.25">
      <c r="A155" s="154">
        <v>2017</v>
      </c>
      <c r="B155" s="86" t="s">
        <v>77</v>
      </c>
      <c r="C155" s="87">
        <v>17.84</v>
      </c>
      <c r="D155" s="87">
        <v>21.37</v>
      </c>
      <c r="E155" s="87">
        <v>391.06</v>
      </c>
      <c r="F155" s="104"/>
      <c r="G155" s="104"/>
    </row>
    <row r="156" spans="1:7" ht="14.25" customHeight="1" x14ac:dyDescent="0.25">
      <c r="A156" s="154">
        <v>2017</v>
      </c>
      <c r="B156" s="86" t="s">
        <v>78</v>
      </c>
      <c r="C156" s="87">
        <v>17.850000000000001</v>
      </c>
      <c r="D156" s="87">
        <v>21.38</v>
      </c>
      <c r="E156" s="87">
        <v>408.53</v>
      </c>
      <c r="F156" s="104"/>
      <c r="G156" s="104"/>
    </row>
    <row r="157" spans="1:7" ht="14.25" customHeight="1" x14ac:dyDescent="0.25">
      <c r="A157" s="154">
        <v>2017</v>
      </c>
      <c r="B157" s="86" t="s">
        <v>79</v>
      </c>
      <c r="C157" s="87">
        <v>17.850000000000001</v>
      </c>
      <c r="D157" s="87">
        <v>21.39</v>
      </c>
      <c r="E157" s="87">
        <v>425.08</v>
      </c>
      <c r="F157" s="104"/>
      <c r="G157" s="104"/>
    </row>
    <row r="158" spans="1:7" ht="14.25" customHeight="1" x14ac:dyDescent="0.25">
      <c r="A158" s="154">
        <v>2017</v>
      </c>
      <c r="B158" s="86" t="s">
        <v>80</v>
      </c>
      <c r="C158" s="87">
        <v>18.23</v>
      </c>
      <c r="D158" s="87">
        <v>21.83</v>
      </c>
      <c r="E158" s="87">
        <v>429.57</v>
      </c>
      <c r="F158" s="104"/>
      <c r="G158" s="104"/>
    </row>
    <row r="159" spans="1:7" ht="14.25" customHeight="1" x14ac:dyDescent="0.25">
      <c r="A159" s="154">
        <v>2017</v>
      </c>
      <c r="B159" s="86" t="s">
        <v>81</v>
      </c>
      <c r="C159" s="87">
        <v>18.440000000000001</v>
      </c>
      <c r="D159" s="87">
        <v>22.01</v>
      </c>
      <c r="E159" s="87">
        <v>468.86</v>
      </c>
      <c r="F159" s="104"/>
      <c r="G159" s="104"/>
    </row>
    <row r="160" spans="1:7" ht="14.25" customHeight="1" x14ac:dyDescent="0.25">
      <c r="A160" s="154">
        <v>2017</v>
      </c>
      <c r="B160" s="86" t="s">
        <v>82</v>
      </c>
      <c r="C160" s="87">
        <v>18.48</v>
      </c>
      <c r="D160" s="87">
        <v>22.14</v>
      </c>
      <c r="E160" s="87">
        <v>505.48</v>
      </c>
      <c r="F160" s="104"/>
      <c r="G160" s="104"/>
    </row>
    <row r="161" spans="1:7" ht="14.25" customHeight="1" x14ac:dyDescent="0.25">
      <c r="A161" s="154">
        <v>2018</v>
      </c>
      <c r="B161" s="86" t="s">
        <v>71</v>
      </c>
      <c r="C161" s="87">
        <v>18.52</v>
      </c>
      <c r="D161" s="87">
        <v>22.16</v>
      </c>
      <c r="E161" s="87">
        <v>511.9</v>
      </c>
      <c r="F161" s="104"/>
      <c r="G161" s="104"/>
    </row>
    <row r="162" spans="1:7" ht="14.25" customHeight="1" x14ac:dyDescent="0.25">
      <c r="A162" s="154">
        <v>2018</v>
      </c>
      <c r="B162" s="86" t="s">
        <v>72</v>
      </c>
      <c r="C162" s="87">
        <v>18.78</v>
      </c>
      <c r="D162" s="87">
        <v>22.49</v>
      </c>
      <c r="E162" s="87">
        <v>498.85</v>
      </c>
      <c r="F162" s="104"/>
      <c r="G162" s="104"/>
    </row>
    <row r="163" spans="1:7" ht="14.25" customHeight="1" x14ac:dyDescent="0.25">
      <c r="A163" s="154">
        <v>2018</v>
      </c>
      <c r="B163" s="86" t="s">
        <v>73</v>
      </c>
      <c r="C163" s="87">
        <v>18.82</v>
      </c>
      <c r="D163" s="87">
        <v>22.57</v>
      </c>
      <c r="E163" s="87">
        <v>524.53</v>
      </c>
      <c r="F163" s="104"/>
      <c r="G163" s="104"/>
    </row>
    <row r="164" spans="1:7" ht="14.25" customHeight="1" x14ac:dyDescent="0.25">
      <c r="A164" s="154">
        <v>2018</v>
      </c>
      <c r="B164" s="86" t="s">
        <v>74</v>
      </c>
      <c r="C164" s="87">
        <v>18.79</v>
      </c>
      <c r="D164" s="87">
        <v>22.57</v>
      </c>
      <c r="E164" s="87">
        <v>526.48</v>
      </c>
      <c r="F164" s="104"/>
      <c r="G164" s="104"/>
    </row>
    <row r="165" spans="1:7" ht="14.25" customHeight="1" x14ac:dyDescent="0.25">
      <c r="A165" s="154">
        <v>2018</v>
      </c>
      <c r="B165" s="86" t="s">
        <v>75</v>
      </c>
      <c r="C165" s="87">
        <v>18.25</v>
      </c>
      <c r="D165" s="87">
        <v>21.97</v>
      </c>
      <c r="E165" s="87">
        <v>544.99</v>
      </c>
      <c r="F165" s="104"/>
      <c r="G165" s="104"/>
    </row>
    <row r="166" spans="1:7" ht="14.25" customHeight="1" x14ac:dyDescent="0.25">
      <c r="A166" s="154">
        <v>2018</v>
      </c>
      <c r="B166" s="86" t="s">
        <v>76</v>
      </c>
      <c r="C166" s="87">
        <v>18.23</v>
      </c>
      <c r="D166" s="87">
        <v>21.94</v>
      </c>
      <c r="E166" s="87">
        <v>539.79999999999995</v>
      </c>
      <c r="F166" s="104"/>
      <c r="G166" s="104"/>
    </row>
    <row r="167" spans="1:7" ht="14.25" customHeight="1" x14ac:dyDescent="0.25">
      <c r="A167" s="154">
        <v>2018</v>
      </c>
      <c r="B167" s="86" t="s">
        <v>77</v>
      </c>
      <c r="C167" s="87">
        <v>18.34</v>
      </c>
      <c r="D167" s="87">
        <v>22.02</v>
      </c>
      <c r="E167" s="87">
        <v>526.34</v>
      </c>
      <c r="F167" s="104"/>
      <c r="G167" s="104"/>
    </row>
    <row r="168" spans="1:7" ht="14.25" customHeight="1" x14ac:dyDescent="0.25">
      <c r="A168" s="154">
        <v>2018</v>
      </c>
      <c r="B168" s="86" t="s">
        <v>78</v>
      </c>
      <c r="C168" s="87">
        <v>18.38</v>
      </c>
      <c r="D168" s="87">
        <v>22.04</v>
      </c>
      <c r="E168" s="87">
        <v>532.62</v>
      </c>
      <c r="F168" s="104"/>
      <c r="G168" s="104"/>
    </row>
    <row r="169" spans="1:7" ht="14.25" customHeight="1" x14ac:dyDescent="0.25">
      <c r="A169" s="154">
        <v>2018</v>
      </c>
      <c r="B169" s="86" t="s">
        <v>79</v>
      </c>
      <c r="C169" s="87">
        <v>18.27</v>
      </c>
      <c r="D169" s="87">
        <v>22.06</v>
      </c>
      <c r="E169" s="87">
        <v>558.74</v>
      </c>
      <c r="F169" s="104"/>
      <c r="G169" s="104"/>
    </row>
    <row r="170" spans="1:7" ht="14.25" customHeight="1" x14ac:dyDescent="0.25">
      <c r="A170" s="154">
        <v>2018</v>
      </c>
      <c r="B170" s="86" t="s">
        <v>80</v>
      </c>
      <c r="C170" s="87">
        <v>19.04</v>
      </c>
      <c r="D170" s="87">
        <v>22.68</v>
      </c>
      <c r="E170" s="87">
        <v>599.57000000000005</v>
      </c>
      <c r="F170" s="104"/>
      <c r="G170" s="104"/>
    </row>
    <row r="171" spans="1:7" ht="14.25" customHeight="1" x14ac:dyDescent="0.25">
      <c r="A171" s="154">
        <v>2018</v>
      </c>
      <c r="B171" s="86" t="s">
        <v>81</v>
      </c>
      <c r="C171" s="87">
        <v>18.850000000000001</v>
      </c>
      <c r="D171" s="87">
        <v>22.55</v>
      </c>
      <c r="E171" s="87">
        <v>565.85</v>
      </c>
      <c r="F171" s="104"/>
      <c r="G171" s="104"/>
    </row>
    <row r="172" spans="1:7" ht="14.25" customHeight="1" x14ac:dyDescent="0.25">
      <c r="A172" s="154">
        <v>2018</v>
      </c>
      <c r="B172" s="86" t="s">
        <v>82</v>
      </c>
      <c r="C172" s="87">
        <v>19.28</v>
      </c>
      <c r="D172" s="87">
        <v>22.91</v>
      </c>
      <c r="E172" s="87">
        <v>530.48</v>
      </c>
      <c r="F172" s="104"/>
      <c r="G172" s="104"/>
    </row>
    <row r="173" spans="1:7" ht="14.25" customHeight="1" x14ac:dyDescent="0.25">
      <c r="A173" s="154">
        <v>2019</v>
      </c>
      <c r="B173" s="86" t="s">
        <v>71</v>
      </c>
      <c r="C173" s="87">
        <v>19.34</v>
      </c>
      <c r="D173" s="87">
        <v>22.77</v>
      </c>
      <c r="E173" s="87">
        <v>511.28</v>
      </c>
      <c r="F173" s="104"/>
      <c r="G173" s="104"/>
    </row>
    <row r="174" spans="1:7" ht="14.25" customHeight="1" x14ac:dyDescent="0.25">
      <c r="A174" s="154">
        <v>2019</v>
      </c>
      <c r="B174" s="86" t="s">
        <v>72</v>
      </c>
      <c r="C174" s="87">
        <v>19.29</v>
      </c>
      <c r="D174" s="87">
        <v>22.77</v>
      </c>
      <c r="E174" s="87">
        <v>527.87</v>
      </c>
      <c r="F174" s="104"/>
      <c r="G174" s="104"/>
    </row>
    <row r="175" spans="1:7" ht="14.25" customHeight="1" x14ac:dyDescent="0.25">
      <c r="A175" s="154">
        <v>2019</v>
      </c>
      <c r="B175" s="86" t="s">
        <v>73</v>
      </c>
      <c r="C175" s="87">
        <v>19.37</v>
      </c>
      <c r="D175" s="87">
        <v>22.76</v>
      </c>
      <c r="E175" s="87">
        <v>531.48</v>
      </c>
      <c r="F175" s="104"/>
      <c r="G175" s="104"/>
    </row>
    <row r="176" spans="1:7" ht="14.25" customHeight="1" x14ac:dyDescent="0.25">
      <c r="A176" s="154">
        <v>2019</v>
      </c>
      <c r="B176" s="86" t="s">
        <v>74</v>
      </c>
      <c r="C176" s="87">
        <v>19.010000000000002</v>
      </c>
      <c r="D176" s="87">
        <v>22.49</v>
      </c>
      <c r="E176" s="87">
        <v>534.09</v>
      </c>
      <c r="F176" s="104"/>
      <c r="G176" s="104"/>
    </row>
    <row r="177" spans="1:76" ht="14.25" customHeight="1" x14ac:dyDescent="0.25">
      <c r="A177" s="154">
        <v>2019</v>
      </c>
      <c r="B177" s="86" t="s">
        <v>75</v>
      </c>
      <c r="C177" s="87">
        <v>19.18</v>
      </c>
      <c r="D177" s="87">
        <v>22.65</v>
      </c>
      <c r="E177" s="87">
        <v>542.69000000000005</v>
      </c>
      <c r="F177" s="104"/>
      <c r="G177" s="104"/>
    </row>
    <row r="178" spans="1:76" ht="14.25" customHeight="1" x14ac:dyDescent="0.35">
      <c r="A178" s="154">
        <v>2019</v>
      </c>
      <c r="B178" s="86" t="s">
        <v>76</v>
      </c>
      <c r="C178" s="87">
        <v>19.329999999999998</v>
      </c>
      <c r="D178" s="87">
        <v>22.68</v>
      </c>
      <c r="E178" s="87">
        <v>521.05999999999995</v>
      </c>
      <c r="F178" s="104"/>
      <c r="G178" s="104"/>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c r="AO178" s="132"/>
      <c r="AP178" s="132"/>
      <c r="AQ178" s="132"/>
      <c r="AR178" s="132"/>
      <c r="AS178" s="132"/>
      <c r="AT178" s="132"/>
      <c r="AU178" s="132"/>
      <c r="AV178" s="132"/>
      <c r="AW178" s="132"/>
      <c r="AX178" s="132"/>
      <c r="AY178" s="132"/>
      <c r="AZ178" s="132"/>
      <c r="BA178" s="132"/>
      <c r="BB178" s="132"/>
      <c r="BC178" s="132"/>
      <c r="BD178" s="132"/>
      <c r="BE178" s="132"/>
      <c r="BF178" s="132"/>
      <c r="BG178" s="132"/>
      <c r="BH178" s="132"/>
      <c r="BI178" s="132"/>
      <c r="BJ178" s="132"/>
      <c r="BK178" s="132"/>
      <c r="BL178" s="132"/>
      <c r="BM178" s="132"/>
      <c r="BN178" s="132"/>
      <c r="BO178" s="132"/>
      <c r="BP178" s="132"/>
      <c r="BQ178" s="132"/>
      <c r="BR178" s="132"/>
      <c r="BS178" s="132"/>
      <c r="BT178" s="132"/>
      <c r="BU178" s="132"/>
      <c r="BV178" s="132"/>
      <c r="BW178" s="132"/>
      <c r="BX178" s="132"/>
    </row>
    <row r="179" spans="1:76" ht="14.25" customHeight="1" x14ac:dyDescent="0.25">
      <c r="A179" s="154">
        <v>2019</v>
      </c>
      <c r="B179" s="86" t="s">
        <v>77</v>
      </c>
      <c r="C179" s="87">
        <v>19.260000000000002</v>
      </c>
      <c r="D179" s="87">
        <v>22.72</v>
      </c>
      <c r="E179" s="87">
        <v>518.44000000000005</v>
      </c>
      <c r="F179" s="104"/>
      <c r="G179" s="104"/>
    </row>
    <row r="180" spans="1:76" ht="14.25" customHeight="1" x14ac:dyDescent="0.25">
      <c r="A180" s="154">
        <v>2019</v>
      </c>
      <c r="B180" s="86" t="s">
        <v>78</v>
      </c>
      <c r="C180" s="87">
        <v>19.149999999999999</v>
      </c>
      <c r="D180" s="87">
        <v>22.53</v>
      </c>
      <c r="E180" s="87">
        <v>526.6</v>
      </c>
      <c r="F180" s="104"/>
      <c r="G180" s="104"/>
    </row>
    <row r="181" spans="1:76" ht="14.25" customHeight="1" x14ac:dyDescent="0.25">
      <c r="A181" s="154">
        <v>2019</v>
      </c>
      <c r="B181" s="86" t="s">
        <v>79</v>
      </c>
      <c r="C181" s="87">
        <v>19.18</v>
      </c>
      <c r="D181" s="87">
        <v>22.73</v>
      </c>
      <c r="E181" s="87">
        <v>526.77</v>
      </c>
      <c r="F181" s="104"/>
      <c r="G181" s="104"/>
    </row>
    <row r="182" spans="1:76" ht="14.25" customHeight="1" x14ac:dyDescent="0.25">
      <c r="A182" s="154">
        <v>2019</v>
      </c>
      <c r="B182" s="86" t="s">
        <v>80</v>
      </c>
      <c r="C182" s="87">
        <v>19.559999999999999</v>
      </c>
      <c r="D182" s="87">
        <v>22.78</v>
      </c>
      <c r="E182" s="87">
        <v>545.72</v>
      </c>
      <c r="F182" s="104"/>
      <c r="G182" s="104"/>
    </row>
    <row r="183" spans="1:76" ht="14.25" customHeight="1" x14ac:dyDescent="0.25">
      <c r="A183" s="154">
        <v>2019</v>
      </c>
      <c r="B183" s="86" t="s">
        <v>81</v>
      </c>
      <c r="C183" s="87">
        <v>20.04</v>
      </c>
      <c r="D183" s="87">
        <v>23.24</v>
      </c>
      <c r="E183" s="87">
        <v>529.79</v>
      </c>
      <c r="F183" s="104"/>
      <c r="G183" s="104"/>
    </row>
    <row r="184" spans="1:76" ht="14.25" customHeight="1" x14ac:dyDescent="0.25">
      <c r="A184" s="154">
        <v>2019</v>
      </c>
      <c r="B184" s="86" t="s">
        <v>82</v>
      </c>
      <c r="C184" s="87">
        <v>20.13</v>
      </c>
      <c r="D184" s="87">
        <v>23.45</v>
      </c>
      <c r="E184" s="87">
        <v>529.83000000000004</v>
      </c>
      <c r="F184" s="104"/>
      <c r="G184" s="104"/>
    </row>
    <row r="185" spans="1:76" ht="14.25" customHeight="1" x14ac:dyDescent="0.25">
      <c r="A185" s="154">
        <v>2020</v>
      </c>
      <c r="B185" s="86" t="s">
        <v>71</v>
      </c>
      <c r="C185" s="87">
        <v>19.89</v>
      </c>
      <c r="D185" s="87">
        <v>23.38</v>
      </c>
      <c r="E185" s="87">
        <v>547.71</v>
      </c>
      <c r="F185" s="104">
        <v>25.87</v>
      </c>
      <c r="G185" s="104">
        <v>547.49</v>
      </c>
    </row>
    <row r="186" spans="1:76" ht="14.25" customHeight="1" x14ac:dyDescent="0.25">
      <c r="A186" s="154">
        <v>2020</v>
      </c>
      <c r="B186" s="86" t="s">
        <v>72</v>
      </c>
      <c r="C186" s="87">
        <v>20.239999999999998</v>
      </c>
      <c r="D186" s="87">
        <v>24.26</v>
      </c>
      <c r="E186" s="87">
        <v>498</v>
      </c>
      <c r="F186" s="104">
        <v>26.18</v>
      </c>
      <c r="G186" s="104">
        <v>486.38</v>
      </c>
    </row>
    <row r="187" spans="1:76" ht="14.25" customHeight="1" x14ac:dyDescent="0.25">
      <c r="A187" s="154">
        <v>2020</v>
      </c>
      <c r="B187" s="86" t="s">
        <v>73</v>
      </c>
      <c r="C187" s="87">
        <v>20.239999999999998</v>
      </c>
      <c r="D187" s="87">
        <v>24.25</v>
      </c>
      <c r="E187" s="87">
        <v>412.05</v>
      </c>
      <c r="F187" s="104">
        <v>26.17</v>
      </c>
      <c r="G187" s="104">
        <v>399.95</v>
      </c>
    </row>
    <row r="188" spans="1:76" ht="14.25" customHeight="1" x14ac:dyDescent="0.25">
      <c r="A188" s="154">
        <v>2020</v>
      </c>
      <c r="B188" s="86" t="s">
        <v>74</v>
      </c>
      <c r="C188" s="87">
        <v>20.27</v>
      </c>
      <c r="D188" s="87">
        <v>24.14</v>
      </c>
      <c r="E188" s="87">
        <v>320.18</v>
      </c>
      <c r="F188" s="104">
        <v>26.05</v>
      </c>
      <c r="G188" s="104">
        <v>311.06</v>
      </c>
    </row>
    <row r="189" spans="1:76" ht="14.25" customHeight="1" x14ac:dyDescent="0.25">
      <c r="A189" s="154">
        <v>2020</v>
      </c>
      <c r="B189" s="86" t="s">
        <v>75</v>
      </c>
      <c r="C189" s="87">
        <v>20.260000000000002</v>
      </c>
      <c r="D189" s="87">
        <v>24.14</v>
      </c>
      <c r="E189" s="87">
        <v>299.63</v>
      </c>
      <c r="F189" s="104">
        <v>26.04</v>
      </c>
      <c r="G189" s="104">
        <v>290.91000000000003</v>
      </c>
    </row>
    <row r="190" spans="1:76" ht="14.25" customHeight="1" x14ac:dyDescent="0.25">
      <c r="A190" s="154">
        <v>2020</v>
      </c>
      <c r="B190" s="86" t="s">
        <v>76</v>
      </c>
      <c r="C190" s="87">
        <v>20.260000000000002</v>
      </c>
      <c r="D190" s="87">
        <v>24.07</v>
      </c>
      <c r="E190" s="87">
        <v>349.79</v>
      </c>
      <c r="F190" s="104">
        <v>25.96</v>
      </c>
      <c r="G190" s="104">
        <v>339.95</v>
      </c>
    </row>
    <row r="191" spans="1:76" ht="14.25" customHeight="1" x14ac:dyDescent="0.25">
      <c r="A191" s="154">
        <v>2020</v>
      </c>
      <c r="B191" s="86" t="s">
        <v>77</v>
      </c>
      <c r="C191" s="87">
        <v>20.29</v>
      </c>
      <c r="D191" s="87">
        <v>24.31</v>
      </c>
      <c r="E191" s="87">
        <v>353.27</v>
      </c>
      <c r="F191" s="104">
        <v>26.22</v>
      </c>
      <c r="G191" s="104">
        <v>342.74</v>
      </c>
    </row>
    <row r="192" spans="1:76" ht="14.25" customHeight="1" x14ac:dyDescent="0.25">
      <c r="A192" s="154">
        <v>2020</v>
      </c>
      <c r="B192" s="86" t="s">
        <v>78</v>
      </c>
      <c r="C192" s="87">
        <v>20.21</v>
      </c>
      <c r="D192" s="87">
        <v>23.85</v>
      </c>
      <c r="E192" s="87">
        <v>351.26</v>
      </c>
      <c r="F192" s="104">
        <v>25.76</v>
      </c>
      <c r="G192" s="104">
        <v>341.84</v>
      </c>
    </row>
    <row r="193" spans="1:7" ht="14.25" customHeight="1" x14ac:dyDescent="0.25">
      <c r="A193" s="154">
        <v>2020</v>
      </c>
      <c r="B193" s="86" t="s">
        <v>79</v>
      </c>
      <c r="C193" s="87">
        <v>20.34</v>
      </c>
      <c r="D193" s="87">
        <v>24.27</v>
      </c>
      <c r="E193" s="87">
        <v>337.17</v>
      </c>
      <c r="F193" s="104">
        <v>26.16</v>
      </c>
      <c r="G193" s="104">
        <v>327.35000000000002</v>
      </c>
    </row>
    <row r="194" spans="1:7" ht="14.25" customHeight="1" x14ac:dyDescent="0.25">
      <c r="A194" s="154">
        <v>2020</v>
      </c>
      <c r="B194" s="86" t="s">
        <v>80</v>
      </c>
      <c r="C194" s="87">
        <v>20.75</v>
      </c>
      <c r="D194" s="87">
        <v>24.32</v>
      </c>
      <c r="E194" s="87">
        <v>351.78</v>
      </c>
      <c r="F194" s="104">
        <v>26.21</v>
      </c>
      <c r="G194" s="104">
        <v>341.86</v>
      </c>
    </row>
    <row r="195" spans="1:7" ht="14.25" customHeight="1" x14ac:dyDescent="0.25">
      <c r="A195" s="154">
        <v>2020</v>
      </c>
      <c r="B195" s="86" t="s">
        <v>81</v>
      </c>
      <c r="C195" s="87">
        <v>21.11</v>
      </c>
      <c r="D195" s="87">
        <v>24.34</v>
      </c>
      <c r="E195" s="87">
        <v>333.26</v>
      </c>
      <c r="F195" s="104">
        <v>26.27</v>
      </c>
      <c r="G195" s="104">
        <v>323.51</v>
      </c>
    </row>
    <row r="196" spans="1:7" ht="14.25" customHeight="1" x14ac:dyDescent="0.25">
      <c r="A196" s="154">
        <v>2020</v>
      </c>
      <c r="B196" s="86" t="s">
        <v>82</v>
      </c>
      <c r="C196" s="87">
        <v>21.03</v>
      </c>
      <c r="D196" s="87">
        <v>24.35</v>
      </c>
      <c r="E196" s="87">
        <v>392.09</v>
      </c>
      <c r="F196" s="104">
        <v>26.26</v>
      </c>
      <c r="G196" s="104">
        <v>381.69</v>
      </c>
    </row>
    <row r="197" spans="1:7" ht="14.25" customHeight="1" x14ac:dyDescent="0.25">
      <c r="A197" s="154">
        <v>2021</v>
      </c>
      <c r="B197" s="86" t="s">
        <v>71</v>
      </c>
      <c r="C197" s="87">
        <v>21.04</v>
      </c>
      <c r="D197" s="87">
        <v>24.38</v>
      </c>
      <c r="E197" s="87">
        <v>421.17</v>
      </c>
      <c r="F197" s="104">
        <v>26.31</v>
      </c>
      <c r="G197" s="104">
        <v>410.8</v>
      </c>
    </row>
    <row r="198" spans="1:7" ht="14.25" customHeight="1" x14ac:dyDescent="0.25">
      <c r="A198" s="154">
        <v>2021</v>
      </c>
      <c r="B198" s="86" t="s">
        <v>72</v>
      </c>
      <c r="C198" s="87">
        <v>21.02</v>
      </c>
      <c r="D198" s="87">
        <v>24.03</v>
      </c>
      <c r="E198" s="87">
        <v>465.7</v>
      </c>
      <c r="F198" s="104">
        <v>26.33</v>
      </c>
      <c r="G198" s="104">
        <v>441.66</v>
      </c>
    </row>
    <row r="199" spans="1:7" ht="14.25" customHeight="1" x14ac:dyDescent="0.25">
      <c r="A199" s="154">
        <v>2021</v>
      </c>
      <c r="B199" s="86" t="s">
        <v>73</v>
      </c>
      <c r="C199" s="87">
        <v>21.06</v>
      </c>
      <c r="D199" s="87">
        <v>24.03</v>
      </c>
      <c r="E199" s="87">
        <v>480.02</v>
      </c>
      <c r="F199" s="104">
        <v>26.33</v>
      </c>
      <c r="G199" s="104">
        <v>454.46</v>
      </c>
    </row>
    <row r="200" spans="1:7" ht="14.25" customHeight="1" x14ac:dyDescent="0.25">
      <c r="A200" s="154">
        <v>2021</v>
      </c>
      <c r="B200" s="86" t="s">
        <v>74</v>
      </c>
      <c r="C200" s="87">
        <v>21.05</v>
      </c>
      <c r="D200" s="87">
        <v>24.18</v>
      </c>
      <c r="E200" s="87">
        <v>458.81</v>
      </c>
      <c r="F200" s="104">
        <v>26.47</v>
      </c>
      <c r="G200" s="104">
        <v>434.46</v>
      </c>
    </row>
    <row r="201" spans="1:7" ht="14.25" customHeight="1" x14ac:dyDescent="0.25">
      <c r="A201" s="154">
        <v>2021</v>
      </c>
      <c r="B201" s="86" t="s">
        <v>75</v>
      </c>
      <c r="C201" s="87">
        <v>21.01</v>
      </c>
      <c r="D201" s="87">
        <v>24.17</v>
      </c>
      <c r="E201" s="87">
        <v>480.98</v>
      </c>
      <c r="F201" s="104">
        <v>26.48</v>
      </c>
      <c r="G201" s="104">
        <v>454.71</v>
      </c>
    </row>
    <row r="202" spans="1:7" ht="14.25" customHeight="1" x14ac:dyDescent="0.25">
      <c r="A202" s="154">
        <v>2021</v>
      </c>
      <c r="B202" s="86" t="s">
        <v>76</v>
      </c>
      <c r="C202" s="87">
        <v>21.05</v>
      </c>
      <c r="D202" s="87">
        <v>24.3</v>
      </c>
      <c r="E202" s="87">
        <v>495.66</v>
      </c>
      <c r="F202" s="104">
        <v>26.61</v>
      </c>
      <c r="G202" s="104">
        <v>468.83</v>
      </c>
    </row>
    <row r="203" spans="1:7" ht="14.25" customHeight="1" x14ac:dyDescent="0.25">
      <c r="A203" s="154">
        <v>2021</v>
      </c>
      <c r="B203" s="86" t="s">
        <v>77</v>
      </c>
      <c r="C203" s="87">
        <v>21.07</v>
      </c>
      <c r="D203" s="87">
        <v>24.25</v>
      </c>
      <c r="E203" s="87">
        <v>498.38</v>
      </c>
      <c r="F203" s="104">
        <v>26.56</v>
      </c>
      <c r="G203" s="104">
        <v>471.07</v>
      </c>
    </row>
    <row r="204" spans="1:7" ht="14.25" customHeight="1" x14ac:dyDescent="0.25">
      <c r="A204" s="154">
        <v>2021</v>
      </c>
      <c r="B204" s="86" t="s">
        <v>78</v>
      </c>
      <c r="C204" s="87">
        <v>21.12</v>
      </c>
      <c r="D204" s="87">
        <v>24.06</v>
      </c>
      <c r="E204" s="87">
        <v>491.64</v>
      </c>
      <c r="F204" s="104">
        <v>26.36</v>
      </c>
      <c r="G204" s="104">
        <v>465.41</v>
      </c>
    </row>
    <row r="205" spans="1:7" ht="14.25" customHeight="1" x14ac:dyDescent="0.25">
      <c r="A205" s="154">
        <v>2021</v>
      </c>
      <c r="B205" s="86" t="s">
        <v>79</v>
      </c>
      <c r="C205" s="87">
        <v>21.22</v>
      </c>
      <c r="D205" s="87">
        <v>24.26</v>
      </c>
      <c r="E205" s="87">
        <v>514.4</v>
      </c>
      <c r="F205" s="104">
        <v>26.56</v>
      </c>
      <c r="G205" s="104">
        <v>486.72</v>
      </c>
    </row>
    <row r="206" spans="1:7" ht="14.25" customHeight="1" x14ac:dyDescent="0.25">
      <c r="A206" s="154">
        <v>2021</v>
      </c>
      <c r="B206" s="86" t="s">
        <v>80</v>
      </c>
      <c r="C206" s="87">
        <v>21.47</v>
      </c>
      <c r="D206" s="87">
        <v>24.47</v>
      </c>
      <c r="E206" s="87">
        <v>610.82000000000005</v>
      </c>
      <c r="F206" s="104">
        <v>26.77</v>
      </c>
      <c r="G206" s="104">
        <v>577.99</v>
      </c>
    </row>
    <row r="207" spans="1:7" ht="14.25" customHeight="1" x14ac:dyDescent="0.25">
      <c r="A207" s="154">
        <v>2021</v>
      </c>
      <c r="B207" s="86" t="s">
        <v>81</v>
      </c>
      <c r="C207" s="101">
        <v>21.58</v>
      </c>
      <c r="D207" s="101">
        <v>24.53</v>
      </c>
      <c r="E207" s="101">
        <v>632.63</v>
      </c>
      <c r="F207" s="104">
        <v>26.84</v>
      </c>
      <c r="G207" s="104">
        <v>599.58000000000004</v>
      </c>
    </row>
    <row r="208" spans="1:7" ht="14.25" customHeight="1" x14ac:dyDescent="0.25">
      <c r="A208" s="154">
        <v>2021</v>
      </c>
      <c r="B208" s="86" t="s">
        <v>82</v>
      </c>
      <c r="C208" s="104">
        <v>22.23</v>
      </c>
      <c r="D208" s="104">
        <v>25.04</v>
      </c>
      <c r="E208" s="104">
        <v>614.05999999999995</v>
      </c>
      <c r="F208" s="104">
        <v>27.41</v>
      </c>
      <c r="G208" s="104">
        <v>581.01</v>
      </c>
    </row>
    <row r="209" spans="1:7" ht="14.25" customHeight="1" x14ac:dyDescent="0.25">
      <c r="A209" s="154">
        <v>2022</v>
      </c>
      <c r="B209" s="86" t="s">
        <v>71</v>
      </c>
      <c r="C209" s="104">
        <v>22.39</v>
      </c>
      <c r="D209" s="104">
        <v>25.07</v>
      </c>
      <c r="E209" s="104">
        <v>637.86</v>
      </c>
      <c r="F209" s="104">
        <v>27.43</v>
      </c>
      <c r="G209" s="104">
        <v>603.83000000000004</v>
      </c>
    </row>
    <row r="210" spans="1:7" ht="14.25" customHeight="1" x14ac:dyDescent="0.25">
      <c r="A210" s="154">
        <v>2022</v>
      </c>
      <c r="B210" s="86" t="s">
        <v>72</v>
      </c>
      <c r="D210" s="104">
        <v>25.03</v>
      </c>
      <c r="E210" s="104">
        <v>695.71</v>
      </c>
      <c r="F210" s="104">
        <v>27.92</v>
      </c>
      <c r="G210" s="104">
        <v>675.12</v>
      </c>
    </row>
    <row r="211" spans="1:7" ht="14.25" customHeight="1" x14ac:dyDescent="0.25">
      <c r="A211" s="154">
        <v>2022</v>
      </c>
      <c r="B211" s="86" t="s">
        <v>73</v>
      </c>
      <c r="D211" s="104">
        <v>25.92</v>
      </c>
      <c r="E211" s="104">
        <v>1009.89</v>
      </c>
      <c r="F211" s="104">
        <v>28.92</v>
      </c>
      <c r="G211" s="104">
        <v>972.1</v>
      </c>
    </row>
    <row r="212" spans="1:7" ht="14.25" customHeight="1" x14ac:dyDescent="0.25">
      <c r="A212" s="154">
        <v>2022</v>
      </c>
      <c r="B212" s="86" t="s">
        <v>74</v>
      </c>
      <c r="D212" s="104">
        <v>26.46</v>
      </c>
      <c r="E212" s="104">
        <v>960.77</v>
      </c>
      <c r="F212" s="104">
        <v>29.48</v>
      </c>
      <c r="G212" s="104">
        <v>929.32</v>
      </c>
    </row>
    <row r="213" spans="1:7" ht="14.25" customHeight="1" x14ac:dyDescent="0.25">
      <c r="A213" s="154">
        <v>2022</v>
      </c>
      <c r="B213" s="86" t="s">
        <v>75</v>
      </c>
      <c r="D213" s="104">
        <v>27.17</v>
      </c>
      <c r="E213" s="104">
        <v>1046</v>
      </c>
      <c r="F213" s="104">
        <v>30.32</v>
      </c>
      <c r="G213" s="104">
        <v>1012.26</v>
      </c>
    </row>
    <row r="214" spans="1:7" ht="14.25" customHeight="1" x14ac:dyDescent="0.25">
      <c r="A214" s="154">
        <v>2022</v>
      </c>
      <c r="B214" s="86" t="s">
        <v>76</v>
      </c>
      <c r="D214" s="104">
        <v>28.57</v>
      </c>
      <c r="E214" s="104">
        <v>1108.68</v>
      </c>
      <c r="F214" s="104">
        <v>31.89</v>
      </c>
      <c r="G214" s="104">
        <v>1073.22</v>
      </c>
    </row>
    <row r="215" spans="1:7" ht="14.25" customHeight="1" x14ac:dyDescent="0.25">
      <c r="A215" s="154">
        <v>2022</v>
      </c>
      <c r="B215" s="86" t="s">
        <v>77</v>
      </c>
      <c r="D215" s="104">
        <v>29.69</v>
      </c>
      <c r="E215" s="104">
        <v>1044.26</v>
      </c>
      <c r="F215" s="104">
        <v>33.08</v>
      </c>
      <c r="G215" s="104">
        <v>1008.57</v>
      </c>
    </row>
    <row r="216" spans="1:7" ht="14.25" customHeight="1" x14ac:dyDescent="0.25">
      <c r="A216" s="154">
        <v>2022</v>
      </c>
      <c r="B216" s="86" t="s">
        <v>78</v>
      </c>
      <c r="D216" s="104">
        <v>30.34</v>
      </c>
      <c r="E216" s="104">
        <v>896.9</v>
      </c>
      <c r="F216" s="104">
        <v>33.81</v>
      </c>
      <c r="G216" s="104">
        <v>866.73</v>
      </c>
    </row>
    <row r="217" spans="1:7" ht="14.25" customHeight="1" x14ac:dyDescent="0.25">
      <c r="A217" s="154">
        <v>2022</v>
      </c>
      <c r="B217" s="86" t="s">
        <v>79</v>
      </c>
      <c r="D217" s="104">
        <v>30.94</v>
      </c>
      <c r="E217" s="104">
        <v>1016.51</v>
      </c>
      <c r="F217" s="104">
        <v>34.46</v>
      </c>
      <c r="G217" s="104">
        <v>984.37</v>
      </c>
    </row>
    <row r="218" spans="1:7" ht="14.25" customHeight="1" x14ac:dyDescent="0.25">
      <c r="A218" s="154">
        <v>2022</v>
      </c>
      <c r="B218" s="86" t="s">
        <v>80</v>
      </c>
      <c r="D218" s="104">
        <v>32.49</v>
      </c>
      <c r="E218" s="104">
        <v>1015.59</v>
      </c>
      <c r="F218" s="104">
        <v>36.08</v>
      </c>
      <c r="G218" s="104">
        <v>982.79</v>
      </c>
    </row>
    <row r="219" spans="1:7" ht="14.25" customHeight="1" x14ac:dyDescent="0.25">
      <c r="A219" s="154">
        <v>2022</v>
      </c>
      <c r="B219" s="86" t="s">
        <v>81</v>
      </c>
      <c r="D219" s="104">
        <v>32.49</v>
      </c>
      <c r="E219" s="104">
        <v>969.82</v>
      </c>
      <c r="F219" s="104">
        <v>36.049999999999997</v>
      </c>
      <c r="G219" s="104">
        <v>938.85</v>
      </c>
    </row>
    <row r="220" spans="1:7" ht="14.25" customHeight="1" x14ac:dyDescent="0.25">
      <c r="A220" s="154">
        <v>2022</v>
      </c>
      <c r="B220" s="86" t="s">
        <v>82</v>
      </c>
      <c r="D220" s="104">
        <v>32.33</v>
      </c>
      <c r="E220" s="104">
        <v>883.12</v>
      </c>
      <c r="F220" s="104">
        <v>35.950000000000003</v>
      </c>
      <c r="G220" s="104">
        <v>854.56</v>
      </c>
    </row>
    <row r="221" spans="1:7" ht="14.25" customHeight="1" x14ac:dyDescent="0.25">
      <c r="A221" s="154">
        <v>2023</v>
      </c>
      <c r="B221" s="86" t="s">
        <v>71</v>
      </c>
      <c r="C221" s="104"/>
      <c r="D221" s="104">
        <v>32.74</v>
      </c>
      <c r="E221" s="104">
        <v>873.84</v>
      </c>
      <c r="F221" s="104">
        <v>36.450000000000003</v>
      </c>
      <c r="G221" s="104">
        <v>846.35</v>
      </c>
    </row>
    <row r="222" spans="1:7" ht="14.25" customHeight="1" x14ac:dyDescent="0.25">
      <c r="A222" s="154">
        <v>2023</v>
      </c>
      <c r="B222" s="86" t="s">
        <v>72</v>
      </c>
      <c r="C222" s="104"/>
      <c r="D222" s="104">
        <v>35.53</v>
      </c>
      <c r="E222" s="104">
        <v>814.53</v>
      </c>
      <c r="F222" s="104">
        <v>36.75</v>
      </c>
      <c r="G222" s="104">
        <v>806.68</v>
      </c>
    </row>
    <row r="223" spans="1:7" ht="14.25" customHeight="1" x14ac:dyDescent="0.25">
      <c r="A223" s="154">
        <v>2023</v>
      </c>
      <c r="B223" s="86" t="s">
        <v>73</v>
      </c>
      <c r="C223" s="104"/>
      <c r="D223" s="104">
        <v>34.950000000000003</v>
      </c>
      <c r="E223" s="104">
        <v>760.22</v>
      </c>
      <c r="F223" s="104">
        <v>36.159999999999997</v>
      </c>
      <c r="G223" s="104">
        <v>752.94</v>
      </c>
    </row>
    <row r="224" spans="1:7" ht="14.25" customHeight="1" x14ac:dyDescent="0.25">
      <c r="A224" s="154">
        <v>2023</v>
      </c>
      <c r="B224" s="86" t="s">
        <v>74</v>
      </c>
      <c r="C224" s="104"/>
      <c r="D224" s="104">
        <v>34.94</v>
      </c>
      <c r="E224" s="104">
        <v>684.45</v>
      </c>
      <c r="F224" s="104">
        <v>36.15</v>
      </c>
      <c r="G224" s="104">
        <v>676.95</v>
      </c>
    </row>
    <row r="225" spans="1:7" ht="14.25" customHeight="1" x14ac:dyDescent="0.25">
      <c r="A225" s="154">
        <v>2023</v>
      </c>
      <c r="B225" s="86" t="s">
        <v>75</v>
      </c>
      <c r="C225" s="104"/>
      <c r="D225" s="104">
        <v>34.83</v>
      </c>
      <c r="E225" s="104">
        <v>621.84</v>
      </c>
      <c r="F225" s="104">
        <v>36.04</v>
      </c>
      <c r="G225" s="104">
        <v>614.87</v>
      </c>
    </row>
    <row r="226" spans="1:7" ht="14.25" customHeight="1" x14ac:dyDescent="0.25">
      <c r="A226" s="154">
        <v>2023</v>
      </c>
      <c r="B226" s="86" t="s">
        <v>76</v>
      </c>
      <c r="C226" s="104"/>
      <c r="D226" s="104">
        <v>34.72</v>
      </c>
      <c r="E226" s="104">
        <v>590.58000000000004</v>
      </c>
      <c r="F226" s="104">
        <v>35.92</v>
      </c>
      <c r="G226" s="104">
        <v>583.99</v>
      </c>
    </row>
    <row r="227" spans="1:7" ht="14.25" customHeight="1" x14ac:dyDescent="0.25">
      <c r="A227" s="154">
        <v>2023</v>
      </c>
      <c r="B227" s="86" t="s">
        <v>77</v>
      </c>
      <c r="C227" s="104"/>
      <c r="D227" s="104">
        <v>34.58</v>
      </c>
      <c r="E227" s="104">
        <v>629.66999999999996</v>
      </c>
      <c r="F227" s="104">
        <v>35.76</v>
      </c>
      <c r="G227" s="104">
        <v>622.09</v>
      </c>
    </row>
    <row r="228" spans="1:7" ht="14.25" customHeight="1" x14ac:dyDescent="0.25">
      <c r="A228" s="154">
        <v>2023</v>
      </c>
      <c r="B228" s="86" t="s">
        <v>78</v>
      </c>
      <c r="C228" s="104"/>
      <c r="D228" s="104">
        <v>34.71</v>
      </c>
      <c r="E228" s="104">
        <v>740.07</v>
      </c>
      <c r="F228" s="104">
        <v>35.909999999999997</v>
      </c>
      <c r="G228" s="104">
        <v>732.09</v>
      </c>
    </row>
    <row r="229" spans="1:7" ht="14.25" customHeight="1" x14ac:dyDescent="0.25">
      <c r="A229" s="154">
        <v>2023</v>
      </c>
      <c r="B229" s="86" t="s">
        <v>79</v>
      </c>
      <c r="C229" s="104"/>
      <c r="D229" s="104">
        <v>34.71</v>
      </c>
      <c r="E229" s="104">
        <v>798.07</v>
      </c>
      <c r="F229" s="104">
        <v>35.89</v>
      </c>
      <c r="G229" s="104">
        <v>789.72</v>
      </c>
    </row>
    <row r="230" spans="1:7" ht="14.25" customHeight="1" x14ac:dyDescent="0.25">
      <c r="A230" s="154">
        <v>2023</v>
      </c>
      <c r="B230" s="86" t="s">
        <v>80</v>
      </c>
      <c r="C230" s="104"/>
      <c r="D230" s="104">
        <v>34.17</v>
      </c>
      <c r="E230" s="104">
        <v>811.21</v>
      </c>
      <c r="F230" s="104">
        <v>35.33</v>
      </c>
      <c r="G230" s="104">
        <v>802.47</v>
      </c>
    </row>
    <row r="231" spans="1:7" ht="14.25" customHeight="1" x14ac:dyDescent="0.25">
      <c r="A231" s="154">
        <v>2023</v>
      </c>
      <c r="B231" s="86" t="s">
        <v>81</v>
      </c>
      <c r="C231" s="104"/>
      <c r="D231" s="104">
        <v>33.979999999999997</v>
      </c>
      <c r="E231" s="104">
        <v>763.09</v>
      </c>
      <c r="F231" s="104">
        <v>35.130000000000003</v>
      </c>
      <c r="G231" s="104">
        <v>755.13</v>
      </c>
    </row>
    <row r="232" spans="1:7" ht="14.25" customHeight="1" x14ac:dyDescent="0.25">
      <c r="A232" s="154">
        <v>2023</v>
      </c>
      <c r="B232" s="86" t="s">
        <v>82</v>
      </c>
      <c r="C232" s="104"/>
      <c r="D232" s="104">
        <v>34.11</v>
      </c>
      <c r="E232" s="104">
        <v>728.02</v>
      </c>
      <c r="F232" s="104">
        <v>35.28</v>
      </c>
      <c r="G232" s="104">
        <v>720.73</v>
      </c>
    </row>
    <row r="233" spans="1:7" ht="14.25" customHeight="1" x14ac:dyDescent="0.25">
      <c r="A233" s="154">
        <v>2024</v>
      </c>
      <c r="B233" s="86" t="s">
        <v>71</v>
      </c>
      <c r="C233" s="104"/>
      <c r="D233" s="104">
        <v>33.770000000000003</v>
      </c>
      <c r="E233" s="104">
        <v>705.9</v>
      </c>
      <c r="F233" s="104">
        <v>34.94</v>
      </c>
      <c r="G233" s="104">
        <v>698.81</v>
      </c>
    </row>
    <row r="234" spans="1:7" ht="14.25" customHeight="1" x14ac:dyDescent="0.25">
      <c r="A234" s="154">
        <v>2024</v>
      </c>
      <c r="B234" s="86" t="s">
        <v>72</v>
      </c>
      <c r="C234" s="104"/>
      <c r="D234" s="104">
        <v>34.83</v>
      </c>
      <c r="E234" s="104">
        <v>735.59</v>
      </c>
      <c r="F234" s="104">
        <v>35</v>
      </c>
      <c r="G234" s="104">
        <v>735.05</v>
      </c>
    </row>
    <row r="235" spans="1:7" ht="14.25" customHeight="1" x14ac:dyDescent="0.25">
      <c r="A235" s="154">
        <v>2024</v>
      </c>
      <c r="B235" s="86" t="s">
        <v>73</v>
      </c>
      <c r="C235" s="104"/>
      <c r="D235" s="104">
        <v>34.909999999999997</v>
      </c>
      <c r="E235" s="104">
        <v>691.31</v>
      </c>
      <c r="F235" s="104">
        <v>35.090000000000003</v>
      </c>
      <c r="G235" s="104">
        <v>690.53</v>
      </c>
    </row>
    <row r="236" spans="1:7" ht="14.25" customHeight="1" x14ac:dyDescent="0.25">
      <c r="A236" s="154">
        <v>2024</v>
      </c>
      <c r="B236" s="86" t="s">
        <v>74</v>
      </c>
      <c r="C236" s="104"/>
      <c r="D236" s="104">
        <v>35.1</v>
      </c>
      <c r="E236" s="104">
        <v>700.95</v>
      </c>
      <c r="F236" s="104">
        <v>35.28</v>
      </c>
      <c r="G236" s="104">
        <v>700.11</v>
      </c>
    </row>
    <row r="237" spans="1:7" ht="14.25" customHeight="1" x14ac:dyDescent="0.25">
      <c r="A237" s="154">
        <v>2024</v>
      </c>
      <c r="B237" s="86" t="s">
        <v>75</v>
      </c>
      <c r="C237" s="104"/>
      <c r="D237" s="104">
        <v>35</v>
      </c>
      <c r="E237" s="104">
        <v>658.82</v>
      </c>
      <c r="F237" s="104">
        <v>35.159999999999997</v>
      </c>
      <c r="G237" s="104">
        <v>658.07</v>
      </c>
    </row>
    <row r="238" spans="1:7" x14ac:dyDescent="0.25">
      <c r="A238" s="154">
        <v>2024</v>
      </c>
      <c r="B238" s="86" t="s">
        <v>76</v>
      </c>
      <c r="C238" s="104"/>
      <c r="D238" s="104">
        <v>34.880000000000003</v>
      </c>
      <c r="E238" s="104">
        <v>622.88</v>
      </c>
      <c r="F238" s="104">
        <v>35.020000000000003</v>
      </c>
      <c r="G238" s="104">
        <v>621.97</v>
      </c>
    </row>
    <row r="239" spans="1:7" x14ac:dyDescent="0.25">
      <c r="A239" s="154">
        <v>2024</v>
      </c>
      <c r="B239" s="86" t="s">
        <v>77</v>
      </c>
      <c r="C239" s="104"/>
      <c r="D239" s="104">
        <v>34.76</v>
      </c>
      <c r="E239" s="104">
        <v>661.9</v>
      </c>
      <c r="F239" s="104">
        <v>34.9</v>
      </c>
      <c r="G239" s="104">
        <v>660.95</v>
      </c>
    </row>
    <row r="240" spans="1:7" x14ac:dyDescent="0.25">
      <c r="A240" s="154">
        <v>2024</v>
      </c>
      <c r="B240" s="86" t="s">
        <v>78</v>
      </c>
      <c r="C240" s="104"/>
      <c r="D240" s="104">
        <v>34.72</v>
      </c>
      <c r="E240" s="104">
        <v>613.42999999999995</v>
      </c>
      <c r="F240" s="104">
        <v>34.86</v>
      </c>
      <c r="G240" s="104">
        <v>612.71</v>
      </c>
    </row>
    <row r="241" spans="1:7" x14ac:dyDescent="0.25">
      <c r="A241" s="154">
        <v>2024</v>
      </c>
      <c r="B241" s="86" t="s">
        <v>79</v>
      </c>
      <c r="C241" s="104"/>
      <c r="D241" s="104">
        <v>34.72</v>
      </c>
      <c r="E241" s="104">
        <v>589.16</v>
      </c>
      <c r="F241" s="104">
        <v>34.86</v>
      </c>
      <c r="G241" s="104">
        <v>588.26</v>
      </c>
    </row>
    <row r="242" spans="1:7" x14ac:dyDescent="0.25">
      <c r="A242" s="154">
        <v>2024</v>
      </c>
      <c r="B242" s="86" t="s">
        <v>80</v>
      </c>
      <c r="C242" s="104"/>
      <c r="D242" s="104">
        <v>34.78</v>
      </c>
      <c r="E242" s="104">
        <v>608.67999999999995</v>
      </c>
      <c r="F242" s="104">
        <v>34.78</v>
      </c>
      <c r="G242" s="104">
        <v>607.70000000000005</v>
      </c>
    </row>
    <row r="243" spans="1:7" x14ac:dyDescent="0.25">
      <c r="A243" s="154">
        <v>2024</v>
      </c>
      <c r="B243" s="86" t="s">
        <v>81</v>
      </c>
      <c r="C243" s="104"/>
      <c r="D243" s="104">
        <v>34.479999999999997</v>
      </c>
      <c r="E243" s="104">
        <v>589.41</v>
      </c>
      <c r="F243" s="104">
        <v>34.58</v>
      </c>
      <c r="G243" s="104">
        <v>588.45000000000005</v>
      </c>
    </row>
    <row r="244" spans="1:7" x14ac:dyDescent="0.25">
      <c r="A244" s="154">
        <v>2024</v>
      </c>
      <c r="B244" s="86" t="s">
        <v>82</v>
      </c>
      <c r="C244" s="104"/>
      <c r="D244" s="104">
        <v>34.450000000000003</v>
      </c>
      <c r="E244" s="104">
        <v>602.27</v>
      </c>
      <c r="F244" s="104">
        <v>34.549999999999997</v>
      </c>
      <c r="G244" s="104">
        <v>600.99</v>
      </c>
    </row>
    <row r="245" spans="1:7" x14ac:dyDescent="0.25">
      <c r="A245" s="154">
        <v>2025</v>
      </c>
      <c r="B245" s="86" t="s">
        <v>71</v>
      </c>
      <c r="C245" s="104"/>
      <c r="D245" s="104">
        <v>34.450000000000003</v>
      </c>
      <c r="E245" s="104">
        <v>653.01</v>
      </c>
      <c r="F245" s="104">
        <v>34.549999999999997</v>
      </c>
      <c r="G245" s="104">
        <v>651.53</v>
      </c>
    </row>
    <row r="246" spans="1:7" x14ac:dyDescent="0.25">
      <c r="A246" s="154">
        <v>2025</v>
      </c>
      <c r="B246" s="86" t="s">
        <v>72</v>
      </c>
      <c r="C246" s="104"/>
      <c r="D246" s="104">
        <v>34.590000000000003</v>
      </c>
      <c r="E246" s="104">
        <v>651.49</v>
      </c>
      <c r="F246" s="104">
        <v>34.590000000000003</v>
      </c>
      <c r="G246" s="104">
        <v>650.29999999999995</v>
      </c>
    </row>
    <row r="247" spans="1:7" x14ac:dyDescent="0.25">
      <c r="A247" s="154">
        <v>2025</v>
      </c>
      <c r="B247" s="86" t="s">
        <v>73</v>
      </c>
      <c r="C247" s="104"/>
      <c r="D247" s="104">
        <v>34.590000000000003</v>
      </c>
      <c r="E247" s="104">
        <v>603.12</v>
      </c>
      <c r="F247" s="104">
        <v>34.590000000000003</v>
      </c>
      <c r="G247" s="104">
        <v>601.36</v>
      </c>
    </row>
    <row r="248" spans="1:7" x14ac:dyDescent="0.25">
      <c r="A248" s="154">
        <v>2025</v>
      </c>
      <c r="B248" s="86" t="s">
        <v>74</v>
      </c>
      <c r="C248" s="104"/>
      <c r="D248" s="104"/>
      <c r="E248" s="104"/>
      <c r="F248" s="104">
        <v>34.590000000000003</v>
      </c>
      <c r="G248" s="104">
        <v>554.78</v>
      </c>
    </row>
    <row r="249" spans="1:7" x14ac:dyDescent="0.25">
      <c r="A249" s="154">
        <v>2025</v>
      </c>
      <c r="B249" s="86" t="s">
        <v>75</v>
      </c>
      <c r="C249" s="104"/>
      <c r="D249" s="104"/>
      <c r="E249" s="104"/>
      <c r="F249" s="104">
        <v>34.58</v>
      </c>
      <c r="G249" s="104">
        <v>529.72</v>
      </c>
    </row>
    <row r="250" spans="1:7" x14ac:dyDescent="0.25">
      <c r="A250" s="154">
        <v>2025</v>
      </c>
      <c r="B250" s="86" t="s">
        <v>76</v>
      </c>
      <c r="C250" s="104"/>
      <c r="D250" s="104"/>
      <c r="E250" s="104"/>
      <c r="F250" s="104">
        <v>34.409999999999997</v>
      </c>
      <c r="G250" s="104">
        <v>519.62</v>
      </c>
    </row>
    <row r="251" spans="1:7" x14ac:dyDescent="0.25">
      <c r="A251" s="154">
        <v>2025</v>
      </c>
      <c r="B251" s="86" t="s">
        <v>77</v>
      </c>
      <c r="C251" s="104"/>
      <c r="D251" s="104"/>
      <c r="E251" s="104"/>
      <c r="F251" s="104">
        <v>34.36</v>
      </c>
      <c r="G251" s="104">
        <v>574.22</v>
      </c>
    </row>
    <row r="252" spans="1:7" x14ac:dyDescent="0.25">
      <c r="A252" s="154">
        <v>2025</v>
      </c>
      <c r="B252" s="86" t="s">
        <v>78</v>
      </c>
      <c r="C252" s="104"/>
      <c r="D252" s="104"/>
      <c r="E252" s="104"/>
      <c r="F252" s="104">
        <v>34.369999999999997</v>
      </c>
      <c r="G252" s="104">
        <v>562.51</v>
      </c>
    </row>
    <row r="253" spans="1:7" x14ac:dyDescent="0.25">
      <c r="A253" s="154">
        <v>2025</v>
      </c>
      <c r="B253" s="86" t="s">
        <v>79</v>
      </c>
      <c r="C253" s="104"/>
      <c r="D253" s="104"/>
      <c r="E253" s="104"/>
      <c r="F253" s="104">
        <v>33.049999999999997</v>
      </c>
      <c r="G253" s="104">
        <v>554.9</v>
      </c>
    </row>
    <row r="254" spans="1:7" x14ac:dyDescent="0.25">
      <c r="A254" s="154">
        <v>2025</v>
      </c>
      <c r="B254" s="86" t="s">
        <v>80</v>
      </c>
      <c r="C254" s="104"/>
      <c r="D254" s="104"/>
      <c r="E254" s="104"/>
      <c r="F254" s="104">
        <v>34.51</v>
      </c>
      <c r="G254" s="104">
        <v>577.29999999999995</v>
      </c>
    </row>
    <row r="255" spans="1:7" x14ac:dyDescent="0.25">
      <c r="A255" s="154">
        <v>2025</v>
      </c>
      <c r="B255" s="86" t="s">
        <v>81</v>
      </c>
      <c r="C255" s="104"/>
      <c r="D255" s="104"/>
      <c r="E255" s="104"/>
      <c r="F255" s="104">
        <v>34.58</v>
      </c>
      <c r="G255" s="104">
        <v>620.66999999999996</v>
      </c>
    </row>
    <row r="256" spans="1:7" x14ac:dyDescent="0.25">
      <c r="A256" s="154">
        <v>2025</v>
      </c>
      <c r="B256" s="86" t="s">
        <v>82</v>
      </c>
      <c r="C256" s="104"/>
      <c r="D256" s="104"/>
      <c r="E256" s="104"/>
      <c r="F256" s="104">
        <v>34.770000000000003</v>
      </c>
      <c r="G256" s="104">
        <v>620.96</v>
      </c>
    </row>
    <row r="257" spans="1:7" x14ac:dyDescent="0.25">
      <c r="A257" s="154">
        <v>2026</v>
      </c>
      <c r="B257" s="86" t="s">
        <v>71</v>
      </c>
      <c r="C257" s="104"/>
      <c r="D257" s="104"/>
      <c r="E257" s="104"/>
      <c r="F257" s="104">
        <v>34.369999999999997</v>
      </c>
      <c r="G257" s="104">
        <v>605.80999999999995</v>
      </c>
    </row>
    <row r="258" spans="1:7" x14ac:dyDescent="0.25">
      <c r="A258" s="154">
        <v>2026</v>
      </c>
      <c r="B258" s="86" t="s">
        <v>72</v>
      </c>
      <c r="C258" s="104"/>
      <c r="D258" s="104"/>
      <c r="E258" s="104"/>
      <c r="F258" s="104">
        <v>34.369999999999997</v>
      </c>
      <c r="G258" s="104">
        <v>616.39</v>
      </c>
    </row>
    <row r="259" spans="1:7" x14ac:dyDescent="0.25">
      <c r="A259" s="154">
        <v>2026</v>
      </c>
      <c r="B259" s="86" t="s">
        <v>73</v>
      </c>
      <c r="C259" s="104"/>
      <c r="D259" s="104"/>
      <c r="E259" s="104"/>
      <c r="F259" s="104">
        <v>34.270000000000003</v>
      </c>
      <c r="G259" s="104">
        <v>1174.46</v>
      </c>
    </row>
    <row r="260" spans="1:7" x14ac:dyDescent="0.25">
      <c r="A260" s="154">
        <v>2026</v>
      </c>
      <c r="B260" s="86" t="s">
        <v>74</v>
      </c>
      <c r="C260" s="104"/>
      <c r="D260" s="104"/>
      <c r="E260" s="104"/>
      <c r="F260" s="104">
        <v>35.07</v>
      </c>
      <c r="G260" s="104">
        <v>1273.95</v>
      </c>
    </row>
    <row r="261" spans="1:7" x14ac:dyDescent="0.25">
      <c r="A261" s="154">
        <v>2026</v>
      </c>
      <c r="B261" s="86" t="s">
        <v>75</v>
      </c>
      <c r="C261" s="104"/>
      <c r="D261" s="104"/>
      <c r="E261" s="104"/>
      <c r="F261" s="104">
        <v>35.08</v>
      </c>
      <c r="G261" s="104">
        <v>1036</v>
      </c>
    </row>
  </sheetData>
  <phoneticPr fontId="6" type="noConversion"/>
  <pageMargins left="0" right="0" top="0.78740157480314965" bottom="0.39370078740157483" header="0.31496062992125984" footer="0.31496062992125984"/>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37265-BBFC-4B00-82B4-BF7EF88DA5F5}">
  <sheetPr>
    <tabColor theme="3"/>
    <pageSetUpPr fitToPage="1"/>
  </sheetPr>
  <dimension ref="A1:H13"/>
  <sheetViews>
    <sheetView showGridLines="0" zoomScaleNormal="100" workbookViewId="0"/>
  </sheetViews>
  <sheetFormatPr defaultColWidth="9.1796875" defaultRowHeight="12.5" x14ac:dyDescent="0.25"/>
  <cols>
    <col min="1" max="1" width="8.54296875" customWidth="1"/>
    <col min="2" max="2" width="131.26953125" customWidth="1"/>
    <col min="3" max="8" width="24.81640625" customWidth="1"/>
  </cols>
  <sheetData>
    <row r="1" spans="1:8" ht="18" customHeight="1" x14ac:dyDescent="0.25">
      <c r="A1" s="17" t="s">
        <v>298</v>
      </c>
      <c r="B1" s="32"/>
      <c r="C1" s="32"/>
      <c r="D1" s="32"/>
      <c r="E1" s="32"/>
      <c r="F1" s="32"/>
      <c r="G1" s="32"/>
      <c r="H1" s="32"/>
    </row>
    <row r="2" spans="1:8" ht="14" x14ac:dyDescent="0.25">
      <c r="A2" s="147" t="s">
        <v>306</v>
      </c>
      <c r="B2" s="148" t="s">
        <v>307</v>
      </c>
      <c r="C2" s="41"/>
      <c r="D2" s="41"/>
      <c r="E2" s="41"/>
      <c r="F2" s="41"/>
      <c r="G2" s="41"/>
      <c r="H2" s="41"/>
    </row>
    <row r="3" spans="1:8" ht="15.5" x14ac:dyDescent="0.25">
      <c r="A3" s="147" t="s">
        <v>308</v>
      </c>
      <c r="B3" s="148" t="s">
        <v>309</v>
      </c>
      <c r="C3" s="43"/>
      <c r="D3" s="43"/>
      <c r="E3" s="43"/>
      <c r="F3" s="43"/>
      <c r="G3" s="43"/>
      <c r="H3" s="43"/>
    </row>
    <row r="4" spans="1:8" ht="14" x14ac:dyDescent="0.25">
      <c r="A4" s="147" t="s">
        <v>310</v>
      </c>
      <c r="B4" s="148" t="s">
        <v>311</v>
      </c>
      <c r="C4" s="3"/>
      <c r="D4" s="3"/>
      <c r="G4" s="3"/>
      <c r="H4" s="3"/>
    </row>
    <row r="5" spans="1:8" ht="28.9" customHeight="1" x14ac:dyDescent="0.25">
      <c r="A5" s="147" t="s">
        <v>312</v>
      </c>
      <c r="B5" s="148" t="s">
        <v>326</v>
      </c>
    </row>
    <row r="6" spans="1:8" ht="14.5" x14ac:dyDescent="0.35">
      <c r="A6" s="149"/>
      <c r="B6" s="150" t="s">
        <v>313</v>
      </c>
      <c r="H6" s="26"/>
    </row>
    <row r="7" spans="1:8" ht="14" x14ac:dyDescent="0.25">
      <c r="A7" s="147" t="s">
        <v>314</v>
      </c>
      <c r="B7" s="148" t="s">
        <v>315</v>
      </c>
    </row>
    <row r="8" spans="1:8" ht="14" x14ac:dyDescent="0.25">
      <c r="A8" s="147" t="s">
        <v>316</v>
      </c>
      <c r="B8" s="148" t="s">
        <v>317</v>
      </c>
    </row>
    <row r="9" spans="1:8" ht="14" x14ac:dyDescent="0.25">
      <c r="A9" s="147" t="s">
        <v>318</v>
      </c>
      <c r="B9" s="148" t="s">
        <v>319</v>
      </c>
    </row>
    <row r="10" spans="1:8" ht="14" x14ac:dyDescent="0.25">
      <c r="A10" s="151"/>
      <c r="B10" s="150" t="s">
        <v>325</v>
      </c>
    </row>
    <row r="11" spans="1:8" ht="70" x14ac:dyDescent="0.25">
      <c r="A11" s="151"/>
      <c r="B11" s="152" t="s">
        <v>327</v>
      </c>
    </row>
    <row r="13" spans="1:8" ht="14" x14ac:dyDescent="0.25">
      <c r="A13" s="42" t="s">
        <v>17</v>
      </c>
    </row>
  </sheetData>
  <hyperlinks>
    <hyperlink ref="A13" location="Contents!A1" display="Return to Contents Page" xr:uid="{F53D1C5D-ADDB-4FC4-8735-30724B89131A}"/>
    <hyperlink ref="B6" r:id="rId1" display="Link to ONS decision to drop coal from the CPI basket (in table 3)" xr:uid="{F68C5592-9EDB-487E-A1FD-491E1D24087E}"/>
    <hyperlink ref="B10" r:id="rId2" display="https://www.ons.gov.uk/economy/inflationandpriceindices/articles/shoppingpricescomparisontool/2023-05-03" xr:uid="{6F7B3FAF-2314-4FF5-954F-396D57D3A8C7}"/>
  </hyperlinks>
  <pageMargins left="0.70866141732283472" right="0.70866141732283472" top="0.74803149606299213" bottom="0.74803149606299213" header="0.31496062992125984" footer="0.31496062992125984"/>
  <pageSetup paperSize="9" scale="59"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pageSetUpPr fitToPage="1"/>
  </sheetPr>
  <dimension ref="A1:H71"/>
  <sheetViews>
    <sheetView showGridLines="0" zoomScaleNormal="100" workbookViewId="0"/>
  </sheetViews>
  <sheetFormatPr defaultColWidth="9.1796875" defaultRowHeight="12.5" x14ac:dyDescent="0.25"/>
  <cols>
    <col min="1" max="1" width="33.7265625" customWidth="1"/>
    <col min="2" max="2" width="23.453125" customWidth="1"/>
    <col min="3" max="8" width="24.81640625" customWidth="1"/>
  </cols>
  <sheetData>
    <row r="1" spans="1:8" ht="18" customHeight="1" x14ac:dyDescent="0.25">
      <c r="A1" s="17" t="s">
        <v>21</v>
      </c>
      <c r="B1" s="32"/>
      <c r="C1" s="32"/>
      <c r="D1" s="32"/>
      <c r="E1" s="32"/>
      <c r="F1" s="32"/>
      <c r="G1" s="32"/>
      <c r="H1" s="32"/>
    </row>
    <row r="2" spans="1:8" ht="18" customHeight="1" x14ac:dyDescent="0.25">
      <c r="A2" s="33" t="s">
        <v>52</v>
      </c>
      <c r="B2" s="31"/>
      <c r="C2" s="32"/>
      <c r="D2" s="32"/>
      <c r="E2" s="32"/>
      <c r="F2" s="32"/>
      <c r="G2" s="32"/>
      <c r="H2" s="32"/>
    </row>
    <row r="3" spans="1:8" ht="14" x14ac:dyDescent="0.25">
      <c r="A3" s="105" t="s">
        <v>91</v>
      </c>
      <c r="B3" s="31"/>
      <c r="C3" s="32"/>
      <c r="D3" s="32"/>
      <c r="E3" s="32"/>
      <c r="F3" s="32"/>
      <c r="G3" s="32"/>
      <c r="H3" s="32"/>
    </row>
    <row r="4" spans="1:8" ht="14" x14ac:dyDescent="0.25">
      <c r="A4" s="33" t="s">
        <v>53</v>
      </c>
      <c r="B4" s="31"/>
      <c r="C4" s="32"/>
      <c r="D4" s="32"/>
      <c r="E4" s="32"/>
      <c r="F4" s="32"/>
      <c r="G4" s="32"/>
      <c r="H4" s="32"/>
    </row>
    <row r="5" spans="1:8" ht="14" x14ac:dyDescent="0.25">
      <c r="A5" s="105" t="s">
        <v>92</v>
      </c>
      <c r="B5" s="31"/>
      <c r="C5" s="32"/>
      <c r="D5" s="32"/>
      <c r="E5" s="32"/>
      <c r="F5" s="32"/>
      <c r="G5" s="32"/>
      <c r="H5" s="32"/>
    </row>
    <row r="6" spans="1:8" ht="14" x14ac:dyDescent="0.25">
      <c r="A6" s="30" t="s">
        <v>290</v>
      </c>
      <c r="B6" s="31"/>
      <c r="C6" s="32"/>
      <c r="D6" s="32"/>
      <c r="E6" s="32"/>
      <c r="F6" s="32"/>
      <c r="G6" s="32"/>
      <c r="H6" s="32"/>
    </row>
    <row r="7" spans="1:8" ht="14" x14ac:dyDescent="0.25">
      <c r="A7" s="30" t="s">
        <v>295</v>
      </c>
      <c r="B7" s="31"/>
      <c r="C7" s="32"/>
      <c r="D7" s="32"/>
      <c r="E7" s="32"/>
      <c r="F7" s="32"/>
      <c r="G7" s="32"/>
      <c r="H7" s="32"/>
    </row>
    <row r="8" spans="1:8" ht="14" x14ac:dyDescent="0.25">
      <c r="A8" s="105" t="s">
        <v>296</v>
      </c>
      <c r="B8" s="31"/>
      <c r="C8" s="32"/>
      <c r="D8" s="32"/>
      <c r="E8" s="32"/>
      <c r="F8" s="32"/>
      <c r="G8" s="32"/>
      <c r="H8" s="32"/>
    </row>
    <row r="9" spans="1:8" ht="27" customHeight="1" x14ac:dyDescent="0.35">
      <c r="A9" s="98" t="s">
        <v>32</v>
      </c>
      <c r="B9" s="31"/>
      <c r="C9" s="32"/>
      <c r="D9" s="32"/>
      <c r="E9" s="32"/>
      <c r="F9" s="32"/>
      <c r="G9" s="32"/>
      <c r="H9" s="32"/>
    </row>
    <row r="10" spans="1:8" ht="14" x14ac:dyDescent="0.25">
      <c r="A10" s="30" t="s">
        <v>36</v>
      </c>
      <c r="B10" s="31"/>
      <c r="C10" s="32"/>
      <c r="D10" s="32"/>
      <c r="E10" s="32"/>
      <c r="F10" s="32"/>
      <c r="G10" s="32"/>
      <c r="H10" s="32"/>
    </row>
    <row r="11" spans="1:8" ht="32.25" customHeight="1" x14ac:dyDescent="0.25">
      <c r="A11" s="158" t="s">
        <v>303</v>
      </c>
      <c r="B11" s="158" t="s">
        <v>304</v>
      </c>
      <c r="C11" s="28"/>
      <c r="D11" s="28"/>
      <c r="E11" s="28"/>
      <c r="F11" s="28"/>
      <c r="G11" s="99"/>
      <c r="H11" s="99"/>
    </row>
    <row r="12" spans="1:8" ht="14" x14ac:dyDescent="0.25">
      <c r="A12" s="34" t="s">
        <v>3</v>
      </c>
      <c r="B12" s="35" t="s">
        <v>33</v>
      </c>
      <c r="C12" s="35"/>
      <c r="D12" s="32"/>
      <c r="E12" s="32"/>
      <c r="F12" s="32"/>
      <c r="G12" s="32"/>
      <c r="H12" s="32"/>
    </row>
    <row r="13" spans="1:8" ht="14" x14ac:dyDescent="0.25">
      <c r="A13" s="34"/>
      <c r="B13" s="35" t="s">
        <v>41</v>
      </c>
      <c r="D13" s="32"/>
      <c r="E13" s="32"/>
      <c r="F13" s="32"/>
      <c r="G13" s="32"/>
      <c r="H13" s="32"/>
    </row>
    <row r="14" spans="1:8" ht="14" x14ac:dyDescent="0.25">
      <c r="A14" s="34" t="s">
        <v>2</v>
      </c>
      <c r="B14" s="35" t="s">
        <v>34</v>
      </c>
      <c r="D14" s="32"/>
      <c r="E14" s="32"/>
      <c r="F14" s="32"/>
      <c r="G14" s="32"/>
      <c r="H14" s="32"/>
    </row>
    <row r="15" spans="1:8" ht="14" x14ac:dyDescent="0.25">
      <c r="A15" s="34" t="s">
        <v>8</v>
      </c>
      <c r="B15" s="35" t="s">
        <v>35</v>
      </c>
      <c r="D15" s="32"/>
      <c r="E15" s="32"/>
      <c r="F15" s="32"/>
      <c r="G15" s="32"/>
      <c r="H15" s="32"/>
    </row>
    <row r="16" spans="1:8" ht="14" x14ac:dyDescent="0.25">
      <c r="A16" s="34" t="s">
        <v>4</v>
      </c>
      <c r="B16" s="35" t="s">
        <v>285</v>
      </c>
      <c r="D16" s="32"/>
      <c r="E16" s="32"/>
      <c r="F16" s="32"/>
      <c r="G16" s="32"/>
      <c r="H16" s="32"/>
    </row>
    <row r="17" spans="1:8" ht="14" x14ac:dyDescent="0.25">
      <c r="A17" s="34" t="s">
        <v>37</v>
      </c>
      <c r="B17" s="35" t="s">
        <v>38</v>
      </c>
      <c r="D17" s="32"/>
      <c r="E17" s="32"/>
      <c r="F17" s="32"/>
      <c r="G17" s="32"/>
      <c r="H17" s="32"/>
    </row>
    <row r="18" spans="1:8" ht="14" x14ac:dyDescent="0.25">
      <c r="A18" s="34"/>
      <c r="B18" s="35" t="s">
        <v>39</v>
      </c>
      <c r="D18" s="32"/>
      <c r="E18" s="32"/>
      <c r="F18" s="32"/>
      <c r="G18" s="32"/>
      <c r="H18" s="32"/>
    </row>
    <row r="19" spans="1:8" ht="14" x14ac:dyDescent="0.25">
      <c r="A19" s="21"/>
      <c r="B19" s="35" t="s">
        <v>40</v>
      </c>
      <c r="D19" s="32"/>
      <c r="E19" s="32"/>
      <c r="F19" s="32"/>
      <c r="G19" s="32"/>
      <c r="H19" s="32"/>
    </row>
    <row r="20" spans="1:8" ht="27" customHeight="1" x14ac:dyDescent="0.3">
      <c r="A20" s="146" t="s">
        <v>51</v>
      </c>
      <c r="B20" s="31"/>
      <c r="C20" s="32"/>
      <c r="D20" s="32"/>
      <c r="E20" s="32"/>
      <c r="F20" s="32"/>
      <c r="G20" s="32"/>
      <c r="H20" s="32"/>
    </row>
    <row r="21" spans="1:8" ht="32.25" customHeight="1" x14ac:dyDescent="0.25">
      <c r="A21" s="157" t="s">
        <v>305</v>
      </c>
      <c r="B21" s="158" t="s">
        <v>42</v>
      </c>
      <c r="C21" s="158" t="s">
        <v>43</v>
      </c>
      <c r="D21" s="28"/>
      <c r="E21" s="28"/>
      <c r="F21" s="28"/>
      <c r="G21" s="99"/>
      <c r="H21" s="99"/>
    </row>
    <row r="22" spans="1:8" ht="15" customHeight="1" x14ac:dyDescent="0.25">
      <c r="A22" s="29" t="s">
        <v>3</v>
      </c>
      <c r="B22" s="27" t="s">
        <v>10</v>
      </c>
      <c r="C22" s="27" t="s">
        <v>50</v>
      </c>
      <c r="D22" s="27"/>
      <c r="E22" s="27"/>
      <c r="F22" s="27"/>
      <c r="G22" s="27"/>
      <c r="H22" s="27"/>
    </row>
    <row r="23" spans="1:8" ht="15" customHeight="1" x14ac:dyDescent="0.25">
      <c r="A23" s="29" t="s">
        <v>0</v>
      </c>
      <c r="B23" s="27" t="s">
        <v>11</v>
      </c>
      <c r="C23" s="27" t="s">
        <v>49</v>
      </c>
      <c r="D23" s="27"/>
      <c r="E23" s="27"/>
      <c r="F23" s="27"/>
      <c r="G23" s="27"/>
      <c r="H23" s="27"/>
    </row>
    <row r="24" spans="1:8" ht="15" customHeight="1" x14ac:dyDescent="0.25">
      <c r="A24" s="29" t="s">
        <v>8</v>
      </c>
      <c r="B24" s="27" t="s">
        <v>12</v>
      </c>
      <c r="C24" s="27" t="s">
        <v>48</v>
      </c>
      <c r="D24" s="27"/>
      <c r="E24" s="27"/>
      <c r="F24" s="27"/>
      <c r="G24" s="27"/>
      <c r="H24" s="27"/>
    </row>
    <row r="25" spans="1:8" ht="15" customHeight="1" x14ac:dyDescent="0.25">
      <c r="A25" s="29" t="s">
        <v>4</v>
      </c>
      <c r="B25" s="27" t="s">
        <v>13</v>
      </c>
      <c r="C25" s="27" t="s">
        <v>47</v>
      </c>
      <c r="D25" s="27"/>
      <c r="E25" s="27"/>
      <c r="F25" s="27"/>
      <c r="G25" s="27"/>
      <c r="H25" s="27"/>
    </row>
    <row r="26" spans="1:8" ht="15" customHeight="1" x14ac:dyDescent="0.25">
      <c r="A26" s="29" t="s">
        <v>5</v>
      </c>
      <c r="B26" s="27" t="s">
        <v>14</v>
      </c>
      <c r="C26" s="27" t="s">
        <v>46</v>
      </c>
      <c r="D26" s="27"/>
      <c r="E26" s="27"/>
      <c r="F26" s="27"/>
      <c r="G26" s="27"/>
      <c r="H26" s="27"/>
    </row>
    <row r="27" spans="1:8" ht="15" customHeight="1" x14ac:dyDescent="0.25">
      <c r="A27" s="29" t="s">
        <v>6</v>
      </c>
      <c r="B27" s="27" t="s">
        <v>15</v>
      </c>
      <c r="C27" s="27" t="s">
        <v>45</v>
      </c>
      <c r="D27" s="27"/>
      <c r="E27" s="27"/>
      <c r="F27" s="27"/>
      <c r="G27" s="27"/>
      <c r="H27" s="27"/>
    </row>
    <row r="28" spans="1:8" ht="15" customHeight="1" x14ac:dyDescent="0.25">
      <c r="A28" s="29" t="s">
        <v>28</v>
      </c>
      <c r="B28" s="27" t="s">
        <v>16</v>
      </c>
      <c r="C28" s="27" t="s">
        <v>44</v>
      </c>
      <c r="D28" s="27"/>
      <c r="E28" s="27"/>
      <c r="F28" s="27"/>
      <c r="G28" s="27"/>
      <c r="H28" s="27"/>
    </row>
    <row r="29" spans="1:8" ht="15" customHeight="1" x14ac:dyDescent="0.25">
      <c r="A29" s="29" t="s">
        <v>1</v>
      </c>
      <c r="B29" s="27" t="s">
        <v>54</v>
      </c>
      <c r="C29" s="27" t="s">
        <v>55</v>
      </c>
      <c r="D29" s="27"/>
      <c r="E29" s="27"/>
      <c r="F29" s="27"/>
      <c r="G29" s="27"/>
      <c r="H29" s="27"/>
    </row>
    <row r="30" spans="1:8" ht="15" customHeight="1" x14ac:dyDescent="0.25">
      <c r="A30" s="29" t="s">
        <v>328</v>
      </c>
      <c r="B30" s="153" t="s">
        <v>337</v>
      </c>
      <c r="C30" s="27" t="s">
        <v>339</v>
      </c>
      <c r="D30" s="27"/>
      <c r="E30" s="27"/>
      <c r="F30" s="27"/>
      <c r="G30" s="27"/>
      <c r="H30" s="27"/>
    </row>
    <row r="31" spans="1:8" ht="15" customHeight="1" x14ac:dyDescent="0.25">
      <c r="A31" s="29" t="s">
        <v>329</v>
      </c>
      <c r="B31" s="153" t="s">
        <v>338</v>
      </c>
      <c r="C31" s="27" t="s">
        <v>340</v>
      </c>
      <c r="D31" s="27"/>
      <c r="E31" s="27"/>
      <c r="F31" s="27"/>
      <c r="G31" s="27"/>
      <c r="H31" s="27"/>
    </row>
    <row r="32" spans="1:8" ht="15" customHeight="1" x14ac:dyDescent="0.25">
      <c r="A32" s="29" t="s">
        <v>330</v>
      </c>
      <c r="B32" s="27" t="s">
        <v>341</v>
      </c>
      <c r="C32" s="27" t="s">
        <v>342</v>
      </c>
      <c r="D32" s="27"/>
      <c r="E32" s="27"/>
      <c r="F32" s="27"/>
      <c r="G32" s="27"/>
      <c r="H32" s="27"/>
    </row>
    <row r="33" spans="1:8" ht="27" customHeight="1" x14ac:dyDescent="0.35">
      <c r="A33" s="145" t="s">
        <v>297</v>
      </c>
      <c r="B33" s="36"/>
      <c r="C33" s="36"/>
      <c r="D33" s="32"/>
      <c r="E33" s="32"/>
      <c r="F33" s="32"/>
      <c r="G33" s="32"/>
      <c r="H33" s="32"/>
    </row>
    <row r="34" spans="1:8" ht="14" x14ac:dyDescent="0.25">
      <c r="A34" s="33" t="s">
        <v>29</v>
      </c>
      <c r="B34" s="31"/>
      <c r="C34" s="32"/>
      <c r="D34" s="32"/>
      <c r="E34" s="32"/>
      <c r="F34" s="32"/>
      <c r="G34" s="32"/>
      <c r="H34" s="32"/>
    </row>
    <row r="35" spans="1:8" ht="14" x14ac:dyDescent="0.25">
      <c r="A35" s="33" t="s">
        <v>286</v>
      </c>
      <c r="B35" s="32"/>
      <c r="C35" s="32"/>
      <c r="D35" s="32"/>
      <c r="E35" s="32"/>
      <c r="F35" s="32"/>
      <c r="G35" s="32"/>
      <c r="H35" s="32"/>
    </row>
    <row r="36" spans="1:8" ht="14" x14ac:dyDescent="0.25">
      <c r="A36" s="33" t="s">
        <v>30</v>
      </c>
      <c r="B36" s="32"/>
      <c r="C36" s="32"/>
      <c r="D36" s="32"/>
      <c r="E36" s="32"/>
      <c r="F36" s="32"/>
      <c r="G36" s="32"/>
      <c r="H36" s="32"/>
    </row>
    <row r="37" spans="1:8" ht="14" x14ac:dyDescent="0.25">
      <c r="A37" s="33" t="s">
        <v>31</v>
      </c>
      <c r="B37" s="31"/>
      <c r="C37" s="32"/>
      <c r="D37" s="32"/>
      <c r="E37" s="32"/>
      <c r="F37" s="32"/>
      <c r="G37" s="32"/>
      <c r="H37" s="32"/>
    </row>
    <row r="38" spans="1:8" ht="14" x14ac:dyDescent="0.25">
      <c r="A38" s="33" t="s">
        <v>287</v>
      </c>
      <c r="B38" s="31"/>
      <c r="C38" s="32"/>
      <c r="D38" s="32"/>
      <c r="E38" s="32"/>
      <c r="F38" s="32"/>
      <c r="G38" s="32"/>
      <c r="H38" s="32"/>
    </row>
    <row r="39" spans="1:8" ht="14" x14ac:dyDescent="0.25">
      <c r="A39" s="33" t="s">
        <v>256</v>
      </c>
      <c r="B39" s="31"/>
      <c r="C39" s="32"/>
      <c r="D39" s="32"/>
      <c r="E39" s="32"/>
      <c r="F39" s="32"/>
      <c r="G39" s="32"/>
      <c r="H39" s="32"/>
    </row>
    <row r="40" spans="1:8" ht="14" x14ac:dyDescent="0.25">
      <c r="A40" s="105" t="s">
        <v>255</v>
      </c>
      <c r="B40" s="31"/>
      <c r="C40" s="32"/>
      <c r="D40" s="32"/>
      <c r="E40" s="32"/>
      <c r="F40" s="32"/>
      <c r="G40" s="32"/>
      <c r="H40" s="32"/>
    </row>
    <row r="41" spans="1:8" ht="25.5" customHeight="1" x14ac:dyDescent="0.3">
      <c r="A41" s="102" t="s">
        <v>25</v>
      </c>
      <c r="B41" s="36"/>
      <c r="C41" s="36"/>
      <c r="D41" s="36"/>
      <c r="E41" s="36"/>
      <c r="F41" s="36"/>
      <c r="G41" s="36"/>
      <c r="H41" s="36"/>
    </row>
    <row r="42" spans="1:8" ht="14" x14ac:dyDescent="0.25">
      <c r="A42" s="37" t="s">
        <v>57</v>
      </c>
      <c r="B42" s="38" t="s">
        <v>7</v>
      </c>
      <c r="C42" s="38" t="s">
        <v>5</v>
      </c>
      <c r="D42" s="38" t="s">
        <v>3</v>
      </c>
      <c r="E42" s="39" t="s">
        <v>2</v>
      </c>
      <c r="F42" s="38" t="s">
        <v>8</v>
      </c>
      <c r="G42" s="38" t="s">
        <v>4</v>
      </c>
      <c r="H42" s="38" t="s">
        <v>9</v>
      </c>
    </row>
    <row r="43" spans="1:8" ht="14" x14ac:dyDescent="0.25">
      <c r="A43" s="40">
        <v>1996</v>
      </c>
      <c r="B43" s="41">
        <v>1000</v>
      </c>
      <c r="C43" s="41">
        <v>45</v>
      </c>
      <c r="D43" s="41">
        <v>2</v>
      </c>
      <c r="E43" s="41">
        <v>20</v>
      </c>
      <c r="F43" s="41">
        <v>22</v>
      </c>
      <c r="G43" s="41">
        <v>1</v>
      </c>
      <c r="H43" s="41">
        <v>40</v>
      </c>
    </row>
    <row r="44" spans="1:8" ht="14" x14ac:dyDescent="0.25">
      <c r="A44" s="40">
        <v>2000</v>
      </c>
      <c r="B44" s="41">
        <v>1000</v>
      </c>
      <c r="C44" s="41">
        <v>33</v>
      </c>
      <c r="D44" s="41">
        <v>1</v>
      </c>
      <c r="E44" s="41">
        <v>13</v>
      </c>
      <c r="F44" s="41">
        <v>17</v>
      </c>
      <c r="G44" s="41">
        <v>2</v>
      </c>
      <c r="H44" s="41">
        <v>38</v>
      </c>
    </row>
    <row r="45" spans="1:8" ht="14" x14ac:dyDescent="0.25">
      <c r="A45" s="40">
        <v>2005</v>
      </c>
      <c r="B45" s="41">
        <v>1000</v>
      </c>
      <c r="C45" s="41">
        <v>28</v>
      </c>
      <c r="D45" s="41">
        <v>1</v>
      </c>
      <c r="E45" s="41">
        <v>12</v>
      </c>
      <c r="F45" s="41">
        <v>14</v>
      </c>
      <c r="G45" s="41">
        <v>1</v>
      </c>
      <c r="H45" s="41">
        <v>27</v>
      </c>
    </row>
    <row r="46" spans="1:8" ht="14" x14ac:dyDescent="0.25">
      <c r="A46" s="40">
        <v>2006</v>
      </c>
      <c r="B46" s="41">
        <v>1000</v>
      </c>
      <c r="C46" s="41">
        <v>32</v>
      </c>
      <c r="D46" s="41">
        <v>1</v>
      </c>
      <c r="E46" s="41">
        <v>14</v>
      </c>
      <c r="F46" s="41">
        <v>15</v>
      </c>
      <c r="G46" s="41">
        <v>2</v>
      </c>
      <c r="H46" s="41">
        <v>35</v>
      </c>
    </row>
    <row r="47" spans="1:8" ht="14" x14ac:dyDescent="0.25">
      <c r="A47" s="40">
        <v>2007</v>
      </c>
      <c r="B47" s="41">
        <v>1000</v>
      </c>
      <c r="C47" s="41">
        <v>39</v>
      </c>
      <c r="D47" s="41">
        <v>1</v>
      </c>
      <c r="E47" s="41">
        <v>18</v>
      </c>
      <c r="F47" s="41">
        <v>19</v>
      </c>
      <c r="G47" s="41">
        <v>1</v>
      </c>
      <c r="H47" s="41">
        <v>36</v>
      </c>
    </row>
    <row r="48" spans="1:8" ht="14" x14ac:dyDescent="0.25">
      <c r="A48" s="40">
        <v>2008</v>
      </c>
      <c r="B48" s="41">
        <v>1000</v>
      </c>
      <c r="C48" s="41">
        <v>35</v>
      </c>
      <c r="D48" s="41">
        <v>1</v>
      </c>
      <c r="E48" s="41">
        <v>15</v>
      </c>
      <c r="F48" s="41">
        <v>17</v>
      </c>
      <c r="G48" s="41">
        <v>2</v>
      </c>
      <c r="H48" s="41">
        <v>38</v>
      </c>
    </row>
    <row r="49" spans="1:8" ht="14" x14ac:dyDescent="0.25">
      <c r="A49" s="40">
        <v>2009</v>
      </c>
      <c r="B49" s="41">
        <v>1000</v>
      </c>
      <c r="C49" s="41">
        <v>46</v>
      </c>
      <c r="D49" s="41">
        <v>1</v>
      </c>
      <c r="E49" s="41">
        <v>23</v>
      </c>
      <c r="F49" s="41">
        <v>20</v>
      </c>
      <c r="G49" s="41">
        <v>2</v>
      </c>
      <c r="H49" s="41">
        <v>34</v>
      </c>
    </row>
    <row r="50" spans="1:8" ht="14" x14ac:dyDescent="0.25">
      <c r="A50" s="40">
        <v>2010</v>
      </c>
      <c r="B50" s="41">
        <v>1000</v>
      </c>
      <c r="C50" s="41">
        <v>47</v>
      </c>
      <c r="D50" s="41">
        <v>1</v>
      </c>
      <c r="E50" s="41">
        <v>25</v>
      </c>
      <c r="F50" s="41">
        <v>19</v>
      </c>
      <c r="G50" s="41">
        <v>2</v>
      </c>
      <c r="H50" s="41">
        <v>41</v>
      </c>
    </row>
    <row r="51" spans="1:8" ht="14" x14ac:dyDescent="0.25">
      <c r="A51" s="40">
        <v>2011</v>
      </c>
      <c r="B51" s="41">
        <v>1000</v>
      </c>
      <c r="C51" s="41">
        <v>44</v>
      </c>
      <c r="D51" s="41">
        <v>1</v>
      </c>
      <c r="E51" s="41">
        <v>22</v>
      </c>
      <c r="F51" s="41">
        <v>19</v>
      </c>
      <c r="G51" s="41">
        <v>2</v>
      </c>
      <c r="H51" s="41">
        <v>43</v>
      </c>
    </row>
    <row r="52" spans="1:8" ht="14" x14ac:dyDescent="0.25">
      <c r="A52" s="40">
        <v>2012</v>
      </c>
      <c r="B52" s="41">
        <v>1000</v>
      </c>
      <c r="C52" s="41">
        <v>56</v>
      </c>
      <c r="D52" s="41">
        <v>1</v>
      </c>
      <c r="E52" s="41">
        <v>32</v>
      </c>
      <c r="F52" s="41">
        <v>20</v>
      </c>
      <c r="G52" s="41">
        <v>3</v>
      </c>
      <c r="H52" s="41">
        <v>46</v>
      </c>
    </row>
    <row r="53" spans="1:8" ht="14" x14ac:dyDescent="0.25">
      <c r="A53" s="40">
        <v>2013</v>
      </c>
      <c r="B53" s="41">
        <v>1000</v>
      </c>
      <c r="C53" s="41">
        <v>48</v>
      </c>
      <c r="D53" s="41">
        <v>1</v>
      </c>
      <c r="E53" s="41">
        <v>26</v>
      </c>
      <c r="F53" s="41">
        <v>19</v>
      </c>
      <c r="G53" s="41">
        <v>2</v>
      </c>
      <c r="H53" s="41">
        <v>40</v>
      </c>
    </row>
    <row r="54" spans="1:8" ht="14" x14ac:dyDescent="0.25">
      <c r="A54" s="40">
        <v>2014</v>
      </c>
      <c r="B54" s="41">
        <v>1000</v>
      </c>
      <c r="C54" s="41">
        <v>45</v>
      </c>
      <c r="D54" s="41">
        <v>1</v>
      </c>
      <c r="E54" s="41">
        <v>21</v>
      </c>
      <c r="F54" s="41">
        <v>21</v>
      </c>
      <c r="G54" s="41">
        <v>2</v>
      </c>
      <c r="H54" s="41">
        <v>35</v>
      </c>
    </row>
    <row r="55" spans="1:8" ht="14" x14ac:dyDescent="0.25">
      <c r="A55" s="40">
        <v>2015</v>
      </c>
      <c r="B55" s="41">
        <v>1000</v>
      </c>
      <c r="C55" s="41">
        <v>42</v>
      </c>
      <c r="D55" s="41">
        <v>1</v>
      </c>
      <c r="E55" s="41">
        <v>20</v>
      </c>
      <c r="F55" s="41">
        <v>20</v>
      </c>
      <c r="G55" s="41">
        <v>1</v>
      </c>
      <c r="H55" s="41">
        <v>34</v>
      </c>
    </row>
    <row r="56" spans="1:8" ht="14" x14ac:dyDescent="0.25">
      <c r="A56" s="40">
        <v>2016</v>
      </c>
      <c r="B56" s="41">
        <v>1000</v>
      </c>
      <c r="C56" s="41">
        <v>35</v>
      </c>
      <c r="D56" s="41">
        <v>1</v>
      </c>
      <c r="E56" s="41">
        <v>16</v>
      </c>
      <c r="F56" s="41">
        <v>17</v>
      </c>
      <c r="G56" s="41">
        <v>1</v>
      </c>
      <c r="H56" s="41">
        <v>32</v>
      </c>
    </row>
    <row r="57" spans="1:8" ht="14" x14ac:dyDescent="0.25">
      <c r="A57" s="40">
        <v>2017</v>
      </c>
      <c r="B57" s="41">
        <v>1000</v>
      </c>
      <c r="C57" s="41">
        <v>34</v>
      </c>
      <c r="D57" s="41">
        <v>1</v>
      </c>
      <c r="E57" s="41">
        <v>15</v>
      </c>
      <c r="F57" s="41">
        <v>17</v>
      </c>
      <c r="G57" s="41">
        <v>1</v>
      </c>
      <c r="H57" s="41">
        <v>33</v>
      </c>
    </row>
    <row r="58" spans="1:8" ht="14" x14ac:dyDescent="0.25">
      <c r="A58" s="40">
        <v>2018</v>
      </c>
      <c r="B58" s="41">
        <v>1000</v>
      </c>
      <c r="C58" s="41">
        <v>34</v>
      </c>
      <c r="D58" s="41">
        <v>1</v>
      </c>
      <c r="E58" s="41">
        <v>15</v>
      </c>
      <c r="F58" s="41">
        <v>17</v>
      </c>
      <c r="G58" s="41">
        <v>1</v>
      </c>
      <c r="H58" s="41">
        <v>31</v>
      </c>
    </row>
    <row r="59" spans="1:8" ht="14" x14ac:dyDescent="0.25">
      <c r="A59" s="40">
        <v>2019</v>
      </c>
      <c r="B59" s="41">
        <v>1000</v>
      </c>
      <c r="C59" s="41">
        <v>31</v>
      </c>
      <c r="D59" s="41">
        <v>1</v>
      </c>
      <c r="E59" s="41">
        <v>12</v>
      </c>
      <c r="F59" s="41">
        <v>17</v>
      </c>
      <c r="G59" s="41">
        <v>1</v>
      </c>
      <c r="H59" s="41">
        <v>30</v>
      </c>
    </row>
    <row r="60" spans="1:8" ht="14" x14ac:dyDescent="0.25">
      <c r="A60" s="40">
        <v>2020</v>
      </c>
      <c r="B60" s="41">
        <v>1000</v>
      </c>
      <c r="C60" s="41">
        <v>33</v>
      </c>
      <c r="D60" s="41">
        <v>1</v>
      </c>
      <c r="E60" s="41">
        <v>13</v>
      </c>
      <c r="F60" s="41">
        <v>18</v>
      </c>
      <c r="G60" s="41">
        <v>1</v>
      </c>
      <c r="H60" s="41">
        <v>31</v>
      </c>
    </row>
    <row r="61" spans="1:8" ht="14" x14ac:dyDescent="0.25">
      <c r="A61" s="40">
        <v>2021</v>
      </c>
      <c r="B61" s="41">
        <v>1000</v>
      </c>
      <c r="C61" s="41">
        <v>33</v>
      </c>
      <c r="D61" s="41">
        <v>1</v>
      </c>
      <c r="E61" s="41">
        <v>12</v>
      </c>
      <c r="F61" s="41">
        <v>19</v>
      </c>
      <c r="G61" s="41">
        <v>1</v>
      </c>
      <c r="H61" s="41">
        <v>27</v>
      </c>
    </row>
    <row r="62" spans="1:8" ht="14" x14ac:dyDescent="0.25">
      <c r="A62" s="40">
        <v>2022</v>
      </c>
      <c r="B62" s="41">
        <v>1000</v>
      </c>
      <c r="C62" s="41">
        <v>36</v>
      </c>
      <c r="D62" s="41">
        <v>1</v>
      </c>
      <c r="E62" s="41">
        <v>14</v>
      </c>
      <c r="F62" s="41">
        <v>20</v>
      </c>
      <c r="G62" s="41">
        <v>1</v>
      </c>
      <c r="H62" s="41">
        <v>31</v>
      </c>
    </row>
    <row r="63" spans="1:8" ht="14" x14ac:dyDescent="0.25">
      <c r="A63" s="40">
        <v>2023</v>
      </c>
      <c r="B63" s="41">
        <v>1000</v>
      </c>
      <c r="C63" s="41">
        <v>49</v>
      </c>
      <c r="D63" s="41">
        <v>1</v>
      </c>
      <c r="E63" s="41">
        <v>20</v>
      </c>
      <c r="F63" s="41">
        <v>27</v>
      </c>
      <c r="G63" s="41">
        <v>1</v>
      </c>
      <c r="H63" s="41">
        <v>31</v>
      </c>
    </row>
    <row r="64" spans="1:8" ht="14" x14ac:dyDescent="0.25">
      <c r="A64" s="40">
        <v>2024</v>
      </c>
      <c r="B64" s="41">
        <v>1000</v>
      </c>
      <c r="C64" s="131">
        <v>40.887999999999998</v>
      </c>
      <c r="D64" s="130">
        <v>0.42709999999999998</v>
      </c>
      <c r="E64" s="131">
        <v>16.159700000000001</v>
      </c>
      <c r="F64" s="131">
        <v>23.3142</v>
      </c>
      <c r="G64" s="131">
        <v>0.98709999999999998</v>
      </c>
      <c r="H64" s="131">
        <v>30.8627</v>
      </c>
    </row>
    <row r="65" spans="1:8" ht="14" x14ac:dyDescent="0.25">
      <c r="A65" s="40">
        <v>2025</v>
      </c>
      <c r="B65" s="41">
        <v>1000</v>
      </c>
      <c r="C65" s="131">
        <v>33.663200000000003</v>
      </c>
      <c r="D65" s="130">
        <v>0.39689999999999998</v>
      </c>
      <c r="E65" s="131">
        <v>13.0967</v>
      </c>
      <c r="F65" s="131">
        <v>19.148800000000001</v>
      </c>
      <c r="G65" s="131">
        <v>1.0207999999999999</v>
      </c>
      <c r="H65" s="131">
        <v>27.9895</v>
      </c>
    </row>
    <row r="66" spans="1:8" ht="14" x14ac:dyDescent="0.25">
      <c r="A66" s="40">
        <v>2026</v>
      </c>
      <c r="B66" s="41">
        <v>1000</v>
      </c>
      <c r="C66" s="131">
        <v>31.485299999999999</v>
      </c>
      <c r="D66" s="130">
        <v>0.26200000000000001</v>
      </c>
      <c r="E66" s="131">
        <v>10.612399999999999</v>
      </c>
      <c r="F66" s="131">
        <v>19.779499999999999</v>
      </c>
      <c r="G66" s="131">
        <v>0.83150000000000002</v>
      </c>
      <c r="H66" s="131">
        <v>26.846699999999998</v>
      </c>
    </row>
    <row r="67" spans="1:8" ht="14" x14ac:dyDescent="0.25">
      <c r="A67" s="40"/>
      <c r="B67" s="41"/>
      <c r="C67" s="41"/>
      <c r="D67" s="41"/>
      <c r="E67" s="41"/>
      <c r="F67" s="41"/>
      <c r="G67" s="41"/>
      <c r="H67" s="41"/>
    </row>
    <row r="68" spans="1:8" ht="15.5" x14ac:dyDescent="0.25">
      <c r="A68" s="42" t="s">
        <v>17</v>
      </c>
      <c r="B68" s="43"/>
      <c r="C68" s="43"/>
      <c r="D68" s="43"/>
      <c r="E68" s="43"/>
      <c r="F68" s="43"/>
      <c r="G68" s="43"/>
      <c r="H68" s="43"/>
    </row>
    <row r="69" spans="1:8" ht="14" x14ac:dyDescent="0.3">
      <c r="A69" s="4"/>
      <c r="B69" s="3"/>
      <c r="C69" s="3"/>
      <c r="D69" s="3"/>
      <c r="G69" s="3"/>
      <c r="H69" s="3"/>
    </row>
    <row r="71" spans="1:8" ht="14.5" x14ac:dyDescent="0.35">
      <c r="H71" s="26"/>
    </row>
  </sheetData>
  <phoneticPr fontId="6" type="noConversion"/>
  <hyperlinks>
    <hyperlink ref="A68" location="Contents!A1" display="Return to Contents Page" xr:uid="{1E1E430F-4AE5-4C1F-891F-E11DE25C5E54}"/>
    <hyperlink ref="A5" r:id="rId1" xr:uid="{A4177660-D835-4BAD-B592-F03B1BE4F805}"/>
    <hyperlink ref="A3" r:id="rId2" xr:uid="{2F56DA16-8300-44BA-813F-879311F7468F}"/>
    <hyperlink ref="A8" r:id="rId3" display="Link to ONS consumer price inflationin methodology" xr:uid="{DC0EF02E-15B3-4BCC-9CC6-31FBD0FAFE11}"/>
    <hyperlink ref="A40" r:id="rId4" xr:uid="{02EA15A1-2781-4D82-8A92-A85BC8C48BFD}"/>
  </hyperlinks>
  <pageMargins left="0.70866141732283472" right="0.70866141732283472" top="0.74803149606299213" bottom="0.74803149606299213" header="0.31496062992125984" footer="0.31496062992125984"/>
  <pageSetup paperSize="9" scale="59" orientation="landscape" r:id="rId5"/>
  <tableParts count="2">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2026-06-26T13:52:32+00:00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QMA56DUQWX45-861680180-396887</_dlc_DocId>
    <_dlc_DocIdUrl xmlns="c278e07c-0436-44ae-bf20-0fa31c54bf35">
      <Url>https://beisgov.sharepoint.com/sites/EnergyStatistics/_layouts/15/DocIdRedir.aspx?ID=QMA56DUQWX45-861680180-396887</Url>
      <Description>QMA56DUQWX45-861680180-396887</Description>
    </_dlc_DocIdUrl>
  </documentManagement>
</p:properties>
</file>

<file path=customXml/itemProps1.xml><?xml version="1.0" encoding="utf-8"?>
<ds:datastoreItem xmlns:ds="http://schemas.openxmlformats.org/officeDocument/2006/customXml" ds:itemID="{BB5343D9-FC3F-4D92-BA49-AAF1B2841908}"/>
</file>

<file path=customXml/itemProps2.xml><?xml version="1.0" encoding="utf-8"?>
<ds:datastoreItem xmlns:ds="http://schemas.openxmlformats.org/officeDocument/2006/customXml" ds:itemID="{22074A4A-140A-4AE8-BDB8-C65F6C3E46EC}"/>
</file>

<file path=customXml/itemProps3.xml><?xml version="1.0" encoding="utf-8"?>
<ds:datastoreItem xmlns:ds="http://schemas.openxmlformats.org/officeDocument/2006/customXml" ds:itemID="{41A4695C-B288-4F12-97C1-E9FD04829007}"/>
</file>

<file path=customXml/itemProps4.xml><?xml version="1.0" encoding="utf-8"?>
<ds:datastoreItem xmlns:ds="http://schemas.openxmlformats.org/officeDocument/2006/customXml" ds:itemID="{5AD551DE-DB3D-4244-91E0-B2F59307E7E1}"/>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Cover Sheet</vt:lpstr>
      <vt:lpstr>Contents</vt:lpstr>
      <vt:lpstr>2.1.1</vt:lpstr>
      <vt:lpstr>2.1.1a</vt:lpstr>
      <vt:lpstr>2.1.2</vt:lpstr>
      <vt:lpstr>2.1.3</vt:lpstr>
      <vt:lpstr>2.1.3a</vt:lpstr>
      <vt:lpstr>Notes</vt:lpstr>
      <vt:lpstr>Methodology</vt:lpstr>
      <vt:lpstr>Charts</vt:lpstr>
      <vt:lpstr>Notes!contents</vt:lpstr>
      <vt:lpstr>contents</vt:lpstr>
      <vt:lpstr>'2.1.3a'!Print_Area</vt:lpstr>
      <vt:lpstr>'Cover Sheet'!Print_Area</vt:lpstr>
      <vt:lpstr>'2.1.1'!Print_Titles</vt:lpstr>
      <vt:lpstr>'2.1.1a'!Print_Titles</vt:lpstr>
      <vt:lpstr>'2.1.2'!Print_Titles</vt:lpstr>
      <vt:lpstr>'2.1.3'!Print_Titles</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prices index: fuel components</dc:title>
  <dc:subject>Energy Prices</dc:subject>
  <dc:creator>Baxter, Claire (Energy Security)</dc:creator>
  <cp:lastModifiedBy>Baxter, Claire (Energy Security)</cp:lastModifiedBy>
  <cp:lastPrinted>2020-06-22T16:59:58Z</cp:lastPrinted>
  <dcterms:created xsi:type="dcterms:W3CDTF">2000-02-09T13:52:39Z</dcterms:created>
  <dcterms:modified xsi:type="dcterms:W3CDTF">2026-06-26T13:52:19Z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2019-09-25T02:39:13Z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0630dd8a-b506-4078-9fed-00006d654192</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e1423e94-63dc-4dab-bd21-02cabbbdad55</vt:lpwstr>
  </property>
</Properties>
</file>