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https://educationgovuk.sharepoint.com/sites/ifdanalysis/Shared Documents/NFF_Early_Years/Models/26-27_EY_FSM_Grant/"/>
    </mc:Choice>
  </mc:AlternateContent>
  <xr:revisionPtr revIDLastSave="45" documentId="8_{5650D39F-25F6-4E08-862C-CD14BD755F4C}" xr6:coauthVersionLast="47" xr6:coauthVersionMax="47" xr10:uidLastSave="{208D38E5-D3A8-4632-8582-DE4E9EEA5325}"/>
  <bookViews>
    <workbookView xWindow="-120" yWindow="-120" windowWidth="29040" windowHeight="15720" xr2:uid="{D76171C1-04C2-4335-A1CD-FA36FC893D94}"/>
  </bookViews>
  <sheets>
    <sheet name="Calculator Tool" sheetId="2" r:id="rId1"/>
    <sheet name="Data"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 l="1"/>
  <c r="B12" i="2"/>
  <c r="A14" i="2"/>
  <c r="A16" i="2"/>
  <c r="C12" i="2"/>
</calcChain>
</file>

<file path=xl/sharedStrings.xml><?xml version="1.0" encoding="utf-8"?>
<sst xmlns="http://schemas.openxmlformats.org/spreadsheetml/2006/main" count="324" uniqueCount="179">
  <si>
    <t>LA Information</t>
  </si>
  <si>
    <t>Key</t>
  </si>
  <si>
    <t>LA Name</t>
  </si>
  <si>
    <t>LA Number</t>
  </si>
  <si>
    <t>Region</t>
  </si>
  <si>
    <t>Redbridge</t>
  </si>
  <si>
    <t>Local authority input</t>
  </si>
  <si>
    <t>DfE formula</t>
  </si>
  <si>
    <t>Instructions</t>
  </si>
  <si>
    <t>LA name</t>
  </si>
  <si>
    <t>Barking and Dagenham</t>
  </si>
  <si>
    <t xml:space="preserve">OUTER LONDON </t>
  </si>
  <si>
    <t>Barnet</t>
  </si>
  <si>
    <t>Barnsley</t>
  </si>
  <si>
    <t xml:space="preserve">YORKSHIRE AND THE HUMBER </t>
  </si>
  <si>
    <t>Bath and North East Somerset</t>
  </si>
  <si>
    <t xml:space="preserve">SOUTH WEST </t>
  </si>
  <si>
    <t>Bedford</t>
  </si>
  <si>
    <t xml:space="preserve">EAST OF ENGLAND </t>
  </si>
  <si>
    <t>Bexley</t>
  </si>
  <si>
    <t>Birmingham</t>
  </si>
  <si>
    <t xml:space="preserve">WEST MIDLANDS </t>
  </si>
  <si>
    <t>Blackburn with Darwen</t>
  </si>
  <si>
    <t xml:space="preserve">NORTH WEST </t>
  </si>
  <si>
    <t>Blackpool</t>
  </si>
  <si>
    <t>Bolton</t>
  </si>
  <si>
    <t>Bournemouth, Christchurch and Poole</t>
  </si>
  <si>
    <t>Bracknell Forest</t>
  </si>
  <si>
    <t xml:space="preserve">SOUTH EAST </t>
  </si>
  <si>
    <t>Bradford</t>
  </si>
  <si>
    <t>Brent</t>
  </si>
  <si>
    <t>Brighton and Hove</t>
  </si>
  <si>
    <t>Bristol City of</t>
  </si>
  <si>
    <t>Bromley</t>
  </si>
  <si>
    <t>Buckinghamshire</t>
  </si>
  <si>
    <t>Bury</t>
  </si>
  <si>
    <t>Calderdale</t>
  </si>
  <si>
    <t>Cambridgeshire</t>
  </si>
  <si>
    <t>Camden</t>
  </si>
  <si>
    <t xml:space="preserve">INNER LONDON </t>
  </si>
  <si>
    <t>Central Bedfordshire</t>
  </si>
  <si>
    <t>Cheshire East</t>
  </si>
  <si>
    <t>Cheshire West and Chester</t>
  </si>
  <si>
    <t>Cornwall</t>
  </si>
  <si>
    <t>Coventry</t>
  </si>
  <si>
    <t>Croydon</t>
  </si>
  <si>
    <t>Cumberland</t>
  </si>
  <si>
    <t>Darlington</t>
  </si>
  <si>
    <t xml:space="preserve">NORTH EAST </t>
  </si>
  <si>
    <t>Derby</t>
  </si>
  <si>
    <t xml:space="preserve">EAST MIDLANDS </t>
  </si>
  <si>
    <t>Derbyshire</t>
  </si>
  <si>
    <t>Devon</t>
  </si>
  <si>
    <t>Doncaster</t>
  </si>
  <si>
    <t>Dorset</t>
  </si>
  <si>
    <t>Dudley</t>
  </si>
  <si>
    <t>Durham</t>
  </si>
  <si>
    <t>Ealing</t>
  </si>
  <si>
    <t>East Riding of Yorkshire</t>
  </si>
  <si>
    <t>East Sussex</t>
  </si>
  <si>
    <t>Enfield</t>
  </si>
  <si>
    <t>Essex</t>
  </si>
  <si>
    <t>Gateshead</t>
  </si>
  <si>
    <t>Gloucestershire</t>
  </si>
  <si>
    <t>Greenwich</t>
  </si>
  <si>
    <t>Hackney</t>
  </si>
  <si>
    <t>Halton</t>
  </si>
  <si>
    <t>Hammersmith and Fulham</t>
  </si>
  <si>
    <t>Hampshire</t>
  </si>
  <si>
    <t>Haringey</t>
  </si>
  <si>
    <t>Harrow</t>
  </si>
  <si>
    <t>Hartlepool</t>
  </si>
  <si>
    <t>Havering</t>
  </si>
  <si>
    <t>Herefordshire</t>
  </si>
  <si>
    <t>Hertfordshire</t>
  </si>
  <si>
    <t>Hillingdon</t>
  </si>
  <si>
    <t>Hounslow</t>
  </si>
  <si>
    <t>Isle of Wight</t>
  </si>
  <si>
    <t>Islington</t>
  </si>
  <si>
    <t>Kensington and Chelsea</t>
  </si>
  <si>
    <t>Kent</t>
  </si>
  <si>
    <t>Kingston upon Hull City of</t>
  </si>
  <si>
    <t>Kingston upon Thames</t>
  </si>
  <si>
    <t>Kirklees</t>
  </si>
  <si>
    <t>Knowsley</t>
  </si>
  <si>
    <t>Lambeth</t>
  </si>
  <si>
    <t>Lancashire</t>
  </si>
  <si>
    <t>Leeds</t>
  </si>
  <si>
    <t>Leicester</t>
  </si>
  <si>
    <t>Leicestershire</t>
  </si>
  <si>
    <t>Lewisham</t>
  </si>
  <si>
    <t>Lincolnshire</t>
  </si>
  <si>
    <t>Liverpool</t>
  </si>
  <si>
    <t>Luton</t>
  </si>
  <si>
    <t>Manchester</t>
  </si>
  <si>
    <t>Medway</t>
  </si>
  <si>
    <t>Merton</t>
  </si>
  <si>
    <t>Middlesbrough</t>
  </si>
  <si>
    <t>Milton Keynes</t>
  </si>
  <si>
    <t>Newcastle upon Tyne</t>
  </si>
  <si>
    <t>Newham</t>
  </si>
  <si>
    <t>Norfolk</t>
  </si>
  <si>
    <t>North East Lincolnshire</t>
  </si>
  <si>
    <t>North Lincolnshire</t>
  </si>
  <si>
    <t>North Northamptonshire</t>
  </si>
  <si>
    <t>North Somerset</t>
  </si>
  <si>
    <t>North Tyneside</t>
  </si>
  <si>
    <t>North Yorkshire</t>
  </si>
  <si>
    <t>Northumberland</t>
  </si>
  <si>
    <t>Nottingham</t>
  </si>
  <si>
    <t>Nottinghamshire</t>
  </si>
  <si>
    <t>Oldham</t>
  </si>
  <si>
    <t>Oxfordshire</t>
  </si>
  <si>
    <t>Peterborough</t>
  </si>
  <si>
    <t>Plymouth</t>
  </si>
  <si>
    <t>Portsmouth</t>
  </si>
  <si>
    <t>Reading</t>
  </si>
  <si>
    <t>Redcar and Cleveland</t>
  </si>
  <si>
    <t>Richmond upon Thames</t>
  </si>
  <si>
    <t>Rochdale</t>
  </si>
  <si>
    <t>Rotherham</t>
  </si>
  <si>
    <t>Rutland</t>
  </si>
  <si>
    <t>Salford</t>
  </si>
  <si>
    <t>Sandwell</t>
  </si>
  <si>
    <t>Sefton</t>
  </si>
  <si>
    <t>Sheffield</t>
  </si>
  <si>
    <t>Shropshire</t>
  </si>
  <si>
    <t>Slough</t>
  </si>
  <si>
    <t>Solihull</t>
  </si>
  <si>
    <t>Somerset</t>
  </si>
  <si>
    <t>South Gloucestershire</t>
  </si>
  <si>
    <t>South Tyneside</t>
  </si>
  <si>
    <t>Southampton</t>
  </si>
  <si>
    <t>Southend-on-Sea</t>
  </si>
  <si>
    <t>Southwark</t>
  </si>
  <si>
    <t>St. Helens</t>
  </si>
  <si>
    <t>Staffordshire</t>
  </si>
  <si>
    <t>Stockport</t>
  </si>
  <si>
    <t>Stockton-on-Tees</t>
  </si>
  <si>
    <t>Stoke-on-Trent</t>
  </si>
  <si>
    <t>Suffolk</t>
  </si>
  <si>
    <t>Sunderland</t>
  </si>
  <si>
    <t>Surrey</t>
  </si>
  <si>
    <t>Sutton</t>
  </si>
  <si>
    <t>Swindon</t>
  </si>
  <si>
    <t>Tameside</t>
  </si>
  <si>
    <t>Telford and Wrekin</t>
  </si>
  <si>
    <t>Thurrock</t>
  </si>
  <si>
    <t>Torbay</t>
  </si>
  <si>
    <t>Tower Hamlets</t>
  </si>
  <si>
    <t>Trafford</t>
  </si>
  <si>
    <t>Wakefield</t>
  </si>
  <si>
    <t>Walsall</t>
  </si>
  <si>
    <t>Waltham Forest</t>
  </si>
  <si>
    <t>Wandsworth</t>
  </si>
  <si>
    <t>Warrington</t>
  </si>
  <si>
    <t>Warwickshire</t>
  </si>
  <si>
    <t>West Berkshire</t>
  </si>
  <si>
    <t>West Northamptonshire</t>
  </si>
  <si>
    <t>West Sussex</t>
  </si>
  <si>
    <t>Westminster</t>
  </si>
  <si>
    <t>Westmorland and Furness</t>
  </si>
  <si>
    <t>Wigan</t>
  </si>
  <si>
    <t>Wiltshire</t>
  </si>
  <si>
    <t>Windsor and Maidenhead</t>
  </si>
  <si>
    <t>Wirral</t>
  </si>
  <si>
    <t>Wokingham</t>
  </si>
  <si>
    <t>Wolverhampton</t>
  </si>
  <si>
    <t>Worcestershire</t>
  </si>
  <si>
    <t>York</t>
  </si>
  <si>
    <t>LA code</t>
  </si>
  <si>
    <t>City of London</t>
  </si>
  <si>
    <t>Isles of Scilly</t>
  </si>
  <si>
    <r>
      <rPr>
        <b/>
        <sz val="12"/>
        <color rgb="FF000000"/>
        <rFont val="Arial"/>
        <family val="2"/>
      </rPr>
      <t>Step 1</t>
    </r>
    <r>
      <rPr>
        <sz val="12"/>
        <color rgb="FF000000"/>
        <rFont val="Arial"/>
        <family val="2"/>
      </rPr>
      <t xml:space="preserve"> - select your local authority from the drop down list in cell A12 (the information for cells B12 and C12 will be automatically filled using information from the data tab)
</t>
    </r>
    <r>
      <rPr>
        <b/>
        <sz val="12"/>
        <color rgb="FF000000"/>
        <rFont val="Arial"/>
        <family val="2"/>
      </rPr>
      <t>Step 2</t>
    </r>
    <r>
      <rPr>
        <sz val="12"/>
        <color rgb="FF000000"/>
        <rFont val="Arial"/>
        <family val="2"/>
      </rPr>
      <t xml:space="preserve"> - input your local authority's January 2026 school census part-time equivalent figure into cell B16 (the LA annual rate per PTE in cell A16 will be automatically filled using information from the data tab). This should be the total PTEs returned to DfE for 3 to 4-year-old (universal and additional hours), 2-year-old EL2, 2-year-old working parent and Under 2s working parent in the schools census in January 2026.
</t>
    </r>
    <r>
      <rPr>
        <b/>
        <sz val="12"/>
        <color rgb="FF000000"/>
        <rFont val="Arial"/>
        <family val="2"/>
      </rPr>
      <t>Step 3</t>
    </r>
    <r>
      <rPr>
        <sz val="12"/>
        <color rgb="FF000000"/>
        <rFont val="Arial"/>
        <family val="2"/>
      </rPr>
      <t xml:space="preserve"> - the DfE formula in cell C16 will return your local authority's total illustrative EYFSM allocation for the period of September 2026 to March 2027. This will be calculated by multiplying the PTEs entered into B16 by the LA annual rate in A16, then multiplying by 25/38 to pro-rata the allocation.</t>
    </r>
  </si>
  <si>
    <t>EYFSM Allocation for September 2026 to March 2027</t>
  </si>
  <si>
    <t>LA annual rate per PTE</t>
  </si>
  <si>
    <t>EY Free School Meals expansion grant (EYFSM expansion grant) Calculator Tool</t>
  </si>
  <si>
    <t>School census PTEs</t>
  </si>
  <si>
    <t>EYFSM expansion grant annual rate
(£ / PTE)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</si>
</sst>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
  </numFmts>
  <fonts count="16" x14ac:knownFonts="1">
    <font>
      <sz val="11"/>
      <color theme="1"/>
      <name val="Aptos Narrow"/>
      <family val="2"/>
      <scheme val="minor"/>
    </font>
    <font>
      <sz val="12"/>
      <color theme="1"/>
      <name val="Arial"/>
      <family val="2"/>
    </font>
    <font>
      <sz val="11"/>
      <color theme="1"/>
      <name val="Aptos Narrow"/>
      <family val="2"/>
      <scheme val="minor"/>
    </font>
    <font>
      <b/>
      <sz val="11"/>
      <color theme="1"/>
      <name val="Aptos Narrow"/>
      <family val="2"/>
      <scheme val="minor"/>
    </font>
    <font>
      <sz val="12"/>
      <color theme="1"/>
      <name val="Aptos"/>
      <family val="2"/>
    </font>
    <font>
      <sz val="11"/>
      <color theme="1"/>
      <name val="Arial"/>
      <family val="2"/>
    </font>
    <font>
      <sz val="11"/>
      <color rgb="FF000000"/>
      <name val="Calibri"/>
      <family val="2"/>
    </font>
    <font>
      <sz val="12"/>
      <color rgb="FF000000"/>
      <name val="Arial"/>
      <family val="2"/>
    </font>
    <font>
      <b/>
      <sz val="12"/>
      <color theme="0"/>
      <name val="Arial"/>
      <family val="2"/>
    </font>
    <font>
      <b/>
      <sz val="12"/>
      <color rgb="FF000000"/>
      <name val="Arial"/>
      <family val="2"/>
    </font>
    <font>
      <b/>
      <sz val="20"/>
      <name val="Arial"/>
      <family val="2"/>
    </font>
    <font>
      <b/>
      <sz val="11"/>
      <color theme="1"/>
      <name val="Arial"/>
      <family val="2"/>
    </font>
    <font>
      <b/>
      <sz val="12"/>
      <color theme="1"/>
      <name val="Arial"/>
      <family val="2"/>
    </font>
    <font>
      <b/>
      <sz val="12"/>
      <name val="Arial"/>
      <family val="2"/>
    </font>
    <font>
      <sz val="12"/>
      <name val="Arial"/>
      <family val="2"/>
    </font>
    <font>
      <b/>
      <sz val="12"/>
      <color theme="1"/>
      <name val="Aptos"/>
      <family val="2"/>
    </font>
  </fonts>
  <fills count="6">
    <fill>
      <patternFill patternType="none"/>
    </fill>
    <fill>
      <patternFill patternType="gray125"/>
    </fill>
    <fill>
      <patternFill patternType="solid">
        <fgColor rgb="FF002060"/>
        <bgColor indexed="64"/>
      </patternFill>
    </fill>
    <fill>
      <patternFill patternType="solid">
        <fgColor theme="3" tint="0.749992370372631"/>
        <bgColor indexed="64"/>
      </patternFill>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style="thin">
        <color auto="1"/>
      </bottom>
      <diagonal/>
    </border>
    <border>
      <left style="thin">
        <color indexed="64"/>
      </left>
      <right style="thin">
        <color indexed="64"/>
      </right>
      <top/>
      <bottom style="thin">
        <color indexed="64"/>
      </bottom>
      <diagonal/>
    </border>
  </borders>
  <cellStyleXfs count="3">
    <xf numFmtId="0" fontId="0" fillId="0" borderId="0"/>
    <xf numFmtId="44" fontId="2" fillId="0" borderId="0" applyFont="0" applyFill="0" applyBorder="0" applyAlignment="0" applyProtection="0"/>
    <xf numFmtId="0" fontId="6" fillId="0" borderId="0" applyNumberFormat="0" applyFont="0" applyBorder="0" applyProtection="0"/>
  </cellStyleXfs>
  <cellXfs count="31">
    <xf numFmtId="0" fontId="0" fillId="0" borderId="0" xfId="0"/>
    <xf numFmtId="0" fontId="4" fillId="0" borderId="0" xfId="0" applyFont="1" applyAlignment="1">
      <alignment vertical="center" wrapText="1"/>
    </xf>
    <xf numFmtId="0" fontId="5" fillId="0" borderId="0" xfId="0" applyFont="1" applyAlignment="1">
      <alignment vertical="center" wrapText="1"/>
    </xf>
    <xf numFmtId="0" fontId="1" fillId="0" borderId="0" xfId="0" applyFont="1" applyAlignment="1">
      <alignment vertical="center" wrapText="1"/>
    </xf>
    <xf numFmtId="0" fontId="1" fillId="4" borderId="1" xfId="0" applyFont="1" applyFill="1" applyBorder="1" applyAlignment="1">
      <alignment vertical="center"/>
    </xf>
    <xf numFmtId="0" fontId="8" fillId="2" borderId="4" xfId="0" applyFont="1" applyFill="1" applyBorder="1" applyAlignment="1">
      <alignment horizontal="center" vertical="center"/>
    </xf>
    <xf numFmtId="0" fontId="8" fillId="2" borderId="3" xfId="0" applyFont="1" applyFill="1" applyBorder="1" applyAlignment="1">
      <alignment horizontal="center" vertical="center"/>
    </xf>
    <xf numFmtId="0" fontId="10" fillId="0" borderId="0" xfId="0" applyFont="1" applyAlignment="1">
      <alignment horizontal="left" vertical="center"/>
    </xf>
    <xf numFmtId="0" fontId="1" fillId="0" borderId="0" xfId="0" applyFont="1"/>
    <xf numFmtId="0" fontId="1" fillId="3" borderId="1" xfId="0" applyFont="1" applyFill="1" applyBorder="1"/>
    <xf numFmtId="0" fontId="1" fillId="4" borderId="1" xfId="0" applyFont="1" applyFill="1" applyBorder="1"/>
    <xf numFmtId="0" fontId="1" fillId="3" borderId="5" xfId="0" applyFont="1" applyFill="1" applyBorder="1" applyAlignment="1">
      <alignment vertical="center"/>
    </xf>
    <xf numFmtId="0" fontId="8" fillId="2" borderId="2" xfId="0" applyFont="1" applyFill="1" applyBorder="1" applyAlignment="1">
      <alignment horizontal="left" vertical="center"/>
    </xf>
    <xf numFmtId="0" fontId="1" fillId="0" borderId="0" xfId="0" applyFont="1" applyAlignment="1">
      <alignment vertical="center"/>
    </xf>
    <xf numFmtId="4" fontId="1" fillId="3" borderId="1" xfId="0" applyNumberFormat="1" applyFont="1" applyFill="1" applyBorder="1" applyProtection="1">
      <protection locked="0"/>
    </xf>
    <xf numFmtId="164" fontId="1" fillId="4" borderId="1" xfId="0" applyNumberFormat="1" applyFont="1" applyFill="1" applyBorder="1"/>
    <xf numFmtId="164" fontId="1" fillId="4" borderId="1" xfId="1" applyNumberFormat="1" applyFont="1" applyFill="1" applyBorder="1"/>
    <xf numFmtId="0" fontId="13" fillId="5" borderId="1" xfId="0" applyFont="1" applyFill="1" applyBorder="1"/>
    <xf numFmtId="0" fontId="11" fillId="0" borderId="0" xfId="0" applyFont="1" applyAlignment="1">
      <alignment vertical="center" wrapText="1"/>
    </xf>
    <xf numFmtId="0" fontId="15" fillId="0" borderId="0" xfId="0" applyFont="1" applyAlignment="1">
      <alignment vertical="center" wrapText="1"/>
    </xf>
    <xf numFmtId="0" fontId="3" fillId="0" borderId="0" xfId="0" applyFont="1"/>
    <xf numFmtId="0" fontId="12" fillId="0" borderId="1" xfId="0" applyFont="1" applyBorder="1" applyAlignment="1">
      <alignment horizontal="center" vertical="center" wrapText="1"/>
    </xf>
    <xf numFmtId="0" fontId="1" fillId="0" borderId="1" xfId="0" applyFont="1" applyBorder="1" applyAlignment="1">
      <alignment vertical="top"/>
    </xf>
    <xf numFmtId="0" fontId="1" fillId="0" borderId="1" xfId="0" applyFont="1" applyBorder="1" applyAlignment="1">
      <alignment horizontal="center" vertical="top"/>
    </xf>
    <xf numFmtId="164" fontId="14" fillId="0" borderId="1" xfId="0" applyNumberFormat="1" applyFont="1" applyBorder="1" applyAlignment="1">
      <alignment horizontal="center" vertical="top"/>
    </xf>
    <xf numFmtId="0" fontId="13" fillId="0" borderId="1" xfId="0" applyFont="1" applyBorder="1" applyAlignment="1">
      <alignment horizontal="center" vertical="center" wrapText="1"/>
    </xf>
    <xf numFmtId="0" fontId="8" fillId="2" borderId="2" xfId="0" applyFont="1" applyFill="1" applyBorder="1" applyAlignment="1">
      <alignment horizontal="left" vertical="center"/>
    </xf>
    <xf numFmtId="0" fontId="8" fillId="2" borderId="4" xfId="0" applyFont="1" applyFill="1" applyBorder="1" applyAlignment="1">
      <alignment horizontal="left" vertical="center"/>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cellXfs>
  <cellStyles count="3">
    <cellStyle name="Currency" xfId="1" builtinId="4"/>
    <cellStyle name="Normal" xfId="0" builtinId="0"/>
    <cellStyle name="Normal 143" xfId="2" xr:uid="{29856C09-1C9C-48E8-A3BF-4CDF3D6371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83526-147C-47AC-9BDA-93CCBA858E58}">
  <sheetPr codeName="Sheet1"/>
  <dimension ref="A1:E16"/>
  <sheetViews>
    <sheetView showGridLines="0" tabSelected="1" zoomScaleNormal="100" workbookViewId="0"/>
  </sheetViews>
  <sheetFormatPr defaultRowHeight="15" x14ac:dyDescent="0.25"/>
  <cols>
    <col min="1" max="2" width="39.42578125" customWidth="1"/>
    <col min="3" max="3" width="58.85546875" customWidth="1"/>
  </cols>
  <sheetData>
    <row r="1" spans="1:5" ht="26.25" x14ac:dyDescent="0.25">
      <c r="A1" s="7" t="s">
        <v>176</v>
      </c>
    </row>
    <row r="2" spans="1:5" ht="15.95" customHeight="1" x14ac:dyDescent="0.25">
      <c r="D2" s="2"/>
      <c r="E2" s="1"/>
    </row>
    <row r="3" spans="1:5" s="20" customFormat="1" ht="15.95" customHeight="1" x14ac:dyDescent="0.25">
      <c r="A3" s="26" t="s">
        <v>8</v>
      </c>
      <c r="B3" s="27"/>
      <c r="C3" s="27"/>
      <c r="D3" s="18"/>
      <c r="E3" s="19"/>
    </row>
    <row r="4" spans="1:5" ht="172.5" customHeight="1" x14ac:dyDescent="0.25">
      <c r="A4" s="28" t="s">
        <v>173</v>
      </c>
      <c r="B4" s="29"/>
      <c r="C4" s="30"/>
      <c r="D4" s="2"/>
      <c r="E4" s="1"/>
    </row>
    <row r="5" spans="1:5" s="8" customFormat="1" ht="15.95" customHeight="1" x14ac:dyDescent="0.2">
      <c r="D5" s="3"/>
      <c r="E5" s="3"/>
    </row>
    <row r="6" spans="1:5" s="8" customFormat="1" ht="15.95" customHeight="1" x14ac:dyDescent="0.2">
      <c r="A6" s="12" t="s">
        <v>1</v>
      </c>
      <c r="B6" s="5"/>
      <c r="C6" s="6"/>
      <c r="D6" s="3"/>
      <c r="E6" s="3"/>
    </row>
    <row r="7" spans="1:5" s="8" customFormat="1" ht="15.95" customHeight="1" x14ac:dyDescent="0.2">
      <c r="A7" s="11"/>
      <c r="B7" s="13" t="s">
        <v>6</v>
      </c>
      <c r="D7" s="3"/>
      <c r="E7" s="3"/>
    </row>
    <row r="8" spans="1:5" s="8" customFormat="1" ht="15.95" customHeight="1" x14ac:dyDescent="0.2">
      <c r="A8" s="4"/>
      <c r="B8" s="13" t="s">
        <v>7</v>
      </c>
      <c r="D8" s="3"/>
      <c r="E8" s="3"/>
    </row>
    <row r="9" spans="1:5" s="8" customFormat="1" ht="15.95" customHeight="1" x14ac:dyDescent="0.2">
      <c r="D9" s="3"/>
      <c r="E9" s="3"/>
    </row>
    <row r="10" spans="1:5" s="8" customFormat="1" ht="15.75" x14ac:dyDescent="0.2">
      <c r="A10" s="12" t="s">
        <v>0</v>
      </c>
      <c r="B10" s="5"/>
      <c r="C10" s="6"/>
      <c r="D10" s="3"/>
      <c r="E10" s="3"/>
    </row>
    <row r="11" spans="1:5" s="8" customFormat="1" ht="15.75" x14ac:dyDescent="0.25">
      <c r="A11" s="17" t="s">
        <v>2</v>
      </c>
      <c r="B11" s="17" t="s">
        <v>3</v>
      </c>
      <c r="C11" s="17" t="s">
        <v>4</v>
      </c>
    </row>
    <row r="12" spans="1:5" s="8" customFormat="1" ht="14.45" customHeight="1" x14ac:dyDescent="0.2">
      <c r="A12" s="9" t="s">
        <v>10</v>
      </c>
      <c r="B12" s="10">
        <f>_xlfn.XLOOKUP($A$12,Data!$A$2:$A$154,Data!$B$2:$B$154)</f>
        <v>301</v>
      </c>
      <c r="C12" s="10" t="str">
        <f>_xlfn.XLOOKUP($A$12,Data!$A$2:$A$154,Data!$C$2:$C$154)</f>
        <v xml:space="preserve">OUTER LONDON </v>
      </c>
    </row>
    <row r="13" spans="1:5" s="8" customFormat="1" ht="14.45" customHeight="1" x14ac:dyDescent="0.2"/>
    <row r="14" spans="1:5" s="8" customFormat="1" ht="15.75" x14ac:dyDescent="0.2">
      <c r="A14" s="12" t="str">
        <f>"EYFSM expansion grant allocation for "&amp;A12</f>
        <v>EYFSM expansion grant allocation for Barking and Dagenham</v>
      </c>
      <c r="B14" s="5"/>
      <c r="C14" s="6"/>
    </row>
    <row r="15" spans="1:5" s="8" customFormat="1" ht="15.75" x14ac:dyDescent="0.25">
      <c r="A15" s="17" t="s">
        <v>175</v>
      </c>
      <c r="B15" s="17" t="s">
        <v>177</v>
      </c>
      <c r="C15" s="17" t="s">
        <v>174</v>
      </c>
    </row>
    <row r="16" spans="1:5" s="8" customFormat="1" ht="14.45" customHeight="1" x14ac:dyDescent="0.2">
      <c r="A16" s="15">
        <f>_xlfn.XLOOKUP($A$12,Data!$A$2:$A$154,Data!$D$2:$D$154)</f>
        <v>70</v>
      </c>
      <c r="B16" s="14"/>
      <c r="C16" s="16">
        <f>ROUNDUP($A$16*$B$16*25/38,0)</f>
        <v>0</v>
      </c>
    </row>
  </sheetData>
  <mergeCells count="2">
    <mergeCell ref="A3:C3"/>
    <mergeCell ref="A4:C4"/>
  </mergeCells>
  <pageMargins left="0.7" right="0.7" top="0.75" bottom="0.75" header="0.3" footer="0.3"/>
  <headerFooter>
    <oddHeader>&amp;C&amp;"Aptos"&amp;11&amp;K000000 OFFICIAL&amp;1#_x000D_</oddHeader>
    <oddFooter>&amp;C_x000D_&amp;1#&amp;"Aptos"&amp;11&amp;K000000 OFFICIAL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D04FFB9-1D38-45F4-ADDC-902DCDD990FD}">
          <x14:formula1>
            <xm:f>Data!$A$2:$A$154</xm:f>
          </x14:formula1>
          <xm:sqref>A12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D66B4-97F4-447A-A238-CCA221A26147}">
  <sheetPr codeName="Sheet2"/>
  <dimension ref="A1:D154"/>
  <sheetViews>
    <sheetView showGridLines="0" zoomScaleNormal="100" workbookViewId="0"/>
  </sheetViews>
  <sheetFormatPr defaultColWidth="8.7109375" defaultRowHeight="15" x14ac:dyDescent="0.2"/>
  <cols>
    <col min="1" max="1" width="39.140625" style="8" bestFit="1" customWidth="1"/>
    <col min="2" max="2" width="12.140625" style="8" customWidth="1"/>
    <col min="3" max="3" width="35.42578125" style="8" customWidth="1"/>
    <col min="4" max="4" width="26.42578125" style="8" customWidth="1"/>
    <col min="5" max="16384" width="8.7109375" style="8"/>
  </cols>
  <sheetData>
    <row r="1" spans="1:4" s="3" customFormat="1" ht="30.6" customHeight="1" x14ac:dyDescent="0.25">
      <c r="A1" s="25" t="s">
        <v>9</v>
      </c>
      <c r="B1" s="21" t="s">
        <v>170</v>
      </c>
      <c r="C1" s="21" t="s">
        <v>4</v>
      </c>
      <c r="D1" s="21" t="s">
        <v>178</v>
      </c>
    </row>
    <row r="2" spans="1:4" x14ac:dyDescent="0.2">
      <c r="A2" s="22" t="s">
        <v>10</v>
      </c>
      <c r="B2" s="23">
        <v>301</v>
      </c>
      <c r="C2" s="22" t="s">
        <v>11</v>
      </c>
      <c r="D2" s="24">
        <v>70</v>
      </c>
    </row>
    <row r="3" spans="1:4" x14ac:dyDescent="0.2">
      <c r="A3" s="22" t="s">
        <v>12</v>
      </c>
      <c r="B3" s="23">
        <v>302</v>
      </c>
      <c r="C3" s="22" t="s">
        <v>11</v>
      </c>
      <c r="D3" s="24">
        <v>61</v>
      </c>
    </row>
    <row r="4" spans="1:4" x14ac:dyDescent="0.2">
      <c r="A4" s="22" t="s">
        <v>13</v>
      </c>
      <c r="B4" s="23">
        <v>370</v>
      </c>
      <c r="C4" s="22" t="s">
        <v>14</v>
      </c>
      <c r="D4" s="24">
        <v>81</v>
      </c>
    </row>
    <row r="5" spans="1:4" x14ac:dyDescent="0.2">
      <c r="A5" s="22" t="s">
        <v>15</v>
      </c>
      <c r="B5" s="23">
        <v>800</v>
      </c>
      <c r="C5" s="22" t="s">
        <v>16</v>
      </c>
      <c r="D5" s="24">
        <v>47</v>
      </c>
    </row>
    <row r="6" spans="1:4" x14ac:dyDescent="0.2">
      <c r="A6" s="22" t="s">
        <v>17</v>
      </c>
      <c r="B6" s="23">
        <v>822</v>
      </c>
      <c r="C6" s="22" t="s">
        <v>18</v>
      </c>
      <c r="D6" s="24">
        <v>60</v>
      </c>
    </row>
    <row r="7" spans="1:4" x14ac:dyDescent="0.2">
      <c r="A7" s="22" t="s">
        <v>19</v>
      </c>
      <c r="B7" s="23">
        <v>303</v>
      </c>
      <c r="C7" s="22" t="s">
        <v>11</v>
      </c>
      <c r="D7" s="24">
        <v>52</v>
      </c>
    </row>
    <row r="8" spans="1:4" x14ac:dyDescent="0.2">
      <c r="A8" s="22" t="s">
        <v>20</v>
      </c>
      <c r="B8" s="23">
        <v>330</v>
      </c>
      <c r="C8" s="22" t="s">
        <v>21</v>
      </c>
      <c r="D8" s="24">
        <v>129</v>
      </c>
    </row>
    <row r="9" spans="1:4" x14ac:dyDescent="0.2">
      <c r="A9" s="22" t="s">
        <v>22</v>
      </c>
      <c r="B9" s="23">
        <v>889</v>
      </c>
      <c r="C9" s="22" t="s">
        <v>23</v>
      </c>
      <c r="D9" s="24">
        <v>69</v>
      </c>
    </row>
    <row r="10" spans="1:4" x14ac:dyDescent="0.2">
      <c r="A10" s="22" t="s">
        <v>24</v>
      </c>
      <c r="B10" s="23">
        <v>890</v>
      </c>
      <c r="C10" s="22" t="s">
        <v>23</v>
      </c>
      <c r="D10" s="24">
        <v>111</v>
      </c>
    </row>
    <row r="11" spans="1:4" x14ac:dyDescent="0.2">
      <c r="A11" s="22" t="s">
        <v>25</v>
      </c>
      <c r="B11" s="23">
        <v>350</v>
      </c>
      <c r="C11" s="22" t="s">
        <v>23</v>
      </c>
      <c r="D11" s="24">
        <v>77</v>
      </c>
    </row>
    <row r="12" spans="1:4" x14ac:dyDescent="0.2">
      <c r="A12" s="22" t="s">
        <v>26</v>
      </c>
      <c r="B12" s="23">
        <v>839</v>
      </c>
      <c r="C12" s="22" t="s">
        <v>16</v>
      </c>
      <c r="D12" s="24">
        <v>56</v>
      </c>
    </row>
    <row r="13" spans="1:4" x14ac:dyDescent="0.2">
      <c r="A13" s="22" t="s">
        <v>27</v>
      </c>
      <c r="B13" s="23">
        <v>867</v>
      </c>
      <c r="C13" s="22" t="s">
        <v>28</v>
      </c>
      <c r="D13" s="24">
        <v>33</v>
      </c>
    </row>
    <row r="14" spans="1:4" x14ac:dyDescent="0.2">
      <c r="A14" s="22" t="s">
        <v>29</v>
      </c>
      <c r="B14" s="23">
        <v>380</v>
      </c>
      <c r="C14" s="22" t="s">
        <v>14</v>
      </c>
      <c r="D14" s="24">
        <v>81</v>
      </c>
    </row>
    <row r="15" spans="1:4" x14ac:dyDescent="0.2">
      <c r="A15" s="22" t="s">
        <v>30</v>
      </c>
      <c r="B15" s="23">
        <v>304</v>
      </c>
      <c r="C15" s="22" t="s">
        <v>11</v>
      </c>
      <c r="D15" s="24">
        <v>64</v>
      </c>
    </row>
    <row r="16" spans="1:4" x14ac:dyDescent="0.2">
      <c r="A16" s="22" t="s">
        <v>31</v>
      </c>
      <c r="B16" s="23">
        <v>846</v>
      </c>
      <c r="C16" s="22" t="s">
        <v>28</v>
      </c>
      <c r="D16" s="24">
        <v>73</v>
      </c>
    </row>
    <row r="17" spans="1:4" x14ac:dyDescent="0.2">
      <c r="A17" s="22" t="s">
        <v>32</v>
      </c>
      <c r="B17" s="23">
        <v>801</v>
      </c>
      <c r="C17" s="22" t="s">
        <v>16</v>
      </c>
      <c r="D17" s="24">
        <v>78</v>
      </c>
    </row>
    <row r="18" spans="1:4" x14ac:dyDescent="0.2">
      <c r="A18" s="22" t="s">
        <v>33</v>
      </c>
      <c r="B18" s="23">
        <v>305</v>
      </c>
      <c r="C18" s="22" t="s">
        <v>11</v>
      </c>
      <c r="D18" s="24">
        <v>41</v>
      </c>
    </row>
    <row r="19" spans="1:4" x14ac:dyDescent="0.2">
      <c r="A19" s="22" t="s">
        <v>34</v>
      </c>
      <c r="B19" s="23">
        <v>825</v>
      </c>
      <c r="C19" s="22" t="s">
        <v>28</v>
      </c>
      <c r="D19" s="24">
        <v>47</v>
      </c>
    </row>
    <row r="20" spans="1:4" x14ac:dyDescent="0.2">
      <c r="A20" s="22" t="s">
        <v>35</v>
      </c>
      <c r="B20" s="23">
        <v>351</v>
      </c>
      <c r="C20" s="22" t="s">
        <v>23</v>
      </c>
      <c r="D20" s="24">
        <v>62</v>
      </c>
    </row>
    <row r="21" spans="1:4" x14ac:dyDescent="0.2">
      <c r="A21" s="22" t="s">
        <v>36</v>
      </c>
      <c r="B21" s="23">
        <v>381</v>
      </c>
      <c r="C21" s="22" t="s">
        <v>14</v>
      </c>
      <c r="D21" s="24">
        <v>76</v>
      </c>
    </row>
    <row r="22" spans="1:4" x14ac:dyDescent="0.2">
      <c r="A22" s="22" t="s">
        <v>37</v>
      </c>
      <c r="B22" s="23">
        <v>873</v>
      </c>
      <c r="C22" s="22" t="s">
        <v>18</v>
      </c>
      <c r="D22" s="24">
        <v>61</v>
      </c>
    </row>
    <row r="23" spans="1:4" x14ac:dyDescent="0.2">
      <c r="A23" s="22" t="s">
        <v>38</v>
      </c>
      <c r="B23" s="23">
        <v>202</v>
      </c>
      <c r="C23" s="22" t="s">
        <v>39</v>
      </c>
      <c r="D23" s="24">
        <v>126</v>
      </c>
    </row>
    <row r="24" spans="1:4" x14ac:dyDescent="0.2">
      <c r="A24" s="22" t="s">
        <v>40</v>
      </c>
      <c r="B24" s="23">
        <v>823</v>
      </c>
      <c r="C24" s="22" t="s">
        <v>18</v>
      </c>
      <c r="D24" s="24">
        <v>36</v>
      </c>
    </row>
    <row r="25" spans="1:4" x14ac:dyDescent="0.2">
      <c r="A25" s="22" t="s">
        <v>41</v>
      </c>
      <c r="B25" s="23">
        <v>895</v>
      </c>
      <c r="C25" s="22" t="s">
        <v>23</v>
      </c>
      <c r="D25" s="24">
        <v>43</v>
      </c>
    </row>
    <row r="26" spans="1:4" x14ac:dyDescent="0.2">
      <c r="A26" s="22" t="s">
        <v>42</v>
      </c>
      <c r="B26" s="23">
        <v>896</v>
      </c>
      <c r="C26" s="22" t="s">
        <v>23</v>
      </c>
      <c r="D26" s="24">
        <v>53</v>
      </c>
    </row>
    <row r="27" spans="1:4" x14ac:dyDescent="0.2">
      <c r="A27" s="22" t="s">
        <v>171</v>
      </c>
      <c r="B27" s="23">
        <v>201</v>
      </c>
      <c r="C27" s="22" t="s">
        <v>39</v>
      </c>
      <c r="D27" s="24">
        <v>65</v>
      </c>
    </row>
    <row r="28" spans="1:4" x14ac:dyDescent="0.2">
      <c r="A28" s="22" t="s">
        <v>43</v>
      </c>
      <c r="B28" s="23">
        <v>908</v>
      </c>
      <c r="C28" s="22" t="s">
        <v>16</v>
      </c>
      <c r="D28" s="24">
        <v>62</v>
      </c>
    </row>
    <row r="29" spans="1:4" x14ac:dyDescent="0.2">
      <c r="A29" s="22" t="s">
        <v>44</v>
      </c>
      <c r="B29" s="23">
        <v>331</v>
      </c>
      <c r="C29" s="22" t="s">
        <v>21</v>
      </c>
      <c r="D29" s="24">
        <v>74</v>
      </c>
    </row>
    <row r="30" spans="1:4" x14ac:dyDescent="0.2">
      <c r="A30" s="22" t="s">
        <v>45</v>
      </c>
      <c r="B30" s="23">
        <v>306</v>
      </c>
      <c r="C30" s="22" t="s">
        <v>11</v>
      </c>
      <c r="D30" s="24">
        <v>76</v>
      </c>
    </row>
    <row r="31" spans="1:4" x14ac:dyDescent="0.2">
      <c r="A31" s="22" t="s">
        <v>46</v>
      </c>
      <c r="B31" s="23">
        <v>942</v>
      </c>
      <c r="C31" s="22" t="s">
        <v>23</v>
      </c>
      <c r="D31" s="24">
        <v>58</v>
      </c>
    </row>
    <row r="32" spans="1:4" x14ac:dyDescent="0.2">
      <c r="A32" s="22" t="s">
        <v>47</v>
      </c>
      <c r="B32" s="23">
        <v>841</v>
      </c>
      <c r="C32" s="22" t="s">
        <v>48</v>
      </c>
      <c r="D32" s="24">
        <v>76</v>
      </c>
    </row>
    <row r="33" spans="1:4" x14ac:dyDescent="0.2">
      <c r="A33" s="22" t="s">
        <v>49</v>
      </c>
      <c r="B33" s="23">
        <v>831</v>
      </c>
      <c r="C33" s="22" t="s">
        <v>50</v>
      </c>
      <c r="D33" s="24">
        <v>105</v>
      </c>
    </row>
    <row r="34" spans="1:4" x14ac:dyDescent="0.2">
      <c r="A34" s="22" t="s">
        <v>51</v>
      </c>
      <c r="B34" s="23">
        <v>830</v>
      </c>
      <c r="C34" s="22" t="s">
        <v>50</v>
      </c>
      <c r="D34" s="24">
        <v>83</v>
      </c>
    </row>
    <row r="35" spans="1:4" x14ac:dyDescent="0.2">
      <c r="A35" s="22" t="s">
        <v>52</v>
      </c>
      <c r="B35" s="23">
        <v>878</v>
      </c>
      <c r="C35" s="22" t="s">
        <v>16</v>
      </c>
      <c r="D35" s="24">
        <v>55</v>
      </c>
    </row>
    <row r="36" spans="1:4" x14ac:dyDescent="0.2">
      <c r="A36" s="22" t="s">
        <v>53</v>
      </c>
      <c r="B36" s="23">
        <v>371</v>
      </c>
      <c r="C36" s="22" t="s">
        <v>14</v>
      </c>
      <c r="D36" s="24">
        <v>82</v>
      </c>
    </row>
    <row r="37" spans="1:4" x14ac:dyDescent="0.2">
      <c r="A37" s="22" t="s">
        <v>54</v>
      </c>
      <c r="B37" s="23">
        <v>838</v>
      </c>
      <c r="C37" s="22" t="s">
        <v>16</v>
      </c>
      <c r="D37" s="24">
        <v>53</v>
      </c>
    </row>
    <row r="38" spans="1:4" x14ac:dyDescent="0.2">
      <c r="A38" s="22" t="s">
        <v>55</v>
      </c>
      <c r="B38" s="23">
        <v>332</v>
      </c>
      <c r="C38" s="22" t="s">
        <v>21</v>
      </c>
      <c r="D38" s="24">
        <v>73</v>
      </c>
    </row>
    <row r="39" spans="1:4" x14ac:dyDescent="0.2">
      <c r="A39" s="22" t="s">
        <v>56</v>
      </c>
      <c r="B39" s="23">
        <v>840</v>
      </c>
      <c r="C39" s="22" t="s">
        <v>48</v>
      </c>
      <c r="D39" s="24">
        <v>94</v>
      </c>
    </row>
    <row r="40" spans="1:4" x14ac:dyDescent="0.2">
      <c r="A40" s="22" t="s">
        <v>57</v>
      </c>
      <c r="B40" s="23">
        <v>307</v>
      </c>
      <c r="C40" s="22" t="s">
        <v>11</v>
      </c>
      <c r="D40" s="24">
        <v>74</v>
      </c>
    </row>
    <row r="41" spans="1:4" x14ac:dyDescent="0.2">
      <c r="A41" s="22" t="s">
        <v>58</v>
      </c>
      <c r="B41" s="23">
        <v>811</v>
      </c>
      <c r="C41" s="22" t="s">
        <v>14</v>
      </c>
      <c r="D41" s="24">
        <v>55</v>
      </c>
    </row>
    <row r="42" spans="1:4" x14ac:dyDescent="0.2">
      <c r="A42" s="22" t="s">
        <v>59</v>
      </c>
      <c r="B42" s="23">
        <v>845</v>
      </c>
      <c r="C42" s="22" t="s">
        <v>28</v>
      </c>
      <c r="D42" s="24">
        <v>69</v>
      </c>
    </row>
    <row r="43" spans="1:4" x14ac:dyDescent="0.2">
      <c r="A43" s="22" t="s">
        <v>60</v>
      </c>
      <c r="B43" s="23">
        <v>308</v>
      </c>
      <c r="C43" s="22" t="s">
        <v>11</v>
      </c>
      <c r="D43" s="24">
        <v>91</v>
      </c>
    </row>
    <row r="44" spans="1:4" x14ac:dyDescent="0.2">
      <c r="A44" s="22" t="s">
        <v>61</v>
      </c>
      <c r="B44" s="23">
        <v>881</v>
      </c>
      <c r="C44" s="22" t="s">
        <v>18</v>
      </c>
      <c r="D44" s="24">
        <v>57</v>
      </c>
    </row>
    <row r="45" spans="1:4" x14ac:dyDescent="0.2">
      <c r="A45" s="22" t="s">
        <v>62</v>
      </c>
      <c r="B45" s="23">
        <v>390</v>
      </c>
      <c r="C45" s="22" t="s">
        <v>48</v>
      </c>
      <c r="D45" s="24">
        <v>82</v>
      </c>
    </row>
    <row r="46" spans="1:4" x14ac:dyDescent="0.2">
      <c r="A46" s="22" t="s">
        <v>63</v>
      </c>
      <c r="B46" s="23">
        <v>916</v>
      </c>
      <c r="C46" s="22" t="s">
        <v>16</v>
      </c>
      <c r="D46" s="24">
        <v>53</v>
      </c>
    </row>
    <row r="47" spans="1:4" x14ac:dyDescent="0.2">
      <c r="A47" s="22" t="s">
        <v>64</v>
      </c>
      <c r="B47" s="23">
        <v>203</v>
      </c>
      <c r="C47" s="22" t="s">
        <v>11</v>
      </c>
      <c r="D47" s="24">
        <v>85</v>
      </c>
    </row>
    <row r="48" spans="1:4" x14ac:dyDescent="0.2">
      <c r="A48" s="22" t="s">
        <v>65</v>
      </c>
      <c r="B48" s="23">
        <v>204</v>
      </c>
      <c r="C48" s="22" t="s">
        <v>39</v>
      </c>
      <c r="D48" s="24">
        <v>116</v>
      </c>
    </row>
    <row r="49" spans="1:4" x14ac:dyDescent="0.2">
      <c r="A49" s="22" t="s">
        <v>66</v>
      </c>
      <c r="B49" s="23">
        <v>876</v>
      </c>
      <c r="C49" s="22" t="s">
        <v>23</v>
      </c>
      <c r="D49" s="24">
        <v>103</v>
      </c>
    </row>
    <row r="50" spans="1:4" x14ac:dyDescent="0.2">
      <c r="A50" s="22" t="s">
        <v>67</v>
      </c>
      <c r="B50" s="23">
        <v>205</v>
      </c>
      <c r="C50" s="22" t="s">
        <v>39</v>
      </c>
      <c r="D50" s="24">
        <v>86</v>
      </c>
    </row>
    <row r="51" spans="1:4" x14ac:dyDescent="0.2">
      <c r="A51" s="22" t="s">
        <v>68</v>
      </c>
      <c r="B51" s="23">
        <v>850</v>
      </c>
      <c r="C51" s="22" t="s">
        <v>28</v>
      </c>
      <c r="D51" s="24">
        <v>56</v>
      </c>
    </row>
    <row r="52" spans="1:4" x14ac:dyDescent="0.2">
      <c r="A52" s="22" t="s">
        <v>69</v>
      </c>
      <c r="B52" s="23">
        <v>309</v>
      </c>
      <c r="C52" s="22" t="s">
        <v>39</v>
      </c>
      <c r="D52" s="24">
        <v>68</v>
      </c>
    </row>
    <row r="53" spans="1:4" x14ac:dyDescent="0.2">
      <c r="A53" s="22" t="s">
        <v>70</v>
      </c>
      <c r="B53" s="23">
        <v>310</v>
      </c>
      <c r="C53" s="22" t="s">
        <v>11</v>
      </c>
      <c r="D53" s="24">
        <v>42</v>
      </c>
    </row>
    <row r="54" spans="1:4" x14ac:dyDescent="0.2">
      <c r="A54" s="22" t="s">
        <v>71</v>
      </c>
      <c r="B54" s="23">
        <v>805</v>
      </c>
      <c r="C54" s="22" t="s">
        <v>48</v>
      </c>
      <c r="D54" s="24">
        <v>113</v>
      </c>
    </row>
    <row r="55" spans="1:4" x14ac:dyDescent="0.2">
      <c r="A55" s="22" t="s">
        <v>72</v>
      </c>
      <c r="B55" s="23">
        <v>311</v>
      </c>
      <c r="C55" s="22" t="s">
        <v>11</v>
      </c>
      <c r="D55" s="24">
        <v>52</v>
      </c>
    </row>
    <row r="56" spans="1:4" x14ac:dyDescent="0.2">
      <c r="A56" s="22" t="s">
        <v>73</v>
      </c>
      <c r="B56" s="23">
        <v>884</v>
      </c>
      <c r="C56" s="22" t="s">
        <v>21</v>
      </c>
      <c r="D56" s="24">
        <v>53</v>
      </c>
    </row>
    <row r="57" spans="1:4" x14ac:dyDescent="0.2">
      <c r="A57" s="22" t="s">
        <v>74</v>
      </c>
      <c r="B57" s="23">
        <v>919</v>
      </c>
      <c r="C57" s="22" t="s">
        <v>18</v>
      </c>
      <c r="D57" s="24">
        <v>45</v>
      </c>
    </row>
    <row r="58" spans="1:4" x14ac:dyDescent="0.2">
      <c r="A58" s="22" t="s">
        <v>75</v>
      </c>
      <c r="B58" s="23">
        <v>312</v>
      </c>
      <c r="C58" s="22" t="s">
        <v>11</v>
      </c>
      <c r="D58" s="24">
        <v>61</v>
      </c>
    </row>
    <row r="59" spans="1:4" x14ac:dyDescent="0.2">
      <c r="A59" s="22" t="s">
        <v>76</v>
      </c>
      <c r="B59" s="23">
        <v>313</v>
      </c>
      <c r="C59" s="22" t="s">
        <v>11</v>
      </c>
      <c r="D59" s="24">
        <v>60</v>
      </c>
    </row>
    <row r="60" spans="1:4" x14ac:dyDescent="0.2">
      <c r="A60" s="22" t="s">
        <v>77</v>
      </c>
      <c r="B60" s="23">
        <v>921</v>
      </c>
      <c r="C60" s="22" t="s">
        <v>28</v>
      </c>
      <c r="D60" s="24">
        <v>70</v>
      </c>
    </row>
    <row r="61" spans="1:4" x14ac:dyDescent="0.2">
      <c r="A61" s="22" t="s">
        <v>172</v>
      </c>
      <c r="B61" s="23">
        <v>420</v>
      </c>
      <c r="C61" s="22" t="s">
        <v>16</v>
      </c>
      <c r="D61" s="24">
        <v>0</v>
      </c>
    </row>
    <row r="62" spans="1:4" x14ac:dyDescent="0.2">
      <c r="A62" s="22" t="s">
        <v>78</v>
      </c>
      <c r="B62" s="23">
        <v>206</v>
      </c>
      <c r="C62" s="22" t="s">
        <v>39</v>
      </c>
      <c r="D62" s="24">
        <v>125</v>
      </c>
    </row>
    <row r="63" spans="1:4" x14ac:dyDescent="0.2">
      <c r="A63" s="22" t="s">
        <v>79</v>
      </c>
      <c r="B63" s="23">
        <v>207</v>
      </c>
      <c r="C63" s="22" t="s">
        <v>39</v>
      </c>
      <c r="D63" s="24">
        <v>92</v>
      </c>
    </row>
    <row r="64" spans="1:4" x14ac:dyDescent="0.2">
      <c r="A64" s="22" t="s">
        <v>80</v>
      </c>
      <c r="B64" s="23">
        <v>886</v>
      </c>
      <c r="C64" s="22" t="s">
        <v>28</v>
      </c>
      <c r="D64" s="24">
        <v>74</v>
      </c>
    </row>
    <row r="65" spans="1:4" x14ac:dyDescent="0.2">
      <c r="A65" s="22" t="s">
        <v>81</v>
      </c>
      <c r="B65" s="23">
        <v>810</v>
      </c>
      <c r="C65" s="22" t="s">
        <v>14</v>
      </c>
      <c r="D65" s="24">
        <v>97</v>
      </c>
    </row>
    <row r="66" spans="1:4" x14ac:dyDescent="0.2">
      <c r="A66" s="22" t="s">
        <v>82</v>
      </c>
      <c r="B66" s="23">
        <v>314</v>
      </c>
      <c r="C66" s="22" t="s">
        <v>11</v>
      </c>
      <c r="D66" s="24">
        <v>43</v>
      </c>
    </row>
    <row r="67" spans="1:4" x14ac:dyDescent="0.2">
      <c r="A67" s="22" t="s">
        <v>83</v>
      </c>
      <c r="B67" s="23">
        <v>382</v>
      </c>
      <c r="C67" s="22" t="s">
        <v>14</v>
      </c>
      <c r="D67" s="24">
        <v>75</v>
      </c>
    </row>
    <row r="68" spans="1:4" x14ac:dyDescent="0.2">
      <c r="A68" s="22" t="s">
        <v>84</v>
      </c>
      <c r="B68" s="23">
        <v>340</v>
      </c>
      <c r="C68" s="22" t="s">
        <v>23</v>
      </c>
      <c r="D68" s="24">
        <v>107</v>
      </c>
    </row>
    <row r="69" spans="1:4" x14ac:dyDescent="0.2">
      <c r="A69" s="22" t="s">
        <v>85</v>
      </c>
      <c r="B69" s="23">
        <v>208</v>
      </c>
      <c r="C69" s="22" t="s">
        <v>39</v>
      </c>
      <c r="D69" s="24">
        <v>103</v>
      </c>
    </row>
    <row r="70" spans="1:4" x14ac:dyDescent="0.2">
      <c r="A70" s="22" t="s">
        <v>86</v>
      </c>
      <c r="B70" s="23">
        <v>888</v>
      </c>
      <c r="C70" s="22" t="s">
        <v>23</v>
      </c>
      <c r="D70" s="24">
        <v>68</v>
      </c>
    </row>
    <row r="71" spans="1:4" x14ac:dyDescent="0.2">
      <c r="A71" s="22" t="s">
        <v>87</v>
      </c>
      <c r="B71" s="23">
        <v>383</v>
      </c>
      <c r="C71" s="22" t="s">
        <v>14</v>
      </c>
      <c r="D71" s="24">
        <v>71</v>
      </c>
    </row>
    <row r="72" spans="1:4" x14ac:dyDescent="0.2">
      <c r="A72" s="22" t="s">
        <v>88</v>
      </c>
      <c r="B72" s="23">
        <v>856</v>
      </c>
      <c r="C72" s="22" t="s">
        <v>50</v>
      </c>
      <c r="D72" s="24">
        <v>74</v>
      </c>
    </row>
    <row r="73" spans="1:4" x14ac:dyDescent="0.2">
      <c r="A73" s="22" t="s">
        <v>89</v>
      </c>
      <c r="B73" s="23">
        <v>855</v>
      </c>
      <c r="C73" s="22" t="s">
        <v>50</v>
      </c>
      <c r="D73" s="24">
        <v>46</v>
      </c>
    </row>
    <row r="74" spans="1:4" x14ac:dyDescent="0.2">
      <c r="A74" s="22" t="s">
        <v>90</v>
      </c>
      <c r="B74" s="23">
        <v>209</v>
      </c>
      <c r="C74" s="22" t="s">
        <v>39</v>
      </c>
      <c r="D74" s="24">
        <v>72</v>
      </c>
    </row>
    <row r="75" spans="1:4" x14ac:dyDescent="0.2">
      <c r="A75" s="22" t="s">
        <v>91</v>
      </c>
      <c r="B75" s="23">
        <v>925</v>
      </c>
      <c r="C75" s="22" t="s">
        <v>50</v>
      </c>
      <c r="D75" s="24">
        <v>82</v>
      </c>
    </row>
    <row r="76" spans="1:4" x14ac:dyDescent="0.2">
      <c r="A76" s="22" t="s">
        <v>92</v>
      </c>
      <c r="B76" s="23">
        <v>341</v>
      </c>
      <c r="C76" s="22" t="s">
        <v>23</v>
      </c>
      <c r="D76" s="24">
        <v>99</v>
      </c>
    </row>
    <row r="77" spans="1:4" x14ac:dyDescent="0.2">
      <c r="A77" s="22" t="s">
        <v>93</v>
      </c>
      <c r="B77" s="23">
        <v>821</v>
      </c>
      <c r="C77" s="22" t="s">
        <v>18</v>
      </c>
      <c r="D77" s="24">
        <v>70</v>
      </c>
    </row>
    <row r="78" spans="1:4" x14ac:dyDescent="0.2">
      <c r="A78" s="22" t="s">
        <v>94</v>
      </c>
      <c r="B78" s="23">
        <v>352</v>
      </c>
      <c r="C78" s="22" t="s">
        <v>23</v>
      </c>
      <c r="D78" s="24">
        <v>131</v>
      </c>
    </row>
    <row r="79" spans="1:4" x14ac:dyDescent="0.2">
      <c r="A79" s="22" t="s">
        <v>95</v>
      </c>
      <c r="B79" s="23">
        <v>887</v>
      </c>
      <c r="C79" s="22" t="s">
        <v>28</v>
      </c>
      <c r="D79" s="24">
        <v>75</v>
      </c>
    </row>
    <row r="80" spans="1:4" x14ac:dyDescent="0.2">
      <c r="A80" s="22" t="s">
        <v>96</v>
      </c>
      <c r="B80" s="23">
        <v>315</v>
      </c>
      <c r="C80" s="22" t="s">
        <v>11</v>
      </c>
      <c r="D80" s="24">
        <v>66</v>
      </c>
    </row>
    <row r="81" spans="1:4" x14ac:dyDescent="0.2">
      <c r="A81" s="22" t="s">
        <v>97</v>
      </c>
      <c r="B81" s="23">
        <v>806</v>
      </c>
      <c r="C81" s="22" t="s">
        <v>48</v>
      </c>
      <c r="D81" s="24">
        <v>124</v>
      </c>
    </row>
    <row r="82" spans="1:4" x14ac:dyDescent="0.2">
      <c r="A82" s="22" t="s">
        <v>98</v>
      </c>
      <c r="B82" s="23">
        <v>826</v>
      </c>
      <c r="C82" s="22" t="s">
        <v>28</v>
      </c>
      <c r="D82" s="24">
        <v>68</v>
      </c>
    </row>
    <row r="83" spans="1:4" x14ac:dyDescent="0.2">
      <c r="A83" s="22" t="s">
        <v>99</v>
      </c>
      <c r="B83" s="23">
        <v>391</v>
      </c>
      <c r="C83" s="22" t="s">
        <v>48</v>
      </c>
      <c r="D83" s="24">
        <v>115</v>
      </c>
    </row>
    <row r="84" spans="1:4" x14ac:dyDescent="0.2">
      <c r="A84" s="22" t="s">
        <v>100</v>
      </c>
      <c r="B84" s="23">
        <v>316</v>
      </c>
      <c r="C84" s="22" t="s">
        <v>39</v>
      </c>
      <c r="D84" s="24">
        <v>97</v>
      </c>
    </row>
    <row r="85" spans="1:4" x14ac:dyDescent="0.2">
      <c r="A85" s="22" t="s">
        <v>101</v>
      </c>
      <c r="B85" s="23">
        <v>926</v>
      </c>
      <c r="C85" s="22" t="s">
        <v>18</v>
      </c>
      <c r="D85" s="24">
        <v>65</v>
      </c>
    </row>
    <row r="86" spans="1:4" x14ac:dyDescent="0.2">
      <c r="A86" s="22" t="s">
        <v>102</v>
      </c>
      <c r="B86" s="23">
        <v>812</v>
      </c>
      <c r="C86" s="22" t="s">
        <v>14</v>
      </c>
      <c r="D86" s="24">
        <v>95</v>
      </c>
    </row>
    <row r="87" spans="1:4" x14ac:dyDescent="0.2">
      <c r="A87" s="22" t="s">
        <v>103</v>
      </c>
      <c r="B87" s="23">
        <v>813</v>
      </c>
      <c r="C87" s="22" t="s">
        <v>14</v>
      </c>
      <c r="D87" s="24">
        <v>85</v>
      </c>
    </row>
    <row r="88" spans="1:4" x14ac:dyDescent="0.2">
      <c r="A88" s="22" t="s">
        <v>104</v>
      </c>
      <c r="B88" s="23">
        <v>940</v>
      </c>
      <c r="C88" s="22" t="s">
        <v>50</v>
      </c>
      <c r="D88" s="24">
        <v>56</v>
      </c>
    </row>
    <row r="89" spans="1:4" x14ac:dyDescent="0.2">
      <c r="A89" s="22" t="s">
        <v>105</v>
      </c>
      <c r="B89" s="23">
        <v>802</v>
      </c>
      <c r="C89" s="22" t="s">
        <v>16</v>
      </c>
      <c r="D89" s="24">
        <v>44</v>
      </c>
    </row>
    <row r="90" spans="1:4" x14ac:dyDescent="0.2">
      <c r="A90" s="22" t="s">
        <v>106</v>
      </c>
      <c r="B90" s="23">
        <v>392</v>
      </c>
      <c r="C90" s="22" t="s">
        <v>48</v>
      </c>
      <c r="D90" s="24">
        <v>83</v>
      </c>
    </row>
    <row r="91" spans="1:4" x14ac:dyDescent="0.2">
      <c r="A91" s="22" t="s">
        <v>107</v>
      </c>
      <c r="B91" s="23">
        <v>815</v>
      </c>
      <c r="C91" s="22" t="s">
        <v>14</v>
      </c>
      <c r="D91" s="24">
        <v>53</v>
      </c>
    </row>
    <row r="92" spans="1:4" x14ac:dyDescent="0.2">
      <c r="A92" s="22" t="s">
        <v>108</v>
      </c>
      <c r="B92" s="23">
        <v>929</v>
      </c>
      <c r="C92" s="22" t="s">
        <v>48</v>
      </c>
      <c r="D92" s="24">
        <v>66</v>
      </c>
    </row>
    <row r="93" spans="1:4" x14ac:dyDescent="0.2">
      <c r="A93" s="22" t="s">
        <v>109</v>
      </c>
      <c r="B93" s="23">
        <v>892</v>
      </c>
      <c r="C93" s="22" t="s">
        <v>50</v>
      </c>
      <c r="D93" s="24">
        <v>105</v>
      </c>
    </row>
    <row r="94" spans="1:4" x14ac:dyDescent="0.2">
      <c r="A94" s="22" t="s">
        <v>110</v>
      </c>
      <c r="B94" s="23">
        <v>891</v>
      </c>
      <c r="C94" s="22" t="s">
        <v>50</v>
      </c>
      <c r="D94" s="24">
        <v>64</v>
      </c>
    </row>
    <row r="95" spans="1:4" x14ac:dyDescent="0.2">
      <c r="A95" s="22" t="s">
        <v>111</v>
      </c>
      <c r="B95" s="23">
        <v>353</v>
      </c>
      <c r="C95" s="22" t="s">
        <v>23</v>
      </c>
      <c r="D95" s="24">
        <v>94</v>
      </c>
    </row>
    <row r="96" spans="1:4" x14ac:dyDescent="0.2">
      <c r="A96" s="22" t="s">
        <v>112</v>
      </c>
      <c r="B96" s="23">
        <v>931</v>
      </c>
      <c r="C96" s="22" t="s">
        <v>28</v>
      </c>
      <c r="D96" s="24">
        <v>44</v>
      </c>
    </row>
    <row r="97" spans="1:4" x14ac:dyDescent="0.2">
      <c r="A97" s="22" t="s">
        <v>113</v>
      </c>
      <c r="B97" s="23">
        <v>874</v>
      </c>
      <c r="C97" s="22" t="s">
        <v>18</v>
      </c>
      <c r="D97" s="24">
        <v>86</v>
      </c>
    </row>
    <row r="98" spans="1:4" x14ac:dyDescent="0.2">
      <c r="A98" s="22" t="s">
        <v>114</v>
      </c>
      <c r="B98" s="23">
        <v>879</v>
      </c>
      <c r="C98" s="22" t="s">
        <v>16</v>
      </c>
      <c r="D98" s="24">
        <v>72</v>
      </c>
    </row>
    <row r="99" spans="1:4" x14ac:dyDescent="0.2">
      <c r="A99" s="22" t="s">
        <v>115</v>
      </c>
      <c r="B99" s="23">
        <v>851</v>
      </c>
      <c r="C99" s="22" t="s">
        <v>28</v>
      </c>
      <c r="D99" s="24">
        <v>94</v>
      </c>
    </row>
    <row r="100" spans="1:4" x14ac:dyDescent="0.2">
      <c r="A100" s="22" t="s">
        <v>116</v>
      </c>
      <c r="B100" s="23">
        <v>870</v>
      </c>
      <c r="C100" s="22" t="s">
        <v>28</v>
      </c>
      <c r="D100" s="24">
        <v>63</v>
      </c>
    </row>
    <row r="101" spans="1:4" x14ac:dyDescent="0.2">
      <c r="A101" s="22" t="s">
        <v>5</v>
      </c>
      <c r="B101" s="23">
        <v>317</v>
      </c>
      <c r="C101" s="22" t="s">
        <v>11</v>
      </c>
      <c r="D101" s="24">
        <v>52</v>
      </c>
    </row>
    <row r="102" spans="1:4" x14ac:dyDescent="0.2">
      <c r="A102" s="22" t="s">
        <v>117</v>
      </c>
      <c r="B102" s="23">
        <v>807</v>
      </c>
      <c r="C102" s="22" t="s">
        <v>48</v>
      </c>
      <c r="D102" s="24">
        <v>96</v>
      </c>
    </row>
    <row r="103" spans="1:4" x14ac:dyDescent="0.2">
      <c r="A103" s="22" t="s">
        <v>118</v>
      </c>
      <c r="B103" s="23">
        <v>318</v>
      </c>
      <c r="C103" s="22" t="s">
        <v>11</v>
      </c>
      <c r="D103" s="24">
        <v>35</v>
      </c>
    </row>
    <row r="104" spans="1:4" x14ac:dyDescent="0.2">
      <c r="A104" s="22" t="s">
        <v>119</v>
      </c>
      <c r="B104" s="23">
        <v>354</v>
      </c>
      <c r="C104" s="22" t="s">
        <v>23</v>
      </c>
      <c r="D104" s="24">
        <v>87</v>
      </c>
    </row>
    <row r="105" spans="1:4" x14ac:dyDescent="0.2">
      <c r="A105" s="22" t="s">
        <v>120</v>
      </c>
      <c r="B105" s="23">
        <v>372</v>
      </c>
      <c r="C105" s="22" t="s">
        <v>14</v>
      </c>
      <c r="D105" s="24">
        <v>79</v>
      </c>
    </row>
    <row r="106" spans="1:4" x14ac:dyDescent="0.2">
      <c r="A106" s="22" t="s">
        <v>121</v>
      </c>
      <c r="B106" s="23">
        <v>857</v>
      </c>
      <c r="C106" s="22" t="s">
        <v>50</v>
      </c>
      <c r="D106" s="24">
        <v>33</v>
      </c>
    </row>
    <row r="107" spans="1:4" x14ac:dyDescent="0.2">
      <c r="A107" s="22" t="s">
        <v>122</v>
      </c>
      <c r="B107" s="23">
        <v>355</v>
      </c>
      <c r="C107" s="22" t="s">
        <v>23</v>
      </c>
      <c r="D107" s="24">
        <v>96</v>
      </c>
    </row>
    <row r="108" spans="1:4" x14ac:dyDescent="0.2">
      <c r="A108" s="22" t="s">
        <v>123</v>
      </c>
      <c r="B108" s="23">
        <v>333</v>
      </c>
      <c r="C108" s="22" t="s">
        <v>21</v>
      </c>
      <c r="D108" s="24">
        <v>101</v>
      </c>
    </row>
    <row r="109" spans="1:4" x14ac:dyDescent="0.2">
      <c r="A109" s="22" t="s">
        <v>124</v>
      </c>
      <c r="B109" s="23">
        <v>343</v>
      </c>
      <c r="C109" s="22" t="s">
        <v>23</v>
      </c>
      <c r="D109" s="24">
        <v>71</v>
      </c>
    </row>
    <row r="110" spans="1:4" x14ac:dyDescent="0.2">
      <c r="A110" s="22" t="s">
        <v>125</v>
      </c>
      <c r="B110" s="23">
        <v>373</v>
      </c>
      <c r="C110" s="22" t="s">
        <v>14</v>
      </c>
      <c r="D110" s="24">
        <v>96</v>
      </c>
    </row>
    <row r="111" spans="1:4" x14ac:dyDescent="0.2">
      <c r="A111" s="22" t="s">
        <v>126</v>
      </c>
      <c r="B111" s="23">
        <v>893</v>
      </c>
      <c r="C111" s="22" t="s">
        <v>21</v>
      </c>
      <c r="D111" s="24">
        <v>50</v>
      </c>
    </row>
    <row r="112" spans="1:4" x14ac:dyDescent="0.2">
      <c r="A112" s="22" t="s">
        <v>127</v>
      </c>
      <c r="B112" s="23">
        <v>871</v>
      </c>
      <c r="C112" s="22" t="s">
        <v>28</v>
      </c>
      <c r="D112" s="24">
        <v>60</v>
      </c>
    </row>
    <row r="113" spans="1:4" x14ac:dyDescent="0.2">
      <c r="A113" s="22" t="s">
        <v>128</v>
      </c>
      <c r="B113" s="23">
        <v>334</v>
      </c>
      <c r="C113" s="22" t="s">
        <v>21</v>
      </c>
      <c r="D113" s="24">
        <v>66</v>
      </c>
    </row>
    <row r="114" spans="1:4" x14ac:dyDescent="0.2">
      <c r="A114" s="22" t="s">
        <v>129</v>
      </c>
      <c r="B114" s="23">
        <v>933</v>
      </c>
      <c r="C114" s="22" t="s">
        <v>16</v>
      </c>
      <c r="D114" s="24">
        <v>57</v>
      </c>
    </row>
    <row r="115" spans="1:4" x14ac:dyDescent="0.2">
      <c r="A115" s="22" t="s">
        <v>130</v>
      </c>
      <c r="B115" s="23">
        <v>803</v>
      </c>
      <c r="C115" s="22" t="s">
        <v>16</v>
      </c>
      <c r="D115" s="24">
        <v>40</v>
      </c>
    </row>
    <row r="116" spans="1:4" x14ac:dyDescent="0.2">
      <c r="A116" s="22" t="s">
        <v>131</v>
      </c>
      <c r="B116" s="23">
        <v>393</v>
      </c>
      <c r="C116" s="22" t="s">
        <v>48</v>
      </c>
      <c r="D116" s="24">
        <v>96</v>
      </c>
    </row>
    <row r="117" spans="1:4" x14ac:dyDescent="0.2">
      <c r="A117" s="22" t="s">
        <v>132</v>
      </c>
      <c r="B117" s="23">
        <v>852</v>
      </c>
      <c r="C117" s="22" t="s">
        <v>28</v>
      </c>
      <c r="D117" s="24">
        <v>100</v>
      </c>
    </row>
    <row r="118" spans="1:4" x14ac:dyDescent="0.2">
      <c r="A118" s="22" t="s">
        <v>133</v>
      </c>
      <c r="B118" s="23">
        <v>882</v>
      </c>
      <c r="C118" s="22" t="s">
        <v>18</v>
      </c>
      <c r="D118" s="24">
        <v>69</v>
      </c>
    </row>
    <row r="119" spans="1:4" x14ac:dyDescent="0.2">
      <c r="A119" s="22" t="s">
        <v>134</v>
      </c>
      <c r="B119" s="23">
        <v>210</v>
      </c>
      <c r="C119" s="22" t="s">
        <v>39</v>
      </c>
      <c r="D119" s="24">
        <v>109</v>
      </c>
    </row>
    <row r="120" spans="1:4" x14ac:dyDescent="0.2">
      <c r="A120" s="22" t="s">
        <v>135</v>
      </c>
      <c r="B120" s="23">
        <v>342</v>
      </c>
      <c r="C120" s="22" t="s">
        <v>23</v>
      </c>
      <c r="D120" s="24">
        <v>80</v>
      </c>
    </row>
    <row r="121" spans="1:4" x14ac:dyDescent="0.2">
      <c r="A121" s="22" t="s">
        <v>136</v>
      </c>
      <c r="B121" s="23">
        <v>860</v>
      </c>
      <c r="C121" s="22" t="s">
        <v>21</v>
      </c>
      <c r="D121" s="24">
        <v>56</v>
      </c>
    </row>
    <row r="122" spans="1:4" x14ac:dyDescent="0.2">
      <c r="A122" s="22" t="s">
        <v>137</v>
      </c>
      <c r="B122" s="23">
        <v>356</v>
      </c>
      <c r="C122" s="22" t="s">
        <v>23</v>
      </c>
      <c r="D122" s="24">
        <v>56</v>
      </c>
    </row>
    <row r="123" spans="1:4" x14ac:dyDescent="0.2">
      <c r="A123" s="22" t="s">
        <v>138</v>
      </c>
      <c r="B123" s="23">
        <v>808</v>
      </c>
      <c r="C123" s="22" t="s">
        <v>48</v>
      </c>
      <c r="D123" s="24">
        <v>82</v>
      </c>
    </row>
    <row r="124" spans="1:4" x14ac:dyDescent="0.2">
      <c r="A124" s="22" t="s">
        <v>139</v>
      </c>
      <c r="B124" s="23">
        <v>861</v>
      </c>
      <c r="C124" s="22" t="s">
        <v>21</v>
      </c>
      <c r="D124" s="24">
        <v>115</v>
      </c>
    </row>
    <row r="125" spans="1:4" x14ac:dyDescent="0.2">
      <c r="A125" s="22" t="s">
        <v>140</v>
      </c>
      <c r="B125" s="23">
        <v>935</v>
      </c>
      <c r="C125" s="22" t="s">
        <v>18</v>
      </c>
      <c r="D125" s="24">
        <v>63</v>
      </c>
    </row>
    <row r="126" spans="1:4" x14ac:dyDescent="0.2">
      <c r="A126" s="22" t="s">
        <v>141</v>
      </c>
      <c r="B126" s="23">
        <v>394</v>
      </c>
      <c r="C126" s="22" t="s">
        <v>48</v>
      </c>
      <c r="D126" s="24">
        <v>82</v>
      </c>
    </row>
    <row r="127" spans="1:4" x14ac:dyDescent="0.2">
      <c r="A127" s="22" t="s">
        <v>142</v>
      </c>
      <c r="B127" s="23">
        <v>936</v>
      </c>
      <c r="C127" s="22" t="s">
        <v>28</v>
      </c>
      <c r="D127" s="24">
        <v>40</v>
      </c>
    </row>
    <row r="128" spans="1:4" x14ac:dyDescent="0.2">
      <c r="A128" s="22" t="s">
        <v>143</v>
      </c>
      <c r="B128" s="23">
        <v>319</v>
      </c>
      <c r="C128" s="22" t="s">
        <v>11</v>
      </c>
      <c r="D128" s="24">
        <v>45</v>
      </c>
    </row>
    <row r="129" spans="1:4" x14ac:dyDescent="0.2">
      <c r="A129" s="22" t="s">
        <v>144</v>
      </c>
      <c r="B129" s="23">
        <v>866</v>
      </c>
      <c r="C129" s="22" t="s">
        <v>16</v>
      </c>
      <c r="D129" s="24">
        <v>50</v>
      </c>
    </row>
    <row r="130" spans="1:4" x14ac:dyDescent="0.2">
      <c r="A130" s="22" t="s">
        <v>145</v>
      </c>
      <c r="B130" s="23">
        <v>357</v>
      </c>
      <c r="C130" s="22" t="s">
        <v>23</v>
      </c>
      <c r="D130" s="24">
        <v>99</v>
      </c>
    </row>
    <row r="131" spans="1:4" x14ac:dyDescent="0.2">
      <c r="A131" s="22" t="s">
        <v>146</v>
      </c>
      <c r="B131" s="23">
        <v>894</v>
      </c>
      <c r="C131" s="22" t="s">
        <v>21</v>
      </c>
      <c r="D131" s="24">
        <v>81</v>
      </c>
    </row>
    <row r="132" spans="1:4" x14ac:dyDescent="0.2">
      <c r="A132" s="22" t="s">
        <v>147</v>
      </c>
      <c r="B132" s="23">
        <v>883</v>
      </c>
      <c r="C132" s="22" t="s">
        <v>18</v>
      </c>
      <c r="D132" s="24">
        <v>63</v>
      </c>
    </row>
    <row r="133" spans="1:4" x14ac:dyDescent="0.2">
      <c r="A133" s="22" t="s">
        <v>148</v>
      </c>
      <c r="B133" s="23">
        <v>880</v>
      </c>
      <c r="C133" s="22" t="s">
        <v>16</v>
      </c>
      <c r="D133" s="24">
        <v>78</v>
      </c>
    </row>
    <row r="134" spans="1:4" x14ac:dyDescent="0.2">
      <c r="A134" s="22" t="s">
        <v>149</v>
      </c>
      <c r="B134" s="23">
        <v>211</v>
      </c>
      <c r="C134" s="22" t="s">
        <v>39</v>
      </c>
      <c r="D134" s="24">
        <v>116</v>
      </c>
    </row>
    <row r="135" spans="1:4" x14ac:dyDescent="0.2">
      <c r="A135" s="22" t="s">
        <v>150</v>
      </c>
      <c r="B135" s="23">
        <v>358</v>
      </c>
      <c r="C135" s="22" t="s">
        <v>23</v>
      </c>
      <c r="D135" s="24">
        <v>48</v>
      </c>
    </row>
    <row r="136" spans="1:4" x14ac:dyDescent="0.2">
      <c r="A136" s="22" t="s">
        <v>151</v>
      </c>
      <c r="B136" s="23">
        <v>384</v>
      </c>
      <c r="C136" s="22" t="s">
        <v>14</v>
      </c>
      <c r="D136" s="24">
        <v>73</v>
      </c>
    </row>
    <row r="137" spans="1:4" x14ac:dyDescent="0.2">
      <c r="A137" s="22" t="s">
        <v>152</v>
      </c>
      <c r="B137" s="23">
        <v>335</v>
      </c>
      <c r="C137" s="22" t="s">
        <v>21</v>
      </c>
      <c r="D137" s="24">
        <v>103</v>
      </c>
    </row>
    <row r="138" spans="1:4" x14ac:dyDescent="0.2">
      <c r="A138" s="22" t="s">
        <v>153</v>
      </c>
      <c r="B138" s="23">
        <v>320</v>
      </c>
      <c r="C138" s="22" t="s">
        <v>11</v>
      </c>
      <c r="D138" s="24">
        <v>62</v>
      </c>
    </row>
    <row r="139" spans="1:4" x14ac:dyDescent="0.2">
      <c r="A139" s="22" t="s">
        <v>154</v>
      </c>
      <c r="B139" s="23">
        <v>212</v>
      </c>
      <c r="C139" s="22" t="s">
        <v>39</v>
      </c>
      <c r="D139" s="24">
        <v>80</v>
      </c>
    </row>
    <row r="140" spans="1:4" x14ac:dyDescent="0.2">
      <c r="A140" s="22" t="s">
        <v>155</v>
      </c>
      <c r="B140" s="23">
        <v>877</v>
      </c>
      <c r="C140" s="22" t="s">
        <v>23</v>
      </c>
      <c r="D140" s="24">
        <v>67</v>
      </c>
    </row>
    <row r="141" spans="1:4" x14ac:dyDescent="0.2">
      <c r="A141" s="22" t="s">
        <v>156</v>
      </c>
      <c r="B141" s="23">
        <v>937</v>
      </c>
      <c r="C141" s="22" t="s">
        <v>21</v>
      </c>
      <c r="D141" s="24">
        <v>62</v>
      </c>
    </row>
    <row r="142" spans="1:4" x14ac:dyDescent="0.2">
      <c r="A142" s="22" t="s">
        <v>157</v>
      </c>
      <c r="B142" s="23">
        <v>869</v>
      </c>
      <c r="C142" s="22" t="s">
        <v>28</v>
      </c>
      <c r="D142" s="24">
        <v>43</v>
      </c>
    </row>
    <row r="143" spans="1:4" x14ac:dyDescent="0.2">
      <c r="A143" s="22" t="s">
        <v>158</v>
      </c>
      <c r="B143" s="23">
        <v>941</v>
      </c>
      <c r="C143" s="22" t="s">
        <v>50</v>
      </c>
      <c r="D143" s="24">
        <v>45</v>
      </c>
    </row>
    <row r="144" spans="1:4" x14ac:dyDescent="0.2">
      <c r="A144" s="22" t="s">
        <v>159</v>
      </c>
      <c r="B144" s="23">
        <v>938</v>
      </c>
      <c r="C144" s="22" t="s">
        <v>28</v>
      </c>
      <c r="D144" s="24">
        <v>42</v>
      </c>
    </row>
    <row r="145" spans="1:4" x14ac:dyDescent="0.2">
      <c r="A145" s="22" t="s">
        <v>160</v>
      </c>
      <c r="B145" s="23">
        <v>213</v>
      </c>
      <c r="C145" s="22" t="s">
        <v>39</v>
      </c>
      <c r="D145" s="24">
        <v>107</v>
      </c>
    </row>
    <row r="146" spans="1:4" x14ac:dyDescent="0.2">
      <c r="A146" s="22" t="s">
        <v>161</v>
      </c>
      <c r="B146" s="23">
        <v>943</v>
      </c>
      <c r="C146" s="22" t="s">
        <v>23</v>
      </c>
      <c r="D146" s="24">
        <v>42</v>
      </c>
    </row>
    <row r="147" spans="1:4" x14ac:dyDescent="0.2">
      <c r="A147" s="22" t="s">
        <v>162</v>
      </c>
      <c r="B147" s="23">
        <v>359</v>
      </c>
      <c r="C147" s="22" t="s">
        <v>23</v>
      </c>
      <c r="D147" s="24">
        <v>81</v>
      </c>
    </row>
    <row r="148" spans="1:4" x14ac:dyDescent="0.2">
      <c r="A148" s="22" t="s">
        <v>163</v>
      </c>
      <c r="B148" s="23">
        <v>865</v>
      </c>
      <c r="C148" s="22" t="s">
        <v>16</v>
      </c>
      <c r="D148" s="24">
        <v>47</v>
      </c>
    </row>
    <row r="149" spans="1:4" x14ac:dyDescent="0.2">
      <c r="A149" s="22" t="s">
        <v>164</v>
      </c>
      <c r="B149" s="23">
        <v>868</v>
      </c>
      <c r="C149" s="22" t="s">
        <v>28</v>
      </c>
      <c r="D149" s="24">
        <v>40</v>
      </c>
    </row>
    <row r="150" spans="1:4" x14ac:dyDescent="0.2">
      <c r="A150" s="22" t="s">
        <v>165</v>
      </c>
      <c r="B150" s="23">
        <v>344</v>
      </c>
      <c r="C150" s="22" t="s">
        <v>23</v>
      </c>
      <c r="D150" s="24">
        <v>88</v>
      </c>
    </row>
    <row r="151" spans="1:4" x14ac:dyDescent="0.2">
      <c r="A151" s="22" t="s">
        <v>166</v>
      </c>
      <c r="B151" s="23">
        <v>872</v>
      </c>
      <c r="C151" s="22" t="s">
        <v>28</v>
      </c>
      <c r="D151" s="24">
        <v>28</v>
      </c>
    </row>
    <row r="152" spans="1:4" x14ac:dyDescent="0.2">
      <c r="A152" s="22" t="s">
        <v>167</v>
      </c>
      <c r="B152" s="23">
        <v>336</v>
      </c>
      <c r="C152" s="22" t="s">
        <v>21</v>
      </c>
      <c r="D152" s="24">
        <v>123</v>
      </c>
    </row>
    <row r="153" spans="1:4" x14ac:dyDescent="0.2">
      <c r="A153" s="22" t="s">
        <v>168</v>
      </c>
      <c r="B153" s="23">
        <v>885</v>
      </c>
      <c r="C153" s="22" t="s">
        <v>21</v>
      </c>
      <c r="D153" s="24">
        <v>53</v>
      </c>
    </row>
    <row r="154" spans="1:4" x14ac:dyDescent="0.2">
      <c r="A154" s="22" t="s">
        <v>169</v>
      </c>
      <c r="B154" s="23">
        <v>816</v>
      </c>
      <c r="C154" s="22" t="s">
        <v>14</v>
      </c>
      <c r="D154" s="24">
        <v>50</v>
      </c>
    </row>
  </sheetData>
  <sortState xmlns:xlrd2="http://schemas.microsoft.com/office/spreadsheetml/2017/richdata2" ref="A2:D154">
    <sortCondition ref="A1:A154"/>
  </sortState>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6B0942CD5D9A45BDD9F7FD0360DB77" ma:contentTypeVersion="23" ma:contentTypeDescription="Create a new document." ma:contentTypeScope="" ma:versionID="2057494f9a4b6f61ca1695468a674ba2">
  <xsd:schema xmlns:xsd="http://www.w3.org/2001/XMLSchema" xmlns:xs="http://www.w3.org/2001/XMLSchema" xmlns:p="http://schemas.microsoft.com/office/2006/metadata/properties" xmlns:ns1="http://schemas.microsoft.com/sharepoint/v3" xmlns:ns2="075f0024-1ef3-4388-a12f-6b3dbe873bc5" xmlns:ns3="5f633878-cdf3-4c8f-9aa8-535ead00829d" xmlns:ns4="8c566321-f672-4e06-a901-b5e72b4c4357" targetNamespace="http://schemas.microsoft.com/office/2006/metadata/properties" ma:root="true" ma:fieldsID="3843eea784db3188d481d9b4188cb8cf" ns1:_="" ns2:_="" ns3:_="" ns4:_="">
    <xsd:import namespace="http://schemas.microsoft.com/sharepoint/v3"/>
    <xsd:import namespace="075f0024-1ef3-4388-a12f-6b3dbe873bc5"/>
    <xsd:import namespace="5f633878-cdf3-4c8f-9aa8-535ead00829d"/>
    <xsd:import namespace="8c566321-f672-4e06-a901-b5e72b4c435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2:_dlc_DocId" minOccurs="0"/>
                <xsd:element ref="ns2:_dlc_DocIdUrl" minOccurs="0"/>
                <xsd:element ref="ns2:_dlc_DocIdPersistId" minOccurs="0"/>
                <xsd:element ref="ns3:MediaServiceLocation" minOccurs="0"/>
                <xsd:element ref="ns3:HNT"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element ref="ns3:Martin" minOccurs="0"/>
                <xsd:element ref="ns3: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2" nillable="true" ma:displayName="Unified Compliance Policy Properties" ma:hidden="true" ma:internalName="_ip_UnifiedCompliancePolicyProperties">
      <xsd:simpleType>
        <xsd:restriction base="dms:Note"/>
      </xsd:simpleType>
    </xsd:element>
    <xsd:element name="_ip_UnifiedCompliancePolicyUIAction" ma:index="3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5f0024-1ef3-4388-a12f-6b3dbe873bc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f633878-cdf3-4c8f-9aa8-535ead00829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HNT" ma:index="23" nillable="true" ma:displayName="HNT" ma:default="0" ma:format="Dropdown" ma:indexed="true" ma:internalName="HNT">
      <xsd:simpleType>
        <xsd:restriction base="dms:Boolea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c07c698-60f5-424f-b9af-f4c59398b5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artin" ma:index="30" nillable="true" ma:displayName="Martin" ma:format="Dropdown" ma:internalName="Martin">
      <xsd:simpleType>
        <xsd:restriction base="dms:Text">
          <xsd:maxLength value="255"/>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8df2750a-3242-40de-ba94-4557ab122abf}" ma:internalName="TaxCatchAll" ma:showField="CatchAllData" ma:web="075f0024-1ef3-4388-a12f-6b3dbe873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c566321-f672-4e06-a901-b5e72b4c4357" xsi:nil="true"/>
    <lcf76f155ced4ddcb4097134ff3c332f xmlns="5f633878-cdf3-4c8f-9aa8-535ead00829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Martin xmlns="5f633878-cdf3-4c8f-9aa8-535ead00829d" xsi:nil="true"/>
    <HNT xmlns="5f633878-cdf3-4c8f-9aa8-535ead00829d">false</HNT>
    <_dlc_DocId xmlns="075f0024-1ef3-4388-a12f-6b3dbe873bc5">IFADOCS-634726643-1046161</_dlc_DocId>
    <_dlc_DocIdUrl xmlns="075f0024-1ef3-4388-a12f-6b3dbe873bc5">
      <Url>https://educationgovuk.sharepoint.com/sites/ifdanalysis/_layouts/15/DocIdRedir.aspx?ID=IFADOCS-634726643-1046161</Url>
      <Description>IFADOCS-634726643-1046161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7D689F6-015C-42A6-8906-2A5C316F2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5f0024-1ef3-4388-a12f-6b3dbe873bc5"/>
    <ds:schemaRef ds:uri="5f633878-cdf3-4c8f-9aa8-535ead00829d"/>
    <ds:schemaRef ds:uri="8c566321-f672-4e06-a901-b5e72b4c4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7591A5-5F5B-4155-BC5D-43F9FC920010}">
  <ds:schemaRefs>
    <ds:schemaRef ds:uri="http://schemas.microsoft.com/sharepoint/v3/contenttype/forms"/>
  </ds:schemaRefs>
</ds:datastoreItem>
</file>

<file path=customXml/itemProps3.xml><?xml version="1.0" encoding="utf-8"?>
<ds:datastoreItem xmlns:ds="http://schemas.openxmlformats.org/officeDocument/2006/customXml" ds:itemID="{588F2D8D-B07A-4793-A6F1-EE19E82659A9}">
  <ds:schemaRefs>
    <ds:schemaRef ds:uri="http://www.w3.org/XML/1998/namespac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terms/"/>
    <ds:schemaRef ds:uri="8c566321-f672-4e06-a901-b5e72b4c4357"/>
    <ds:schemaRef ds:uri="5f633878-cdf3-4c8f-9aa8-535ead00829d"/>
    <ds:schemaRef ds:uri="075f0024-1ef3-4388-a12f-6b3dbe873bc5"/>
    <ds:schemaRef ds:uri="http://schemas.microsoft.com/sharepoint/v3"/>
    <ds:schemaRef ds:uri="http://purl.org/dc/dcmitype/"/>
  </ds:schemaRefs>
</ds:datastoreItem>
</file>

<file path=customXml/itemProps4.xml><?xml version="1.0" encoding="utf-8"?>
<ds:datastoreItem xmlns:ds="http://schemas.openxmlformats.org/officeDocument/2006/customXml" ds:itemID="{0AF4FF92-1EBA-46C8-8BEC-E017C40C416B}">
  <ds:schemaRefs>
    <ds:schemaRef ds:uri="http://schemas.microsoft.com/sharepoint/events"/>
  </ds:schemaRefs>
</ds:datastoreItem>
</file>

<file path=docMetadata/LabelInfo.xml><?xml version="1.0" encoding="utf-8"?>
<clbl:labelList xmlns:clbl="http://schemas.microsoft.com/office/2020/mipLabelMetadata">
  <clbl:label id="{de278828-447b-4aaa-a336-d38da9839a3c}"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 Tool</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 Inclusive Early Years Fund (IEYF) Calculator Tool</dc:title>
  <dc:subject/>
  <dc:creator>Department for Education</dc:creator>
  <cp:keywords/>
  <dc:description/>
  <cp:lastModifiedBy>BARBER, Kevan</cp:lastModifiedBy>
  <cp:revision/>
  <dcterms:created xsi:type="dcterms:W3CDTF">2025-11-17T10:25:53Z</dcterms:created>
  <dcterms:modified xsi:type="dcterms:W3CDTF">2026-06-22T15:33:24Z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0x010100AB6B0942CD5D9A45BDD9F7FD0360DB77</vt:lpwstr>
  </property>
  <property fmtid="{D5CDD505-2E9C-101B-9397-08002B2CF9AE}" pid="3" name="h5181134883947a99a38d116ffff0102">
    <vt:lpwstr>DfE|a484111e-5b24-4ad9-9778-c536c8c88985</vt:lpwstr>
  </property>
  <property fmtid="{D5CDD505-2E9C-101B-9397-08002B2CF9AE}" pid="4" name="d59a6d3cd8784d8fa99931b3477ced08">
    <vt:lpwstr>Infrastructure and Funding Directorate|d1466afd-0cba-416f-9e94-17a6ba5b78bb</vt:lpwstr>
  </property>
  <property fmtid="{D5CDD505-2E9C-101B-9397-08002B2CF9AE}" pid="5" name="_dlc_DocIdItemGuid">
    <vt:lpwstr>f61af749-ec30-4107-bd72-4cd9e7d45d87</vt:lpwstr>
  </property>
  <property fmtid="{D5CDD505-2E9C-101B-9397-08002B2CF9AE}" pid="6" name="DfeOrganisationalUnit">
    <vt:i4>4</vt:i4>
  </property>
  <property fmtid="{D5CDD505-2E9C-101B-9397-08002B2CF9AE}" pid="7" name="DfeOwner">
    <vt:i4>3</vt:i4>
  </property>
  <property fmtid="{D5CDD505-2E9C-101B-9397-08002B2CF9AE}" pid="8" name="MediaServiceImageTags">
    <vt:lpwstr/>
  </property>
</Properties>
</file>