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9950B99D-8002-4009-8BC1-62553D5DAEE6}" xr6:coauthVersionLast="47" xr6:coauthVersionMax="47" xr10:uidLastSave="{00000000-0000-0000-0000-000000000000}"/>
  <bookViews>
    <workbookView xWindow="15330" yWindow="-16320" windowWidth="29040" windowHeight="15720" activeTab="1" xr2:uid="{00000000-000D-0000-FFFF-FFFF00000000}"/>
  </bookViews>
  <sheets>
    <sheet name="Title page" sheetId="88" r:id="rId1"/>
    <sheet name="Index" sheetId="1" r:id="rId2"/>
    <sheet name="T1" sheetId="3" r:id="rId3"/>
    <sheet name="T2" sheetId="4" r:id="rId4"/>
    <sheet name="T3" sheetId="90" r:id="rId5"/>
    <sheet name="T4" sheetId="92" r:id="rId6"/>
    <sheet name="T5" sheetId="91" r:id="rId7"/>
    <sheet name="T6" sheetId="93" r:id="rId8"/>
    <sheet name="T7" sheetId="94" r:id="rId9"/>
    <sheet name="T8" sheetId="95" r:id="rId10"/>
    <sheet name="T9" sheetId="96" r:id="rId11"/>
    <sheet name="T10" sheetId="100" r:id="rId12"/>
    <sheet name="T11" sheetId="101" r:id="rId13"/>
    <sheet name="T12" sheetId="102" r:id="rId14"/>
    <sheet name="T13" sheetId="103" r:id="rId15"/>
    <sheet name="T14" sheetId="97" r:id="rId16"/>
    <sheet name="T15" sheetId="99" r:id="rId17"/>
    <sheet name="T16" sheetId="104" r:id="rId18"/>
    <sheet name="T17" sheetId="105" r:id="rId19"/>
    <sheet name="T18" sheetId="106" r:id="rId20"/>
    <sheet name="T19" sheetId="107" r:id="rId21"/>
    <sheet name="T20" sheetId="108" r:id="rId22"/>
    <sheet name="T21" sheetId="109" r:id="rId23"/>
    <sheet name="T22" sheetId="110" r:id="rId24"/>
    <sheet name="T23" sheetId="111" r:id="rId25"/>
    <sheet name="T24" sheetId="112" r:id="rId26"/>
    <sheet name="T25" sheetId="113" r:id="rId27"/>
    <sheet name="T26" sheetId="114" r:id="rId28"/>
    <sheet name="T27" sheetId="115" r:id="rId29"/>
    <sheet name="T28" sheetId="116" r:id="rId30"/>
    <sheet name="T29" sheetId="117" r:id="rId31"/>
    <sheet name="T30" sheetId="118" r:id="rId32"/>
    <sheet name="T31" sheetId="120" r:id="rId33"/>
    <sheet name="T32" sheetId="121" r:id="rId34"/>
    <sheet name="T33" sheetId="122" r:id="rId35"/>
    <sheet name="T34" sheetId="124" r:id="rId36"/>
    <sheet name="T35" sheetId="125" r:id="rId37"/>
    <sheet name="T36" sheetId="126" r:id="rId38"/>
    <sheet name="T37" sheetId="127" r:id="rId39"/>
    <sheet name="T38" sheetId="128" r:id="rId40"/>
    <sheet name="T39" sheetId="129" r:id="rId41"/>
    <sheet name="T40" sheetId="130" r:id="rId42"/>
    <sheet name="T41" sheetId="132" r:id="rId4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0" l="1"/>
  <c r="C8" i="99"/>
  <c r="C8" i="97"/>
  <c r="C9" i="91"/>
  <c r="E8" i="132"/>
  <c r="G8" i="132"/>
  <c r="G7" i="132"/>
  <c r="E7" i="132"/>
  <c r="C8" i="132"/>
  <c r="C7" i="132"/>
  <c r="C15" i="130"/>
  <c r="C13" i="130"/>
  <c r="G11" i="130"/>
  <c r="E11" i="130"/>
  <c r="C9" i="130"/>
  <c r="C10" i="130"/>
  <c r="C11" i="130"/>
  <c r="C7" i="130"/>
  <c r="C15" i="129"/>
  <c r="C17" i="129"/>
  <c r="C7" i="129"/>
  <c r="C8" i="129"/>
  <c r="C9" i="129"/>
  <c r="C10" i="129"/>
  <c r="C12" i="129"/>
  <c r="C6" i="129"/>
  <c r="C8" i="128"/>
  <c r="C9" i="128"/>
  <c r="C7" i="128"/>
  <c r="C6" i="127"/>
  <c r="C7" i="126"/>
  <c r="C6" i="126"/>
  <c r="C6" i="125"/>
  <c r="C10" i="124"/>
  <c r="C11" i="124"/>
  <c r="C7" i="124"/>
  <c r="C8" i="124"/>
  <c r="C9" i="124"/>
  <c r="C6" i="124"/>
  <c r="G8" i="122"/>
  <c r="G9" i="122"/>
  <c r="G7" i="122"/>
  <c r="E8" i="122"/>
  <c r="E7" i="122"/>
  <c r="C8" i="122"/>
  <c r="C7" i="122"/>
  <c r="C6" i="121"/>
  <c r="C7" i="120"/>
  <c r="C6" i="120"/>
  <c r="C7" i="116"/>
  <c r="C8" i="116"/>
  <c r="C6" i="116"/>
  <c r="C7" i="115"/>
  <c r="C6" i="115"/>
  <c r="C7" i="114"/>
  <c r="C8" i="114"/>
  <c r="C6" i="114"/>
  <c r="C7" i="113"/>
  <c r="C8" i="113"/>
  <c r="C6" i="113"/>
  <c r="C7" i="112"/>
  <c r="C6" i="112"/>
  <c r="C7" i="111"/>
  <c r="C8" i="111"/>
  <c r="C6" i="111"/>
  <c r="C7" i="110"/>
  <c r="C8" i="110"/>
  <c r="C6" i="110"/>
  <c r="C6" i="109"/>
  <c r="C6" i="108"/>
  <c r="C6" i="107"/>
  <c r="C6" i="106"/>
  <c r="C7" i="105"/>
  <c r="C6" i="105"/>
  <c r="C6" i="104"/>
  <c r="C7" i="99"/>
  <c r="C6" i="99"/>
  <c r="C7" i="97"/>
  <c r="C6" i="97"/>
  <c r="C7" i="103"/>
  <c r="C8" i="103"/>
  <c r="C6" i="103"/>
  <c r="C7" i="102"/>
  <c r="C8" i="102"/>
  <c r="C6" i="102"/>
  <c r="C7" i="101"/>
  <c r="C8" i="101"/>
  <c r="C6" i="101"/>
  <c r="C7" i="100"/>
  <c r="C8" i="100"/>
  <c r="C6" i="100"/>
  <c r="C6" i="96"/>
  <c r="C7" i="4"/>
  <c r="C6" i="4"/>
  <c r="C7" i="95"/>
  <c r="C6" i="95"/>
  <c r="C7" i="90"/>
  <c r="C8" i="90"/>
  <c r="C6" i="90"/>
  <c r="C7" i="94"/>
  <c r="C6" i="94"/>
  <c r="C7" i="93"/>
  <c r="C6" i="93"/>
  <c r="C7" i="91"/>
  <c r="C8" i="91"/>
  <c r="C10" i="91"/>
  <c r="C6" i="91"/>
  <c r="C7" i="92"/>
  <c r="C6" i="92"/>
  <c r="C8" i="3"/>
  <c r="C7" i="3"/>
  <c r="C6" i="3"/>
</calcChain>
</file>

<file path=xl/sharedStrings.xml><?xml version="1.0" encoding="utf-8"?>
<sst xmlns="http://schemas.openxmlformats.org/spreadsheetml/2006/main" count="823" uniqueCount="278">
  <si>
    <t>Data tables relating to the customer experience of the childcare service</t>
  </si>
  <si>
    <t>Shorthand is used in some tables in the place of data points. Below are the definitions of the shorthand that is used.</t>
  </si>
  <si>
    <t>z = not applicable</t>
  </si>
  <si>
    <t>low = low count under 50 or low percentage under 5%</t>
  </si>
  <si>
    <t>Contact details for questions about the tables</t>
  </si>
  <si>
    <t>All tables were updated in November 2025</t>
  </si>
  <si>
    <t>Contact details for this publication:</t>
  </si>
  <si>
    <t>Lydia Edgar</t>
  </si>
  <si>
    <t>Benefits and Cross-Government Research Team</t>
  </si>
  <si>
    <t>HM Revenue and Customs</t>
  </si>
  <si>
    <t>lydia.edgar@hmrc.gov.uk</t>
  </si>
  <si>
    <t xml:space="preserve">End of Worksheet. </t>
  </si>
  <si>
    <t>Which days of the week do you usually work?</t>
  </si>
  <si>
    <t>Base: All who have changed working hours or whose partner has</t>
  </si>
  <si>
    <t>Table 1</t>
  </si>
  <si>
    <t>Type of user</t>
  </si>
  <si>
    <t>Base: All</t>
  </si>
  <si>
    <t>Table 2</t>
  </si>
  <si>
    <t>Older/newer users</t>
  </si>
  <si>
    <t>Table 3</t>
  </si>
  <si>
    <t>Children ages</t>
  </si>
  <si>
    <t>Table 4</t>
  </si>
  <si>
    <t>Self-employed</t>
  </si>
  <si>
    <t>Table 5</t>
  </si>
  <si>
    <t>Household income</t>
  </si>
  <si>
    <t>Table 6</t>
  </si>
  <si>
    <t>Do you live with a partner?</t>
  </si>
  <si>
    <t>Table 7</t>
  </si>
  <si>
    <t>How many children do you use the childcare service for?</t>
  </si>
  <si>
    <t>Table 8</t>
  </si>
  <si>
    <t>Do you currently use childcare vouchers from your employer to fund some, or all, of your childcare costs?</t>
  </si>
  <si>
    <t>Base: All FCWP users</t>
  </si>
  <si>
    <t>Table 9</t>
  </si>
  <si>
    <t>How did you complete your childcare service application?</t>
  </si>
  <si>
    <t>Table 10</t>
  </si>
  <si>
    <t>Ease of finding the application webpage</t>
  </si>
  <si>
    <t>Base: All who completed their childcare service application online</t>
  </si>
  <si>
    <t>Table 11</t>
  </si>
  <si>
    <t>Ease of setting up the HMRC Government Gateway account</t>
  </si>
  <si>
    <t>Table 12</t>
  </si>
  <si>
    <t>Ease of completing the childcare service application</t>
  </si>
  <si>
    <t>Table 13</t>
  </si>
  <si>
    <t xml:space="preserve">Ease of finding out application status </t>
  </si>
  <si>
    <t>Table 14</t>
  </si>
  <si>
    <t>How satisfied are you with the experience of applying for Tax-Free Childcare?</t>
  </si>
  <si>
    <t>Base: All TFC users</t>
  </si>
  <si>
    <t>Table 15</t>
  </si>
  <si>
    <t>How satisfied are you with the experience of applying for free childcare for working parents?</t>
  </si>
  <si>
    <t>Table 16</t>
  </si>
  <si>
    <t>Since setting up your childcare service account, have you - added a childcare provider?</t>
  </si>
  <si>
    <t>Table 17</t>
  </si>
  <si>
    <t>Since setting up your childcare service account, have you - changed personal details?</t>
  </si>
  <si>
    <t>Table 18</t>
  </si>
  <si>
    <t>Since setting up your childcare service account, have you - reconfirmed eligibility?</t>
  </si>
  <si>
    <t>Table 19</t>
  </si>
  <si>
    <t>Since setting up your childcare service account, have you - checked account balance?</t>
  </si>
  <si>
    <t>Table 20</t>
  </si>
  <si>
    <t>Since setting up your childcare service account, have you - paid money into the TFC account?</t>
  </si>
  <si>
    <t>Table 21</t>
  </si>
  <si>
    <t>Since setting up your childcare service account, have you - made a TFC payment to a childcare provider?</t>
  </si>
  <si>
    <t>Table 22</t>
  </si>
  <si>
    <t>Thinking about using the childcare service, how easy or difficult did you find - logging back into the account?</t>
  </si>
  <si>
    <t>Table 23</t>
  </si>
  <si>
    <t>Thinking about using the childcare service, how easy or difficult did you find - finding your TFC provider?</t>
  </si>
  <si>
    <t>Table 24</t>
  </si>
  <si>
    <t>Thinking about using the childcare service, how easy or difficult did you find - adding your TFC provider?</t>
  </si>
  <si>
    <t>Table 25</t>
  </si>
  <si>
    <t>Thinking about using the childcare service, how easy or difficult did you find - adding money to your TFC account?</t>
  </si>
  <si>
    <t>Table 26</t>
  </si>
  <si>
    <t>Thinking about using the childcare service, how easy or difficult did you find - making a TFC payment to a childcare provider?</t>
  </si>
  <si>
    <t>Table 27</t>
  </si>
  <si>
    <t>Thinking about using the childcare service, how easy or difficult did you find - reconfirming eligibility?</t>
  </si>
  <si>
    <t>Table 28</t>
  </si>
  <si>
    <t>Why have you found it difficult to log back into your childcare service account?</t>
  </si>
  <si>
    <t>Base: All who rated it difficult to log back in to their childcare service account</t>
  </si>
  <si>
    <t>Table 29</t>
  </si>
  <si>
    <t xml:space="preserve">Why have you found it difficult to make a TFC payment to your provider? </t>
  </si>
  <si>
    <t>Base: All TFC users who rated it difficult to make a TFC payment to a childcare provider</t>
  </si>
  <si>
    <t>Table 30</t>
  </si>
  <si>
    <t>Why have you found it difficult to reconfirm eligibility?</t>
  </si>
  <si>
    <t>Base: All who rated it difficult to reconfirm eligibility</t>
  </si>
  <si>
    <t>Table 31</t>
  </si>
  <si>
    <t>Did you experience any technical issues the last time you logged into your account?</t>
  </si>
  <si>
    <t>Base: All who had logged back into the childcare service account (rated logging back in from easy - difficult)</t>
  </si>
  <si>
    <t>Table 32</t>
  </si>
  <si>
    <t>What technical issues did you experience?</t>
  </si>
  <si>
    <t>Base: All who experienced technical issues</t>
  </si>
  <si>
    <t>Table 33</t>
  </si>
  <si>
    <t>Please indicate the extent to which you agree or disagree that the online service is easy to use</t>
  </si>
  <si>
    <t>Base: TFC users only / FCWP users only / Both TFC &amp; FCWP users</t>
  </si>
  <si>
    <t>Table 34</t>
  </si>
  <si>
    <t>What type of provider are you using / intending to use TFC for?</t>
  </si>
  <si>
    <t>Table 35</t>
  </si>
  <si>
    <t>Have you received your free hours eligibility code?</t>
  </si>
  <si>
    <t>Table 36</t>
  </si>
  <si>
    <t>Have you taken your eligibility code to a childcare provider?</t>
  </si>
  <si>
    <t>Base: All FCWP users who had received their eligibility code</t>
  </si>
  <si>
    <t>Table 37</t>
  </si>
  <si>
    <t>Have you started to use your free hours of childcare?</t>
  </si>
  <si>
    <t>Base: All FCWP users who had received their eligibility code and taken it to their provider</t>
  </si>
  <si>
    <t>Table 38</t>
  </si>
  <si>
    <t>Have you called the childcare service helpline?</t>
  </si>
  <si>
    <t>Base: All users</t>
  </si>
  <si>
    <t>Table 39</t>
  </si>
  <si>
    <t>Why did you contact the childcare service helpline?</t>
  </si>
  <si>
    <t>Base: All users who called the childcare service helpline</t>
  </si>
  <si>
    <t>Table 40</t>
  </si>
  <si>
    <t>Experience of using the helpline</t>
  </si>
  <si>
    <t>Table 41</t>
  </si>
  <si>
    <t>Overall experience of the childcare service</t>
  </si>
  <si>
    <t>Return to Index</t>
  </si>
  <si>
    <t>Table 1. Type of user</t>
  </si>
  <si>
    <t xml:space="preserve"> </t>
  </si>
  <si>
    <t>Total</t>
  </si>
  <si>
    <t>Percentages</t>
  </si>
  <si>
    <t>Unweighted Total</t>
  </si>
  <si>
    <t>z</t>
  </si>
  <si>
    <t>TFC only user</t>
  </si>
  <si>
    <t>FCWP only user</t>
  </si>
  <si>
    <t>TFC and FCWP</t>
  </si>
  <si>
    <t>Table 2. Split of older and newer users (had an account for more than 1 year or 1 year or less)</t>
  </si>
  <si>
    <t>Older user</t>
  </si>
  <si>
    <t>Newer user</t>
  </si>
  <si>
    <t>Table 3. Children ages</t>
  </si>
  <si>
    <t>Has a child aged 0-2</t>
  </si>
  <si>
    <t>Has a child aged 3-4</t>
  </si>
  <si>
    <t>Has a child aged 5+</t>
  </si>
  <si>
    <t>Table 4. Are you self-employed?</t>
  </si>
  <si>
    <t>Yes</t>
  </si>
  <si>
    <t>No</t>
  </si>
  <si>
    <t>Prefer not to say</t>
  </si>
  <si>
    <t>low</t>
  </si>
  <si>
    <t>Table 5. Household income</t>
  </si>
  <si>
    <t>£29,999 or below</t>
  </si>
  <si>
    <t>£30,000 - £74,999</t>
  </si>
  <si>
    <t>£75,000 +</t>
  </si>
  <si>
    <t>Don't know</t>
  </si>
  <si>
    <t>Table 6. Do you live with a partner?</t>
  </si>
  <si>
    <t>Table 7. How many children do you use the childcare service for?</t>
  </si>
  <si>
    <t>Table 8. Do you currently use childcare vouchers from your employer to fund some, or all, of your childcare costs?</t>
  </si>
  <si>
    <t>Table 9. How did you complete your childcare service application?</t>
  </si>
  <si>
    <t>Online on my own</t>
  </si>
  <si>
    <t>Online with help from the helpline</t>
  </si>
  <si>
    <t>Online with help from someone else (for example, family, a friend)</t>
  </si>
  <si>
    <t>Over the telephone</t>
  </si>
  <si>
    <t>Table 10. Thinking back to when you first set up your account on GOV.UK, how easy or difficult did you find it to - find the application webpage?</t>
  </si>
  <si>
    <t>Base: All who completed the childcare application online</t>
  </si>
  <si>
    <t>Easy</t>
  </si>
  <si>
    <t>Neither easy nor difficult</t>
  </si>
  <si>
    <t>Difficult</t>
  </si>
  <si>
    <t>Table 11. Thinking back to when you first set up your account on GOV.UK, how easy or difficult did you find it to - set up the HMRC Government Gateway account (where you confirm your identity)?</t>
  </si>
  <si>
    <t>Table 12. Thinking back to when you first set up your account on GOV.UK, how easy or difficult did you find it to - complete the childcare service application?</t>
  </si>
  <si>
    <t>Table 13. Thinking back to when you first set up your account on GOV.UK, how easy or difficult did you find it to - find out the status of your application?</t>
  </si>
  <si>
    <t>Table 14. How satisfied are you with the experience of applying for Tax-Free Childcare?</t>
  </si>
  <si>
    <t>Satisfied</t>
  </si>
  <si>
    <t>Neither satisfied nor dissatisfied</t>
  </si>
  <si>
    <t>Dissatisfied</t>
  </si>
  <si>
    <t>Table 15. How satisfied are you with the experience of applying for free childcare for working parents?</t>
  </si>
  <si>
    <t>Table 16. Since setting up your childcare service account, have you - added a childcare provider?</t>
  </si>
  <si>
    <t>Table 17. Since setting up your childcare service account, have you - changed personal details?</t>
  </si>
  <si>
    <t>Table 18. Since setting up your childcare service account, have you - reconfirmed eligibility?</t>
  </si>
  <si>
    <t>Table 19. Since setting up your childcare service account, have you - checked account balance?</t>
  </si>
  <si>
    <t>Table 20. Since setting up your childcare service account, have you - paid money into your account?</t>
  </si>
  <si>
    <t>Table 21. Since setting up your childcare service account, have you - used your account to make a TFC payment to a childcare provider?</t>
  </si>
  <si>
    <t>Table 22. Thinking about using the childcare service, how easy or difficult did you find - logging back into the account?</t>
  </si>
  <si>
    <t>Not applicable</t>
  </si>
  <si>
    <t>Table 23. Thinking about using the childcare service, how easy or difficult did you find - finding your TFC provider?</t>
  </si>
  <si>
    <t>Table 24. Thinking about using the childcare service, how easy or difficult did you find - adding your TFC provider?</t>
  </si>
  <si>
    <t>Table 25. Thinking about using the childcare service, how easy or difficult did you find - adding money to your TFC account?</t>
  </si>
  <si>
    <t>Table 26. Thinking about using the childcare service, how easy or difficult did you find - making a TFC payment to a childcare provider?</t>
  </si>
  <si>
    <t>Table 27. Thinking about using the childcare service, how easy or difficult did you find - reconfirming eligibility?</t>
  </si>
  <si>
    <t>Table 28. Why have you found it difficult to log back into your childcare service account?</t>
  </si>
  <si>
    <t>Base: All TFC users who rated it difficult to log back into their childcare service account</t>
  </si>
  <si>
    <t>Too many steps or security questions</t>
  </si>
  <si>
    <t>Log in page was difficult to find</t>
  </si>
  <si>
    <t>Log in details required are too complicated</t>
  </si>
  <si>
    <t>Log in details didn't work</t>
  </si>
  <si>
    <t>Problems with the website</t>
  </si>
  <si>
    <t>Table 29. Why have you found it difficult to make a TFC payment to your provider?</t>
  </si>
  <si>
    <t>Base: All TFC users who rated it difficult to make a TFC payment to a provider</t>
  </si>
  <si>
    <t>Had to wait for funds to show</t>
  </si>
  <si>
    <t>Couldn't work out how to make payment</t>
  </si>
  <si>
    <t>Difficult to find or work out balance</t>
  </si>
  <si>
    <t>Found it complicated</t>
  </si>
  <si>
    <t>Didn't understand the guidance about the payment process</t>
  </si>
  <si>
    <t>Payment went through late</t>
  </si>
  <si>
    <t>Payment to childcare provider didn't go through</t>
  </si>
  <si>
    <t>Issues setting up direct debit or standing order</t>
  </si>
  <si>
    <t>Issues with the website</t>
  </si>
  <si>
    <t>Payment to TFC account didn't go through</t>
  </si>
  <si>
    <t xml:space="preserve">Provider was not set up to receive a payment </t>
  </si>
  <si>
    <t>Table 30. Why have you found it difficult to reconfirm your eligibility?</t>
  </si>
  <si>
    <t>Base: All users who rated it difficult to reconfirm eligibility</t>
  </si>
  <si>
    <t>Didn't receive a reminder</t>
  </si>
  <si>
    <t>Experienced technical issues with the website</t>
  </si>
  <si>
    <t>Didn't understand instructions for reconfirmation</t>
  </si>
  <si>
    <t>Didn't know how to navigate the website</t>
  </si>
  <si>
    <t>Issues logging into account</t>
  </si>
  <si>
    <t>Didn't receive a confirmation</t>
  </si>
  <si>
    <t xml:space="preserve">Table 31. Did you experience any technical issues the last time you logged into your childcare service account? </t>
  </si>
  <si>
    <t>Base: All users who had logged back into their childcare service account</t>
  </si>
  <si>
    <t>Table 32. What technical issues did you experience?</t>
  </si>
  <si>
    <t>Base: All users who experienced technical issues</t>
  </si>
  <si>
    <t>Unweighted Total (rows 6-9)</t>
  </si>
  <si>
    <t>Issues once logged in</t>
  </si>
  <si>
    <t xml:space="preserve">Issues reconfirming eligibility </t>
  </si>
  <si>
    <t>Issues with password</t>
  </si>
  <si>
    <t>Unweighted Total (row 11)</t>
  </si>
  <si>
    <t>Payment issues</t>
  </si>
  <si>
    <t xml:space="preserve">Payment issues was only shown to TFC users who experienced technical issues so totals and base sizes differ. </t>
  </si>
  <si>
    <t>Table 33. Please indicate the extent to which you agree or disagree that the online service is easy to use</t>
  </si>
  <si>
    <t>TFC users</t>
  </si>
  <si>
    <t>FCWP users</t>
  </si>
  <si>
    <t>TFC &amp; FCWP users</t>
  </si>
  <si>
    <t>Total2</t>
  </si>
  <si>
    <t>Percentages3</t>
  </si>
  <si>
    <t>Total3</t>
  </si>
  <si>
    <t>Percentages4</t>
  </si>
  <si>
    <t>Agree</t>
  </si>
  <si>
    <t>Neither agree nor disagree</t>
  </si>
  <si>
    <t>Disagree</t>
  </si>
  <si>
    <t>Table 34. What type of provider are you using / intending to use for TFC?</t>
  </si>
  <si>
    <t>Nursery open term time and school holidays</t>
  </si>
  <si>
    <t>Before or after school clubs (for example, breakfast club)</t>
  </si>
  <si>
    <t>Nursery attached to school open term time only</t>
  </si>
  <si>
    <t>Registered childminder or nanny</t>
  </si>
  <si>
    <t>School holiday clubs</t>
  </si>
  <si>
    <t>Extra-curricular activities directly before or after school (for example, sports or music clubs)</t>
  </si>
  <si>
    <t>Other</t>
  </si>
  <si>
    <t>Table 35. Have you received your free hours eligibility code?</t>
  </si>
  <si>
    <t>Table 36. Have you taken your eligibility code to a childcare provider?</t>
  </si>
  <si>
    <t>Yes - given directly to the childcare provider</t>
  </si>
  <si>
    <t>Yes - through a third-party app (for example, Funding Loop)</t>
  </si>
  <si>
    <t>Table 37. Have you started to use your free hours of childcare?</t>
  </si>
  <si>
    <t>Base: All FCWP users who had taken their eligibility code to a childcare provider</t>
  </si>
  <si>
    <t>No - I decided not to use free hours of childcare</t>
  </si>
  <si>
    <t>Not yet - but it is secured for next term</t>
  </si>
  <si>
    <t>No longer using it</t>
  </si>
  <si>
    <t>Table 38. Have you called the childcare service helpline to discuss your account at any of the following stages?</t>
  </si>
  <si>
    <t>Yes - Before trying to apply for an account</t>
  </si>
  <si>
    <t>Yes - Whilst trying to apply for an account</t>
  </si>
  <si>
    <t>Yes - After I set up an account</t>
  </si>
  <si>
    <t>I did not call the childcare service helpline</t>
  </si>
  <si>
    <t>Table 39. Why did you contact the childcare service helpline?</t>
  </si>
  <si>
    <t>Base: All users who contacted the childcare service helpline</t>
  </si>
  <si>
    <t>Unweighted Total (All who contacted helpline)</t>
  </si>
  <si>
    <t>Technical issues with the online application</t>
  </si>
  <si>
    <t>Check on progress or receipt of application</t>
  </si>
  <si>
    <t>Find out if eligible to claim</t>
  </si>
  <si>
    <t>Change information on application</t>
  </si>
  <si>
    <t>Technical issues with online reconfirmation</t>
  </si>
  <si>
    <t>Issues with government contribution</t>
  </si>
  <si>
    <t>Find out how to claim</t>
  </si>
  <si>
    <t>Unweighted Total (FCWP who contacted helpline)</t>
  </si>
  <si>
    <t>Find out eligibility code</t>
  </si>
  <si>
    <t>Unweighted Total (TFC who contacted helpline)</t>
  </si>
  <si>
    <t>Problems with payment to provider</t>
  </si>
  <si>
    <t>Issues with the government contribution for TFC</t>
  </si>
  <si>
    <t xml:space="preserve">Some options shown to different types of user so some totals and base sizes differ. </t>
  </si>
  <si>
    <t>Table 40. Experience of using the childcare service helpline</t>
  </si>
  <si>
    <t>Percentages2</t>
  </si>
  <si>
    <t>Helpline advisor wanted to help with my query</t>
  </si>
  <si>
    <t>Helpline advisor understood my query</t>
  </si>
  <si>
    <t>Easy to understand information from the advisor</t>
  </si>
  <si>
    <t>Information provided by the helpline advisor was accurate (to my knowledge)</t>
  </si>
  <si>
    <t xml:space="preserve">Overall positive experience of using the helpline </t>
  </si>
  <si>
    <t>Unweighted Total (excluding not applicable)</t>
  </si>
  <si>
    <t>If applicable, the helpline advisor did what they said they would do after the call</t>
  </si>
  <si>
    <t>If applicable, I was recontacted as promised</t>
  </si>
  <si>
    <t xml:space="preserve">Some options were not applicable to all users (marked 'If applicable') and those who selected 'Not Applicable' were removed, so some totals and base sizes differ. </t>
  </si>
  <si>
    <t>Table 41. Overall experience of using the childcare service</t>
  </si>
  <si>
    <t>TFC</t>
  </si>
  <si>
    <t>FCWP</t>
  </si>
  <si>
    <t>TFC &amp; FCWP</t>
  </si>
  <si>
    <t>Good</t>
  </si>
  <si>
    <t>Neither good nor poor</t>
  </si>
  <si>
    <t>Poor</t>
  </si>
  <si>
    <t>HMRC Customer experience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</si>
</sst>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General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Arial"/>
      <family val="2"/>
    </font>
    <font>
      <sz val="8"/>
      <color rgb="FF000000"/>
      <name val="Helv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i/>
      <u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u/>
      <sz val="11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164" fontId="4" fillId="0" borderId="0" applyBorder="0" applyProtection="0"/>
  </cellStyleXfs>
  <cellXfs count="47">
    <xf numFmtId="0" fontId="0" fillId="0" borderId="0" xfId="0"/>
    <xf numFmtId="0" fontId="3" fillId="2" borderId="0" xfId="0" applyFont="1" applyFill="1"/>
    <xf numFmtId="164" fontId="3" fillId="2" borderId="0" xfId="3" applyFont="1" applyFill="1"/>
    <xf numFmtId="0" fontId="5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/>
    <xf numFmtId="0" fontId="7" fillId="0" borderId="0" xfId="1" applyFont="1" applyFill="1" applyAlignment="1" applyProtection="1"/>
    <xf numFmtId="0" fontId="11" fillId="0" borderId="0" xfId="0" applyFont="1"/>
    <xf numFmtId="0" fontId="10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 vertical="top" wrapText="1"/>
    </xf>
    <xf numFmtId="0" fontId="10" fillId="0" borderId="6" xfId="0" applyFont="1" applyBorder="1" applyAlignment="1">
      <alignment horizontal="center" wrapText="1"/>
    </xf>
    <xf numFmtId="0" fontId="10" fillId="0" borderId="1" xfId="0" applyFont="1" applyBorder="1"/>
    <xf numFmtId="0" fontId="9" fillId="0" borderId="7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right" vertical="top"/>
    </xf>
    <xf numFmtId="0" fontId="10" fillId="0" borderId="4" xfId="0" applyFont="1" applyBorder="1"/>
    <xf numFmtId="0" fontId="9" fillId="0" borderId="0" xfId="0" applyFont="1"/>
    <xf numFmtId="0" fontId="9" fillId="0" borderId="4" xfId="0" applyFont="1" applyBorder="1" applyAlignment="1">
      <alignment horizontal="right" vertical="top"/>
    </xf>
    <xf numFmtId="0" fontId="9" fillId="0" borderId="4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0" fontId="9" fillId="0" borderId="10" xfId="0" applyFont="1" applyBorder="1" applyAlignment="1">
      <alignment horizontal="right"/>
    </xf>
    <xf numFmtId="9" fontId="9" fillId="0" borderId="10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/>
    <xf numFmtId="0" fontId="13" fillId="0" borderId="0" xfId="0" quotePrefix="1" applyFont="1"/>
    <xf numFmtId="0" fontId="9" fillId="2" borderId="0" xfId="2" applyFont="1" applyFill="1" applyAlignment="1"/>
    <xf numFmtId="0" fontId="9" fillId="3" borderId="4" xfId="0" applyFont="1" applyFill="1" applyBorder="1" applyAlignment="1">
      <alignment horizontal="right"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0" fontId="17" fillId="0" borderId="0" xfId="1" applyFont="1" applyFill="1" applyAlignment="1" applyProtection="1"/>
    <xf numFmtId="0" fontId="17" fillId="0" borderId="0" xfId="1" applyFont="1" applyAlignment="1" applyProtection="1"/>
    <xf numFmtId="0" fontId="3" fillId="0" borderId="0" xfId="0" applyFont="1"/>
    <xf numFmtId="0" fontId="1" fillId="0" borderId="0" xfId="1" applyFill="1" applyAlignment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4">
    <cellStyle name="Hyperlink" xfId="1" builtinId="8"/>
    <cellStyle name="Hyperlink 3" xfId="2" xr:uid="{9D16B5BE-504E-47C5-AA2C-BDD19D507999}"/>
    <cellStyle name="Normal" xfId="0" builtinId="0"/>
    <cellStyle name="Normal_Table11_1Apr06update" xfId="3" xr:uid="{F4155B4A-DB38-4A32-8241-3F5741FA6BB6}"/>
  </cellStyles>
  <dxfs count="340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52D4910-3244-47C5-849F-B5B22C1E37EB}" name="Table7" displayName="Table7" ref="A4:C8" totalsRowShown="0" headerRowDxfId="339" dataDxfId="337" headerRowBorderDxfId="338" tableBorderDxfId="336" totalsRowBorderDxfId="335">
  <autoFilter ref="A4:C8" xr:uid="{A52D4910-3244-47C5-849F-B5B22C1E37EB}"/>
  <tableColumns count="3">
    <tableColumn id="1" xr3:uid="{C2EA2857-E689-4FB3-BF32-99917AFB16CF}" name=" " dataDxfId="334"/>
    <tableColumn id="2" xr3:uid="{BB306DAE-744E-4C7D-9843-E54B68403ED4}" name="Total" dataDxfId="333"/>
    <tableColumn id="3" xr3:uid="{A654B283-1968-4B32-B488-840EA3A2AC4D}" name="Percentages" dataDxfId="33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C31FDA1-8D53-461F-B7B8-2B454291E2A2}" name="Table395911131418" displayName="Table395911131418" ref="A4:C9" totalsRowShown="0" headerRowDxfId="267" dataDxfId="265" headerRowBorderDxfId="266" tableBorderDxfId="264" totalsRowBorderDxfId="263">
  <autoFilter ref="A4:C9" xr:uid="{528744FB-2FFE-43F4-9611-7D893FA03EDD}"/>
  <tableColumns count="3">
    <tableColumn id="1" xr3:uid="{D5ACDC75-8145-4ED4-92A4-ADF9C468D12D}" name=" " dataDxfId="262"/>
    <tableColumn id="2" xr3:uid="{2F35B2D6-67E9-402C-9933-30E1D03E63C5}" name="Total" dataDxfId="261"/>
    <tableColumn id="3" xr3:uid="{89880FEC-C0E1-4078-B8B8-EE71C74202EC}" name="Percentages" dataDxfId="260"/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CB0885-E067-4BA3-9864-6B2FFF1F6AB5}" name="Table39591113141819" displayName="Table39591113141819" ref="A4:C9" totalsRowShown="0" headerRowDxfId="259" dataDxfId="257" headerRowBorderDxfId="258" tableBorderDxfId="256" totalsRowBorderDxfId="255">
  <autoFilter ref="A4:C9" xr:uid="{528744FB-2FFE-43F4-9611-7D893FA03EDD}"/>
  <tableColumns count="3">
    <tableColumn id="1" xr3:uid="{0D1366D2-E996-4012-8644-1963ED619CBC}" name=" " dataDxfId="254"/>
    <tableColumn id="2" xr3:uid="{8341E65F-AB1C-4D4B-BF68-91FCC0FA11B1}" name="Total" dataDxfId="253"/>
    <tableColumn id="3" xr3:uid="{509F9EFE-1A4D-4AAA-9CB1-86A428EC6DB5}" name="Percentages" dataDxfId="252"/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74A02A5-0A4D-4EFA-99DA-93BFCCD1D0A8}" name="Table3959111314181920" displayName="Table3959111314181920" ref="A4:C9" totalsRowShown="0" headerRowDxfId="251" dataDxfId="249" headerRowBorderDxfId="250" tableBorderDxfId="248" totalsRowBorderDxfId="247">
  <autoFilter ref="A4:C9" xr:uid="{528744FB-2FFE-43F4-9611-7D893FA03EDD}"/>
  <tableColumns count="3">
    <tableColumn id="1" xr3:uid="{56A166A6-E9C6-4AD9-A42A-9D7E8650C001}" name=" " dataDxfId="246"/>
    <tableColumn id="2" xr3:uid="{F150B62A-99E1-4373-AF2E-81078047836E}" name="Total" dataDxfId="245"/>
    <tableColumn id="3" xr3:uid="{741CFCF9-F10D-49DC-B506-78A3779537B0}" name="Percentages" dataDxfId="244"/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ADBC72D-DB9E-4F76-A40A-6DA2BB4E8DB2}" name="Table395911131418192021" displayName="Table395911131418192021" ref="A4:C9" totalsRowShown="0" headerRowDxfId="243" dataDxfId="241" headerRowBorderDxfId="242" tableBorderDxfId="240" totalsRowBorderDxfId="239">
  <autoFilter ref="A4:C9" xr:uid="{528744FB-2FFE-43F4-9611-7D893FA03EDD}"/>
  <tableColumns count="3">
    <tableColumn id="1" xr3:uid="{94BF5CEC-9BD7-4803-88D8-34C1DA718C2A}" name=" " dataDxfId="238"/>
    <tableColumn id="2" xr3:uid="{24820A16-DE37-4275-8A35-CC7929F39015}" name="Total" dataDxfId="237"/>
    <tableColumn id="3" xr3:uid="{F0877903-F793-4FC9-9768-4159A9D1380F}" name="Percentages" dataDxfId="236"/>
  </tableColumns>
  <tableStyleInfo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F84DF1C-2D84-424B-8FD8-D3EFE4812701}" name="Table395911131415" displayName="Table395911131415" ref="A4:C8" totalsRowShown="0" headerRowDxfId="235" dataDxfId="233" headerRowBorderDxfId="234" tableBorderDxfId="232" totalsRowBorderDxfId="231">
  <autoFilter ref="A4:C8" xr:uid="{528744FB-2FFE-43F4-9611-7D893FA03EDD}"/>
  <tableColumns count="3">
    <tableColumn id="1" xr3:uid="{09A97F3B-0946-4147-8696-D3329060D4EE}" name=" " dataDxfId="230"/>
    <tableColumn id="2" xr3:uid="{1C76CD68-F6CC-41DE-9374-FFF05E09827C}" name="Total" dataDxfId="229"/>
    <tableColumn id="3" xr3:uid="{E5FB9D8E-ABA0-4FA1-90BE-4EDAA7CA0AEB}" name="Percentages" dataDxfId="228"/>
  </tableColumns>
  <tableStyleInfo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3D90E22-5B2E-4D1B-B04D-B60E44023C32}" name="Table39591113141517" displayName="Table39591113141517" ref="A4:C8" totalsRowShown="0" headerRowDxfId="227" dataDxfId="225" headerRowBorderDxfId="226" tableBorderDxfId="224" totalsRowBorderDxfId="223">
  <autoFilter ref="A4:C8" xr:uid="{528744FB-2FFE-43F4-9611-7D893FA03EDD}"/>
  <tableColumns count="3">
    <tableColumn id="1" xr3:uid="{CAA27A17-2F06-47BD-8194-492D51C480F4}" name=" " dataDxfId="222"/>
    <tableColumn id="2" xr3:uid="{C772DA3F-CF28-4016-BEC9-423BA55651C6}" name="Total" dataDxfId="221"/>
    <tableColumn id="3" xr3:uid="{7C1DCC2A-435F-444D-A848-2D75A77DEE6F}" name="Percentages" dataDxfId="220"/>
  </tableColumns>
  <tableStyleInfo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FDA5B05-7888-45E4-A5D1-5E230B84CA0B}" name="Table3959111314151722" displayName="Table3959111314151722" ref="A4:C7" totalsRowShown="0" headerRowDxfId="219" dataDxfId="217" headerRowBorderDxfId="218" tableBorderDxfId="216" totalsRowBorderDxfId="215">
  <autoFilter ref="A4:C7" xr:uid="{528744FB-2FFE-43F4-9611-7D893FA03EDD}"/>
  <tableColumns count="3">
    <tableColumn id="1" xr3:uid="{EF77080F-647B-4184-944A-61AAF25A9BB8}" name=" " dataDxfId="214"/>
    <tableColumn id="2" xr3:uid="{23C776B9-CAF3-4315-B439-E1754AF20EA2}" name="Total" dataDxfId="213"/>
    <tableColumn id="3" xr3:uid="{854C60DB-FB59-4526-B112-E9770B5244DE}" name="Percentages" dataDxfId="212"/>
  </tableColumns>
  <tableStyleInfo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028ACB6-27EC-4437-BCD9-C31FC9F0050C}" name="Table395911131415172223" displayName="Table395911131415172223" ref="A4:C7" totalsRowShown="0" headerRowDxfId="211" dataDxfId="209" headerRowBorderDxfId="210" tableBorderDxfId="208" totalsRowBorderDxfId="207">
  <autoFilter ref="A4:C7" xr:uid="{528744FB-2FFE-43F4-9611-7D893FA03EDD}"/>
  <tableColumns count="3">
    <tableColumn id="1" xr3:uid="{F69D8B1B-2287-414F-9893-1DC338E8E399}" name=" " dataDxfId="206"/>
    <tableColumn id="2" xr3:uid="{5E5B218E-1C32-4D54-A4EA-385C5307F86F}" name="Total" dataDxfId="205"/>
    <tableColumn id="3" xr3:uid="{F71AF6BE-F081-4429-A36E-7F90AA098B7C}" name="Percentages" dataDxfId="204"/>
  </tableColumns>
  <tableStyleInfo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D3A9689-84F2-4359-A414-D4B81464BC08}" name="Table39591113141517222324" displayName="Table39591113141517222324" ref="A4:C7" totalsRowShown="0" headerRowDxfId="203" dataDxfId="201" headerRowBorderDxfId="202" tableBorderDxfId="200" totalsRowBorderDxfId="199">
  <autoFilter ref="A4:C7" xr:uid="{528744FB-2FFE-43F4-9611-7D893FA03EDD}"/>
  <tableColumns count="3">
    <tableColumn id="1" xr3:uid="{222E5907-CEB4-4171-AD5E-0D24B05BFABA}" name=" " dataDxfId="198"/>
    <tableColumn id="2" xr3:uid="{9850150A-DB3E-4623-BA29-7AAFEA7E0978}" name="Total" dataDxfId="197"/>
    <tableColumn id="3" xr3:uid="{512B8AD1-596B-4106-8BDF-15A6681D8DF5}" name="Percentages" dataDxfId="196"/>
  </tableColumns>
  <tableStyleInfo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A9E8D0E-266E-4063-8F5A-CC411194F373}" name="Table3959111314151722232425" displayName="Table3959111314151722232425" ref="A4:C7" totalsRowShown="0" headerRowDxfId="195" dataDxfId="193" headerRowBorderDxfId="194" tableBorderDxfId="192" totalsRowBorderDxfId="191">
  <autoFilter ref="A4:C7" xr:uid="{528744FB-2FFE-43F4-9611-7D893FA03EDD}"/>
  <tableColumns count="3">
    <tableColumn id="1" xr3:uid="{1A149A35-73BF-4D92-8069-3BE75AB76A50}" name=" " dataDxfId="190"/>
    <tableColumn id="2" xr3:uid="{ADC15B7F-BB73-4AEC-A72B-C9C22A1EE16A}" name="Total" dataDxfId="189"/>
    <tableColumn id="3" xr3:uid="{F4A4021C-5DD8-4D14-9A1C-D7B8FD26EC36}" name="Percentages" dataDxfId="188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8744FB-2FFE-43F4-9611-7D893FA03EDD}" name="Table3" displayName="Table3" ref="A4:C7" totalsRowShown="0" headerRowDxfId="331" dataDxfId="329" headerRowBorderDxfId="330" tableBorderDxfId="328" totalsRowBorderDxfId="327">
  <autoFilter ref="A4:C7" xr:uid="{528744FB-2FFE-43F4-9611-7D893FA03EDD}"/>
  <tableColumns count="3">
    <tableColumn id="1" xr3:uid="{38375061-C35F-420B-B369-7C77B5D53A40}" name=" " dataDxfId="326"/>
    <tableColumn id="2" xr3:uid="{D0B6C9B2-7786-4801-B67F-3129FE75EA0B}" name="Total" dataDxfId="325"/>
    <tableColumn id="3" xr3:uid="{2F3A14FA-C33C-4697-B438-2C5095DD7A0D}" name="Percentages" dataDxfId="324"/>
  </tableColumns>
  <tableStyleInfo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61D0CF8-D5B3-450D-A959-9F57A916349B}" name="Table395911131415172223242527" displayName="Table395911131415172223242527" ref="A4:C7" totalsRowShown="0" headerRowDxfId="187" dataDxfId="185" headerRowBorderDxfId="186" tableBorderDxfId="184" totalsRowBorderDxfId="183">
  <autoFilter ref="A4:C7" xr:uid="{528744FB-2FFE-43F4-9611-7D893FA03EDD}"/>
  <tableColumns count="3">
    <tableColumn id="1" xr3:uid="{8E193393-F29C-469B-9E9D-E728E38739C4}" name=" " dataDxfId="182"/>
    <tableColumn id="2" xr3:uid="{45FAAA45-E99A-4C8B-AC1B-480E3ECD41D0}" name="Total" dataDxfId="181"/>
    <tableColumn id="3" xr3:uid="{C1F441BA-9610-4C2F-AA79-412B562815AC}" name="Percentages" dataDxfId="180"/>
  </tableColumns>
  <tableStyleInfo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38186E7-C675-42F2-899F-A8278B0D8E93}" name="Table39591113141517222324252728" displayName="Table39591113141517222324252728" ref="A4:C7" totalsRowShown="0" headerRowDxfId="179" dataDxfId="177" headerRowBorderDxfId="178" tableBorderDxfId="176" totalsRowBorderDxfId="175">
  <autoFilter ref="A4:C7" xr:uid="{528744FB-2FFE-43F4-9611-7D893FA03EDD}"/>
  <tableColumns count="3">
    <tableColumn id="1" xr3:uid="{F83E361A-D33D-4C3E-AA7A-E60C3E53AF5B}" name=" " dataDxfId="174"/>
    <tableColumn id="2" xr3:uid="{3A0D4D7D-C78C-448A-9779-C29330C1F49B}" name="Total" dataDxfId="173"/>
    <tableColumn id="3" xr3:uid="{D7D4610E-7B88-445D-9F95-3CF297FF1693}" name="Percentages" dataDxfId="172"/>
  </tableColumns>
  <tableStyleInfo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AA3D5E-37B6-4B91-8EF3-8B868E590007}" name="Table395911131415172223242527282" displayName="Table395911131415172223242527282" ref="A4:C9" totalsRowShown="0" headerRowDxfId="171" dataDxfId="169" headerRowBorderDxfId="170" tableBorderDxfId="168" totalsRowBorderDxfId="167">
  <autoFilter ref="A4:C9" xr:uid="{528744FB-2FFE-43F4-9611-7D893FA03EDD}"/>
  <tableColumns count="3">
    <tableColumn id="1" xr3:uid="{99841C0E-BBD6-4F67-86D9-D9DC0DCAFBEF}" name=" " dataDxfId="166"/>
    <tableColumn id="2" xr3:uid="{BDE0C680-2AAD-4C6C-8DBA-9CECBCC7869E}" name="Total" dataDxfId="165"/>
    <tableColumn id="3" xr3:uid="{C0B609F3-E992-481B-9824-60A2B4906091}" name="Percentages" dataDxfId="164"/>
  </tableColumns>
  <tableStyleInfo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D967685-6DDE-4937-B4CA-3DBA5220DD07}" name="Table3959111314151722232425272826" displayName="Table3959111314151722232425272826" ref="A4:C9" totalsRowShown="0" headerRowDxfId="163" dataDxfId="161" headerRowBorderDxfId="162" tableBorderDxfId="160" totalsRowBorderDxfId="159">
  <autoFilter ref="A4:C9" xr:uid="{528744FB-2FFE-43F4-9611-7D893FA03EDD}"/>
  <tableColumns count="3">
    <tableColumn id="1" xr3:uid="{A7DCA592-72C6-4321-9800-7994A439BCDF}" name=" " dataDxfId="158"/>
    <tableColumn id="2" xr3:uid="{F1A66B6D-D29D-4AA1-9E49-1AB87DE79ED7}" name="Total" dataDxfId="157"/>
    <tableColumn id="3" xr3:uid="{3C18FDD7-457B-4772-A018-586DAC6140FB}" name="Percentages" dataDxfId="156"/>
  </tableColumns>
  <tableStyleInfo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CB477B-F40C-4F03-9EBC-EA08E1FA61D9}" name="Table395911131415172223242527282610" displayName="Table395911131415172223242527282610" ref="A4:C9" totalsRowShown="0" headerRowDxfId="155" dataDxfId="153" headerRowBorderDxfId="154" tableBorderDxfId="152" totalsRowBorderDxfId="151">
  <autoFilter ref="A4:C9" xr:uid="{528744FB-2FFE-43F4-9611-7D893FA03EDD}"/>
  <tableColumns count="3">
    <tableColumn id="1" xr3:uid="{B7FF1A30-6597-423F-809F-15E2656433E4}" name=" " dataDxfId="150"/>
    <tableColumn id="2" xr3:uid="{D3C52460-39AC-43A4-87AB-E802FCDDA24A}" name="Total" dataDxfId="149"/>
    <tableColumn id="3" xr3:uid="{86AF7BAF-4616-4C39-9682-C9115553AD81}" name="Percentages" dataDxfId="148"/>
  </tableColumns>
  <tableStyleInfo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E18FBB-5D40-4244-A313-141FFCD18F81}" name="Table39591113141517222324252728261012" displayName="Table39591113141517222324252728261012" ref="A4:C9" totalsRowShown="0" headerRowDxfId="147" dataDxfId="145" headerRowBorderDxfId="146" tableBorderDxfId="144" totalsRowBorderDxfId="143">
  <autoFilter ref="A4:C9" xr:uid="{528744FB-2FFE-43F4-9611-7D893FA03EDD}"/>
  <tableColumns count="3">
    <tableColumn id="1" xr3:uid="{1382C6CF-03E5-4BB2-87D1-6EEA3C315A5A}" name=" " dataDxfId="142"/>
    <tableColumn id="2" xr3:uid="{E2E5FFE6-34AC-4A39-9821-B29CDE270C9B}" name="Total" dataDxfId="141"/>
    <tableColumn id="3" xr3:uid="{4136A362-A7C3-4493-8504-86EFEEEA66C9}" name="Percentages" dataDxfId="140"/>
  </tableColumns>
  <tableStyleInfo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80CA0C5-DE20-40D3-A89E-BB38E5DD7D86}" name="Table3959111314151722232425272826101216" displayName="Table3959111314151722232425272826101216" ref="A4:C9" totalsRowShown="0" headerRowDxfId="139" dataDxfId="137" headerRowBorderDxfId="138" tableBorderDxfId="136" totalsRowBorderDxfId="135">
  <autoFilter ref="A4:C9" xr:uid="{528744FB-2FFE-43F4-9611-7D893FA03EDD}"/>
  <tableColumns count="3">
    <tableColumn id="1" xr3:uid="{C61CC429-29CA-4876-A25A-2CF47BA39269}" name=" " dataDxfId="134"/>
    <tableColumn id="2" xr3:uid="{9B84E75F-5971-465E-A213-48C61D7F7C78}" name="Total" dataDxfId="133"/>
    <tableColumn id="3" xr3:uid="{D13E3231-AEE5-4C98-A14E-57D7595AF824}" name="Percentages" dataDxfId="132"/>
  </tableColumns>
  <tableStyleInfo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7326CF8-39B2-4738-BA56-56AE7505B6B8}" name="Table395911131415172223242527282610121626" displayName="Table395911131415172223242527282610121626" ref="A4:C9" totalsRowShown="0" headerRowDxfId="131" dataDxfId="129" headerRowBorderDxfId="130" tableBorderDxfId="128" totalsRowBorderDxfId="127">
  <autoFilter ref="A4:C9" xr:uid="{528744FB-2FFE-43F4-9611-7D893FA03EDD}"/>
  <tableColumns count="3">
    <tableColumn id="1" xr3:uid="{F6947998-BC56-40CE-99CB-21C6A4DEFE60}" name=" " dataDxfId="126"/>
    <tableColumn id="2" xr3:uid="{78EA82E8-FDD3-4E7A-9C1F-7011F5DE71F0}" name="Total" dataDxfId="125"/>
    <tableColumn id="3" xr3:uid="{8D496273-8052-4BA9-B847-B909E90A2134}" name="Percentages" dataDxfId="124"/>
  </tableColumns>
  <tableStyleInfo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C253C5D-18C4-491D-99E6-128E80FC1646}" name="Table395911131415172223242527282610121629" displayName="Table395911131415172223242527282610121629" ref="A4:C10" totalsRowShown="0" headerRowDxfId="123" dataDxfId="121" headerRowBorderDxfId="122" tableBorderDxfId="120" totalsRowBorderDxfId="119">
  <autoFilter ref="A4:C10" xr:uid="{528744FB-2FFE-43F4-9611-7D893FA03EDD}"/>
  <tableColumns count="3">
    <tableColumn id="1" xr3:uid="{0F2834F0-798B-4AD1-9048-BCA3795AFCD1}" name=" " dataDxfId="118"/>
    <tableColumn id="2" xr3:uid="{B9B32587-AFB1-4CD3-AA68-CFF8CFABEFD8}" name="Total" dataDxfId="117"/>
    <tableColumn id="3" xr3:uid="{34363B65-AF79-4036-B546-39A2CB526BA4}" name="Percentages" dataDxfId="116"/>
  </tableColumns>
  <tableStyleInfo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FF679C3-52A3-41A9-AEA7-D1821850C1CE}" name="Table39591113141517222324252728261012162930" displayName="Table39591113141517222324252728261012162930" ref="A4:C16" totalsRowShown="0" headerRowDxfId="115" dataDxfId="113" headerRowBorderDxfId="114" tableBorderDxfId="112" totalsRowBorderDxfId="111">
  <autoFilter ref="A4:C16" xr:uid="{528744FB-2FFE-43F4-9611-7D893FA03EDD}"/>
  <tableColumns count="3">
    <tableColumn id="1" xr3:uid="{C8754DF3-2422-4C41-B229-5E8D0EFDD7AD}" name=" " dataDxfId="110"/>
    <tableColumn id="2" xr3:uid="{7AAA4605-E271-4895-AEFB-AC480E48357F}" name="Total" dataDxfId="109"/>
    <tableColumn id="3" xr3:uid="{3CFC1E1C-A82F-4ABF-9E94-2DC7ECDFB915}" name="Percentages" dataDxfId="108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89FABA-24CE-4900-9BBF-56986329718D}" name="Table39" displayName="Table39" ref="A4:C8" totalsRowShown="0" headerRowDxfId="323" dataDxfId="321" headerRowBorderDxfId="322" tableBorderDxfId="320" totalsRowBorderDxfId="319">
  <autoFilter ref="A4:C8" xr:uid="{528744FB-2FFE-43F4-9611-7D893FA03EDD}"/>
  <tableColumns count="3">
    <tableColumn id="1" xr3:uid="{122948E2-621D-4095-A872-D4EF6C9C4720}" name=" " dataDxfId="318"/>
    <tableColumn id="2" xr3:uid="{FBA83886-389F-46F0-8DCF-DD31DFE5A4D2}" name="Total" dataDxfId="317"/>
    <tableColumn id="3" xr3:uid="{FF41B65F-A304-48FC-8268-69BA4A47375B}" name="Percentages" dataDxfId="316"/>
  </tableColumns>
  <tableStyleInfo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8831166-D146-44A0-BBE2-86EFA9CF5F88}" name="Table3959111314151722232425272826101216293031" displayName="Table3959111314151722232425272826101216293031" ref="A4:C12" totalsRowShown="0" headerRowDxfId="107" dataDxfId="105" headerRowBorderDxfId="106" tableBorderDxfId="104" totalsRowBorderDxfId="103">
  <autoFilter ref="A4:C12" xr:uid="{528744FB-2FFE-43F4-9611-7D893FA03EDD}"/>
  <tableColumns count="3">
    <tableColumn id="1" xr3:uid="{53F39822-DBDE-427D-832A-3D0D48A3FAC2}" name=" " dataDxfId="102"/>
    <tableColumn id="2" xr3:uid="{82349B9A-8591-4686-B620-4B1BA22ED3EF}" name="Total" dataDxfId="101"/>
    <tableColumn id="3" xr3:uid="{151C0F66-7926-443F-B00C-13FA073ECBCF}" name="Percentages" dataDxfId="100"/>
  </tableColumns>
  <tableStyleInfo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01CFB7C-2471-41CA-9FB6-9C7F34102ABC}" name="Table395911131415172223242527282610121629303132" displayName="Table395911131415172223242527282610121629303132" ref="A4:C7" totalsRowShown="0" headerRowDxfId="99" dataDxfId="97" headerRowBorderDxfId="98" tableBorderDxfId="96" totalsRowBorderDxfId="95">
  <autoFilter ref="A4:C7" xr:uid="{528744FB-2FFE-43F4-9611-7D893FA03EDD}"/>
  <tableColumns count="3">
    <tableColumn id="1" xr3:uid="{630345BB-B76E-4521-A0AA-2B65AD1656E2}" name=" " dataDxfId="94"/>
    <tableColumn id="2" xr3:uid="{D7CA3D33-D9C7-45DC-B861-A900D372AD1A}" name="Total" dataDxfId="93"/>
    <tableColumn id="3" xr3:uid="{49B6C2DE-1B6B-4D88-A3D8-C698EB188154}" name="Percentages" dataDxfId="92"/>
  </tableColumns>
  <tableStyleInfo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F56C502-DA16-4936-8262-BEF8EE143616}" name="Table39591113141517222324252728261012162930313233" displayName="Table39591113141517222324252728261012162930313233" ref="A4:C9" totalsRowShown="0" headerRowDxfId="91" dataDxfId="89" headerRowBorderDxfId="90" tableBorderDxfId="88" totalsRowBorderDxfId="87">
  <autoFilter ref="A4:C9" xr:uid="{528744FB-2FFE-43F4-9611-7D893FA03EDD}"/>
  <tableColumns count="3">
    <tableColumn id="1" xr3:uid="{7B374976-6308-4248-8783-1A2D9591B361}" name=" " dataDxfId="86"/>
    <tableColumn id="2" xr3:uid="{4D3C4195-F231-4B58-8F3F-C753CCA8A69B}" name="Total" dataDxfId="85"/>
    <tableColumn id="3" xr3:uid="{1F6F4C22-A6A8-4D73-8AD2-C5B48C6095E5}" name="Percentages" dataDxfId="84"/>
  </tableColumns>
  <tableStyleInfo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A1BE122-0837-4E1D-9B6B-CA4938806014}" name="Table3959111314151722232425272826101216293031323334" displayName="Table3959111314151722232425272826101216293031323334" ref="A5:G9" totalsRowShown="0" headerRowDxfId="83" dataDxfId="81" headerRowBorderDxfId="82" tableBorderDxfId="80" totalsRowBorderDxfId="79">
  <autoFilter ref="A5:G9" xr:uid="{528744FB-2FFE-43F4-9611-7D893FA03EDD}"/>
  <tableColumns count="7">
    <tableColumn id="1" xr3:uid="{4CB17B5F-59D3-41BC-B6B5-8EF795567EDB}" name=" " dataDxfId="78"/>
    <tableColumn id="2" xr3:uid="{FE622F6B-01F6-49AC-A8C4-4A64960607F5}" name="Total" dataDxfId="77"/>
    <tableColumn id="3" xr3:uid="{1F56EC4A-0AC4-4477-BA3D-E6B01D8F46B7}" name="Percentages" dataDxfId="76"/>
    <tableColumn id="4" xr3:uid="{8CE3A398-39CE-47CD-922A-9751530495DB}" name="Total2" dataDxfId="75"/>
    <tableColumn id="5" xr3:uid="{2C732586-1AAD-4AE4-AC33-7F918704DF4A}" name="Percentages3" dataDxfId="74"/>
    <tableColumn id="6" xr3:uid="{84AC290C-4F48-4133-9DD4-4FDC2FC68507}" name="Total3" dataDxfId="73"/>
    <tableColumn id="7" xr3:uid="{304F0FF8-5F26-4ED1-9151-BDBACB9A061B}" name="Percentages4" dataDxfId="72"/>
  </tableColumns>
  <tableStyleInfo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230877B-C488-4530-A836-1813887D46FE}" name="Table395911131415172223242527282610121629303132333437" displayName="Table395911131415172223242527282610121629303132333437" ref="A4:C12" totalsRowShown="0" headerRowDxfId="71" dataDxfId="69" headerRowBorderDxfId="70" tableBorderDxfId="68" totalsRowBorderDxfId="67">
  <autoFilter ref="A4:C12" xr:uid="{528744FB-2FFE-43F4-9611-7D893FA03EDD}"/>
  <tableColumns count="3">
    <tableColumn id="1" xr3:uid="{312F1658-E736-4D98-8EF1-BF07E85DB96A}" name=" " dataDxfId="66"/>
    <tableColumn id="2" xr3:uid="{05102BD2-E36A-4A65-86E2-519AB2EC66B5}" name="Total" dataDxfId="65"/>
    <tableColumn id="3" xr3:uid="{A61B4552-204A-4296-8850-4C66AB2138D0}" name="Percentages" dataDxfId="64"/>
  </tableColumns>
  <tableStyleInfo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212BF5B-4C83-44FB-87C4-CD26B9CEE30F}" name="Table39591113141517222324252728261012162930313233343740" displayName="Table39591113141517222324252728261012162930313233343740" ref="A4:C7" totalsRowShown="0" headerRowDxfId="63" dataDxfId="61" headerRowBorderDxfId="62" tableBorderDxfId="60" totalsRowBorderDxfId="59">
  <autoFilter ref="A4:C7" xr:uid="{528744FB-2FFE-43F4-9611-7D893FA03EDD}"/>
  <tableColumns count="3">
    <tableColumn id="1" xr3:uid="{DB9FBEE1-798D-4247-B77C-F26F647741C6}" name=" " dataDxfId="58"/>
    <tableColumn id="2" xr3:uid="{6595E3F9-EF1A-4F7E-9519-B27C8CAEF45D}" name="Total" dataDxfId="57"/>
    <tableColumn id="3" xr3:uid="{9A49EA6C-B39F-4D24-B8C7-6E2FC971463F}" name="Percentages" dataDxfId="56"/>
  </tableColumns>
  <tableStyleInfo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21F3391-90A7-4920-8CEB-9EDB5B9DB700}" name="Table3959111314151722232425272826101216293031323334374041" displayName="Table3959111314151722232425272826101216293031323334374041" ref="A4:C8" totalsRowShown="0" headerRowDxfId="55" dataDxfId="53" headerRowBorderDxfId="54" tableBorderDxfId="52" totalsRowBorderDxfId="51">
  <autoFilter ref="A4:C8" xr:uid="{528744FB-2FFE-43F4-9611-7D893FA03EDD}"/>
  <tableColumns count="3">
    <tableColumn id="1" xr3:uid="{BAE78025-1323-4ACE-ACD1-102D45EF8B07}" name=" " dataDxfId="50"/>
    <tableColumn id="2" xr3:uid="{438449C4-320E-4AF0-963D-B5FDF3F86D48}" name="Total" dataDxfId="49"/>
    <tableColumn id="3" xr3:uid="{3DCF1D65-7EF8-43A6-9FF4-483BF6198404}" name="Percentages" dataDxfId="48"/>
  </tableColumns>
  <tableStyleInfo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B2F8B31-1D7E-4A8E-A67E-BB26FCB0838D}" name="Table395911131415172223242527282610121629303132333437404142" displayName="Table395911131415172223242527282610121629303132333437404142" ref="A4:C10" totalsRowShown="0" headerRowDxfId="47" dataDxfId="45" headerRowBorderDxfId="46" tableBorderDxfId="44" totalsRowBorderDxfId="43">
  <autoFilter ref="A4:C10" xr:uid="{528744FB-2FFE-43F4-9611-7D893FA03EDD}"/>
  <tableColumns count="3">
    <tableColumn id="1" xr3:uid="{2C8E28D1-EF47-422F-8137-8950EC590348}" name=" " dataDxfId="42"/>
    <tableColumn id="2" xr3:uid="{9E38E895-D6D7-46B8-B1D7-CE404A355D3E}" name="Total" dataDxfId="41"/>
    <tableColumn id="3" xr3:uid="{0585D307-35B4-4D7D-94A6-D8B7742BFD72}" name="Percentages" dataDxfId="40"/>
  </tableColumns>
  <tableStyleInfo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412FE50-B567-41E2-BEB5-81DEAC67C0E9}" name="Table39591113141517222324252728261012162930313233343740414243" displayName="Table39591113141517222324252728261012162930313233343740414243" ref="A4:C9" totalsRowShown="0" headerRowDxfId="39" dataDxfId="37" headerRowBorderDxfId="38" tableBorderDxfId="36" totalsRowBorderDxfId="35">
  <autoFilter ref="A4:C9" xr:uid="{528744FB-2FFE-43F4-9611-7D893FA03EDD}"/>
  <tableColumns count="3">
    <tableColumn id="1" xr3:uid="{D85E1837-9A9E-4C21-88BA-4E4C2F25F465}" name=" " dataDxfId="34"/>
    <tableColumn id="2" xr3:uid="{AD97F929-4E5F-4584-A4CA-4B424D99211D}" name="Total" dataDxfId="33"/>
    <tableColumn id="3" xr3:uid="{15B3D265-F65B-4076-BCBE-4D9B3ADE319A}" name="Percentages" dataDxfId="32"/>
  </tableColumns>
  <tableStyleInfo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8B6E283-1771-4C89-8850-E276F085F003}" name="Table3959111314151722232425272826101216293031323334374041424344" displayName="Table3959111314151722232425272826101216293031323334374041424344" ref="A4:C13" totalsRowShown="0" headerRowDxfId="31" dataDxfId="29" headerRowBorderDxfId="30" tableBorderDxfId="28" totalsRowBorderDxfId="27">
  <autoFilter ref="A4:C13" xr:uid="{528744FB-2FFE-43F4-9611-7D893FA03EDD}"/>
  <tableColumns count="3">
    <tableColumn id="1" xr3:uid="{23F39EFF-5FC1-403E-BB47-5B45AFA66117}" name=" " dataDxfId="26"/>
    <tableColumn id="2" xr3:uid="{83AB6FD9-8822-49E9-9311-1609C8E24D88}" name="Total" dataDxfId="25"/>
    <tableColumn id="3" xr3:uid="{72C9A58F-EFA8-43AE-B1B5-8079D41CECDE}" name="Percentages" dataDxfId="24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02963D-BA5A-4246-9535-03543FD3CD4D}" name="Table3957" displayName="Table3957" ref="A4:C8" totalsRowShown="0" headerRowDxfId="315" dataDxfId="313" headerRowBorderDxfId="314" tableBorderDxfId="312" totalsRowBorderDxfId="311">
  <autoFilter ref="A4:C8" xr:uid="{528744FB-2FFE-43F4-9611-7D893FA03EDD}"/>
  <tableColumns count="3">
    <tableColumn id="1" xr3:uid="{70F41B9B-6BA1-4DCB-A8A0-A2F5CFB4E539}" name=" " dataDxfId="310"/>
    <tableColumn id="2" xr3:uid="{BA528CAE-FDF9-414A-BC21-CFE0BC54B31C}" name="Total" dataDxfId="309"/>
    <tableColumn id="3" xr3:uid="{0731D959-1CCE-4302-ABB6-A472D066980E}" name="Percentages" dataDxfId="308"/>
  </tableColumns>
  <tableStyleInfo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B5AB487-4D1F-4FA8-B520-BF6C059984A7}" name="Table395911131415172223242527282610121629303132333437404142434438" displayName="Table395911131415172223242527282610121629303132333437404142434438" ref="A5:G11" totalsRowShown="0" headerRowDxfId="23" dataDxfId="21" headerRowBorderDxfId="22" tableBorderDxfId="20" totalsRowBorderDxfId="19">
  <autoFilter ref="A5:G11" xr:uid="{528744FB-2FFE-43F4-9611-7D893FA03EDD}"/>
  <tableColumns count="7">
    <tableColumn id="1" xr3:uid="{021A1CB1-F5C4-489C-A938-2799F30F7E3E}" name=" " dataDxfId="18"/>
    <tableColumn id="2" xr3:uid="{2CF80F3C-EFC0-4C5E-90C4-224F70CDFE99}" name="Total" dataDxfId="17"/>
    <tableColumn id="3" xr3:uid="{3AE71BDC-90D4-4D91-9124-41FA5556CEEB}" name="Percentages" dataDxfId="16"/>
    <tableColumn id="4" xr3:uid="{179261FB-A220-4B30-86CF-6BC0B8E9F8F2}" name="Total2" dataDxfId="15"/>
    <tableColumn id="5" xr3:uid="{4FE5F065-0CBD-4616-AB2E-BE05785D09DF}" name="Percentages2" dataDxfId="14">
      <calculatedColumnFormula>(D6/#REF!)</calculatedColumnFormula>
    </tableColumn>
    <tableColumn id="6" xr3:uid="{A321A59D-4C04-4279-9C87-9C886BF69E8E}" name="Total3" dataDxfId="13"/>
    <tableColumn id="7" xr3:uid="{E5C9C626-F663-470E-9A14-454D6824B08B}" name="Percentages3" dataDxfId="12">
      <calculatedColumnFormula>(F6/#REF!)</calculatedColumnFormula>
    </tableColumn>
  </tableColumns>
  <tableStyleInfo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3D06C35-554C-46E7-995C-F3ED1DCA4347}" name="Table39591113141517222324252728261012162930313233343740414243443839" displayName="Table39591113141517222324252728261012162930313233343740414243443839" ref="A5:G9" totalsRowShown="0" headerRowDxfId="11" dataDxfId="9" headerRowBorderDxfId="10" tableBorderDxfId="8" totalsRowBorderDxfId="7">
  <autoFilter ref="A5:G9" xr:uid="{528744FB-2FFE-43F4-9611-7D893FA03EDD}"/>
  <tableColumns count="7">
    <tableColumn id="1" xr3:uid="{103FB238-5E49-4007-A650-E5738064784B}" name=" " dataDxfId="6"/>
    <tableColumn id="2" xr3:uid="{ABE32C28-7BED-465A-BAF7-07DBF8EE31DD}" name="Total" dataDxfId="5"/>
    <tableColumn id="3" xr3:uid="{4A5319F3-EC4C-469F-B98C-47B317EBC2A5}" name="Percentages" dataDxfId="4"/>
    <tableColumn id="4" xr3:uid="{8A874903-FB81-4836-85E3-075F4347B9E6}" name="Total2" dataDxfId="3"/>
    <tableColumn id="5" xr3:uid="{67D6A3D2-3235-411A-8BB9-D9B2A0CE78B2}" name="Percentages2" dataDxfId="2">
      <calculatedColumnFormula>(D6/#REF!)</calculatedColumnFormula>
    </tableColumn>
    <tableColumn id="6" xr3:uid="{1016F3F8-07F2-45E9-88C8-1000DABA288E}" name="Total3" dataDxfId="1"/>
    <tableColumn id="7" xr3:uid="{A2AB5A62-D3FE-4F4F-BD30-B732CD7C8C46}" name="Percentages3" dataDxfId="0">
      <calculatedColumnFormula>(F6/#REF!)</calculatedColumnFormula>
    </tableColumn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103F39-6772-47AA-A3FF-EED4394040D8}" name="Table395" displayName="Table395" ref="A4:C10" totalsRowShown="0" headerRowDxfId="307" dataDxfId="305" headerRowBorderDxfId="306" tableBorderDxfId="304" totalsRowBorderDxfId="303">
  <autoFilter ref="A4:C10" xr:uid="{528744FB-2FFE-43F4-9611-7D893FA03EDD}"/>
  <tableColumns count="3">
    <tableColumn id="1" xr3:uid="{7F836BE6-075D-40D1-80F8-D4F07D0FA1C7}" name=" " dataDxfId="302"/>
    <tableColumn id="2" xr3:uid="{485C3B1A-B1C2-4757-AB92-1171138D21B4}" name="Total" dataDxfId="301"/>
    <tableColumn id="3" xr3:uid="{64529BF1-0146-4950-9F1B-19C838F9515C}" name="Percentages" dataDxfId="300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4581F4-090E-435E-9EFF-85BC2CCE29AC}" name="Table3959" displayName="Table3959" ref="A4:C8" totalsRowShown="0" headerRowDxfId="299" dataDxfId="297" headerRowBorderDxfId="298" tableBorderDxfId="296" totalsRowBorderDxfId="295">
  <autoFilter ref="A4:C8" xr:uid="{528744FB-2FFE-43F4-9611-7D893FA03EDD}"/>
  <tableColumns count="3">
    <tableColumn id="1" xr3:uid="{9AA2F046-FF4F-4068-9826-D75EB6CAAD03}" name=" " dataDxfId="294"/>
    <tableColumn id="2" xr3:uid="{6A9E0676-CBAE-444E-88AB-98E53919DFC6}" name="Total" dataDxfId="293"/>
    <tableColumn id="3" xr3:uid="{835BF334-D570-45D5-8244-5E5B8D9F7803}" name="Percentages" dataDxfId="292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2A5B3BB-92D4-4419-94B9-A32532134259}" name="Table395911" displayName="Table395911" ref="A4:C10" totalsRowShown="0" headerRowDxfId="291" dataDxfId="289" headerRowBorderDxfId="290" tableBorderDxfId="288" totalsRowBorderDxfId="287">
  <autoFilter ref="A4:C10" xr:uid="{528744FB-2FFE-43F4-9611-7D893FA03EDD}"/>
  <tableColumns count="3">
    <tableColumn id="1" xr3:uid="{53012CEE-5C1B-45FA-9669-5982147A40C9}" name=" " dataDxfId="286"/>
    <tableColumn id="2" xr3:uid="{BAEF8DB9-A5CB-4D22-8B78-1F2A068D98E3}" name="Total" dataDxfId="285"/>
    <tableColumn id="3" xr3:uid="{7EADE83B-FF73-4A28-8117-D466E5B50BFD}" name="Percentages" dataDxfId="284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1A241BA-2678-40B9-A7E4-17966A9EEB2B}" name="Table39591113" displayName="Table39591113" ref="A4:C7" totalsRowShown="0" headerRowDxfId="283" dataDxfId="281" headerRowBorderDxfId="282" tableBorderDxfId="280" totalsRowBorderDxfId="279">
  <autoFilter ref="A4:C7" xr:uid="{528744FB-2FFE-43F4-9611-7D893FA03EDD}"/>
  <tableColumns count="3">
    <tableColumn id="1" xr3:uid="{5B358074-0F72-455D-A006-2B7A4721A775}" name=" " dataDxfId="278"/>
    <tableColumn id="2" xr3:uid="{C6DB9095-4BF3-4734-9BC1-40A0FF58395B}" name="Total" dataDxfId="277"/>
    <tableColumn id="3" xr3:uid="{CADF4212-5F84-4CDC-B79A-5CF36F0AA39D}" name="Percentages" dataDxfId="276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F26DCA0-0FC1-4196-96EB-7DB0EE1EF005}" name="Table3959111314" displayName="Table3959111314" ref="A4:C9" totalsRowShown="0" headerRowDxfId="275" dataDxfId="273" headerRowBorderDxfId="274" tableBorderDxfId="272" totalsRowBorderDxfId="271">
  <autoFilter ref="A4:C9" xr:uid="{528744FB-2FFE-43F4-9611-7D893FA03EDD}"/>
  <tableColumns count="3">
    <tableColumn id="1" xr3:uid="{E48126CC-20A1-4270-8021-2B6273B5A307}" name=" " dataDxfId="270"/>
    <tableColumn id="2" xr3:uid="{9118475C-48DB-44DB-8082-DBDB91E4A2A7}" name="Total" dataDxfId="269"/>
    <tableColumn id="3" xr3:uid="{D585C6AA-0AB5-4BEC-A81C-2F4FFC6937AA}" name="Percentages" dataDxfId="268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ydia.edgar@hmrc.gov.u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D007-FC79-43BC-9147-38DCB2F42B3E}">
  <dimension ref="A1:C59"/>
  <sheetViews>
    <sheetView workbookViewId="0">
      <selection activeCell="H14" sqref="H14"/>
    </sheetView>
  </sheetViews>
  <sheetFormatPr defaultColWidth="8.7265625" defaultRowHeight="14" x14ac:dyDescent="0.3"/>
  <cols>
    <col min="1" max="16384" width="8.7265625" style="4"/>
  </cols>
  <sheetData>
    <row r="1" spans="1:2" s="9" customFormat="1" ht="29.15" customHeight="1" x14ac:dyDescent="0.35">
      <c r="A1" s="6" t="s">
        <v>0</v>
      </c>
    </row>
    <row r="2" spans="1:2" x14ac:dyDescent="0.3">
      <c r="A2" s="4" t="s">
        <v>1</v>
      </c>
    </row>
    <row r="3" spans="1:2" x14ac:dyDescent="0.3">
      <c r="A3" s="4" t="s">
        <v>2</v>
      </c>
    </row>
    <row r="4" spans="1:2" x14ac:dyDescent="0.3">
      <c r="A4" s="4" t="s">
        <v>3</v>
      </c>
    </row>
    <row r="5" spans="1:2" x14ac:dyDescent="0.3">
      <c r="A5" s="4" t="s">
        <v>4</v>
      </c>
    </row>
    <row r="6" spans="1:2" x14ac:dyDescent="0.3">
      <c r="A6" s="35" t="s">
        <v>5</v>
      </c>
      <c r="B6" s="1"/>
    </row>
    <row r="7" spans="1:2" x14ac:dyDescent="0.3">
      <c r="A7" s="2" t="s">
        <v>6</v>
      </c>
      <c r="B7" s="5"/>
    </row>
    <row r="8" spans="1:2" x14ac:dyDescent="0.3">
      <c r="A8" s="41" t="s">
        <v>7</v>
      </c>
      <c r="B8" s="41"/>
    </row>
    <row r="9" spans="1:2" x14ac:dyDescent="0.3">
      <c r="A9" s="41" t="s">
        <v>8</v>
      </c>
      <c r="B9" s="41"/>
    </row>
    <row r="10" spans="1:2" x14ac:dyDescent="0.3">
      <c r="A10" s="41" t="s">
        <v>9</v>
      </c>
      <c r="B10" s="41"/>
    </row>
    <row r="11" spans="1:2" ht="14.5" x14ac:dyDescent="0.35">
      <c r="A11" s="42" t="s">
        <v>10</v>
      </c>
      <c r="B11" s="41"/>
    </row>
    <row r="12" spans="1:2" x14ac:dyDescent="0.3">
      <c r="A12" s="4" t="s">
        <v>11</v>
      </c>
    </row>
    <row r="44" spans="2:2" x14ac:dyDescent="0.3">
      <c r="B44" s="4" t="s">
        <v>12</v>
      </c>
    </row>
    <row r="59" spans="3:3" x14ac:dyDescent="0.3">
      <c r="C59" s="4" t="s">
        <v>13</v>
      </c>
    </row>
  </sheetData>
  <hyperlinks>
    <hyperlink ref="A11" r:id="rId1" xr:uid="{AB2FD434-0ADD-45A7-A35F-96BADDE15FAB}"/>
  </hyperlinks>
  <pageMargins left="0.7" right="0.7" top="0.75" bottom="0.75" header="0.3" footer="0.3"/>
  <pageSetup paperSize="9" orientation="portrait" r:id="rId2"/>
  <headerFooter>
    <oddFooter>&amp;C_x000D_&amp;1#&amp;"Calibri"&amp;10&amp;K000000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CB97-4700-430E-86A5-EE28235955F1}">
  <dimension ref="A1:C8"/>
  <sheetViews>
    <sheetView showGridLines="0" zoomScale="85" zoomScaleNormal="85" workbookViewId="0">
      <selection activeCell="G20" sqref="G2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139</v>
      </c>
    </row>
    <row r="3" spans="1:3" x14ac:dyDescent="0.3">
      <c r="A3" s="3" t="s">
        <v>31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739</v>
      </c>
      <c r="C5" s="14" t="s">
        <v>116</v>
      </c>
    </row>
    <row r="6" spans="1:3" x14ac:dyDescent="0.3">
      <c r="A6" s="20" t="s">
        <v>128</v>
      </c>
      <c r="B6" s="23">
        <v>56</v>
      </c>
      <c r="C6" s="15">
        <f>(B6/$B$5)</f>
        <v>7.5778078484438433E-2</v>
      </c>
    </row>
    <row r="7" spans="1:3" x14ac:dyDescent="0.3">
      <c r="A7" s="20" t="s">
        <v>129</v>
      </c>
      <c r="B7" s="18">
        <v>683</v>
      </c>
      <c r="C7" s="15">
        <f>(B7/$B$5)</f>
        <v>0.9242219215155616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2CFB9BEF-7974-4FFD-AFE1-E44999F118CD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5F0E-3AF2-42D8-99E5-76CDF60C75F2}">
  <dimension ref="A1:C10"/>
  <sheetViews>
    <sheetView showGridLines="0" zoomScale="85" zoomScaleNormal="85" workbookViewId="0">
      <selection activeCell="E24" sqref="E24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140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141</v>
      </c>
      <c r="B6" s="23">
        <v>2460</v>
      </c>
      <c r="C6" s="15">
        <f>(B6/$B$5)</f>
        <v>0.93642938713361246</v>
      </c>
    </row>
    <row r="7" spans="1:3" ht="28" x14ac:dyDescent="0.3">
      <c r="A7" s="20" t="s">
        <v>142</v>
      </c>
      <c r="B7" s="23">
        <v>43</v>
      </c>
      <c r="C7" s="15" t="s">
        <v>131</v>
      </c>
    </row>
    <row r="8" spans="1:3" ht="56" x14ac:dyDescent="0.3">
      <c r="A8" s="20" t="s">
        <v>143</v>
      </c>
      <c r="B8" s="23">
        <v>115</v>
      </c>
      <c r="C8" s="15" t="s">
        <v>131</v>
      </c>
    </row>
    <row r="9" spans="1:3" x14ac:dyDescent="0.3">
      <c r="A9" s="24" t="s">
        <v>144</v>
      </c>
      <c r="B9" s="18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6FAEF348-CB1E-4D00-B96C-407B49E73196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7DC2-4EB5-430A-BEA1-EFBF08350A5E}">
  <dimension ref="A1:C10"/>
  <sheetViews>
    <sheetView showGridLines="0" zoomScale="85" zoomScaleNormal="85" workbookViewId="0">
      <selection activeCell="C9" sqref="C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145</v>
      </c>
    </row>
    <row r="3" spans="1:3" x14ac:dyDescent="0.3">
      <c r="A3" s="3" t="s">
        <v>146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2618</v>
      </c>
      <c r="C5" s="14" t="s">
        <v>116</v>
      </c>
    </row>
    <row r="6" spans="1:3" x14ac:dyDescent="0.3">
      <c r="A6" s="20" t="s">
        <v>147</v>
      </c>
      <c r="B6" s="23">
        <v>2162</v>
      </c>
      <c r="C6" s="15">
        <f>(B6/$B$5)</f>
        <v>0.8258212375859435</v>
      </c>
    </row>
    <row r="7" spans="1:3" ht="28" x14ac:dyDescent="0.3">
      <c r="A7" s="20" t="s">
        <v>148</v>
      </c>
      <c r="B7" s="23">
        <v>222</v>
      </c>
      <c r="C7" s="15">
        <f t="shared" ref="C7:C8" si="0">(B7/$B$5)</f>
        <v>8.4797555385790674E-2</v>
      </c>
    </row>
    <row r="8" spans="1:3" x14ac:dyDescent="0.3">
      <c r="A8" s="20" t="s">
        <v>149</v>
      </c>
      <c r="B8" s="23">
        <v>220</v>
      </c>
      <c r="C8" s="15">
        <f t="shared" si="0"/>
        <v>8.4033613445378158E-2</v>
      </c>
    </row>
    <row r="9" spans="1:3" x14ac:dyDescent="0.3">
      <c r="A9" s="20" t="s">
        <v>136</v>
      </c>
      <c r="B9" s="23" t="s">
        <v>131</v>
      </c>
      <c r="C9" s="15" t="s">
        <v>131</v>
      </c>
    </row>
    <row r="10" spans="1:3" x14ac:dyDescent="0.3">
      <c r="A10" s="12"/>
      <c r="B10" s="4" t="s">
        <v>112</v>
      </c>
    </row>
  </sheetData>
  <hyperlinks>
    <hyperlink ref="A1" location="Index!A7" display="Return to Index" xr:uid="{83CC1C0F-1BB8-46E3-8C39-5F0D8384CBBE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E036-4665-4634-9FD4-AC3994FCC03F}">
  <dimension ref="A1:C10"/>
  <sheetViews>
    <sheetView showGridLines="0" zoomScale="85" zoomScaleNormal="85" workbookViewId="0">
      <selection activeCell="F9" sqref="F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150</v>
      </c>
    </row>
    <row r="3" spans="1:3" x14ac:dyDescent="0.3">
      <c r="A3" s="3" t="s">
        <v>146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2618</v>
      </c>
      <c r="C5" s="14" t="s">
        <v>116</v>
      </c>
    </row>
    <row r="6" spans="1:3" x14ac:dyDescent="0.3">
      <c r="A6" s="20" t="s">
        <v>147</v>
      </c>
      <c r="B6" s="23">
        <v>2114</v>
      </c>
      <c r="C6" s="15">
        <f>(B6/$B$5)</f>
        <v>0.80748663101604279</v>
      </c>
    </row>
    <row r="7" spans="1:3" ht="28" x14ac:dyDescent="0.3">
      <c r="A7" s="20" t="s">
        <v>148</v>
      </c>
      <c r="B7" s="23">
        <v>244</v>
      </c>
      <c r="C7" s="15">
        <f t="shared" ref="C7:C8" si="0">(B7/$B$5)</f>
        <v>9.3200916730328501E-2</v>
      </c>
    </row>
    <row r="8" spans="1:3" x14ac:dyDescent="0.3">
      <c r="A8" s="20" t="s">
        <v>149</v>
      </c>
      <c r="B8" s="23">
        <v>217</v>
      </c>
      <c r="C8" s="15">
        <f t="shared" si="0"/>
        <v>8.2887700534759357E-2</v>
      </c>
    </row>
    <row r="9" spans="1:3" x14ac:dyDescent="0.3">
      <c r="A9" s="20" t="s">
        <v>136</v>
      </c>
      <c r="B9" s="23" t="s">
        <v>131</v>
      </c>
      <c r="C9" s="15" t="s">
        <v>131</v>
      </c>
    </row>
    <row r="10" spans="1:3" x14ac:dyDescent="0.3">
      <c r="A10" s="12"/>
      <c r="B10" s="12"/>
    </row>
  </sheetData>
  <hyperlinks>
    <hyperlink ref="A1" location="Index!A7" display="Return to Index" xr:uid="{1EB543D3-6CA6-479C-BB8C-BE9EFD17E7B1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7BD7-DCE5-44B9-93EC-AD41472A5DA8}">
  <dimension ref="A1:C10"/>
  <sheetViews>
    <sheetView showGridLines="0" zoomScale="85" zoomScaleNormal="85" workbookViewId="0">
      <selection activeCell="C7" sqref="C7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151</v>
      </c>
    </row>
    <row r="3" spans="1:3" x14ac:dyDescent="0.3">
      <c r="A3" s="3" t="s">
        <v>146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2618</v>
      </c>
      <c r="C5" s="14" t="s">
        <v>116</v>
      </c>
    </row>
    <row r="6" spans="1:3" x14ac:dyDescent="0.3">
      <c r="A6" s="20" t="s">
        <v>147</v>
      </c>
      <c r="B6" s="23">
        <v>2219</v>
      </c>
      <c r="C6" s="15">
        <f>(B6/$B$5)</f>
        <v>0.84759358288770048</v>
      </c>
    </row>
    <row r="7" spans="1:3" ht="28" x14ac:dyDescent="0.3">
      <c r="A7" s="20" t="s">
        <v>148</v>
      </c>
      <c r="B7" s="23">
        <v>215</v>
      </c>
      <c r="C7" s="15">
        <f t="shared" ref="C7:C8" si="0">(B7/$B$5)</f>
        <v>8.2123758594346827E-2</v>
      </c>
    </row>
    <row r="8" spans="1:3" x14ac:dyDescent="0.3">
      <c r="A8" s="20" t="s">
        <v>149</v>
      </c>
      <c r="B8" s="23">
        <v>169</v>
      </c>
      <c r="C8" s="15">
        <f t="shared" si="0"/>
        <v>6.4553093964858671E-2</v>
      </c>
    </row>
    <row r="9" spans="1:3" x14ac:dyDescent="0.3">
      <c r="A9" s="20" t="s">
        <v>136</v>
      </c>
      <c r="B9" s="23" t="s">
        <v>131</v>
      </c>
      <c r="C9" s="15" t="s">
        <v>131</v>
      </c>
    </row>
    <row r="10" spans="1:3" x14ac:dyDescent="0.3">
      <c r="A10" s="25"/>
      <c r="B10" s="4" t="s">
        <v>112</v>
      </c>
    </row>
  </sheetData>
  <hyperlinks>
    <hyperlink ref="A1" location="Index!A7" display="Return to Index" xr:uid="{8A8954D5-E3AA-49C5-8E16-97BABE6C5AEC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3D51-9E3E-4E7A-BA8E-15649E5B015E}">
  <dimension ref="A1:C10"/>
  <sheetViews>
    <sheetView showGridLines="0" zoomScale="85" zoomScaleNormal="85" workbookViewId="0">
      <selection activeCell="D13" sqref="D13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152</v>
      </c>
    </row>
    <row r="3" spans="1:3" x14ac:dyDescent="0.3">
      <c r="A3" s="3" t="s">
        <v>146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2618</v>
      </c>
      <c r="C5" s="14" t="s">
        <v>116</v>
      </c>
    </row>
    <row r="6" spans="1:3" x14ac:dyDescent="0.3">
      <c r="A6" s="20" t="s">
        <v>147</v>
      </c>
      <c r="B6" s="23">
        <v>2269</v>
      </c>
      <c r="C6" s="15">
        <f>(B6/$B$5)</f>
        <v>0.86669213139801371</v>
      </c>
    </row>
    <row r="7" spans="1:3" ht="28" x14ac:dyDescent="0.3">
      <c r="A7" s="20" t="s">
        <v>148</v>
      </c>
      <c r="B7" s="23">
        <v>173</v>
      </c>
      <c r="C7" s="15">
        <f t="shared" ref="C7:C8" si="0">(B7/$B$5)</f>
        <v>6.608097784568373E-2</v>
      </c>
    </row>
    <row r="8" spans="1:3" x14ac:dyDescent="0.3">
      <c r="A8" s="20" t="s">
        <v>149</v>
      </c>
      <c r="B8" s="23">
        <v>148</v>
      </c>
      <c r="C8" s="15">
        <f t="shared" si="0"/>
        <v>5.6531703590527123E-2</v>
      </c>
    </row>
    <row r="9" spans="1:3" x14ac:dyDescent="0.3">
      <c r="A9" s="20" t="s">
        <v>136</v>
      </c>
      <c r="B9" s="23" t="s">
        <v>131</v>
      </c>
      <c r="C9" s="15" t="s">
        <v>131</v>
      </c>
    </row>
    <row r="10" spans="1:3" x14ac:dyDescent="0.3">
      <c r="A10" s="12"/>
      <c r="B10" s="4" t="s">
        <v>112</v>
      </c>
    </row>
  </sheetData>
  <hyperlinks>
    <hyperlink ref="A1" location="Index!A7" display="Return to Index" xr:uid="{2DAF8208-F5F0-4ED2-B2DE-F181B3E85C97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4948-5AD1-4D03-B4A4-A98A7FE111A8}">
  <dimension ref="A1:C9"/>
  <sheetViews>
    <sheetView showGridLines="0" zoomScale="85" zoomScaleNormal="85" workbookViewId="0">
      <selection activeCell="H20" sqref="H2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153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154</v>
      </c>
      <c r="B6" s="23">
        <v>1690</v>
      </c>
      <c r="C6" s="15">
        <f>(B6/$B$5)</f>
        <v>0.8951271186440678</v>
      </c>
    </row>
    <row r="7" spans="1:3" ht="28" x14ac:dyDescent="0.3">
      <c r="A7" s="20" t="s">
        <v>155</v>
      </c>
      <c r="B7" s="23">
        <v>112</v>
      </c>
      <c r="C7" s="15">
        <f t="shared" ref="C7:C8" si="0">(B7/$B$5)</f>
        <v>5.9322033898305086E-2</v>
      </c>
    </row>
    <row r="8" spans="1:3" x14ac:dyDescent="0.3">
      <c r="A8" s="20" t="s">
        <v>156</v>
      </c>
      <c r="B8" s="23">
        <v>86</v>
      </c>
      <c r="C8" s="15">
        <f t="shared" si="0"/>
        <v>4.5550847457627115E-2</v>
      </c>
    </row>
    <row r="9" spans="1:3" x14ac:dyDescent="0.3">
      <c r="A9" s="4" t="s">
        <v>112</v>
      </c>
      <c r="B9" s="4" t="s">
        <v>112</v>
      </c>
    </row>
  </sheetData>
  <hyperlinks>
    <hyperlink ref="A1" location="Index!A7" display="Return to Index" xr:uid="{4F1A70B0-6151-4EE4-B5CC-F446572DE4F6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DB72-3CD8-40F0-A1DA-A307CB5F830D}">
  <dimension ref="A1:C9"/>
  <sheetViews>
    <sheetView showGridLines="0" zoomScale="85" zoomScaleNormal="85" workbookViewId="0">
      <selection activeCell="A11" sqref="A1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157</v>
      </c>
    </row>
    <row r="3" spans="1:3" x14ac:dyDescent="0.3">
      <c r="A3" s="3" t="s">
        <v>31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2019</v>
      </c>
      <c r="C5" s="14" t="s">
        <v>116</v>
      </c>
    </row>
    <row r="6" spans="1:3" x14ac:dyDescent="0.3">
      <c r="A6" s="20" t="s">
        <v>154</v>
      </c>
      <c r="B6" s="23">
        <v>1779</v>
      </c>
      <c r="C6" s="15">
        <f>(B6/$B$5)</f>
        <v>0.88112927191679047</v>
      </c>
    </row>
    <row r="7" spans="1:3" ht="28" x14ac:dyDescent="0.3">
      <c r="A7" s="20" t="s">
        <v>155</v>
      </c>
      <c r="B7" s="23">
        <v>145</v>
      </c>
      <c r="C7" s="15">
        <f t="shared" ref="C7:C8" si="0">(B7/$B$5)</f>
        <v>7.1817731550272407E-2</v>
      </c>
    </row>
    <row r="8" spans="1:3" x14ac:dyDescent="0.3">
      <c r="A8" s="20" t="s">
        <v>156</v>
      </c>
      <c r="B8" s="23">
        <v>95</v>
      </c>
      <c r="C8" s="15">
        <f t="shared" si="0"/>
        <v>4.7052996532937097E-2</v>
      </c>
    </row>
    <row r="9" spans="1:3" x14ac:dyDescent="0.3">
      <c r="A9" s="4" t="s">
        <v>112</v>
      </c>
      <c r="B9" s="4" t="s">
        <v>112</v>
      </c>
    </row>
  </sheetData>
  <hyperlinks>
    <hyperlink ref="A1" location="Index!A7" display="Return to Index" xr:uid="{F8A7E3B8-A7AF-4DBE-AB31-DBE7DB7D8DF1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58C6-869A-45F5-8330-0BD9E983C549}">
  <dimension ref="A1:C8"/>
  <sheetViews>
    <sheetView showGridLines="0" zoomScale="85" zoomScaleNormal="85" workbookViewId="0">
      <selection activeCell="B8" sqref="B8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158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128</v>
      </c>
      <c r="B6" s="23">
        <v>1817</v>
      </c>
      <c r="C6" s="15">
        <f>(B6/$B$5)</f>
        <v>0.96239406779661019</v>
      </c>
    </row>
    <row r="7" spans="1:3" x14ac:dyDescent="0.3">
      <c r="A7" s="20" t="s">
        <v>129</v>
      </c>
      <c r="B7" s="23">
        <v>71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EC0090A8-861A-4CFF-812E-530105581FBD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10B2-0CCC-4CC3-8915-9817112E1442}">
  <dimension ref="A1:C8"/>
  <sheetViews>
    <sheetView showGridLines="0" zoomScale="85" zoomScaleNormal="85" workbookViewId="0">
      <selection activeCell="K19" sqref="K1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159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128</v>
      </c>
      <c r="B6" s="23">
        <v>654</v>
      </c>
      <c r="C6" s="15">
        <f>(B6/$B$5)</f>
        <v>0.24895317853064333</v>
      </c>
    </row>
    <row r="7" spans="1:3" x14ac:dyDescent="0.3">
      <c r="A7" s="20" t="s">
        <v>129</v>
      </c>
      <c r="B7" s="23">
        <v>1973</v>
      </c>
      <c r="C7" s="15">
        <f>(B7/$B$5)</f>
        <v>0.75104682146935664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0BE70528-06F3-44CD-B52C-8143558361CD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zoomScale="80" zoomScaleNormal="80" workbookViewId="0">
      <selection activeCell="J6" sqref="J6"/>
    </sheetView>
  </sheetViews>
  <sheetFormatPr defaultColWidth="8.7265625" defaultRowHeight="14" x14ac:dyDescent="0.3"/>
  <cols>
    <col min="1" max="1" width="8.7265625" style="4"/>
    <col min="2" max="2" width="144.7265625" style="4" customWidth="1"/>
    <col min="3" max="16384" width="8.7265625" style="4"/>
  </cols>
  <sheetData>
    <row r="1" spans="1:3" ht="19" customHeight="1" x14ac:dyDescent="0.3">
      <c r="A1" s="37" t="s">
        <v>277</v>
      </c>
      <c r="B1" s="38"/>
      <c r="C1" s="38"/>
    </row>
    <row r="2" spans="1:3" x14ac:dyDescent="0.3">
      <c r="A2" s="39" t="s">
        <v>14</v>
      </c>
      <c r="B2" s="39" t="s">
        <v>15</v>
      </c>
      <c r="C2" s="38" t="s">
        <v>16</v>
      </c>
    </row>
    <row r="3" spans="1:3" x14ac:dyDescent="0.3">
      <c r="A3" s="39" t="s">
        <v>17</v>
      </c>
      <c r="B3" s="39" t="s">
        <v>18</v>
      </c>
      <c r="C3" s="38" t="s">
        <v>16</v>
      </c>
    </row>
    <row r="4" spans="1:3" x14ac:dyDescent="0.3">
      <c r="A4" s="39" t="s">
        <v>19</v>
      </c>
      <c r="B4" s="39" t="s">
        <v>20</v>
      </c>
      <c r="C4" s="38" t="s">
        <v>16</v>
      </c>
    </row>
    <row r="5" spans="1:3" x14ac:dyDescent="0.3">
      <c r="A5" s="40" t="s">
        <v>21</v>
      </c>
      <c r="B5" s="40" t="s">
        <v>22</v>
      </c>
      <c r="C5" s="38" t="s">
        <v>16</v>
      </c>
    </row>
    <row r="6" spans="1:3" x14ac:dyDescent="0.3">
      <c r="A6" s="40" t="s">
        <v>23</v>
      </c>
      <c r="B6" s="40" t="s">
        <v>24</v>
      </c>
      <c r="C6" s="38" t="s">
        <v>16</v>
      </c>
    </row>
    <row r="7" spans="1:3" x14ac:dyDescent="0.3">
      <c r="A7" s="40" t="s">
        <v>25</v>
      </c>
      <c r="B7" s="40" t="s">
        <v>26</v>
      </c>
      <c r="C7" s="38" t="s">
        <v>16</v>
      </c>
    </row>
    <row r="8" spans="1:3" x14ac:dyDescent="0.3">
      <c r="A8" s="40" t="s">
        <v>27</v>
      </c>
      <c r="B8" s="40" t="s">
        <v>28</v>
      </c>
      <c r="C8" s="38" t="s">
        <v>16</v>
      </c>
    </row>
    <row r="9" spans="1:3" x14ac:dyDescent="0.3">
      <c r="A9" s="40" t="s">
        <v>29</v>
      </c>
      <c r="B9" s="40" t="s">
        <v>30</v>
      </c>
      <c r="C9" s="38" t="s">
        <v>31</v>
      </c>
    </row>
    <row r="10" spans="1:3" x14ac:dyDescent="0.3">
      <c r="A10" s="40" t="s">
        <v>32</v>
      </c>
      <c r="B10" s="39" t="s">
        <v>33</v>
      </c>
      <c r="C10" s="38" t="s">
        <v>16</v>
      </c>
    </row>
    <row r="11" spans="1:3" x14ac:dyDescent="0.3">
      <c r="A11" s="39" t="s">
        <v>34</v>
      </c>
      <c r="B11" s="39" t="s">
        <v>35</v>
      </c>
      <c r="C11" s="38" t="s">
        <v>36</v>
      </c>
    </row>
    <row r="12" spans="1:3" x14ac:dyDescent="0.3">
      <c r="A12" s="39" t="s">
        <v>37</v>
      </c>
      <c r="B12" s="39" t="s">
        <v>38</v>
      </c>
      <c r="C12" s="38" t="s">
        <v>36</v>
      </c>
    </row>
    <row r="13" spans="1:3" x14ac:dyDescent="0.3">
      <c r="A13" s="39" t="s">
        <v>39</v>
      </c>
      <c r="B13" s="39" t="s">
        <v>40</v>
      </c>
      <c r="C13" s="38" t="s">
        <v>36</v>
      </c>
    </row>
    <row r="14" spans="1:3" x14ac:dyDescent="0.3">
      <c r="A14" s="39" t="s">
        <v>41</v>
      </c>
      <c r="B14" s="39" t="s">
        <v>42</v>
      </c>
      <c r="C14" s="38" t="s">
        <v>36</v>
      </c>
    </row>
    <row r="15" spans="1:3" x14ac:dyDescent="0.3">
      <c r="A15" s="39" t="s">
        <v>43</v>
      </c>
      <c r="B15" s="39" t="s">
        <v>44</v>
      </c>
      <c r="C15" s="38" t="s">
        <v>45</v>
      </c>
    </row>
    <row r="16" spans="1:3" x14ac:dyDescent="0.3">
      <c r="A16" s="39" t="s">
        <v>46</v>
      </c>
      <c r="B16" s="39" t="s">
        <v>47</v>
      </c>
      <c r="C16" s="38" t="s">
        <v>31</v>
      </c>
    </row>
    <row r="17" spans="1:11" x14ac:dyDescent="0.3">
      <c r="A17" s="39" t="s">
        <v>48</v>
      </c>
      <c r="B17" s="39" t="s">
        <v>49</v>
      </c>
      <c r="C17" s="38" t="s">
        <v>45</v>
      </c>
    </row>
    <row r="18" spans="1:11" x14ac:dyDescent="0.3">
      <c r="A18" s="39" t="s">
        <v>50</v>
      </c>
      <c r="B18" s="39" t="s">
        <v>51</v>
      </c>
      <c r="C18" s="38" t="s">
        <v>16</v>
      </c>
    </row>
    <row r="19" spans="1:11" x14ac:dyDescent="0.3">
      <c r="A19" s="40" t="s">
        <v>52</v>
      </c>
      <c r="B19" s="40" t="s">
        <v>53</v>
      </c>
      <c r="C19" s="38" t="s">
        <v>16</v>
      </c>
    </row>
    <row r="20" spans="1:11" x14ac:dyDescent="0.3">
      <c r="A20" s="39" t="s">
        <v>54</v>
      </c>
      <c r="B20" s="39" t="s">
        <v>55</v>
      </c>
      <c r="C20" s="38" t="s">
        <v>45</v>
      </c>
    </row>
    <row r="21" spans="1:11" x14ac:dyDescent="0.3">
      <c r="A21" s="39" t="s">
        <v>56</v>
      </c>
      <c r="B21" s="39" t="s">
        <v>57</v>
      </c>
      <c r="C21" s="38" t="s">
        <v>45</v>
      </c>
    </row>
    <row r="22" spans="1:11" x14ac:dyDescent="0.3">
      <c r="A22" s="39" t="s">
        <v>58</v>
      </c>
      <c r="B22" s="39" t="s">
        <v>59</v>
      </c>
      <c r="C22" s="38" t="s">
        <v>45</v>
      </c>
    </row>
    <row r="23" spans="1:11" x14ac:dyDescent="0.3">
      <c r="A23" s="39" t="s">
        <v>60</v>
      </c>
      <c r="B23" s="39" t="s">
        <v>61</v>
      </c>
      <c r="C23" s="38" t="s">
        <v>16</v>
      </c>
    </row>
    <row r="24" spans="1:11" x14ac:dyDescent="0.3">
      <c r="A24" s="39" t="s">
        <v>62</v>
      </c>
      <c r="B24" s="39" t="s">
        <v>63</v>
      </c>
      <c r="C24" s="38" t="s">
        <v>45</v>
      </c>
    </row>
    <row r="25" spans="1:11" x14ac:dyDescent="0.3">
      <c r="A25" s="39" t="s">
        <v>64</v>
      </c>
      <c r="B25" s="39" t="s">
        <v>65</v>
      </c>
      <c r="C25" s="38" t="s">
        <v>45</v>
      </c>
    </row>
    <row r="26" spans="1:11" x14ac:dyDescent="0.3">
      <c r="A26" s="39" t="s">
        <v>66</v>
      </c>
      <c r="B26" s="39" t="s">
        <v>67</v>
      </c>
      <c r="C26" s="38" t="s">
        <v>45</v>
      </c>
    </row>
    <row r="27" spans="1:11" x14ac:dyDescent="0.3">
      <c r="A27" s="39" t="s">
        <v>68</v>
      </c>
      <c r="B27" s="39" t="s">
        <v>69</v>
      </c>
      <c r="C27" s="38" t="s">
        <v>45</v>
      </c>
    </row>
    <row r="28" spans="1:11" x14ac:dyDescent="0.3">
      <c r="A28" s="39" t="s">
        <v>70</v>
      </c>
      <c r="B28" s="39" t="s">
        <v>71</v>
      </c>
      <c r="C28" s="38" t="s">
        <v>16</v>
      </c>
    </row>
    <row r="29" spans="1:11" x14ac:dyDescent="0.3">
      <c r="A29" s="39" t="s">
        <v>72</v>
      </c>
      <c r="B29" s="39" t="s">
        <v>73</v>
      </c>
      <c r="C29" s="38" t="s">
        <v>74</v>
      </c>
      <c r="K29" s="12"/>
    </row>
    <row r="30" spans="1:11" x14ac:dyDescent="0.3">
      <c r="A30" s="39" t="s">
        <v>75</v>
      </c>
      <c r="B30" s="39" t="s">
        <v>76</v>
      </c>
      <c r="C30" s="38" t="s">
        <v>77</v>
      </c>
      <c r="D30" s="12"/>
      <c r="K30" s="12"/>
    </row>
    <row r="31" spans="1:11" x14ac:dyDescent="0.3">
      <c r="A31" s="39" t="s">
        <v>78</v>
      </c>
      <c r="B31" s="39" t="s">
        <v>79</v>
      </c>
      <c r="C31" s="38" t="s">
        <v>80</v>
      </c>
      <c r="K31" s="12"/>
    </row>
    <row r="32" spans="1:11" x14ac:dyDescent="0.3">
      <c r="A32" s="39" t="s">
        <v>81</v>
      </c>
      <c r="B32" s="39" t="s">
        <v>82</v>
      </c>
      <c r="C32" s="38" t="s">
        <v>83</v>
      </c>
    </row>
    <row r="33" spans="1:11" x14ac:dyDescent="0.3">
      <c r="A33" s="39" t="s">
        <v>84</v>
      </c>
      <c r="B33" s="39" t="s">
        <v>85</v>
      </c>
      <c r="C33" s="38" t="s">
        <v>86</v>
      </c>
      <c r="K33" s="12"/>
    </row>
    <row r="34" spans="1:11" x14ac:dyDescent="0.3">
      <c r="A34" s="39" t="s">
        <v>87</v>
      </c>
      <c r="B34" s="39" t="s">
        <v>88</v>
      </c>
      <c r="C34" s="38" t="s">
        <v>89</v>
      </c>
      <c r="D34" s="12"/>
      <c r="K34" s="12"/>
    </row>
    <row r="35" spans="1:11" x14ac:dyDescent="0.3">
      <c r="A35" s="39" t="s">
        <v>90</v>
      </c>
      <c r="B35" s="39" t="s">
        <v>91</v>
      </c>
      <c r="C35" s="38" t="s">
        <v>45</v>
      </c>
    </row>
    <row r="36" spans="1:11" x14ac:dyDescent="0.3">
      <c r="A36" s="39" t="s">
        <v>92</v>
      </c>
      <c r="B36" s="39" t="s">
        <v>93</v>
      </c>
      <c r="C36" s="38" t="s">
        <v>31</v>
      </c>
      <c r="K36" s="12"/>
    </row>
    <row r="37" spans="1:11" x14ac:dyDescent="0.3">
      <c r="A37" s="39" t="s">
        <v>94</v>
      </c>
      <c r="B37" s="39" t="s">
        <v>95</v>
      </c>
      <c r="C37" s="38" t="s">
        <v>96</v>
      </c>
    </row>
    <row r="38" spans="1:11" x14ac:dyDescent="0.3">
      <c r="A38" s="39" t="s">
        <v>97</v>
      </c>
      <c r="B38" s="39" t="s">
        <v>98</v>
      </c>
      <c r="C38" s="38" t="s">
        <v>99</v>
      </c>
      <c r="K38" s="12"/>
    </row>
    <row r="39" spans="1:11" x14ac:dyDescent="0.3">
      <c r="A39" s="39" t="s">
        <v>100</v>
      </c>
      <c r="B39" s="39" t="s">
        <v>101</v>
      </c>
      <c r="C39" s="38" t="s">
        <v>102</v>
      </c>
      <c r="K39" s="12"/>
    </row>
    <row r="40" spans="1:11" x14ac:dyDescent="0.3">
      <c r="A40" s="39" t="s">
        <v>103</v>
      </c>
      <c r="B40" s="39" t="s">
        <v>104</v>
      </c>
      <c r="C40" s="38" t="s">
        <v>105</v>
      </c>
      <c r="K40" s="12"/>
    </row>
    <row r="41" spans="1:11" x14ac:dyDescent="0.3">
      <c r="A41" s="39" t="s">
        <v>106</v>
      </c>
      <c r="B41" s="39" t="s">
        <v>107</v>
      </c>
      <c r="C41" s="38" t="s">
        <v>105</v>
      </c>
      <c r="K41" s="12"/>
    </row>
    <row r="42" spans="1:11" x14ac:dyDescent="0.3">
      <c r="A42" s="39" t="s">
        <v>108</v>
      </c>
      <c r="B42" s="39" t="s">
        <v>109</v>
      </c>
      <c r="C42" s="38" t="s">
        <v>102</v>
      </c>
    </row>
    <row r="43" spans="1:11" x14ac:dyDescent="0.3">
      <c r="A43" s="11"/>
      <c r="B43" s="11"/>
    </row>
    <row r="44" spans="1:11" x14ac:dyDescent="0.3">
      <c r="A44" s="11"/>
      <c r="B44" s="11"/>
    </row>
    <row r="45" spans="1:11" x14ac:dyDescent="0.3">
      <c r="A45" s="11"/>
      <c r="B45" s="11"/>
    </row>
    <row r="46" spans="1:11" x14ac:dyDescent="0.3">
      <c r="A46" s="11"/>
      <c r="B46" s="11"/>
    </row>
    <row r="47" spans="1:11" x14ac:dyDescent="0.3">
      <c r="A47" s="11"/>
      <c r="B47" s="11"/>
    </row>
    <row r="48" spans="1:11" x14ac:dyDescent="0.3">
      <c r="A48" s="11"/>
      <c r="B48" s="11"/>
    </row>
    <row r="49" spans="1:2" x14ac:dyDescent="0.3">
      <c r="A49" s="11"/>
      <c r="B49" s="11"/>
    </row>
    <row r="50" spans="1:2" x14ac:dyDescent="0.3">
      <c r="A50" s="11"/>
      <c r="B50" s="11"/>
    </row>
    <row r="51" spans="1:2" x14ac:dyDescent="0.3">
      <c r="A51" s="11"/>
      <c r="B51" s="11"/>
    </row>
    <row r="52" spans="1:2" x14ac:dyDescent="0.3">
      <c r="A52" s="11"/>
      <c r="B52" s="11"/>
    </row>
    <row r="53" spans="1:2" x14ac:dyDescent="0.3">
      <c r="A53" s="11"/>
      <c r="B53" s="11"/>
    </row>
    <row r="54" spans="1:2" x14ac:dyDescent="0.3">
      <c r="A54" s="11"/>
      <c r="B54" s="11"/>
    </row>
    <row r="55" spans="1:2" x14ac:dyDescent="0.3">
      <c r="A55" s="11"/>
      <c r="B55" s="11"/>
    </row>
    <row r="56" spans="1:2" x14ac:dyDescent="0.3">
      <c r="A56" s="11"/>
      <c r="B56" s="11"/>
    </row>
    <row r="57" spans="1:2" x14ac:dyDescent="0.3">
      <c r="A57" s="11"/>
      <c r="B57" s="11"/>
    </row>
    <row r="58" spans="1:2" x14ac:dyDescent="0.3">
      <c r="A58" s="11"/>
      <c r="B58" s="11"/>
    </row>
    <row r="59" spans="1:2" x14ac:dyDescent="0.3">
      <c r="A59" s="11"/>
      <c r="B59" s="11"/>
    </row>
    <row r="60" spans="1:2" x14ac:dyDescent="0.3">
      <c r="A60" s="11"/>
      <c r="B60" s="11"/>
    </row>
    <row r="61" spans="1:2" x14ac:dyDescent="0.3">
      <c r="A61" s="11"/>
      <c r="B61" s="11"/>
    </row>
    <row r="62" spans="1:2" x14ac:dyDescent="0.3">
      <c r="A62" s="11"/>
      <c r="B62" s="11"/>
    </row>
    <row r="63" spans="1:2" x14ac:dyDescent="0.3">
      <c r="A63" s="11"/>
      <c r="B63" s="11"/>
    </row>
    <row r="64" spans="1:2" x14ac:dyDescent="0.3">
      <c r="A64" s="11"/>
      <c r="B64" s="11"/>
    </row>
    <row r="65" spans="1:2" x14ac:dyDescent="0.3">
      <c r="A65" s="11"/>
      <c r="B65" s="11"/>
    </row>
  </sheetData>
  <hyperlinks>
    <hyperlink ref="A2" location="'T1'!B1" display="Table 1" xr:uid="{00000000-0004-0000-0000-000004000000}"/>
    <hyperlink ref="B3" location="'T2'!A1" display="Older/newer users" xr:uid="{00000000-0004-0000-0000-000008000000}"/>
    <hyperlink ref="A5" location="'T4'!A1" display="Table 4" xr:uid="{299A59D6-72C8-47CA-9116-D4A2635D8175}"/>
    <hyperlink ref="B5" location="'T4'!A1" display="Self-employed" xr:uid="{BA747AC4-9D71-4BF7-9C59-E91BEF448B2F}"/>
    <hyperlink ref="B2" location="'T1'!A1" display="Type of user" xr:uid="{71760793-F229-43E0-8788-C3CC617704BC}"/>
    <hyperlink ref="A3" location="'T2'!A1" display="Table 2" xr:uid="{FBCB6026-4B2C-4EBD-AC39-8FA1400DF294}"/>
    <hyperlink ref="A6" location="'T5'!A1" display="Table 5" xr:uid="{36AE25CA-8B70-43B8-8816-1E4A53129A72}"/>
    <hyperlink ref="B6" location="'T5'!A1" display="Household income" xr:uid="{FB66812B-5286-4714-A0F3-85498BB45681}"/>
    <hyperlink ref="A8" location="'T7'!A1" display="Table 7" xr:uid="{B942B9A6-54A5-4BB0-A834-9F6524B3ED6F}"/>
    <hyperlink ref="B8" location="'T7'!A1" display="How many children do you use the childcare service for?" xr:uid="{D4ED65F8-7B46-47A7-83A8-BE0EFB0D47B1}"/>
    <hyperlink ref="A9" location="'T8'!A1" display="Table 8" xr:uid="{3021EEAE-E9DF-4828-86AB-8E4244FE7943}"/>
    <hyperlink ref="B9" location="'T8'!A1" display="Do you currently use childcare vouchers from your employer to fund some, or all, of your childcare costs?" xr:uid="{99C30F84-D169-4A55-93B5-1D2E66FEDEF4}"/>
    <hyperlink ref="B14" location="'T13'!A1" display="Ease of finding out application status " xr:uid="{645105B1-EC85-4116-9C39-B212A7B32E5B}"/>
    <hyperlink ref="A15" location="'T14'!A1" display="Table 14" xr:uid="{D1F8E59C-32CB-4A5C-A298-1F3BA366D3A2}"/>
    <hyperlink ref="B15" location="'T14'!A1" display="How satisfied are you with the experience of applying for Tax-Free Childcare?" xr:uid="{0F450ACC-57E6-4D81-9605-64769311F6AB}"/>
    <hyperlink ref="A16" location="'T15'!A1" display="Table 15" xr:uid="{6F54CE71-56E5-4319-8A59-01E4EB2C6337}"/>
    <hyperlink ref="B16" location="'T15'!A1" display="How satisfied are you with the experience of applying for free childcare for working parents?" xr:uid="{47CF0727-70C7-4706-AFA9-D401981F8D98}"/>
    <hyperlink ref="A17" location="'T16'!A1" display="Table 16" xr:uid="{DEA201AF-E72B-4A1C-AC52-6E0CE5A0760E}"/>
    <hyperlink ref="A18" location="'T17'!A1" display="Table 17" xr:uid="{6B1B9BC1-004A-430F-B47C-BD1CC68EBA66}"/>
    <hyperlink ref="A19" location="'T18'!A1" display="Table 18" xr:uid="{FF40CFB4-A8C9-40A7-BB0F-2B20D63D75DA}"/>
    <hyperlink ref="A20" location="'T19'!A1" display="Table 19" xr:uid="{EC1EB386-EC43-4873-929E-ECC0FE71027D}"/>
    <hyperlink ref="A21" location="'T20'!A1" display="Table 20" xr:uid="{7952458A-B46D-49C5-9B9F-CE99116FA1B2}"/>
    <hyperlink ref="A22" location="'T21'!A1" display="Table 21" xr:uid="{B72E4F03-47B3-4057-B88B-2E53E368DC00}"/>
    <hyperlink ref="B17" location="'T16'!A1" display="Since setting up your childcare service account, have you - added a childcare provider?" xr:uid="{63B31C14-00D1-4AB4-B26E-5403D549D668}"/>
    <hyperlink ref="B18" location="'T17'!A1" display="Since setting up your childcare service account, have you - changed personal details?" xr:uid="{4086319C-ED4C-4DDD-A39E-12C95682FB1B}"/>
    <hyperlink ref="B19" location="'T18'!A1" display="Since setting up your childcare service account, have you - reconfirmed eligibility?" xr:uid="{0E823995-E590-4F5D-936F-8C40F7DFB97F}"/>
    <hyperlink ref="B20" location="'T19'!A1" display="Since setting up your childcare service account, have you - checked account balance?" xr:uid="{F2474884-CAFC-48DD-AFC1-6651C3714CB2}"/>
    <hyperlink ref="B21" location="'T20'!A1" display="Since setting up your childcare service account, have you - paid money into the TFC account?" xr:uid="{4047D4CA-0549-4DBD-AB86-2F65EFD7B09F}"/>
    <hyperlink ref="B22" location="'T21'!A1" display="Since setting up your childcare service account, have you - made a TFC payment to a childcare provider?" xr:uid="{3839237E-C9A8-46E7-B9BE-92D82D560848}"/>
    <hyperlink ref="A23" location="'T22'!A1" display="Table 22" xr:uid="{B6C27CA1-7E33-452C-9781-4A2C39CC5AA0}"/>
    <hyperlink ref="B23" location="'T22'!A1" display="Thinking about using the childcare service, how easy or difficult did you find - logging back into the account?" xr:uid="{A767D9F3-4D21-49A1-9A49-52FB48CA53D4}"/>
    <hyperlink ref="A24" location="'T23'!A1" display="Table 23" xr:uid="{29DECDB9-6413-49D5-AD6C-E4614323A119}"/>
    <hyperlink ref="B24" location="'T23'!A1" display="Thinking about using the childcare service, how easy or difficult did you find - finding TFC provider?" xr:uid="{6337AA38-E952-4F32-A83A-B36261A581D0}"/>
    <hyperlink ref="B25" location="'T24'!A1" display="Thinking about using the childcare service, how easy or difficult did you find - adding TFC provider?" xr:uid="{F917BE3A-CE3E-4C97-8572-BF170D97889D}"/>
    <hyperlink ref="A25" location="'T24'!A1" display="Table 24" xr:uid="{3B84771C-7322-4AC1-B482-B14CD325A36D}"/>
    <hyperlink ref="A26" location="'T25'!A1" display="Table 25" xr:uid="{153E34B9-DD08-47C8-879B-97674A3F2B59}"/>
    <hyperlink ref="B26" location="'T25'!A1" display="Thinking about using the childcare service, how easy or difficult did you find - adding money to TFC account?" xr:uid="{DE54A8E6-A1A4-4DA9-B2CB-4BA1CC4D4ECF}"/>
    <hyperlink ref="A27" location="'T26'!A1" display="Table 26" xr:uid="{7623FA9D-3F3B-4A63-90F1-B41053DA7A87}"/>
    <hyperlink ref="B27" location="'T26'!A1" display="Thinking about using the childcare service, how easy or difficult did you find - making a TFC payment to a childcare provider?" xr:uid="{FEB597B3-8CD8-4B5B-AB33-B28322937BA6}"/>
    <hyperlink ref="A28" location="'T27'!A1" display="Table 27" xr:uid="{FB2495F3-8895-44A2-88E5-2398D1985D2A}"/>
    <hyperlink ref="B28" location="'T27'!A1" display="Thinking about using the childcare service, how easy or difficult did you find - reconfirming eligibility?" xr:uid="{0DED7E22-D96C-44C1-9DF2-794B7627A2C7}"/>
    <hyperlink ref="A29" location="'T28'!A1" display="Table 28" xr:uid="{5A0E775D-4DD5-406D-849D-0078BD367DD9}"/>
    <hyperlink ref="B29" location="'T28'!A1" display="Why have you found it difficult to log back into your childcare service account?" xr:uid="{F8E93DBF-02F2-4D91-971B-F0CB8678E9E9}"/>
    <hyperlink ref="B30" location="'T29'!A1" display="Why have you found it difficult to make a TFC payment to your provider? " xr:uid="{964F4E41-C62D-4576-BCE2-14BA53EF601A}"/>
    <hyperlink ref="A30" location="'T29'!A1" display="Table 29" xr:uid="{6F320FAD-7863-4D4C-9431-53E08547FD66}"/>
    <hyperlink ref="B31" location="'T30'!A1" display="Why have you found it difficult to reconfirm eligibility?" xr:uid="{8CFC0221-F5E4-4AB6-98AD-BC62BD4A1285}"/>
    <hyperlink ref="A31" location="'T30'!A1" display="Table 30" xr:uid="{E573D95F-5503-48CC-B897-43C11BF53F0A}"/>
    <hyperlink ref="A32" location="'T31'!A1" display="Table 31" xr:uid="{3B205946-A0B4-4E60-98E0-BE88B17167AD}"/>
    <hyperlink ref="A33" location="'T32'!A1" display="Table 32" xr:uid="{8793F4B5-6EC4-4668-A229-D886ECA076B8}"/>
    <hyperlink ref="B32" location="'T31'!A1" display="Did you experience any technical issues the last time you logged into your account?" xr:uid="{F295FA50-5EF8-40C1-92A3-47B499283B7B}"/>
    <hyperlink ref="B33" location="'T32'!A1" display="What technical issues did you experience?" xr:uid="{5471C600-EC04-4014-AEB7-336AA2B77E6B}"/>
    <hyperlink ref="A34" location="'T33'!A1" display="Table 33" xr:uid="{0E85CC30-151E-4AAD-9B2B-0D1E60F96B4B}"/>
    <hyperlink ref="B34" location="'T33'!A1" display="Please indicate the extent to which you agree or disagree that the online service is easy to use" xr:uid="{ED2F0CBD-F8CB-4651-BE0B-EC98E21803E2}"/>
    <hyperlink ref="B35" location="'T34'!A1" display="What type of provider are you using / intending to use TFC for?" xr:uid="{7D5CCD07-75B5-44FA-867B-30FCC5376111}"/>
    <hyperlink ref="A35" location="'T34'!A1" display="Table 34" xr:uid="{95BC9C6C-2990-427A-B83C-1E88C85C93B0}"/>
    <hyperlink ref="A36" location="'T35'!A1" display="Table 35" xr:uid="{2B65E9C4-87B1-4BB6-BC97-EE91EEAF9BBA}"/>
    <hyperlink ref="B36" location="'T35'!A1" display="Have you received your free hours eligibility code?" xr:uid="{368051ED-227D-43A8-A3D2-4C1EDD14DDDF}"/>
    <hyperlink ref="A37" location="'T36'!A1" display="Table 36" xr:uid="{8DE4BB3A-C423-417A-8CC1-F8500DF0B82D}"/>
    <hyperlink ref="B37" location="'T36'!A1" display="Have you taken your eligibility code to a childcare provider?" xr:uid="{4F419C6A-DAD4-481D-9036-CE6DAE29D0EF}"/>
    <hyperlink ref="A38" location="'T37'!A1" display="Table 37" xr:uid="{8FF7282A-5AF3-4E77-9670-32510ED187E8}"/>
    <hyperlink ref="B38" location="'T37'!A1" display="Have you started to use your free hours of childcare?" xr:uid="{F13E6D7A-E63E-4031-9D76-4867AC7C0B60}"/>
    <hyperlink ref="A39" location="'T38'!A1" display="Table 38" xr:uid="{0B2A9E52-41E4-49BB-A432-39A6DACAE281}"/>
    <hyperlink ref="B39" location="'T38'!A1" display="Have you called the childcare service helpline?" xr:uid="{3440703E-F7BC-451E-AF74-668323D6556B}"/>
    <hyperlink ref="A40" location="'T39'!A1" display="Table 39" xr:uid="{4E3AD8BE-A52E-4D67-A680-5D53C2C28D02}"/>
    <hyperlink ref="B40" location="'T39'!A1" display="Why did you contact the childcare service helpline?" xr:uid="{7DD42FC7-02AF-43DD-A5D6-517544ADB3E1}"/>
    <hyperlink ref="A41" location="'T40'!A1" display="Table 40" xr:uid="{8E911514-9BD2-416D-A1B2-7967713C751F}"/>
    <hyperlink ref="B41" location="'T40'!A1" display="Experience of using the helpline" xr:uid="{4649AEF2-B91B-49C6-BF6C-8F64A2D087F3}"/>
    <hyperlink ref="B42" location="'T41'!A1" display="Overall experience of the childcare service" xr:uid="{029083CF-63F4-4FFD-8A80-74908FCE32A0}"/>
    <hyperlink ref="A42" location="'T41'!A1" display="Table 41" xr:uid="{351F7403-18CB-42C7-94AF-E40D376ECD50}"/>
    <hyperlink ref="A4" location="'T3'!A1" display="Table 3" xr:uid="{51B41B4B-7701-4E88-BA7D-8D06FA5A7928}"/>
    <hyperlink ref="B4" location="'T3'!A1" display="Children ages" xr:uid="{2141D98C-9CD9-44CF-8E8A-5BEBAEC165B9}"/>
    <hyperlink ref="A7" location="'T6'!A1" display="Table 6" xr:uid="{DC72042A-D693-4CE1-9E9B-6DEACC7EC768}"/>
    <hyperlink ref="B7" location="'T6'!A1" display="Do you live with a partner?" xr:uid="{64A6D733-24AA-4C1D-BBD3-C2867FF2D90A}"/>
    <hyperlink ref="A10" location="'T9'!A1" display="Table 9" xr:uid="{054A12F9-3457-4DA7-BE40-D424E8A73D35}"/>
    <hyperlink ref="B10" location="'T9'!A1" display="How did you complete your childcare service application?" xr:uid="{442BE815-87BB-4956-A8EC-C27F128FED74}"/>
    <hyperlink ref="A11" location="'T10'!A1" display="Table 10" xr:uid="{1B9B3667-F697-43AD-BA68-AD568F8C97E2}"/>
    <hyperlink ref="B11" location="'T10'!A1" display="Ease of finding the application webpage" xr:uid="{BCD6AC7C-13DC-4904-8D12-F269B5955960}"/>
    <hyperlink ref="A12" location="'T11'!A1" display="Table 11" xr:uid="{1A2B4B4A-F151-419A-A058-5528D84702A6}"/>
    <hyperlink ref="B12" location="'T11'!A1" display="Ease of setting up the HMRC Government Gateway account" xr:uid="{09C77B11-246F-4D16-9359-0361B127537A}"/>
    <hyperlink ref="A13" location="'T12'!A1" display="Table 12" xr:uid="{885837E4-C784-49E7-B80C-0485FF0FAE4D}"/>
    <hyperlink ref="B13" location="'T12'!A1" display="Ease of completing the childcare service application" xr:uid="{981BE8F2-DB36-4C2B-BFDA-502B6E8CF976}"/>
    <hyperlink ref="A14" location="'T13'!A1" display="Table 13" xr:uid="{C8E90FE6-3221-49BA-A751-F6D6F07A9682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4355-E593-4908-86BA-469EBFCD0FB1}">
  <dimension ref="A1:C8"/>
  <sheetViews>
    <sheetView showGridLines="0" zoomScale="85" zoomScaleNormal="85" workbookViewId="0">
      <selection activeCell="G15" sqref="G15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160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128</v>
      </c>
      <c r="B6" s="23">
        <v>2608</v>
      </c>
      <c r="C6" s="15">
        <f>(B6/$B$5)</f>
        <v>0.99276741530262658</v>
      </c>
    </row>
    <row r="7" spans="1:3" x14ac:dyDescent="0.3">
      <c r="A7" s="20" t="s">
        <v>129</v>
      </c>
      <c r="B7" s="23" t="s">
        <v>131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687C6514-8FF4-4DAA-A337-B167BF476EBA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8603-2A7D-478E-A340-62EBEEFDEE03}">
  <dimension ref="A1:C8"/>
  <sheetViews>
    <sheetView showGridLines="0" zoomScale="85" zoomScaleNormal="85" workbookViewId="0">
      <selection activeCell="B9" sqref="B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161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128</v>
      </c>
      <c r="B6" s="23">
        <v>1851</v>
      </c>
      <c r="C6" s="15">
        <f>(B6/$B$5)</f>
        <v>0.98040254237288138</v>
      </c>
    </row>
    <row r="7" spans="1:3" x14ac:dyDescent="0.3">
      <c r="A7" s="20" t="s">
        <v>129</v>
      </c>
      <c r="B7" s="23" t="s">
        <v>131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083208A9-BC63-4E9B-9FAF-0D2A555AC611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9906-2205-4800-BD73-91B28DD4A07A}">
  <dimension ref="A1:C8"/>
  <sheetViews>
    <sheetView showGridLines="0" zoomScale="85" zoomScaleNormal="85" workbookViewId="0">
      <selection activeCell="B6" sqref="B6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162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128</v>
      </c>
      <c r="B6" s="23">
        <v>1844</v>
      </c>
      <c r="C6" s="15">
        <f>(B6/$B$5)</f>
        <v>0.97669491525423724</v>
      </c>
    </row>
    <row r="7" spans="1:3" x14ac:dyDescent="0.3">
      <c r="A7" s="20" t="s">
        <v>129</v>
      </c>
      <c r="B7" s="23" t="s">
        <v>131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580CC12D-8605-47D4-B7BC-B419C3A6DE7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260F-70F3-4BE8-8EE7-4F85F9BD0DF1}">
  <dimension ref="A1:C8"/>
  <sheetViews>
    <sheetView showGridLines="0" zoomScale="85" zoomScaleNormal="85" workbookViewId="0"/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163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128</v>
      </c>
      <c r="B6" s="23">
        <v>1851</v>
      </c>
      <c r="C6" s="15">
        <f>(B6/$B$5)</f>
        <v>0.98040254237288138</v>
      </c>
    </row>
    <row r="7" spans="1:3" x14ac:dyDescent="0.3">
      <c r="A7" s="20" t="s">
        <v>129</v>
      </c>
      <c r="B7" s="23" t="s">
        <v>131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5CE6D777-CFB4-428C-8DD5-EB96BC5B60C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5B5E-2531-4B8D-883B-CE567741A454}">
  <dimension ref="A1:C10"/>
  <sheetViews>
    <sheetView showGridLines="0" zoomScale="85" zoomScaleNormal="85" workbookViewId="0">
      <selection activeCell="K10" sqref="K1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164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147</v>
      </c>
      <c r="B6" s="23">
        <v>2175</v>
      </c>
      <c r="C6" s="15">
        <f>(B6/$B$5)</f>
        <v>0.827940616673011</v>
      </c>
    </row>
    <row r="7" spans="1:3" ht="28" x14ac:dyDescent="0.3">
      <c r="A7" s="20" t="s">
        <v>148</v>
      </c>
      <c r="B7" s="23">
        <v>211</v>
      </c>
      <c r="C7" s="15">
        <f t="shared" ref="C7:C8" si="0">(B7/$B$5)</f>
        <v>8.0319756376094398E-2</v>
      </c>
    </row>
    <row r="8" spans="1:3" x14ac:dyDescent="0.3">
      <c r="A8" s="21" t="s">
        <v>149</v>
      </c>
      <c r="B8" s="26">
        <v>240</v>
      </c>
      <c r="C8" s="15">
        <f t="shared" si="0"/>
        <v>9.1358964598401218E-2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D4220EAA-5589-4456-93BF-41B0E7386412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5700-38A7-4CB7-8D30-9121D73DD1D6}">
  <dimension ref="A1:C10"/>
  <sheetViews>
    <sheetView showGridLines="0" zoomScale="85" zoomScaleNormal="85" workbookViewId="0">
      <selection activeCell="B8" sqref="B8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166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147</v>
      </c>
      <c r="B6" s="23">
        <v>1611</v>
      </c>
      <c r="C6" s="15">
        <f>(B6/$B$5)</f>
        <v>0.85328389830508478</v>
      </c>
    </row>
    <row r="7" spans="1:3" ht="28" x14ac:dyDescent="0.3">
      <c r="A7" s="20" t="s">
        <v>148</v>
      </c>
      <c r="B7" s="23">
        <v>105</v>
      </c>
      <c r="C7" s="15">
        <f t="shared" ref="C7:C8" si="0">(B7/$B$5)</f>
        <v>5.5614406779661014E-2</v>
      </c>
    </row>
    <row r="8" spans="1:3" x14ac:dyDescent="0.3">
      <c r="A8" s="21" t="s">
        <v>149</v>
      </c>
      <c r="B8" s="26">
        <v>158</v>
      </c>
      <c r="C8" s="15">
        <f t="shared" si="0"/>
        <v>8.3686440677966101E-2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9DF600EA-687D-4CD0-B492-892333B3641A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5C0E-E2D3-4F2E-A607-A85BB9710B93}">
  <dimension ref="A1:C10"/>
  <sheetViews>
    <sheetView showGridLines="0" zoomScale="85" zoomScaleNormal="85" workbookViewId="0">
      <selection activeCell="E11" sqref="E1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167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147</v>
      </c>
      <c r="B6" s="23">
        <v>1703</v>
      </c>
      <c r="C6" s="15">
        <f>(B6/$B$5)</f>
        <v>0.90201271186440679</v>
      </c>
    </row>
    <row r="7" spans="1:3" ht="28" x14ac:dyDescent="0.3">
      <c r="A7" s="20" t="s">
        <v>148</v>
      </c>
      <c r="B7" s="23">
        <v>92</v>
      </c>
      <c r="C7" s="15">
        <f>(B7/$B$5)</f>
        <v>4.8728813559322036E-2</v>
      </c>
    </row>
    <row r="8" spans="1:3" x14ac:dyDescent="0.3">
      <c r="A8" s="21" t="s">
        <v>149</v>
      </c>
      <c r="B8" s="26">
        <v>66</v>
      </c>
      <c r="C8" s="15" t="s">
        <v>131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9C4A7A9F-A5F7-40B0-BF41-AC77C2696408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A083-856A-40F1-BDA0-C287FA8F884A}">
  <dimension ref="A1:C10"/>
  <sheetViews>
    <sheetView showGridLines="0" zoomScale="85" zoomScaleNormal="85" workbookViewId="0">
      <selection activeCell="B11" sqref="B1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168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147</v>
      </c>
      <c r="B6" s="23">
        <v>1585</v>
      </c>
      <c r="C6" s="15">
        <f>(B6/$B$5)</f>
        <v>0.83951271186440679</v>
      </c>
    </row>
    <row r="7" spans="1:3" ht="28" x14ac:dyDescent="0.3">
      <c r="A7" s="20" t="s">
        <v>148</v>
      </c>
      <c r="B7" s="23">
        <v>144</v>
      </c>
      <c r="C7" s="15">
        <f t="shared" ref="C7:C8" si="0">(B7/$B$5)</f>
        <v>7.6271186440677971E-2</v>
      </c>
    </row>
    <row r="8" spans="1:3" x14ac:dyDescent="0.3">
      <c r="A8" s="21" t="s">
        <v>149</v>
      </c>
      <c r="B8" s="26">
        <v>134</v>
      </c>
      <c r="C8" s="15">
        <f t="shared" si="0"/>
        <v>7.0974576271186446E-2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01F61D18-B97E-42DA-A132-4F2A4D2D996D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3234-D36A-4B3D-836A-334B59E93047}">
  <dimension ref="A1:C10"/>
  <sheetViews>
    <sheetView showGridLines="0" zoomScale="85" zoomScaleNormal="85" workbookViewId="0">
      <selection activeCell="U31" sqref="U3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169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147</v>
      </c>
      <c r="B6" s="23">
        <v>1659</v>
      </c>
      <c r="C6" s="15">
        <f>(B6/$B$5)</f>
        <v>0.87870762711864403</v>
      </c>
    </row>
    <row r="7" spans="1:3" ht="28" x14ac:dyDescent="0.3">
      <c r="A7" s="20" t="s">
        <v>148</v>
      </c>
      <c r="B7" s="23">
        <v>98</v>
      </c>
      <c r="C7" s="15">
        <f t="shared" ref="C7:C8" si="0">(B7/$B$5)</f>
        <v>5.190677966101695E-2</v>
      </c>
    </row>
    <row r="8" spans="1:3" x14ac:dyDescent="0.3">
      <c r="A8" s="21" t="s">
        <v>149</v>
      </c>
      <c r="B8" s="26">
        <v>102</v>
      </c>
      <c r="C8" s="15">
        <f t="shared" si="0"/>
        <v>5.4025423728813561E-2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92A623B7-68D0-49F7-A75D-A77C522E8FCB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A0C6-8EF2-45A6-A112-2E1F3A63AEE9}">
  <dimension ref="A1:C10"/>
  <sheetViews>
    <sheetView showGridLines="0" zoomScale="85" zoomScaleNormal="85" workbookViewId="0">
      <selection activeCell="K11" sqref="K1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170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147</v>
      </c>
      <c r="B6" s="23">
        <v>2401</v>
      </c>
      <c r="C6" s="15">
        <f>(B6/$B$5)</f>
        <v>0.9139703083365055</v>
      </c>
    </row>
    <row r="7" spans="1:3" ht="28" x14ac:dyDescent="0.3">
      <c r="A7" s="20" t="s">
        <v>148</v>
      </c>
      <c r="B7" s="23">
        <v>130</v>
      </c>
      <c r="C7" s="15">
        <f>(B7/$B$5)</f>
        <v>4.9486105824133993E-2</v>
      </c>
    </row>
    <row r="8" spans="1:3" x14ac:dyDescent="0.3">
      <c r="A8" s="21" t="s">
        <v>149</v>
      </c>
      <c r="B8" s="26">
        <v>89</v>
      </c>
      <c r="C8" s="15" t="s">
        <v>131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DFE38753-D365-48E4-9C59-BE16F1711A61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showGridLines="0" zoomScale="85" zoomScaleNormal="85" workbookViewId="0">
      <selection activeCell="K23" sqref="K22:K23"/>
    </sheetView>
  </sheetViews>
  <sheetFormatPr defaultColWidth="8.7265625" defaultRowHeight="14" x14ac:dyDescent="0.3"/>
  <cols>
    <col min="1" max="1" width="23" style="4" customWidth="1"/>
    <col min="2" max="2" width="11.7265625" style="4" customWidth="1"/>
    <col min="3" max="3" width="16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111</v>
      </c>
    </row>
    <row r="3" spans="1:3" x14ac:dyDescent="0.3">
      <c r="A3" s="3" t="s">
        <v>16</v>
      </c>
    </row>
    <row r="4" spans="1:3" s="10" customFormat="1" x14ac:dyDescent="0.3">
      <c r="A4" s="13" t="s">
        <v>112</v>
      </c>
      <c r="B4" s="16" t="s">
        <v>113</v>
      </c>
      <c r="C4" s="22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117</v>
      </c>
      <c r="B6" s="18">
        <v>608</v>
      </c>
      <c r="C6" s="15">
        <f>(B6/$B$5)</f>
        <v>0.23144271031594976</v>
      </c>
    </row>
    <row r="7" spans="1:3" x14ac:dyDescent="0.3">
      <c r="A7" s="20" t="s">
        <v>118</v>
      </c>
      <c r="B7" s="18">
        <v>739</v>
      </c>
      <c r="C7" s="15">
        <f>(B7/$B$5)</f>
        <v>0.28130947849257709</v>
      </c>
    </row>
    <row r="8" spans="1:3" x14ac:dyDescent="0.3">
      <c r="A8" s="20" t="s">
        <v>119</v>
      </c>
      <c r="B8" s="18">
        <v>1280</v>
      </c>
      <c r="C8" s="15">
        <f t="shared" ref="C8" si="0">(B8/$B$5)</f>
        <v>0.48724781119147315</v>
      </c>
    </row>
    <row r="9" spans="1:3" x14ac:dyDescent="0.3">
      <c r="A9" s="4" t="s">
        <v>112</v>
      </c>
      <c r="B9" s="4" t="s">
        <v>112</v>
      </c>
    </row>
  </sheetData>
  <hyperlinks>
    <hyperlink ref="A1" location="Index!A6" display="Return to Index" xr:uid="{00000000-0004-0000-0200-00000000000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73B4-EB52-4EF4-92E3-9B9516CF0D59}">
  <dimension ref="A1:C12"/>
  <sheetViews>
    <sheetView showGridLines="0" zoomScale="85" zoomScaleNormal="85" workbookViewId="0">
      <selection activeCell="H8" sqref="H8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171</v>
      </c>
    </row>
    <row r="3" spans="1:3" x14ac:dyDescent="0.3">
      <c r="A3" s="3" t="s">
        <v>172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240</v>
      </c>
      <c r="C5" s="14" t="s">
        <v>116</v>
      </c>
    </row>
    <row r="6" spans="1:3" ht="28" x14ac:dyDescent="0.3">
      <c r="A6" s="20" t="s">
        <v>173</v>
      </c>
      <c r="B6" s="23">
        <v>114</v>
      </c>
      <c r="C6" s="15">
        <f>(B6/$B$5)</f>
        <v>0.47499999999999998</v>
      </c>
    </row>
    <row r="7" spans="1:3" ht="28" x14ac:dyDescent="0.3">
      <c r="A7" s="20" t="s">
        <v>174</v>
      </c>
      <c r="B7" s="23">
        <v>111</v>
      </c>
      <c r="C7" s="15">
        <f t="shared" ref="C7:C8" si="0">(B7/$B$5)</f>
        <v>0.46250000000000002</v>
      </c>
    </row>
    <row r="8" spans="1:3" ht="28" x14ac:dyDescent="0.3">
      <c r="A8" s="21" t="s">
        <v>175</v>
      </c>
      <c r="B8" s="26">
        <v>101</v>
      </c>
      <c r="C8" s="15">
        <f t="shared" si="0"/>
        <v>0.42083333333333334</v>
      </c>
    </row>
    <row r="9" spans="1:3" ht="28" x14ac:dyDescent="0.3">
      <c r="A9" s="20" t="s">
        <v>176</v>
      </c>
      <c r="B9" s="23" t="s">
        <v>131</v>
      </c>
      <c r="C9" s="15" t="s">
        <v>131</v>
      </c>
    </row>
    <row r="10" spans="1:3" ht="28" x14ac:dyDescent="0.3">
      <c r="A10" s="21" t="s">
        <v>177</v>
      </c>
      <c r="B10" s="26" t="s">
        <v>131</v>
      </c>
      <c r="C10" s="15" t="s">
        <v>131</v>
      </c>
    </row>
    <row r="11" spans="1:3" x14ac:dyDescent="0.3">
      <c r="A11" s="4" t="s">
        <v>112</v>
      </c>
      <c r="B11" s="4" t="s">
        <v>112</v>
      </c>
    </row>
    <row r="12" spans="1:3" x14ac:dyDescent="0.3">
      <c r="B12" s="12"/>
    </row>
  </sheetData>
  <hyperlinks>
    <hyperlink ref="A1" location="Index!A7" display="Return to Index" xr:uid="{44500D32-3AEA-43D5-90F8-94910B020A7E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FA70-8767-47C6-B83A-69ED268A900C}">
  <dimension ref="A1:C18"/>
  <sheetViews>
    <sheetView showGridLines="0" zoomScale="85" zoomScaleNormal="85" workbookViewId="0">
      <selection activeCell="E15" sqref="E15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178</v>
      </c>
    </row>
    <row r="3" spans="1:3" x14ac:dyDescent="0.3">
      <c r="A3" s="3" t="s">
        <v>179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102</v>
      </c>
      <c r="C5" s="14" t="s">
        <v>116</v>
      </c>
    </row>
    <row r="6" spans="1:3" ht="28" x14ac:dyDescent="0.3">
      <c r="A6" s="20" t="s">
        <v>180</v>
      </c>
      <c r="B6" s="23" t="s">
        <v>131</v>
      </c>
      <c r="C6" s="15">
        <v>0.43</v>
      </c>
    </row>
    <row r="7" spans="1:3" ht="28" x14ac:dyDescent="0.3">
      <c r="A7" s="20" t="s">
        <v>181</v>
      </c>
      <c r="B7" s="23" t="s">
        <v>131</v>
      </c>
      <c r="C7" s="15">
        <v>0.34</v>
      </c>
    </row>
    <row r="8" spans="1:3" ht="28" x14ac:dyDescent="0.3">
      <c r="A8" s="21" t="s">
        <v>182</v>
      </c>
      <c r="B8" s="23" t="s">
        <v>131</v>
      </c>
      <c r="C8" s="15">
        <v>0.28000000000000003</v>
      </c>
    </row>
    <row r="9" spans="1:3" x14ac:dyDescent="0.3">
      <c r="A9" s="20" t="s">
        <v>183</v>
      </c>
      <c r="B9" s="23" t="s">
        <v>131</v>
      </c>
      <c r="C9" s="15">
        <v>0.21</v>
      </c>
    </row>
    <row r="10" spans="1:3" ht="42" x14ac:dyDescent="0.3">
      <c r="A10" s="21" t="s">
        <v>184</v>
      </c>
      <c r="B10" s="23" t="s">
        <v>131</v>
      </c>
      <c r="C10" s="15">
        <v>0.2</v>
      </c>
    </row>
    <row r="11" spans="1:3" ht="28" x14ac:dyDescent="0.3">
      <c r="A11" s="21" t="s">
        <v>185</v>
      </c>
      <c r="B11" s="23" t="s">
        <v>131</v>
      </c>
      <c r="C11" s="15">
        <v>0.2</v>
      </c>
    </row>
    <row r="12" spans="1:3" ht="42" x14ac:dyDescent="0.3">
      <c r="A12" s="21" t="s">
        <v>186</v>
      </c>
      <c r="B12" s="23" t="s">
        <v>131</v>
      </c>
      <c r="C12" s="15">
        <v>0.19</v>
      </c>
    </row>
    <row r="13" spans="1:3" ht="28" x14ac:dyDescent="0.3">
      <c r="A13" s="21" t="s">
        <v>187</v>
      </c>
      <c r="B13" s="23" t="s">
        <v>131</v>
      </c>
      <c r="C13" s="15">
        <v>0.16</v>
      </c>
    </row>
    <row r="14" spans="1:3" ht="29.15" customHeight="1" x14ac:dyDescent="0.3">
      <c r="A14" s="21" t="s">
        <v>188</v>
      </c>
      <c r="B14" s="23" t="s">
        <v>131</v>
      </c>
      <c r="C14" s="15">
        <v>0.16</v>
      </c>
    </row>
    <row r="15" spans="1:3" ht="42" x14ac:dyDescent="0.3">
      <c r="A15" s="21" t="s">
        <v>189</v>
      </c>
      <c r="B15" s="23" t="s">
        <v>131</v>
      </c>
      <c r="C15" s="15">
        <v>0.09</v>
      </c>
    </row>
    <row r="16" spans="1:3" ht="42" x14ac:dyDescent="0.3">
      <c r="A16" s="21" t="s">
        <v>190</v>
      </c>
      <c r="B16" s="23" t="s">
        <v>131</v>
      </c>
      <c r="C16" s="15">
        <v>0.08</v>
      </c>
    </row>
    <row r="17" spans="2:2" x14ac:dyDescent="0.3">
      <c r="B17" s="4" t="s">
        <v>112</v>
      </c>
    </row>
    <row r="18" spans="2:2" x14ac:dyDescent="0.3">
      <c r="B18" s="12"/>
    </row>
  </sheetData>
  <hyperlinks>
    <hyperlink ref="A1" location="Index!A7" display="Return to Index" xr:uid="{B299E5AE-CE96-4BB9-859B-CC08BD8AECD4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BF2-7C55-4390-ACDC-0FF38E002C88}">
  <dimension ref="A1:C14"/>
  <sheetViews>
    <sheetView showGridLines="0" zoomScale="85" zoomScaleNormal="85" workbookViewId="0">
      <selection activeCell="F9" sqref="F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191</v>
      </c>
    </row>
    <row r="3" spans="1:3" x14ac:dyDescent="0.3">
      <c r="A3" s="3" t="s">
        <v>192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89</v>
      </c>
      <c r="C5" s="14" t="s">
        <v>116</v>
      </c>
    </row>
    <row r="6" spans="1:3" x14ac:dyDescent="0.3">
      <c r="A6" s="20" t="s">
        <v>183</v>
      </c>
      <c r="B6" s="23" t="s">
        <v>131</v>
      </c>
      <c r="C6" s="15">
        <v>0.46</v>
      </c>
    </row>
    <row r="7" spans="1:3" ht="28" x14ac:dyDescent="0.3">
      <c r="A7" s="20" t="s">
        <v>193</v>
      </c>
      <c r="B7" s="23" t="s">
        <v>131</v>
      </c>
      <c r="C7" s="15">
        <v>0.25</v>
      </c>
    </row>
    <row r="8" spans="1:3" ht="28" x14ac:dyDescent="0.3">
      <c r="A8" s="21" t="s">
        <v>194</v>
      </c>
      <c r="B8" s="23" t="s">
        <v>131</v>
      </c>
      <c r="C8" s="15">
        <v>0.21</v>
      </c>
    </row>
    <row r="9" spans="1:3" ht="42" x14ac:dyDescent="0.3">
      <c r="A9" s="20" t="s">
        <v>195</v>
      </c>
      <c r="B9" s="23" t="s">
        <v>131</v>
      </c>
      <c r="C9" s="15">
        <v>0.19</v>
      </c>
    </row>
    <row r="10" spans="1:3" ht="28" x14ac:dyDescent="0.3">
      <c r="A10" s="21" t="s">
        <v>196</v>
      </c>
      <c r="B10" s="23" t="s">
        <v>131</v>
      </c>
      <c r="C10" s="15">
        <v>0.19</v>
      </c>
    </row>
    <row r="11" spans="1:3" ht="28" x14ac:dyDescent="0.3">
      <c r="A11" s="21" t="s">
        <v>197</v>
      </c>
      <c r="B11" s="23" t="s">
        <v>131</v>
      </c>
      <c r="C11" s="15">
        <v>0.14000000000000001</v>
      </c>
    </row>
    <row r="12" spans="1:3" ht="28" x14ac:dyDescent="0.3">
      <c r="A12" s="21" t="s">
        <v>198</v>
      </c>
      <c r="B12" s="23" t="s">
        <v>131</v>
      </c>
      <c r="C12" s="15">
        <v>0.09</v>
      </c>
    </row>
    <row r="13" spans="1:3" x14ac:dyDescent="0.3">
      <c r="B13" s="4" t="s">
        <v>112</v>
      </c>
    </row>
    <row r="14" spans="1:3" x14ac:dyDescent="0.3">
      <c r="B14" s="12"/>
    </row>
  </sheetData>
  <hyperlinks>
    <hyperlink ref="A1" location="Index!A7" display="Return to Index" xr:uid="{1DBA7829-5555-415C-8883-C9550353A24A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4D9D-25C6-4939-9CA9-13D0730A8B01}">
  <dimension ref="A1:C7"/>
  <sheetViews>
    <sheetView showGridLines="0" zoomScale="85" zoomScaleNormal="85" workbookViewId="0">
      <selection activeCell="R20" sqref="R2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199</v>
      </c>
    </row>
    <row r="3" spans="1:3" x14ac:dyDescent="0.3">
      <c r="A3" s="3" t="s">
        <v>200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2626</v>
      </c>
      <c r="C5" s="14" t="s">
        <v>116</v>
      </c>
    </row>
    <row r="6" spans="1:3" x14ac:dyDescent="0.3">
      <c r="A6" s="20" t="s">
        <v>128</v>
      </c>
      <c r="B6" s="23">
        <v>129</v>
      </c>
      <c r="C6" s="15">
        <f>(B6/$B$5)</f>
        <v>4.9124143183549122E-2</v>
      </c>
    </row>
    <row r="7" spans="1:3" x14ac:dyDescent="0.3">
      <c r="A7" s="20" t="s">
        <v>129</v>
      </c>
      <c r="B7" s="23">
        <v>2497</v>
      </c>
      <c r="C7" s="15">
        <f>(B7/$B$5)</f>
        <v>0.95087585681645093</v>
      </c>
    </row>
  </sheetData>
  <hyperlinks>
    <hyperlink ref="A1" location="Index!A7" display="Return to Index" xr:uid="{9B5543A9-91BA-4FB4-A649-E913A2AE55EF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51DEC-D38F-4DF1-A29C-4639B6037048}">
  <dimension ref="A1:C15"/>
  <sheetViews>
    <sheetView showGridLines="0" zoomScale="85" zoomScaleNormal="85" workbookViewId="0">
      <selection activeCell="D14" sqref="D14"/>
    </sheetView>
  </sheetViews>
  <sheetFormatPr defaultColWidth="8.7265625" defaultRowHeight="14" x14ac:dyDescent="0.3"/>
  <cols>
    <col min="1" max="1" width="27.72656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201</v>
      </c>
    </row>
    <row r="3" spans="1:3" x14ac:dyDescent="0.3">
      <c r="A3" s="3" t="s">
        <v>202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ht="28" x14ac:dyDescent="0.3">
      <c r="A5" s="20" t="s">
        <v>203</v>
      </c>
      <c r="B5" s="18">
        <v>129</v>
      </c>
      <c r="C5" s="14" t="s">
        <v>116</v>
      </c>
    </row>
    <row r="6" spans="1:3" x14ac:dyDescent="0.3">
      <c r="A6" s="20" t="s">
        <v>197</v>
      </c>
      <c r="B6" s="23">
        <v>64</v>
      </c>
      <c r="C6" s="15">
        <f>(B6/$B$5)</f>
        <v>0.49612403100775193</v>
      </c>
    </row>
    <row r="7" spans="1:3" x14ac:dyDescent="0.3">
      <c r="A7" s="20" t="s">
        <v>204</v>
      </c>
      <c r="B7" s="23" t="s">
        <v>131</v>
      </c>
      <c r="C7" s="15">
        <v>0.38</v>
      </c>
    </row>
    <row r="8" spans="1:3" ht="28" x14ac:dyDescent="0.3">
      <c r="A8" s="21" t="s">
        <v>205</v>
      </c>
      <c r="B8" s="26" t="s">
        <v>131</v>
      </c>
      <c r="C8" s="15">
        <v>0.19</v>
      </c>
    </row>
    <row r="9" spans="1:3" x14ac:dyDescent="0.3">
      <c r="A9" s="21" t="s">
        <v>206</v>
      </c>
      <c r="B9" s="26" t="s">
        <v>131</v>
      </c>
      <c r="C9" s="15">
        <v>0.15</v>
      </c>
    </row>
    <row r="10" spans="1:3" x14ac:dyDescent="0.3">
      <c r="A10" s="28" t="s">
        <v>207</v>
      </c>
      <c r="B10" s="18">
        <v>79</v>
      </c>
      <c r="C10" s="29" t="s">
        <v>116</v>
      </c>
    </row>
    <row r="11" spans="1:3" x14ac:dyDescent="0.3">
      <c r="A11" s="28" t="s">
        <v>208</v>
      </c>
      <c r="B11" s="23" t="s">
        <v>131</v>
      </c>
      <c r="C11" s="30">
        <v>0.15</v>
      </c>
    </row>
    <row r="12" spans="1:3" ht="14.5" x14ac:dyDescent="0.35">
      <c r="A12" s="34" t="s">
        <v>209</v>
      </c>
    </row>
    <row r="15" spans="1:3" x14ac:dyDescent="0.3">
      <c r="B15" s="12"/>
    </row>
  </sheetData>
  <hyperlinks>
    <hyperlink ref="A1" location="Index!A7" display="Return to Index" xr:uid="{7FB7EF37-1AC9-4353-9A1E-978C9182F1F3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B592-15E3-4CF3-8B3D-EE4A273DC29B}">
  <dimension ref="A1:G9"/>
  <sheetViews>
    <sheetView showGridLines="0" zoomScale="85" zoomScaleNormal="85" workbookViewId="0">
      <selection activeCell="D9" sqref="D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6.1796875" style="4" customWidth="1"/>
    <col min="4" max="4" width="8.7265625" style="4"/>
    <col min="5" max="5" width="15.453125" style="4" customWidth="1"/>
    <col min="6" max="6" width="8.7265625" style="4"/>
    <col min="7" max="7" width="13.81640625" style="4" customWidth="1"/>
    <col min="8" max="16384" width="8.7265625" style="4"/>
  </cols>
  <sheetData>
    <row r="1" spans="1:7" ht="14.5" x14ac:dyDescent="0.35">
      <c r="A1" s="7" t="s">
        <v>110</v>
      </c>
    </row>
    <row r="2" spans="1:7" x14ac:dyDescent="0.3">
      <c r="A2" s="3" t="s">
        <v>210</v>
      </c>
    </row>
    <row r="3" spans="1:7" x14ac:dyDescent="0.3">
      <c r="A3" s="3" t="s">
        <v>16</v>
      </c>
    </row>
    <row r="4" spans="1:7" x14ac:dyDescent="0.3">
      <c r="A4" s="3"/>
      <c r="B4" s="43" t="s">
        <v>211</v>
      </c>
      <c r="C4" s="43"/>
      <c r="D4" s="43" t="s">
        <v>212</v>
      </c>
      <c r="E4" s="43"/>
      <c r="F4" s="43" t="s">
        <v>213</v>
      </c>
      <c r="G4" s="43"/>
    </row>
    <row r="5" spans="1:7" x14ac:dyDescent="0.3">
      <c r="A5" s="8" t="s">
        <v>112</v>
      </c>
      <c r="B5" s="16" t="s">
        <v>113</v>
      </c>
      <c r="C5" s="17" t="s">
        <v>114</v>
      </c>
      <c r="D5" s="32" t="s">
        <v>214</v>
      </c>
      <c r="E5" s="33" t="s">
        <v>215</v>
      </c>
      <c r="F5" s="32" t="s">
        <v>216</v>
      </c>
      <c r="G5" s="33" t="s">
        <v>217</v>
      </c>
    </row>
    <row r="6" spans="1:7" x14ac:dyDescent="0.3">
      <c r="A6" s="20" t="s">
        <v>115</v>
      </c>
      <c r="B6" s="18">
        <v>608</v>
      </c>
      <c r="C6" s="14" t="s">
        <v>116</v>
      </c>
      <c r="D6" s="18">
        <v>739</v>
      </c>
      <c r="E6" s="14" t="s">
        <v>116</v>
      </c>
      <c r="F6" s="18">
        <v>1280</v>
      </c>
      <c r="G6" s="14" t="s">
        <v>116</v>
      </c>
    </row>
    <row r="7" spans="1:7" x14ac:dyDescent="0.3">
      <c r="A7" s="20" t="s">
        <v>218</v>
      </c>
      <c r="B7" s="23">
        <v>518</v>
      </c>
      <c r="C7" s="15">
        <f>(B7/$B$6)</f>
        <v>0.85197368421052633</v>
      </c>
      <c r="D7" s="23">
        <v>646</v>
      </c>
      <c r="E7" s="15">
        <f>(D7/$D$6)</f>
        <v>0.87415426251691475</v>
      </c>
      <c r="F7" s="23">
        <v>1110</v>
      </c>
      <c r="G7" s="15">
        <f>(F7/$F$6)</f>
        <v>0.8671875</v>
      </c>
    </row>
    <row r="8" spans="1:7" ht="28" x14ac:dyDescent="0.3">
      <c r="A8" s="20" t="s">
        <v>219</v>
      </c>
      <c r="B8" s="23">
        <v>51</v>
      </c>
      <c r="C8" s="15">
        <f t="shared" ref="C8" si="0">(B8/$B$6)</f>
        <v>8.3881578947368418E-2</v>
      </c>
      <c r="D8" s="23">
        <v>60</v>
      </c>
      <c r="E8" s="15">
        <f t="shared" ref="E8" si="1">(D8/$D$6)</f>
        <v>8.1190798376184037E-2</v>
      </c>
      <c r="F8" s="23">
        <v>89</v>
      </c>
      <c r="G8" s="15">
        <f t="shared" ref="G8:G9" si="2">(F8/$F$6)</f>
        <v>6.9531250000000003E-2</v>
      </c>
    </row>
    <row r="9" spans="1:7" x14ac:dyDescent="0.3">
      <c r="A9" s="21" t="s">
        <v>220</v>
      </c>
      <c r="B9" s="26" t="s">
        <v>131</v>
      </c>
      <c r="C9" s="15">
        <v>0.06</v>
      </c>
      <c r="D9" s="26" t="s">
        <v>131</v>
      </c>
      <c r="E9" s="15" t="s">
        <v>131</v>
      </c>
      <c r="F9" s="26">
        <v>81</v>
      </c>
      <c r="G9" s="15">
        <f t="shared" si="2"/>
        <v>6.3281249999999997E-2</v>
      </c>
    </row>
  </sheetData>
  <mergeCells count="3">
    <mergeCell ref="B4:C4"/>
    <mergeCell ref="D4:E4"/>
    <mergeCell ref="F4:G4"/>
  </mergeCells>
  <hyperlinks>
    <hyperlink ref="A1" location="Index!A7" display="Return to Index" xr:uid="{A7FA66E3-FF64-40B3-9C68-2F808556711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3B336-D37D-4228-8EC5-DAF52D0445A5}">
  <dimension ref="A1:C12"/>
  <sheetViews>
    <sheetView showGridLines="0" zoomScale="85" zoomScaleNormal="85" workbookViewId="0">
      <selection activeCell="C16" sqref="C16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221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ht="44.15" customHeight="1" x14ac:dyDescent="0.3">
      <c r="A6" s="20" t="s">
        <v>222</v>
      </c>
      <c r="B6" s="23">
        <v>1296</v>
      </c>
      <c r="C6" s="15">
        <f>(B6/$B$5)</f>
        <v>0.68644067796610164</v>
      </c>
    </row>
    <row r="7" spans="1:3" ht="42" x14ac:dyDescent="0.3">
      <c r="A7" s="20" t="s">
        <v>223</v>
      </c>
      <c r="B7" s="23">
        <v>425</v>
      </c>
      <c r="C7" s="15">
        <f t="shared" ref="C7:C11" si="0">(B7/$B$5)</f>
        <v>0.22510593220338984</v>
      </c>
    </row>
    <row r="8" spans="1:3" ht="42" x14ac:dyDescent="0.3">
      <c r="A8" s="21" t="s">
        <v>224</v>
      </c>
      <c r="B8" s="26">
        <v>261</v>
      </c>
      <c r="C8" s="15">
        <f t="shared" si="0"/>
        <v>0.13824152542372881</v>
      </c>
    </row>
    <row r="9" spans="1:3" ht="28" x14ac:dyDescent="0.3">
      <c r="A9" s="21" t="s">
        <v>225</v>
      </c>
      <c r="B9" s="26">
        <v>265</v>
      </c>
      <c r="C9" s="15">
        <f t="shared" si="0"/>
        <v>0.14036016949152541</v>
      </c>
    </row>
    <row r="10" spans="1:3" x14ac:dyDescent="0.3">
      <c r="A10" s="21" t="s">
        <v>226</v>
      </c>
      <c r="B10" s="26">
        <v>255</v>
      </c>
      <c r="C10" s="15">
        <f>(B10/$B$5)</f>
        <v>0.1350635593220339</v>
      </c>
    </row>
    <row r="11" spans="1:3" ht="70" x14ac:dyDescent="0.3">
      <c r="A11" s="21" t="s">
        <v>227</v>
      </c>
      <c r="B11" s="26">
        <v>119</v>
      </c>
      <c r="C11" s="15">
        <f t="shared" si="0"/>
        <v>6.3029661016949151E-2</v>
      </c>
    </row>
    <row r="12" spans="1:3" x14ac:dyDescent="0.3">
      <c r="A12" s="21" t="s">
        <v>228</v>
      </c>
      <c r="B12" s="26" t="s">
        <v>131</v>
      </c>
      <c r="C12" s="15" t="s">
        <v>131</v>
      </c>
    </row>
  </sheetData>
  <hyperlinks>
    <hyperlink ref="A1" location="Index!A7" display="Return to Index" xr:uid="{D243EF70-5545-47B1-AC68-9D358951FA8D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10ED-2949-4DE5-9F75-45EA60C57644}">
  <dimension ref="A1:C7"/>
  <sheetViews>
    <sheetView showGridLines="0" zoomScale="85" zoomScaleNormal="85" workbookViewId="0">
      <selection activeCell="B12" sqref="B12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229</v>
      </c>
    </row>
    <row r="3" spans="1:3" x14ac:dyDescent="0.3">
      <c r="A3" s="3" t="s">
        <v>31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2019</v>
      </c>
      <c r="C5" s="14" t="s">
        <v>116</v>
      </c>
    </row>
    <row r="6" spans="1:3" ht="15" customHeight="1" x14ac:dyDescent="0.3">
      <c r="A6" s="20" t="s">
        <v>128</v>
      </c>
      <c r="B6" s="23">
        <v>1987</v>
      </c>
      <c r="C6" s="15">
        <f>(B6/$B$5)</f>
        <v>0.98415056958890534</v>
      </c>
    </row>
    <row r="7" spans="1:3" x14ac:dyDescent="0.3">
      <c r="A7" s="20" t="s">
        <v>129</v>
      </c>
      <c r="B7" s="23" t="s">
        <v>131</v>
      </c>
      <c r="C7" s="15" t="s">
        <v>131</v>
      </c>
    </row>
  </sheetData>
  <hyperlinks>
    <hyperlink ref="A1" location="Index!A7" display="Return to Index" xr:uid="{BA0790E7-8337-4B7B-93AC-4E632724313D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87DD-D760-4EAD-81D5-17AE06F0AE0C}">
  <dimension ref="A1:C8"/>
  <sheetViews>
    <sheetView showGridLines="0" zoomScale="85" zoomScaleNormal="85" workbookViewId="0">
      <selection activeCell="M20" sqref="M2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230</v>
      </c>
    </row>
    <row r="3" spans="1:3" x14ac:dyDescent="0.3">
      <c r="A3" s="3" t="s">
        <v>96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1987</v>
      </c>
      <c r="C5" s="14" t="s">
        <v>116</v>
      </c>
    </row>
    <row r="6" spans="1:3" ht="29.25" customHeight="1" x14ac:dyDescent="0.3">
      <c r="A6" s="20" t="s">
        <v>231</v>
      </c>
      <c r="B6" s="23">
        <v>1852</v>
      </c>
      <c r="C6" s="15">
        <f>(B6/$B$5)</f>
        <v>0.93205837946653247</v>
      </c>
    </row>
    <row r="7" spans="1:3" ht="42" customHeight="1" x14ac:dyDescent="0.3">
      <c r="A7" s="20" t="s">
        <v>232</v>
      </c>
      <c r="B7" s="23">
        <v>123</v>
      </c>
      <c r="C7" s="15">
        <f>(B7/$B$5)</f>
        <v>6.1902365374937089E-2</v>
      </c>
    </row>
    <row r="8" spans="1:3" x14ac:dyDescent="0.3">
      <c r="A8" s="21" t="s">
        <v>129</v>
      </c>
      <c r="B8" s="26" t="s">
        <v>131</v>
      </c>
      <c r="C8" s="15" t="s">
        <v>131</v>
      </c>
    </row>
  </sheetData>
  <hyperlinks>
    <hyperlink ref="A1" location="Index!A7" display="Return to Index" xr:uid="{D17B3F8E-AAA4-4F21-9F7B-D8E031A53B5E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A814-BED4-466C-B63E-060635A562BD}">
  <dimension ref="A1:C10"/>
  <sheetViews>
    <sheetView showGridLines="0" zoomScale="85" zoomScaleNormal="85" workbookViewId="0">
      <selection activeCell="C9" sqref="C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233</v>
      </c>
    </row>
    <row r="3" spans="1:3" x14ac:dyDescent="0.3">
      <c r="A3" s="3" t="s">
        <v>234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1975</v>
      </c>
      <c r="C5" s="14" t="s">
        <v>116</v>
      </c>
    </row>
    <row r="6" spans="1:3" ht="15" customHeight="1" x14ac:dyDescent="0.3">
      <c r="A6" s="20" t="s">
        <v>128</v>
      </c>
      <c r="B6" s="23">
        <v>1930</v>
      </c>
      <c r="C6" s="15">
        <f>(B6/$B$5)</f>
        <v>0.97721518987341771</v>
      </c>
    </row>
    <row r="7" spans="1:3" ht="42" x14ac:dyDescent="0.3">
      <c r="A7" s="20" t="s">
        <v>235</v>
      </c>
      <c r="B7" s="23" t="s">
        <v>131</v>
      </c>
      <c r="C7" s="15" t="s">
        <v>131</v>
      </c>
    </row>
    <row r="8" spans="1:3" ht="28" x14ac:dyDescent="0.3">
      <c r="A8" s="21" t="s">
        <v>236</v>
      </c>
      <c r="B8" s="26" t="s">
        <v>131</v>
      </c>
      <c r="C8" s="15" t="s">
        <v>131</v>
      </c>
    </row>
    <row r="9" spans="1:3" x14ac:dyDescent="0.3">
      <c r="A9" s="24" t="s">
        <v>228</v>
      </c>
      <c r="B9" s="27" t="s">
        <v>131</v>
      </c>
      <c r="C9" s="15" t="s">
        <v>131</v>
      </c>
    </row>
    <row r="10" spans="1:3" x14ac:dyDescent="0.3">
      <c r="A10" s="24" t="s">
        <v>237</v>
      </c>
      <c r="B10" s="27" t="s">
        <v>131</v>
      </c>
      <c r="C10" s="15" t="s">
        <v>131</v>
      </c>
    </row>
  </sheetData>
  <hyperlinks>
    <hyperlink ref="A1" location="Index!A7" display="Return to Index" xr:uid="{71C4C567-DA61-4496-9AF6-5432431583A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showGridLines="0" zoomScale="85" zoomScaleNormal="85" workbookViewId="0">
      <selection activeCell="H18" sqref="H18"/>
    </sheetView>
  </sheetViews>
  <sheetFormatPr defaultColWidth="8.7265625" defaultRowHeight="14" x14ac:dyDescent="0.3"/>
  <cols>
    <col min="1" max="1" width="19.816406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120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121</v>
      </c>
      <c r="B6" s="18">
        <v>1402</v>
      </c>
      <c r="C6" s="15">
        <f>(B6/$B$5)</f>
        <v>0.53368861819566049</v>
      </c>
    </row>
    <row r="7" spans="1:3" x14ac:dyDescent="0.3">
      <c r="A7" s="21" t="s">
        <v>122</v>
      </c>
      <c r="B7" s="19">
        <v>1225</v>
      </c>
      <c r="C7" s="15">
        <f>(B7/$B$5)</f>
        <v>0.46631138180433956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00000000-0004-0000-0300-00000000000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DB26-472D-432B-89E8-8B7A8AA5A782}">
  <dimension ref="A1:C9"/>
  <sheetViews>
    <sheetView showGridLines="0" zoomScale="85" zoomScaleNormal="85" workbookViewId="0">
      <selection activeCell="I8" sqref="I8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238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ht="28" customHeight="1" x14ac:dyDescent="0.3">
      <c r="A6" s="20" t="s">
        <v>239</v>
      </c>
      <c r="B6" s="23">
        <v>88</v>
      </c>
      <c r="C6" s="15" t="s">
        <v>131</v>
      </c>
    </row>
    <row r="7" spans="1:3" ht="28" x14ac:dyDescent="0.3">
      <c r="A7" s="20" t="s">
        <v>240</v>
      </c>
      <c r="B7" s="23">
        <v>184</v>
      </c>
      <c r="C7" s="15">
        <f>(B7/$B$5)</f>
        <v>7.0041872858774265E-2</v>
      </c>
    </row>
    <row r="8" spans="1:3" ht="28" x14ac:dyDescent="0.3">
      <c r="A8" s="21" t="s">
        <v>241</v>
      </c>
      <c r="B8" s="26">
        <v>403</v>
      </c>
      <c r="C8" s="15">
        <f t="shared" ref="C8:C9" si="0">(B8/$B$5)</f>
        <v>0.15340692805481537</v>
      </c>
    </row>
    <row r="9" spans="1:3" ht="42" x14ac:dyDescent="0.3">
      <c r="A9" s="21" t="s">
        <v>242</v>
      </c>
      <c r="B9" s="26">
        <v>2041</v>
      </c>
      <c r="C9" s="15">
        <f t="shared" si="0"/>
        <v>0.77693186143890369</v>
      </c>
    </row>
  </sheetData>
  <hyperlinks>
    <hyperlink ref="A1" location="Index!A7" display="Return to Index" xr:uid="{ACBB559E-641E-4F09-871E-6CD8C6B5760F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1BB6-7ED8-4A19-9C19-DE84C6AF0C82}">
  <dimension ref="A1:C21"/>
  <sheetViews>
    <sheetView showGridLines="0" zoomScale="85" zoomScaleNormal="85" workbookViewId="0">
      <selection activeCell="C5" sqref="C5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243</v>
      </c>
    </row>
    <row r="3" spans="1:3" x14ac:dyDescent="0.3">
      <c r="A3" s="3" t="s">
        <v>244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ht="26.25" customHeight="1" x14ac:dyDescent="0.3">
      <c r="A5" s="20" t="s">
        <v>245</v>
      </c>
      <c r="B5" s="18">
        <v>586</v>
      </c>
      <c r="C5" s="14" t="s">
        <v>116</v>
      </c>
    </row>
    <row r="6" spans="1:3" ht="28" customHeight="1" x14ac:dyDescent="0.3">
      <c r="A6" s="20" t="s">
        <v>246</v>
      </c>
      <c r="B6" s="23">
        <v>130</v>
      </c>
      <c r="C6" s="15">
        <f>(B6/$B$5)</f>
        <v>0.22184300341296928</v>
      </c>
    </row>
    <row r="7" spans="1:3" ht="28" customHeight="1" x14ac:dyDescent="0.3">
      <c r="A7" s="20" t="s">
        <v>247</v>
      </c>
      <c r="B7" s="23">
        <v>125</v>
      </c>
      <c r="C7" s="15">
        <f t="shared" ref="C7:C12" si="0">(B7/$B$5)</f>
        <v>0.21331058020477817</v>
      </c>
    </row>
    <row r="8" spans="1:3" ht="28" x14ac:dyDescent="0.3">
      <c r="A8" s="20" t="s">
        <v>248</v>
      </c>
      <c r="B8" s="23">
        <v>108</v>
      </c>
      <c r="C8" s="15">
        <f t="shared" si="0"/>
        <v>0.18430034129692832</v>
      </c>
    </row>
    <row r="9" spans="1:3" ht="28" x14ac:dyDescent="0.3">
      <c r="A9" s="20" t="s">
        <v>249</v>
      </c>
      <c r="B9" s="23">
        <v>78</v>
      </c>
      <c r="C9" s="15">
        <f t="shared" si="0"/>
        <v>0.13310580204778158</v>
      </c>
    </row>
    <row r="10" spans="1:3" ht="28" x14ac:dyDescent="0.3">
      <c r="A10" s="21" t="s">
        <v>250</v>
      </c>
      <c r="B10" s="26">
        <v>62</v>
      </c>
      <c r="C10" s="15">
        <f t="shared" si="0"/>
        <v>0.10580204778156997</v>
      </c>
    </row>
    <row r="11" spans="1:3" ht="28.5" customHeight="1" x14ac:dyDescent="0.3">
      <c r="A11" s="21" t="s">
        <v>251</v>
      </c>
      <c r="B11" s="26" t="s">
        <v>131</v>
      </c>
      <c r="C11" s="15">
        <v>0.1</v>
      </c>
    </row>
    <row r="12" spans="1:3" x14ac:dyDescent="0.3">
      <c r="A12" s="21" t="s">
        <v>252</v>
      </c>
      <c r="B12" s="36">
        <v>54</v>
      </c>
      <c r="C12" s="15">
        <f t="shared" si="0"/>
        <v>9.2150170648464161E-2</v>
      </c>
    </row>
    <row r="13" spans="1:3" x14ac:dyDescent="0.3">
      <c r="A13" s="21" t="s">
        <v>228</v>
      </c>
      <c r="B13" s="26">
        <v>90</v>
      </c>
      <c r="C13" s="15">
        <v>0.15</v>
      </c>
    </row>
    <row r="14" spans="1:3" ht="42" x14ac:dyDescent="0.3">
      <c r="A14" s="20" t="s">
        <v>253</v>
      </c>
      <c r="B14" s="18">
        <v>477</v>
      </c>
      <c r="C14" s="14" t="s">
        <v>116</v>
      </c>
    </row>
    <row r="15" spans="1:3" x14ac:dyDescent="0.3">
      <c r="A15" s="28" t="s">
        <v>254</v>
      </c>
      <c r="B15" s="31">
        <v>73</v>
      </c>
      <c r="C15" s="30">
        <f>(B15/$B$14)</f>
        <v>0.15303983228511531</v>
      </c>
    </row>
    <row r="16" spans="1:3" ht="32.25" customHeight="1" x14ac:dyDescent="0.3">
      <c r="A16" s="20" t="s">
        <v>255</v>
      </c>
      <c r="B16" s="18">
        <v>446</v>
      </c>
      <c r="C16" s="14" t="s">
        <v>116</v>
      </c>
    </row>
    <row r="17" spans="1:3" ht="28" x14ac:dyDescent="0.3">
      <c r="A17" s="20" t="s">
        <v>256</v>
      </c>
      <c r="B17" s="18">
        <v>58</v>
      </c>
      <c r="C17" s="30">
        <f>(B17/$B$16)</f>
        <v>0.13004484304932734</v>
      </c>
    </row>
    <row r="18" spans="1:3" ht="42" x14ac:dyDescent="0.3">
      <c r="A18" s="28" t="s">
        <v>257</v>
      </c>
      <c r="B18" s="31" t="s">
        <v>131</v>
      </c>
      <c r="C18" s="30">
        <v>0.1</v>
      </c>
    </row>
    <row r="19" spans="1:3" ht="18" customHeight="1" x14ac:dyDescent="0.35">
      <c r="A19" s="34" t="s">
        <v>258</v>
      </c>
    </row>
    <row r="20" spans="1:3" ht="99" customHeight="1" x14ac:dyDescent="0.35">
      <c r="A20" s="45"/>
      <c r="B20" s="45"/>
      <c r="C20" s="45"/>
    </row>
    <row r="21" spans="1:3" ht="15" customHeight="1" x14ac:dyDescent="0.35">
      <c r="A21" s="44"/>
      <c r="B21" s="44"/>
    </row>
  </sheetData>
  <mergeCells count="2">
    <mergeCell ref="A21:B21"/>
    <mergeCell ref="A20:C20"/>
  </mergeCells>
  <phoneticPr fontId="12" type="noConversion"/>
  <hyperlinks>
    <hyperlink ref="A1" location="Index!A7" display="Return to Index" xr:uid="{8BEB96FB-1876-432B-BE74-291C5DFC3F7D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1F30-4E88-46F0-89DC-0DF9F35C8A9C}">
  <dimension ref="A1:I17"/>
  <sheetViews>
    <sheetView showGridLines="0" zoomScale="85" zoomScaleNormal="85" workbookViewId="0">
      <selection activeCell="M6" sqref="M6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3.81640625" style="4" customWidth="1"/>
    <col min="4" max="4" width="10.54296875" style="4" customWidth="1"/>
    <col min="5" max="5" width="14.7265625" style="4" customWidth="1"/>
    <col min="6" max="6" width="9.54296875" style="4" customWidth="1"/>
    <col min="7" max="7" width="14.7265625" style="4" customWidth="1"/>
    <col min="8" max="16384" width="8.7265625" style="4"/>
  </cols>
  <sheetData>
    <row r="1" spans="1:9" ht="14.5" x14ac:dyDescent="0.35">
      <c r="A1" s="7" t="s">
        <v>110</v>
      </c>
    </row>
    <row r="2" spans="1:9" x14ac:dyDescent="0.3">
      <c r="A2" s="3" t="s">
        <v>259</v>
      </c>
    </row>
    <row r="3" spans="1:9" x14ac:dyDescent="0.3">
      <c r="A3" s="3" t="s">
        <v>244</v>
      </c>
      <c r="I3" s="12"/>
    </row>
    <row r="4" spans="1:9" x14ac:dyDescent="0.3">
      <c r="A4" s="3"/>
      <c r="B4" s="43" t="s">
        <v>218</v>
      </c>
      <c r="C4" s="43"/>
      <c r="D4" s="46" t="s">
        <v>219</v>
      </c>
      <c r="E4" s="46"/>
      <c r="F4" s="43" t="s">
        <v>220</v>
      </c>
      <c r="G4" s="43"/>
    </row>
    <row r="5" spans="1:9" x14ac:dyDescent="0.3">
      <c r="A5" s="8" t="s">
        <v>112</v>
      </c>
      <c r="B5" s="16" t="s">
        <v>113</v>
      </c>
      <c r="C5" s="17" t="s">
        <v>114</v>
      </c>
      <c r="D5" s="32" t="s">
        <v>214</v>
      </c>
      <c r="E5" s="33" t="s">
        <v>260</v>
      </c>
      <c r="F5" s="32" t="s">
        <v>216</v>
      </c>
      <c r="G5" s="33" t="s">
        <v>215</v>
      </c>
    </row>
    <row r="6" spans="1:9" x14ac:dyDescent="0.3">
      <c r="A6" s="20" t="s">
        <v>115</v>
      </c>
      <c r="B6" s="18">
        <v>586</v>
      </c>
      <c r="C6" s="14" t="s">
        <v>116</v>
      </c>
      <c r="D6" s="18">
        <v>586</v>
      </c>
      <c r="E6" s="14" t="s">
        <v>116</v>
      </c>
      <c r="F6" s="18">
        <v>586</v>
      </c>
      <c r="G6" s="14" t="s">
        <v>116</v>
      </c>
    </row>
    <row r="7" spans="1:9" ht="28" customHeight="1" x14ac:dyDescent="0.3">
      <c r="A7" s="20" t="s">
        <v>261</v>
      </c>
      <c r="B7" s="23">
        <v>512</v>
      </c>
      <c r="C7" s="15">
        <f>(B7/$B$6)</f>
        <v>0.87372013651877134</v>
      </c>
      <c r="D7" s="23" t="s">
        <v>131</v>
      </c>
      <c r="E7" s="15">
        <v>7.0000000000000007E-2</v>
      </c>
      <c r="F7" s="23" t="s">
        <v>131</v>
      </c>
      <c r="G7" s="15">
        <v>0.06</v>
      </c>
    </row>
    <row r="8" spans="1:9" ht="28" customHeight="1" x14ac:dyDescent="0.3">
      <c r="A8" s="20" t="s">
        <v>262</v>
      </c>
      <c r="B8" s="23">
        <v>530</v>
      </c>
      <c r="C8" s="15">
        <f>(B8/$B$6)</f>
        <v>0.90443686006825941</v>
      </c>
      <c r="D8" s="23" t="s">
        <v>131</v>
      </c>
      <c r="E8" s="15">
        <v>0.05</v>
      </c>
      <c r="F8" s="23" t="s">
        <v>131</v>
      </c>
      <c r="G8" s="15">
        <v>0.06</v>
      </c>
    </row>
    <row r="9" spans="1:9" ht="42" x14ac:dyDescent="0.3">
      <c r="A9" s="20" t="s">
        <v>263</v>
      </c>
      <c r="B9" s="23">
        <v>504</v>
      </c>
      <c r="C9" s="15">
        <f t="shared" ref="C9:C11" si="0">(B9/$B$6)</f>
        <v>0.86006825938566556</v>
      </c>
      <c r="D9" s="23" t="s">
        <v>131</v>
      </c>
      <c r="E9" s="15">
        <v>7.0000000000000007E-2</v>
      </c>
      <c r="F9" s="23" t="s">
        <v>131</v>
      </c>
      <c r="G9" s="15">
        <v>0.08</v>
      </c>
    </row>
    <row r="10" spans="1:9" ht="56" x14ac:dyDescent="0.3">
      <c r="A10" s="20" t="s">
        <v>264</v>
      </c>
      <c r="B10" s="23">
        <v>504</v>
      </c>
      <c r="C10" s="15">
        <f t="shared" si="0"/>
        <v>0.86006825938566556</v>
      </c>
      <c r="D10" s="23" t="s">
        <v>131</v>
      </c>
      <c r="E10" s="15">
        <v>0.08</v>
      </c>
      <c r="F10" s="23" t="s">
        <v>131</v>
      </c>
      <c r="G10" s="15">
        <v>7.0000000000000007E-2</v>
      </c>
    </row>
    <row r="11" spans="1:9" ht="42" x14ac:dyDescent="0.3">
      <c r="A11" s="21" t="s">
        <v>265</v>
      </c>
      <c r="B11" s="26">
        <v>483</v>
      </c>
      <c r="C11" s="15">
        <f t="shared" si="0"/>
        <v>0.82423208191126285</v>
      </c>
      <c r="D11" s="26">
        <v>55</v>
      </c>
      <c r="E11" s="15">
        <f>(D11/$B$6)</f>
        <v>9.3856655290102384E-2</v>
      </c>
      <c r="F11" s="26">
        <v>55</v>
      </c>
      <c r="G11" s="15">
        <f>(F11/$B$6)</f>
        <v>9.3856655290102384E-2</v>
      </c>
    </row>
    <row r="12" spans="1:9" ht="42" x14ac:dyDescent="0.3">
      <c r="A12" s="20" t="s">
        <v>266</v>
      </c>
      <c r="B12" s="18">
        <v>447</v>
      </c>
      <c r="C12" s="31" t="s">
        <v>116</v>
      </c>
      <c r="D12" s="18">
        <v>593</v>
      </c>
      <c r="E12" s="31" t="s">
        <v>116</v>
      </c>
      <c r="F12" s="18">
        <v>593</v>
      </c>
      <c r="G12" s="31" t="s">
        <v>116</v>
      </c>
    </row>
    <row r="13" spans="1:9" ht="56" x14ac:dyDescent="0.3">
      <c r="A13" s="20" t="s">
        <v>267</v>
      </c>
      <c r="B13" s="23">
        <v>390</v>
      </c>
      <c r="C13" s="15">
        <f>(B13/$B$12)</f>
        <v>0.87248322147651003</v>
      </c>
      <c r="D13" s="23" t="s">
        <v>131</v>
      </c>
      <c r="E13" s="15">
        <v>0.08</v>
      </c>
      <c r="F13" s="23" t="s">
        <v>131</v>
      </c>
      <c r="G13" s="15">
        <v>0.05</v>
      </c>
    </row>
    <row r="14" spans="1:9" ht="42" x14ac:dyDescent="0.3">
      <c r="A14" s="20" t="s">
        <v>266</v>
      </c>
      <c r="B14" s="18">
        <v>231</v>
      </c>
      <c r="C14" s="31" t="s">
        <v>116</v>
      </c>
      <c r="D14" s="18">
        <v>593</v>
      </c>
      <c r="E14" s="31" t="s">
        <v>116</v>
      </c>
      <c r="F14" s="18">
        <v>593</v>
      </c>
      <c r="G14" s="31" t="s">
        <v>116</v>
      </c>
    </row>
    <row r="15" spans="1:9" ht="42" x14ac:dyDescent="0.3">
      <c r="A15" s="20" t="s">
        <v>268</v>
      </c>
      <c r="B15" s="23">
        <v>163</v>
      </c>
      <c r="C15" s="15">
        <f>(B15/B14)</f>
        <v>0.7056277056277056</v>
      </c>
      <c r="D15" s="23" t="s">
        <v>131</v>
      </c>
      <c r="E15" s="15">
        <v>0.17</v>
      </c>
      <c r="F15" s="23" t="s">
        <v>131</v>
      </c>
      <c r="G15" s="15">
        <v>0.12</v>
      </c>
    </row>
    <row r="16" spans="1:9" ht="14.5" x14ac:dyDescent="0.35">
      <c r="A16" s="34" t="s">
        <v>269</v>
      </c>
    </row>
    <row r="17" spans="1:7" ht="52" customHeight="1" x14ac:dyDescent="0.35">
      <c r="A17" s="45"/>
      <c r="B17" s="45"/>
      <c r="C17" s="45"/>
      <c r="D17" s="45"/>
      <c r="E17" s="45"/>
      <c r="F17" s="45"/>
      <c r="G17" s="45"/>
    </row>
  </sheetData>
  <mergeCells count="4">
    <mergeCell ref="A17:G17"/>
    <mergeCell ref="B4:C4"/>
    <mergeCell ref="D4:E4"/>
    <mergeCell ref="F4:G4"/>
  </mergeCells>
  <phoneticPr fontId="12" type="noConversion"/>
  <hyperlinks>
    <hyperlink ref="A1" location="Index!A7" display="Return to Index" xr:uid="{6C6D69B0-559A-49C1-B986-0C3495A5C901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ignoredErrors>
    <ignoredError sqref="E6 G6 E7:E9 G7:G9" calculatedColumn="1"/>
  </ignoredErrors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11DF-307F-4BE2-AE3E-0E59A4DA2D40}">
  <dimension ref="A1:G9"/>
  <sheetViews>
    <sheetView showGridLines="0" zoomScale="85" zoomScaleNormal="85" workbookViewId="0"/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4" width="8.81640625" style="4" customWidth="1"/>
    <col min="5" max="5" width="14.54296875" style="4" customWidth="1"/>
    <col min="6" max="6" width="8.7265625" style="4" customWidth="1"/>
    <col min="7" max="7" width="14.54296875" style="4" customWidth="1"/>
    <col min="8" max="16384" width="8.7265625" style="4"/>
  </cols>
  <sheetData>
    <row r="1" spans="1:7" ht="14.5" x14ac:dyDescent="0.35">
      <c r="A1" s="7" t="s">
        <v>110</v>
      </c>
    </row>
    <row r="2" spans="1:7" x14ac:dyDescent="0.3">
      <c r="A2" s="3" t="s">
        <v>270</v>
      </c>
    </row>
    <row r="3" spans="1:7" x14ac:dyDescent="0.3">
      <c r="A3" s="3" t="s">
        <v>244</v>
      </c>
    </row>
    <row r="4" spans="1:7" x14ac:dyDescent="0.3">
      <c r="A4" s="3"/>
      <c r="B4" s="43" t="s">
        <v>271</v>
      </c>
      <c r="C4" s="43"/>
      <c r="D4" s="43" t="s">
        <v>272</v>
      </c>
      <c r="E4" s="43"/>
      <c r="F4" s="43" t="s">
        <v>273</v>
      </c>
      <c r="G4" s="43"/>
    </row>
    <row r="5" spans="1:7" x14ac:dyDescent="0.3">
      <c r="A5" s="8" t="s">
        <v>112</v>
      </c>
      <c r="B5" s="16" t="s">
        <v>113</v>
      </c>
      <c r="C5" s="17" t="s">
        <v>114</v>
      </c>
      <c r="D5" s="32" t="s">
        <v>214</v>
      </c>
      <c r="E5" s="33" t="s">
        <v>260</v>
      </c>
      <c r="F5" s="32" t="s">
        <v>216</v>
      </c>
      <c r="G5" s="33" t="s">
        <v>215</v>
      </c>
    </row>
    <row r="6" spans="1:7" x14ac:dyDescent="0.3">
      <c r="A6" s="20" t="s">
        <v>115</v>
      </c>
      <c r="B6" s="18">
        <v>608</v>
      </c>
      <c r="C6" s="14" t="s">
        <v>116</v>
      </c>
      <c r="D6" s="18">
        <v>739</v>
      </c>
      <c r="E6" s="14" t="s">
        <v>116</v>
      </c>
      <c r="F6" s="18">
        <v>1280</v>
      </c>
      <c r="G6" s="14" t="s">
        <v>116</v>
      </c>
    </row>
    <row r="7" spans="1:7" ht="28" customHeight="1" x14ac:dyDescent="0.3">
      <c r="A7" s="20" t="s">
        <v>274</v>
      </c>
      <c r="B7" s="23">
        <v>532</v>
      </c>
      <c r="C7" s="15">
        <f>(B7/$B$6)</f>
        <v>0.875</v>
      </c>
      <c r="D7" s="23">
        <v>655</v>
      </c>
      <c r="E7" s="15">
        <f>Table39591113141517222324252728261012162930313233343740414243443839[[#This Row],[Total2]]/D6</f>
        <v>0.88633288227334239</v>
      </c>
      <c r="F7" s="23">
        <v>1115</v>
      </c>
      <c r="G7" s="15">
        <f>Table39591113141517222324252728261012162930313233343740414243443839[[#This Row],[Total3]]/F6</f>
        <v>0.87109375</v>
      </c>
    </row>
    <row r="8" spans="1:7" ht="28" customHeight="1" x14ac:dyDescent="0.3">
      <c r="A8" s="20" t="s">
        <v>275</v>
      </c>
      <c r="B8" s="23">
        <v>51</v>
      </c>
      <c r="C8" s="15">
        <f>(B8/$B$6)</f>
        <v>8.3881578947368418E-2</v>
      </c>
      <c r="D8" s="23">
        <v>63</v>
      </c>
      <c r="E8" s="15">
        <f>Table39591113141517222324252728261012162930313233343740414243443839[[#This Row],[Total2]]/D6</f>
        <v>8.5250338294993233E-2</v>
      </c>
      <c r="F8" s="23">
        <v>126</v>
      </c>
      <c r="G8" s="15">
        <f>Table39591113141517222324252728261012162930313233343740414243443839[[#This Row],[Total3]]/F6</f>
        <v>9.8437499999999997E-2</v>
      </c>
    </row>
    <row r="9" spans="1:7" x14ac:dyDescent="0.3">
      <c r="A9" s="20" t="s">
        <v>276</v>
      </c>
      <c r="B9" s="23" t="s">
        <v>131</v>
      </c>
      <c r="C9" s="15" t="s">
        <v>131</v>
      </c>
      <c r="D9" s="23" t="s">
        <v>131</v>
      </c>
      <c r="E9" s="15" t="s">
        <v>131</v>
      </c>
      <c r="F9" s="23" t="s">
        <v>131</v>
      </c>
      <c r="G9" s="15" t="s">
        <v>131</v>
      </c>
    </row>
  </sheetData>
  <mergeCells count="3">
    <mergeCell ref="B4:C4"/>
    <mergeCell ref="D4:E4"/>
    <mergeCell ref="F4:G4"/>
  </mergeCells>
  <hyperlinks>
    <hyperlink ref="A1" location="Index!A7" display="Return to Index" xr:uid="{4CD456C2-6FAC-441A-89E7-4D7D0C04FE68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ignoredErrors>
    <ignoredError sqref="G6 E6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300A-682F-488C-A4B0-F865F912AC3F}">
  <dimension ref="A1:C9"/>
  <sheetViews>
    <sheetView showGridLines="0" zoomScale="85" zoomScaleNormal="85" workbookViewId="0">
      <selection activeCell="F7" sqref="F7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123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124</v>
      </c>
      <c r="B6" s="23">
        <v>1337</v>
      </c>
      <c r="C6" s="15">
        <f>(B6/$B$5)</f>
        <v>0.50894556528359347</v>
      </c>
    </row>
    <row r="7" spans="1:3" x14ac:dyDescent="0.3">
      <c r="A7" s="20" t="s">
        <v>125</v>
      </c>
      <c r="B7" s="18">
        <v>1088</v>
      </c>
      <c r="C7" s="15">
        <f t="shared" ref="C7:C8" si="0">(B7/$B$5)</f>
        <v>0.41416063951275217</v>
      </c>
    </row>
    <row r="8" spans="1:3" x14ac:dyDescent="0.3">
      <c r="A8" s="21" t="s">
        <v>126</v>
      </c>
      <c r="B8" s="19">
        <v>499</v>
      </c>
      <c r="C8" s="15">
        <f t="shared" si="0"/>
        <v>0.18995051389417586</v>
      </c>
    </row>
    <row r="9" spans="1:3" x14ac:dyDescent="0.3">
      <c r="A9" s="4" t="s">
        <v>112</v>
      </c>
      <c r="B9" s="4" t="s">
        <v>112</v>
      </c>
    </row>
  </sheetData>
  <hyperlinks>
    <hyperlink ref="A1" location="Index!A7" display="Return to Index" xr:uid="{39FC5A2B-5B52-4FBE-AE86-4E40CEF150CA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1949-C568-4F47-8BCB-4D58F85EFD74}">
  <dimension ref="A1:C10"/>
  <sheetViews>
    <sheetView showGridLines="0" zoomScale="85" zoomScaleNormal="85" workbookViewId="0">
      <selection activeCell="G12" sqref="G12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127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128</v>
      </c>
      <c r="B6" s="23">
        <v>196</v>
      </c>
      <c r="C6" s="15">
        <f>(B6/$B$5)</f>
        <v>7.4609821088694322E-2</v>
      </c>
    </row>
    <row r="7" spans="1:3" x14ac:dyDescent="0.3">
      <c r="A7" s="20" t="s">
        <v>129</v>
      </c>
      <c r="B7" s="18">
        <v>2373</v>
      </c>
      <c r="C7" s="15">
        <f t="shared" ref="C7" si="0">(B7/$B$5)</f>
        <v>0.90331176246669209</v>
      </c>
    </row>
    <row r="8" spans="1:3" x14ac:dyDescent="0.3">
      <c r="A8" s="21" t="s">
        <v>130</v>
      </c>
      <c r="B8" s="19">
        <v>58</v>
      </c>
      <c r="C8" s="15" t="s">
        <v>131</v>
      </c>
    </row>
    <row r="10" spans="1:3" x14ac:dyDescent="0.3">
      <c r="B10" s="12"/>
    </row>
  </sheetData>
  <hyperlinks>
    <hyperlink ref="A1" location="Index!A7" display="Return to Index" xr:uid="{67A765DB-8B54-4BB4-9353-146C7800E58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F37D-D9BE-492F-B3F4-AA4909FFCE75}">
  <dimension ref="A1:C12"/>
  <sheetViews>
    <sheetView showGridLines="0" zoomScale="85" zoomScaleNormal="85" workbookViewId="0"/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132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133</v>
      </c>
      <c r="B6" s="23">
        <v>331</v>
      </c>
      <c r="C6" s="15">
        <f>(B6/$B$5)</f>
        <v>0.125999238675295</v>
      </c>
    </row>
    <row r="7" spans="1:3" x14ac:dyDescent="0.3">
      <c r="A7" s="20" t="s">
        <v>134</v>
      </c>
      <c r="B7" s="18">
        <v>1146</v>
      </c>
      <c r="C7" s="15">
        <f t="shared" ref="C7:C10" si="0">(B7/$B$5)</f>
        <v>0.43623905595736584</v>
      </c>
    </row>
    <row r="8" spans="1:3" x14ac:dyDescent="0.3">
      <c r="A8" s="21" t="s">
        <v>135</v>
      </c>
      <c r="B8" s="23">
        <v>739</v>
      </c>
      <c r="C8" s="15">
        <f t="shared" si="0"/>
        <v>0.28130947849257709</v>
      </c>
    </row>
    <row r="9" spans="1:3" x14ac:dyDescent="0.3">
      <c r="A9" s="20" t="s">
        <v>136</v>
      </c>
      <c r="B9" s="23">
        <v>133</v>
      </c>
      <c r="C9" s="15">
        <f t="shared" si="0"/>
        <v>5.0628092881614011E-2</v>
      </c>
    </row>
    <row r="10" spans="1:3" x14ac:dyDescent="0.3">
      <c r="A10" s="24" t="s">
        <v>130</v>
      </c>
      <c r="B10" s="19">
        <v>278</v>
      </c>
      <c r="C10" s="15">
        <f t="shared" si="0"/>
        <v>0.10582413399314808</v>
      </c>
    </row>
    <row r="12" spans="1:3" x14ac:dyDescent="0.3">
      <c r="B12" s="12"/>
    </row>
  </sheetData>
  <hyperlinks>
    <hyperlink ref="A1" location="Index!A7" display="Return to Index" xr:uid="{22EBE6B4-EF72-467E-9D47-8BAC5DCC0BBF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91F8-FAD5-4745-9E5E-3BB03A7528C4}">
  <dimension ref="A1:C9"/>
  <sheetViews>
    <sheetView showGridLines="0" zoomScale="85" zoomScaleNormal="85" workbookViewId="0"/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137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128</v>
      </c>
      <c r="B6" s="23">
        <v>2220</v>
      </c>
      <c r="C6" s="15">
        <f>(B6/$B$5)</f>
        <v>0.84507042253521125</v>
      </c>
    </row>
    <row r="7" spans="1:3" x14ac:dyDescent="0.3">
      <c r="A7" s="20" t="s">
        <v>129</v>
      </c>
      <c r="B7" s="18">
        <v>344</v>
      </c>
      <c r="C7" s="15">
        <f t="shared" ref="C7" si="0">(B7/$B$5)</f>
        <v>0.13094784925770842</v>
      </c>
    </row>
    <row r="8" spans="1:3" x14ac:dyDescent="0.3">
      <c r="A8" s="21" t="s">
        <v>130</v>
      </c>
      <c r="B8" s="23">
        <v>63</v>
      </c>
      <c r="C8" s="15" t="s">
        <v>131</v>
      </c>
    </row>
    <row r="9" spans="1:3" x14ac:dyDescent="0.3">
      <c r="A9" s="4" t="s">
        <v>112</v>
      </c>
      <c r="B9" s="4" t="s">
        <v>112</v>
      </c>
    </row>
  </sheetData>
  <hyperlinks>
    <hyperlink ref="A1" location="Index!A7" display="Return to Index" xr:uid="{CC22501D-F00D-4E4C-BDC9-6DFA7762D106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3F2D-FB87-4DF6-B16F-552355905210}">
  <dimension ref="A1:C11"/>
  <sheetViews>
    <sheetView showGridLines="0" zoomScale="85" zoomScaleNormal="85" workbookViewId="0">
      <selection activeCell="F14" sqref="F14"/>
    </sheetView>
  </sheetViews>
  <sheetFormatPr defaultColWidth="8.7265625" defaultRowHeight="14" x14ac:dyDescent="0.3"/>
  <cols>
    <col min="1" max="1" width="17.72656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138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ht="27" customHeight="1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>
        <v>1</v>
      </c>
      <c r="B6" s="23">
        <v>2001</v>
      </c>
      <c r="C6" s="15">
        <f>(B6/$B$5)</f>
        <v>0.76170536733917016</v>
      </c>
    </row>
    <row r="7" spans="1:3" x14ac:dyDescent="0.3">
      <c r="A7" s="20">
        <v>2</v>
      </c>
      <c r="B7" s="18">
        <v>559</v>
      </c>
      <c r="C7" s="15">
        <f t="shared" ref="C7" si="0">(B7/$B$5)</f>
        <v>0.21279025504377616</v>
      </c>
    </row>
    <row r="8" spans="1:3" x14ac:dyDescent="0.3">
      <c r="A8" s="20">
        <v>3</v>
      </c>
      <c r="B8" s="23">
        <v>59</v>
      </c>
      <c r="C8" s="15" t="s">
        <v>131</v>
      </c>
    </row>
    <row r="9" spans="1:3" x14ac:dyDescent="0.3">
      <c r="A9" s="20">
        <v>4</v>
      </c>
      <c r="B9" s="23" t="s">
        <v>131</v>
      </c>
      <c r="C9" s="15" t="s">
        <v>131</v>
      </c>
    </row>
    <row r="10" spans="1:3" x14ac:dyDescent="0.3">
      <c r="A10" s="21">
        <v>5</v>
      </c>
      <c r="B10" s="23" t="s">
        <v>131</v>
      </c>
      <c r="C10" s="15" t="s">
        <v>131</v>
      </c>
    </row>
    <row r="11" spans="1:3" x14ac:dyDescent="0.3">
      <c r="A11" s="4" t="s">
        <v>112</v>
      </c>
      <c r="B11" s="4" t="s">
        <v>112</v>
      </c>
    </row>
  </sheetData>
  <hyperlinks>
    <hyperlink ref="A1" location="Index!A7" display="Return to Index" xr:uid="{6481E32E-961F-4A56-9802-61B13884870D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f9af038e-07b4-4369-a678-c835687cb272}" enabled="1" method="Standard" siteId="{ac52f73c-fd1a-4a9a-8e7a-4a248f3139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Title page</vt:lpstr>
      <vt:lpstr>Index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T35</vt:lpstr>
      <vt:lpstr>T36</vt:lpstr>
      <vt:lpstr>T37</vt:lpstr>
      <vt:lpstr>T38</vt:lpstr>
      <vt:lpstr>T39</vt:lpstr>
      <vt:lpstr>T40</vt:lpstr>
      <vt:lpstr>T41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2026-06-17T10:27:32Z</dcterms:created>
  <dcterms:modified xsi:type="dcterms:W3CDTF">2026-06-17T10:29:08Z</dcterms:modified>
  <cp:category/>
  <cp:contentStatus/>
</cp:coreProperties>
</file>