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ren.mcdowall\Downloads\"/>
    </mc:Choice>
  </mc:AlternateContent>
  <xr:revisionPtr revIDLastSave="0" documentId="13_ncr:1_{F1A6ADC8-304E-41E6-BD9F-EEEBA122CBE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tro" sheetId="3" r:id="rId1"/>
    <sheet name="FORM" sheetId="1" r:id="rId2"/>
    <sheet name="Data" sheetId="2" state="hidden" r:id="rId3"/>
  </sheets>
  <definedNames>
    <definedName name="_GoBack" localSheetId="2">Data!$A$12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D21" i="1"/>
  <c r="D20" i="1"/>
  <c r="D25" i="1"/>
  <c r="D24" i="1"/>
  <c r="A38" i="2"/>
  <c r="D47" i="1"/>
  <c r="D46" i="1"/>
  <c r="D45" i="1"/>
  <c r="A37" i="2"/>
  <c r="A44" i="2"/>
  <c r="A39" i="2"/>
  <c r="A36" i="2"/>
  <c r="A43" i="2"/>
  <c r="A42" i="2"/>
  <c r="A41" i="2"/>
  <c r="A4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mark.cook</author>
  </authors>
  <commentList>
    <comment ref="C1" authorId="0" shapeId="0" xr:uid="{00000000-0006-0000-0200-000001000000}">
      <text>
        <r>
          <rPr>
            <b/>
            <sz val="9"/>
            <color indexed="81"/>
            <rFont val="Tahoma"/>
            <charset val="1"/>
          </rPr>
          <t>mark.cook:</t>
        </r>
        <r>
          <rPr>
            <sz val="9"/>
            <color indexed="81"/>
            <rFont val="Tahoma"/>
            <charset val="1"/>
          </rPr>
          <t xml:space="preserve">
If there a no Action2 to an enquiry enter a space in the corresponding cell below (otherwise a zero will be displayed)
</t>
        </r>
      </text>
    </comment>
  </commentList>
</comments>
</file>

<file path=xl/sharedStrings.xml><?xml version="1.0" encoding="utf-8"?>
<sst xmlns="http://schemas.openxmlformats.org/spreadsheetml/2006/main" count="242" uniqueCount="203">
  <si>
    <t>Unit Details</t>
  </si>
  <si>
    <t>Record Query</t>
  </si>
  <si>
    <t>Resolution Reason:</t>
  </si>
  <si>
    <t>Additional Notes</t>
  </si>
  <si>
    <t>Lab Card ID or N/A:</t>
  </si>
  <si>
    <t>Record should not be on site’s tracking page</t>
  </si>
  <si>
    <t>Record contains demographic or data errors</t>
  </si>
  <si>
    <t>Record missing - cannot find on national search</t>
  </si>
  <si>
    <t>Record on tracking page - MW has taken the sample</t>
  </si>
  <si>
    <r>
      <rPr>
        <i/>
        <sz val="11"/>
        <color theme="1"/>
        <rFont val="Calibri"/>
        <family val="2"/>
        <scheme val="minor"/>
      </rPr>
      <t>Please click here to select a reason</t>
    </r>
    <r>
      <rPr>
        <sz val="11"/>
        <color theme="1"/>
        <rFont val="Calibri"/>
        <family val="2"/>
        <scheme val="minor"/>
      </rPr>
      <t>…</t>
    </r>
  </si>
  <si>
    <t>Please click here to select a reason…</t>
  </si>
  <si>
    <t xml:space="preserve">Enquiry Reason: </t>
  </si>
  <si>
    <t>Condition</t>
  </si>
  <si>
    <t>Status Code</t>
  </si>
  <si>
    <t>Lab Action:</t>
  </si>
  <si>
    <t xml:space="preserve">Maternity Action: </t>
  </si>
  <si>
    <t>Action 1</t>
  </si>
  <si>
    <t>Action 2</t>
  </si>
  <si>
    <t>Action 3</t>
  </si>
  <si>
    <t xml:space="preserve"> </t>
  </si>
  <si>
    <t>Complete this form and forward to the NBSFS Help Desk.</t>
  </si>
  <si>
    <t>CF</t>
  </si>
  <si>
    <t>CHT</t>
  </si>
  <si>
    <t>PKU</t>
  </si>
  <si>
    <t>MCADD</t>
  </si>
  <si>
    <t>MSUD</t>
  </si>
  <si>
    <t>IVA</t>
  </si>
  <si>
    <t>GA1</t>
  </si>
  <si>
    <t>HCU</t>
  </si>
  <si>
    <t>Maternity Follow-Up Action</t>
  </si>
  <si>
    <t>Maternity Follow-
             Up Action:</t>
  </si>
  <si>
    <t xml:space="preserve">Contact Telephone No.:  </t>
  </si>
  <si>
    <t>Sample Card Details</t>
  </si>
  <si>
    <t>Sub-Code</t>
  </si>
  <si>
    <t>Sickle Cell</t>
  </si>
  <si>
    <t>Maternity and CH users are able to change the Failsafe Status to Deceased.</t>
  </si>
  <si>
    <t>To do this go to the baby's Demographic page (click on the magnifying glass).</t>
  </si>
  <si>
    <t>Ensure the form details are complete.</t>
  </si>
  <si>
    <t>Add any relevant details in to the Additional Notes box.</t>
  </si>
  <si>
    <t>No further action is required.</t>
  </si>
  <si>
    <t>Please check the Failsafe record.</t>
  </si>
  <si>
    <t>If the record or results are still outstanding please re-contact the Lab.</t>
  </si>
  <si>
    <t xml:space="preserve">Date of Request:    </t>
  </si>
  <si>
    <t>&lt;&lt;GENERAL ADVISORY&gt;&gt;</t>
  </si>
  <si>
    <t>Maternity users should transfer the record to the correct site.</t>
  </si>
  <si>
    <t>Other</t>
  </si>
  <si>
    <t>Please give details in Additional Notes section.</t>
  </si>
  <si>
    <t>Please read the Lab's Additional Notes and take appropriate action.</t>
  </si>
  <si>
    <t>Forward this form to the NBSFS Help Desk to log a support call.</t>
  </si>
  <si>
    <t>Record Enquiry</t>
  </si>
  <si>
    <t>Section 1    -    Maternity Unit Enquiry Information</t>
  </si>
  <si>
    <t>Section 2.    -    Laboratory Unit Information</t>
  </si>
  <si>
    <t>Duplicate record</t>
  </si>
  <si>
    <t>Notified of deceased baby</t>
  </si>
  <si>
    <t>Test patient displayed on the Tracking page</t>
  </si>
  <si>
    <t>Record older than 12 days of age has suddenly appeared</t>
  </si>
  <si>
    <t>and forward to the NBSFS Help Desk to log a support call.</t>
  </si>
  <si>
    <t>Resolve by NPS - NPS to upload receipt card</t>
  </si>
  <si>
    <t>Resolve by NPS - NPS to upload results card</t>
  </si>
  <si>
    <t xml:space="preserve">  </t>
  </si>
  <si>
    <t>Resolve By Lab - Lab to upload results</t>
  </si>
  <si>
    <t>COMPLEX - Lab to liaise with NPS</t>
  </si>
  <si>
    <t>No card received at the Lab for enquiry details</t>
  </si>
  <si>
    <t>IMPORTANT:   The Lab have confirmed that they have not received a sample card for these details.  Please check the</t>
  </si>
  <si>
    <t>details to ensure they are correct.  If required follow up with the appropriate people to ensure a sample is taken.</t>
  </si>
  <si>
    <t xml:space="preserve">Baby(s) Birth Date(s): </t>
  </si>
  <si>
    <t xml:space="preserve">Baby(s) Last Name(s): </t>
  </si>
  <si>
    <t xml:space="preserve">Lab Unit Name:  </t>
  </si>
  <si>
    <t>Complete the results section, below, for each condition; Status code and sub-code.</t>
  </si>
  <si>
    <t>If you are enquiring on more than one record please list all record details below:</t>
  </si>
  <si>
    <t>List Of Labs</t>
  </si>
  <si>
    <t>Bristol Lab</t>
  </si>
  <si>
    <t>Leeds Lab</t>
  </si>
  <si>
    <t>Oxford Lab</t>
  </si>
  <si>
    <t>Portsmouth Lab</t>
  </si>
  <si>
    <t>Liverpool Lab</t>
  </si>
  <si>
    <t>Manchester Lab</t>
  </si>
  <si>
    <t>SE Thames Lab (ViaPath)</t>
  </si>
  <si>
    <t>Sheffield Lab</t>
  </si>
  <si>
    <t>SW Thames Lab</t>
  </si>
  <si>
    <t>Cambridge Lab (Addenbrookes)</t>
  </si>
  <si>
    <t>GOS Lab</t>
  </si>
  <si>
    <t>Newcastle Lab</t>
  </si>
  <si>
    <t>West Midlands Lab</t>
  </si>
  <si>
    <t>Please select Lab name…</t>
  </si>
  <si>
    <t>Important:  Only send personal identifable information via NHS.NET e-mail</t>
  </si>
  <si>
    <t>Resolve by Lab - Lab to re-uploaded results</t>
  </si>
  <si>
    <t>Record showing incorrect Failsafe status</t>
  </si>
  <si>
    <t>Record showing incorrect Repeat Required status</t>
  </si>
  <si>
    <t xml:space="preserve">Complete the form and forward to the Lab. </t>
  </si>
  <si>
    <t>requesting the Help Desk to check if there are any outstanding sample cards based on the new demographics.</t>
  </si>
  <si>
    <t>If you have updated the NHS No., Birth Date, Surname, or Post Code, forward this form on to the NBSFS Help Desk,</t>
  </si>
  <si>
    <t>Complete the form and forward to the Lab.</t>
  </si>
  <si>
    <t>The Lab to confirm correct status and, if required, re-upload results in to the NBSFS.</t>
  </si>
  <si>
    <t>Maternity users are able to manually update the Failsafe Status.</t>
  </si>
  <si>
    <t>form to the NBSFS Help Desk to log a support call.</t>
  </si>
  <si>
    <t>Please complete Section 1 with the details of the record which is missing.</t>
  </si>
  <si>
    <t>If the record is a transfer in, accept or reject the transfer as appropriate.</t>
  </si>
  <si>
    <t>Check notes and demographic details if possible (for example, DOB could be incorrect) and amend if necessary.</t>
  </si>
  <si>
    <t>LAB Resolution</t>
  </si>
  <si>
    <t>Confirmation may vary depending on the situation.  Please ensure you update the 'Additional Notes' section stating</t>
  </si>
  <si>
    <t>what action is required.  If a sample card has been uploaded against the incorrect NHS No. you will need to advise</t>
  </si>
  <si>
    <t>NPS in order for that sample card to be removed from the record before you take corrective action.</t>
  </si>
  <si>
    <t>Depending on the Lab notes, if this requires Help Desk action forward this form to the NBSFS Help Desk.</t>
  </si>
  <si>
    <t>IF required, NPS to liaise directly with the Lab to confirm and or undertake corrective action.</t>
  </si>
  <si>
    <t>Baby screened abroad</t>
  </si>
  <si>
    <t>Tel No.:  0203 6820 890          E-Mail: PHE.screeninghelpdesk@nhs.net</t>
  </si>
  <si>
    <t>Maternity users can update/correct demographic information by going to the baby's demographic page, clicking the</t>
  </si>
  <si>
    <t>EDIT button and making the appropriate changes.    IF THE BABY IS NOT in your Failsafe site carryout a National Search,</t>
  </si>
  <si>
    <t>transfer the baby in to your site, apply the changes (as above), and then transfer the record back to its previous site.</t>
  </si>
  <si>
    <t>Ensure you have completed the above Resolution Date (when the upload will be completed by)</t>
  </si>
  <si>
    <t>Return this form to the originator.</t>
  </si>
  <si>
    <t>Complete the details section, below, and return this form to the originator.</t>
  </si>
  <si>
    <t>Once the sample card information and results have been entered return this form to the originator.</t>
  </si>
  <si>
    <t>Please Contact the Failsafe Programme Team via the PHE Help Desk</t>
  </si>
  <si>
    <t>Additional Notes field above, confirming this is the record to be removed.  Forward this form to the lab who will</t>
  </si>
  <si>
    <t xml:space="preserve">Collection: Date:   </t>
  </si>
  <si>
    <t xml:space="preserve">Date Received at Lab:  </t>
  </si>
  <si>
    <t xml:space="preserve">Help Desk Ref or N/A: </t>
  </si>
  <si>
    <t>Duplicate Record - Confirmed (see Additional Notes)</t>
  </si>
  <si>
    <t>Status Codes</t>
  </si>
  <si>
    <t>01 Sub Codes</t>
  </si>
  <si>
    <t>02 Sub Codes</t>
  </si>
  <si>
    <t>03 Sub Codes</t>
  </si>
  <si>
    <t>04 Sub Codes</t>
  </si>
  <si>
    <t>05 Sub Codes</t>
  </si>
  <si>
    <t>06 Sub Codes</t>
  </si>
  <si>
    <t>07 Sub Codes</t>
  </si>
  <si>
    <t>08 Sub Codes</t>
  </si>
  <si>
    <t>09 Sub Codes</t>
  </si>
  <si>
    <t>10 Sub Codes</t>
  </si>
  <si>
    <t>0201</t>
  </si>
  <si>
    <t>0202</t>
  </si>
  <si>
    <t>0203</t>
  </si>
  <si>
    <t>0204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</si>
  <si>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</si>
  <si>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</si>
  <si>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</si>
  <si>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</si>
  <si>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</si>
  <si>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</si>
  <si>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</si>
  <si>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</si>
  <si>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</si>
  <si>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</si>
  <si>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</si>
  <si>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</si>
  <si>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</si>
  <si>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</si>
  <si>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</si>
  <si>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</si>
  <si>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</si>
  <si>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</si>
  <si>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</si>
  <si>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</si>
  <si>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</si>
  <si>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</si>
  <si>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</si>
  <si>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0315</t>
  </si>
  <si>
    <t>0316</t>
  </si>
  <si>
    <t>0317</t>
  </si>
  <si>
    <t>0601</t>
  </si>
  <si>
    <t>0602</t>
  </si>
  <si>
    <t>0603</t>
  </si>
  <si>
    <t>0604</t>
  </si>
  <si>
    <t>0901</t>
  </si>
  <si>
    <t>0902</t>
  </si>
  <si>
    <t>0903</t>
  </si>
  <si>
    <t>0904</t>
  </si>
  <si>
    <t>0905</t>
  </si>
  <si>
    <t>0906</t>
  </si>
  <si>
    <t>Resolved by Lab; Date:</t>
  </si>
  <si>
    <t xml:space="preserve">Your Name:  </t>
  </si>
  <si>
    <t xml:space="preserve">Maternity Hospital Name:  </t>
  </si>
  <si>
    <t>MATERNITY Enquiry Reasons</t>
  </si>
  <si>
    <t>Out of England record</t>
  </si>
  <si>
    <t>Click on the Failsafe Status (top right of page) selecting 'Out of England' and an appropriate reason.</t>
  </si>
  <si>
    <t>Maternity users can set a Failsafe record to be 'Out of England'.  This must only be done for approved reasons.</t>
  </si>
  <si>
    <t>Record on tracking page – lab confirmed sample/repeat received</t>
  </si>
  <si>
    <t xml:space="preserve">Baby(s) NHS No(s) / Conf ID: </t>
  </si>
  <si>
    <t xml:space="preserve">Lab Person's Name:  </t>
  </si>
  <si>
    <t>Enter the MAIN (correct) NHS No./Conf. ID in the NHS No. field above.  Enter the SECOND (incorrect) NHS No./Conf ID in the</t>
  </si>
  <si>
    <t>confirm receipt/results for the correct NHS No./Conf. ID record.  You WILL need to contact NPS to remove the incorrect record.</t>
  </si>
  <si>
    <t>Record on tracking page - results confirmed by Child Health</t>
  </si>
  <si>
    <t>Further help and guidance can be found in the 'Resources' menu on the Tracking page.</t>
  </si>
  <si>
    <t>Then click on the Failsafe Status (top right of page) and select Deceased.</t>
  </si>
  <si>
    <t>To do this go to the baby's Demographic page.  Ensure you make an entry in the Notes section.</t>
  </si>
  <si>
    <t>The Lab to confirm receipt of card and upload in to the NBSFS.</t>
  </si>
  <si>
    <t>If you are unable to change it to an appropriate Failsafe status, please make an entry in the Notes and forward this</t>
  </si>
  <si>
    <t>Forward the completed form to the NBSFS Help Desk, via NHS.net email, to log a support call.</t>
  </si>
  <si>
    <t>If you are unable to resolve the problem, make an entry in the Notes and forward to the NBSFS Help Desk.</t>
  </si>
  <si>
    <t xml:space="preserve">If the record has been mapped to the wrong site, or you are unable to resolve the problem,  </t>
  </si>
  <si>
    <t>make an entry in the Notes and forward the form to the NBSFS Help Desk.</t>
  </si>
  <si>
    <t>If your enquiry is not listed, please complete the form, adding clear comments in the Notes section</t>
  </si>
  <si>
    <t>Portal Link:</t>
  </si>
  <si>
    <t>nbsfs.helpdesk@nhs.net</t>
  </si>
  <si>
    <t>0845 070 2778</t>
  </si>
  <si>
    <t>Phone No.:</t>
  </si>
  <si>
    <t>Email:</t>
  </si>
  <si>
    <t>NBSFS Record Query Form</t>
  </si>
  <si>
    <t>NEC Help Desk Contact Details</t>
  </si>
  <si>
    <t>https://helphub.necsws.com</t>
  </si>
  <si>
    <r>
      <t xml:space="preserve">Newborn Blood Spot Failsafe
Record Query Form                                  </t>
    </r>
    <r>
      <rPr>
        <b/>
        <sz val="10"/>
        <rFont val="Calibri"/>
        <family val="2"/>
        <scheme val="minor"/>
      </rPr>
      <t>(Version 3.4 / Published)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</si>
</sst>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\-mmm\-yy;@"/>
    <numFmt numFmtId="165" formatCode="dd/mm/yyyy;@"/>
    <numFmt numFmtId="166" formatCode="dd/mm/yyyy\ hh:mm:ss.0"/>
  </numFmts>
  <fonts count="29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2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3.2"/>
      <color theme="10"/>
      <name val="Calibri"/>
      <family val="2"/>
    </font>
    <font>
      <b/>
      <sz val="12"/>
      <name val="Calibri"/>
      <family val="2"/>
      <scheme val="minor"/>
    </font>
    <font>
      <b/>
      <sz val="12"/>
      <color rgb="FF000099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2"/>
      <color rgb="FF000000"/>
      <name val="Calibri"/>
      <family val="2"/>
      <scheme val="minor"/>
    </font>
    <font>
      <b/>
      <i/>
      <u/>
      <sz val="12"/>
      <color rgb="FF00206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b/>
      <sz val="16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890805"/>
        <bgColor indexed="64"/>
      </patternFill>
    </fill>
    <fill>
      <patternFill patternType="solid">
        <fgColor rgb="FF0069B8"/>
        <bgColor indexed="64"/>
      </patternFill>
    </fill>
    <fill>
      <patternFill patternType="solid">
        <fgColor rgb="FFFA7572"/>
        <bgColor indexed="64"/>
      </patternFill>
    </fill>
    <fill>
      <patternFill patternType="solid">
        <fgColor rgb="FFFDC8C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8F"/>
        <bgColor indexed="64"/>
      </patternFill>
    </fill>
    <fill>
      <patternFill patternType="solid">
        <fgColor rgb="FFFFFF99"/>
        <bgColor indexed="64"/>
      </patternFill>
    </fill>
  </fills>
  <borders count="50">
    <border>
      <left/>
      <right/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/>
      <top style="thin">
        <color rgb="FFFA7572"/>
      </top>
      <bottom/>
      <diagonal/>
    </border>
    <border>
      <left style="thin">
        <color rgb="FFFA7572"/>
      </left>
      <right/>
      <top/>
      <bottom style="thin">
        <color rgb="FFFA7572"/>
      </bottom>
      <diagonal/>
    </border>
    <border>
      <left/>
      <right/>
      <top/>
      <bottom style="thin">
        <color rgb="FFFA7572"/>
      </bottom>
      <diagonal/>
    </border>
    <border>
      <left style="thin">
        <color rgb="FFFA7572"/>
      </left>
      <right/>
      <top style="thin">
        <color rgb="FFFA7572"/>
      </top>
      <bottom style="thin">
        <color rgb="FFFA7572"/>
      </bottom>
      <diagonal/>
    </border>
    <border>
      <left style="thin">
        <color rgb="FFFA7572"/>
      </left>
      <right style="thin">
        <color rgb="FFFA7572"/>
      </right>
      <top style="thin">
        <color rgb="FFFA7572"/>
      </top>
      <bottom style="thin">
        <color rgb="FFFA7572"/>
      </bottom>
      <diagonal/>
    </border>
    <border>
      <left/>
      <right style="thin">
        <color rgb="FFFA7572"/>
      </right>
      <top style="thin">
        <color rgb="FFFA7572"/>
      </top>
      <bottom style="thin">
        <color rgb="FFFA7572"/>
      </bottom>
      <diagonal/>
    </border>
    <border>
      <left/>
      <right/>
      <top style="thin">
        <color rgb="FFFA7572"/>
      </top>
      <bottom style="thin">
        <color rgb="FFFA7572"/>
      </bottom>
      <diagonal/>
    </border>
    <border>
      <left style="thin">
        <color rgb="FFFA7572"/>
      </left>
      <right/>
      <top style="thin">
        <color rgb="FFFA7572"/>
      </top>
      <bottom/>
      <diagonal/>
    </border>
    <border>
      <left style="thin">
        <color rgb="FFFA7572"/>
      </left>
      <right/>
      <top/>
      <bottom/>
      <diagonal/>
    </border>
    <border>
      <left/>
      <right style="thin">
        <color rgb="FFFA7572"/>
      </right>
      <top/>
      <bottom style="thin">
        <color rgb="FFFA7572"/>
      </bottom>
      <diagonal/>
    </border>
    <border>
      <left/>
      <right style="thin">
        <color theme="0"/>
      </right>
      <top style="thin">
        <color rgb="FFFA7572"/>
      </top>
      <bottom style="thin">
        <color theme="0"/>
      </bottom>
      <diagonal/>
    </border>
    <border>
      <left/>
      <right/>
      <top style="thin">
        <color theme="0"/>
      </top>
      <bottom style="thin">
        <color rgb="FFFA7572"/>
      </bottom>
      <diagonal/>
    </border>
    <border>
      <left style="thin">
        <color theme="0"/>
      </left>
      <right/>
      <top style="thin">
        <color rgb="FFFA7572"/>
      </top>
      <bottom/>
      <diagonal/>
    </border>
    <border>
      <left style="thin">
        <color theme="3" tint="0.39997558519241921"/>
      </left>
      <right/>
      <top/>
      <bottom/>
      <diagonal/>
    </border>
    <border>
      <left/>
      <right/>
      <top style="thin">
        <color theme="3" tint="0.39997558519241921"/>
      </top>
      <bottom/>
      <diagonal/>
    </border>
    <border>
      <left style="thin">
        <color theme="3" tint="0.39997558519241921"/>
      </left>
      <right/>
      <top style="thin">
        <color theme="3" tint="0.39997558519241921"/>
      </top>
      <bottom/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3" tint="0.39997558519241921"/>
      </bottom>
      <diagonal/>
    </border>
    <border>
      <left/>
      <right/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/>
      <right/>
      <top/>
      <bottom style="thin">
        <color theme="3" tint="0.39997558519241921"/>
      </bottom>
      <diagonal/>
    </border>
    <border>
      <left/>
      <right style="thin">
        <color theme="3" tint="0.39997558519241921"/>
      </right>
      <top style="thin">
        <color theme="4" tint="0.39994506668294322"/>
      </top>
      <bottom style="thin">
        <color theme="3" tint="0.39997558519241921"/>
      </bottom>
      <diagonal/>
    </border>
    <border>
      <left style="thin">
        <color theme="3" tint="0.39997558519241921"/>
      </left>
      <right/>
      <top style="thin">
        <color theme="4" tint="0.39994506668294322"/>
      </top>
      <bottom style="thin">
        <color theme="3" tint="0.39997558519241921"/>
      </bottom>
      <diagonal/>
    </border>
    <border>
      <left style="thin">
        <color theme="3" tint="0.39997558519241921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theme="3" tint="0.39997558519241921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4" tint="0.39994506668294322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theme="4" tint="0.39994506668294322"/>
      </bottom>
      <diagonal/>
    </border>
    <border>
      <left style="thin">
        <color theme="3" tint="0.39997558519241921"/>
      </left>
      <right style="thin">
        <color theme="3" tint="0.39997558519241921"/>
      </right>
      <top/>
      <bottom/>
      <diagonal/>
    </border>
    <border>
      <left/>
      <right/>
      <top style="thin">
        <color theme="3" tint="0.39997558519241921"/>
      </top>
      <bottom style="thin">
        <color theme="4" tint="0.39994506668294322"/>
      </bottom>
      <diagonal/>
    </border>
    <border>
      <left/>
      <right style="thin">
        <color theme="3" tint="0.39997558519241921"/>
      </right>
      <top/>
      <bottom style="thin">
        <color theme="3" tint="0.39997558519241921"/>
      </bottom>
      <diagonal/>
    </border>
    <border>
      <left style="thin">
        <color theme="3" tint="0.39997558519241921"/>
      </left>
      <right/>
      <top/>
      <bottom style="thin">
        <color theme="3" tint="0.39997558519241921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3" tint="0.59999389629810485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theme="3" tint="0.59999389629810485"/>
      </bottom>
      <diagonal/>
    </border>
    <border>
      <left style="thin">
        <color rgb="FFFFFF66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rgb="FFFFFF66"/>
      </left>
      <right style="thin">
        <color rgb="FFFA7572"/>
      </right>
      <top style="thin">
        <color rgb="FFFA7572"/>
      </top>
      <bottom style="thin">
        <color rgb="FFFA757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rgb="FFFA7572"/>
      </top>
      <bottom style="thin">
        <color theme="0"/>
      </bottom>
      <diagonal/>
    </border>
    <border>
      <left/>
      <right/>
      <top style="thin">
        <color rgb="FFFA7572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3" tint="0.39997558519241921"/>
      </right>
      <top/>
      <bottom/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</borders>
  <cellStyleXfs count="3">
    <xf numFmtId="0" fontId="0" fillId="0" borderId="0"/>
    <xf numFmtId="0" fontId="5" fillId="4" borderId="0" applyNumberFormat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</cellStyleXfs>
  <cellXfs count="141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 applyProtection="1">
      <alignment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3" fillId="0" borderId="29" xfId="0" applyFont="1" applyBorder="1" applyAlignment="1" applyProtection="1">
      <alignment vertical="center" wrapText="1"/>
      <protection locked="0"/>
    </xf>
    <xf numFmtId="0" fontId="0" fillId="0" borderId="15" xfId="0" applyBorder="1" applyAlignment="1" applyProtection="1">
      <alignment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13" fillId="0" borderId="0" xfId="0" applyFont="1" applyAlignment="1" applyProtection="1">
      <alignment wrapText="1"/>
      <protection locked="0"/>
    </xf>
    <xf numFmtId="0" fontId="3" fillId="0" borderId="10" xfId="0" applyFont="1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wrapText="1"/>
      <protection locked="0"/>
    </xf>
    <xf numFmtId="0" fontId="0" fillId="0" borderId="12" xfId="0" applyBorder="1" applyAlignment="1" applyProtection="1">
      <alignment wrapText="1"/>
      <protection locked="0"/>
    </xf>
    <xf numFmtId="164" fontId="3" fillId="9" borderId="14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wrapText="1"/>
      <protection locked="0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29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3" fillId="0" borderId="37" xfId="0" applyFont="1" applyBorder="1" applyAlignment="1" applyProtection="1">
      <alignment vertical="center" wrapText="1"/>
      <protection locked="0"/>
    </xf>
    <xf numFmtId="0" fontId="3" fillId="0" borderId="40" xfId="0" applyFont="1" applyBorder="1" applyAlignment="1">
      <alignment vertical="center" wrapText="1"/>
    </xf>
    <xf numFmtId="0" fontId="0" fillId="0" borderId="37" xfId="0" applyBorder="1" applyAlignment="1" applyProtection="1">
      <alignment wrapText="1"/>
      <protection locked="0"/>
    </xf>
    <xf numFmtId="0" fontId="0" fillId="0" borderId="40" xfId="0" applyBorder="1" applyAlignment="1">
      <alignment wrapText="1"/>
    </xf>
    <xf numFmtId="22" fontId="0" fillId="0" borderId="0" xfId="0" applyNumberFormat="1" applyAlignment="1" applyProtection="1">
      <alignment wrapText="1"/>
      <protection locked="0"/>
    </xf>
    <xf numFmtId="166" fontId="0" fillId="0" borderId="0" xfId="0" applyNumberFormat="1" applyAlignment="1" applyProtection="1">
      <alignment wrapText="1"/>
      <protection locked="0"/>
    </xf>
    <xf numFmtId="0" fontId="8" fillId="5" borderId="0" xfId="0" applyFont="1" applyFill="1" applyAlignment="1">
      <alignment vertical="center" wrapText="1"/>
    </xf>
    <xf numFmtId="0" fontId="14" fillId="0" borderId="0" xfId="0" applyFont="1" applyAlignment="1">
      <alignment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 applyProtection="1">
      <alignment vertical="center" wrapText="1"/>
      <protection locked="0"/>
    </xf>
    <xf numFmtId="0" fontId="16" fillId="0" borderId="0" xfId="2" applyAlignment="1" applyProtection="1">
      <alignment wrapText="1"/>
    </xf>
    <xf numFmtId="0" fontId="12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49" fontId="12" fillId="10" borderId="20" xfId="0" applyNumberFormat="1" applyFont="1" applyFill="1" applyBorder="1" applyAlignment="1" applyProtection="1">
      <alignment horizontal="left" vertical="center" wrapText="1"/>
      <protection locked="0"/>
    </xf>
    <xf numFmtId="49" fontId="12" fillId="10" borderId="15" xfId="0" applyNumberFormat="1" applyFont="1" applyFill="1" applyBorder="1" applyAlignment="1" applyProtection="1">
      <alignment horizontal="left" vertical="center" wrapText="1"/>
      <protection locked="0"/>
    </xf>
    <xf numFmtId="49" fontId="12" fillId="10" borderId="18" xfId="0" applyNumberFormat="1" applyFont="1" applyFill="1" applyBorder="1" applyAlignment="1" applyProtection="1">
      <alignment horizontal="left" vertical="center" wrapText="1"/>
      <protection locked="0"/>
    </xf>
    <xf numFmtId="165" fontId="12" fillId="10" borderId="18" xfId="0" applyNumberFormat="1" applyFont="1" applyFill="1" applyBorder="1" applyAlignment="1" applyProtection="1">
      <alignment horizontal="left" vertical="center" wrapText="1"/>
      <protection locked="0"/>
    </xf>
    <xf numFmtId="49" fontId="18" fillId="11" borderId="18" xfId="1" applyNumberFormat="1" applyFont="1" applyFill="1" applyBorder="1" applyAlignment="1" applyProtection="1">
      <alignment horizontal="left" vertical="center" wrapText="1"/>
      <protection locked="0"/>
    </xf>
    <xf numFmtId="0" fontId="12" fillId="10" borderId="18" xfId="0" applyFont="1" applyFill="1" applyBorder="1" applyAlignment="1" applyProtection="1">
      <alignment horizontal="left" vertical="center" wrapText="1"/>
      <protection locked="0"/>
    </xf>
    <xf numFmtId="0" fontId="13" fillId="10" borderId="35" xfId="1" applyFont="1" applyFill="1" applyBorder="1" applyAlignment="1" applyProtection="1">
      <alignment wrapText="1"/>
      <protection locked="0"/>
    </xf>
    <xf numFmtId="49" fontId="12" fillId="10" borderId="6" xfId="0" applyNumberFormat="1" applyFont="1" applyFill="1" applyBorder="1" applyAlignment="1" applyProtection="1">
      <alignment horizontal="left" vertical="center" wrapText="1"/>
      <protection locked="0"/>
    </xf>
    <xf numFmtId="1" fontId="12" fillId="10" borderId="9" xfId="0" applyNumberFormat="1" applyFont="1" applyFill="1" applyBorder="1" applyAlignment="1" applyProtection="1">
      <alignment horizontal="left" vertical="center" wrapText="1"/>
      <protection locked="0"/>
    </xf>
    <xf numFmtId="49" fontId="12" fillId="10" borderId="9" xfId="0" applyNumberFormat="1" applyFont="1" applyFill="1" applyBorder="1" applyAlignment="1" applyProtection="1">
      <alignment horizontal="left" vertical="center" wrapText="1"/>
      <protection locked="0"/>
    </xf>
    <xf numFmtId="0" fontId="13" fillId="10" borderId="36" xfId="1" applyFont="1" applyFill="1" applyBorder="1" applyAlignment="1" applyProtection="1">
      <alignment wrapText="1"/>
      <protection locked="0"/>
    </xf>
    <xf numFmtId="165" fontId="17" fillId="0" borderId="0" xfId="0" applyNumberFormat="1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49" fontId="0" fillId="0" borderId="0" xfId="0" applyNumberFormat="1" applyAlignment="1">
      <alignment wrapText="1"/>
    </xf>
    <xf numFmtId="0" fontId="13" fillId="0" borderId="0" xfId="0" applyFont="1" applyAlignment="1">
      <alignment horizontal="center" vertical="center" wrapText="1"/>
    </xf>
    <xf numFmtId="0" fontId="26" fillId="0" borderId="42" xfId="0" applyFont="1" applyBorder="1"/>
    <xf numFmtId="0" fontId="0" fillId="0" borderId="43" xfId="0" applyBorder="1"/>
    <xf numFmtId="0" fontId="0" fillId="0" borderId="44" xfId="0" applyBorder="1"/>
    <xf numFmtId="0" fontId="27" fillId="0" borderId="45" xfId="0" applyFont="1" applyBorder="1" applyAlignment="1">
      <alignment vertical="center"/>
    </xf>
    <xf numFmtId="0" fontId="27" fillId="0" borderId="47" xfId="0" applyFont="1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16" fillId="0" borderId="48" xfId="2" applyBorder="1" applyAlignment="1" applyProtection="1">
      <alignment horizontal="left" vertical="center"/>
    </xf>
    <xf numFmtId="0" fontId="16" fillId="0" borderId="49" xfId="2" applyBorder="1" applyAlignment="1" applyProtection="1">
      <alignment horizontal="left" vertical="center"/>
    </xf>
    <xf numFmtId="0" fontId="16" fillId="0" borderId="0" xfId="2" applyBorder="1" applyAlignment="1" applyProtection="1">
      <alignment horizontal="left" vertical="center"/>
    </xf>
    <xf numFmtId="0" fontId="16" fillId="0" borderId="46" xfId="2" applyBorder="1" applyAlignment="1" applyProtection="1">
      <alignment horizontal="left" vertical="center"/>
    </xf>
    <xf numFmtId="0" fontId="25" fillId="0" borderId="0" xfId="0" applyFont="1" applyAlignment="1">
      <alignment horizontal="left" vertical="center"/>
    </xf>
    <xf numFmtId="0" fontId="25" fillId="0" borderId="46" xfId="0" applyFont="1" applyBorder="1" applyAlignment="1">
      <alignment horizontal="left" vertical="center"/>
    </xf>
    <xf numFmtId="0" fontId="28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7" fillId="3" borderId="32" xfId="0" applyFont="1" applyFill="1" applyBorder="1" applyAlignment="1">
      <alignment horizontal="right" vertical="center" wrapText="1"/>
    </xf>
    <xf numFmtId="0" fontId="17" fillId="3" borderId="31" xfId="0" applyFont="1" applyFill="1" applyBorder="1" applyAlignment="1">
      <alignment horizontal="right" vertical="center" wrapText="1"/>
    </xf>
    <xf numFmtId="0" fontId="17" fillId="3" borderId="25" xfId="0" applyFont="1" applyFill="1" applyBorder="1" applyAlignment="1">
      <alignment horizontal="right" vertical="center" wrapText="1"/>
    </xf>
    <xf numFmtId="0" fontId="17" fillId="3" borderId="26" xfId="0" applyFont="1" applyFill="1" applyBorder="1" applyAlignment="1">
      <alignment horizontal="right" vertical="center" wrapText="1"/>
    </xf>
    <xf numFmtId="0" fontId="12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right" vertical="center" wrapText="1"/>
    </xf>
    <xf numFmtId="0" fontId="17" fillId="3" borderId="0" xfId="0" applyFont="1" applyFill="1" applyAlignment="1">
      <alignment horizontal="right" vertical="center" wrapText="1"/>
    </xf>
    <xf numFmtId="0" fontId="8" fillId="6" borderId="32" xfId="0" applyFont="1" applyFill="1" applyBorder="1" applyAlignment="1">
      <alignment horizontal="left" vertical="center" wrapText="1"/>
    </xf>
    <xf numFmtId="0" fontId="8" fillId="6" borderId="22" xfId="0" applyFont="1" applyFill="1" applyBorder="1" applyAlignment="1">
      <alignment horizontal="left" vertical="center" wrapText="1"/>
    </xf>
    <xf numFmtId="0" fontId="17" fillId="3" borderId="33" xfId="0" applyFont="1" applyFill="1" applyBorder="1" applyAlignment="1">
      <alignment horizontal="right" vertical="center" wrapText="1"/>
    </xf>
    <xf numFmtId="0" fontId="17" fillId="3" borderId="34" xfId="0" applyFont="1" applyFill="1" applyBorder="1" applyAlignment="1">
      <alignment horizontal="right" vertical="center" wrapText="1"/>
    </xf>
    <xf numFmtId="0" fontId="17" fillId="3" borderId="17" xfId="0" applyFont="1" applyFill="1" applyBorder="1" applyAlignment="1">
      <alignment horizontal="right" vertical="center" wrapText="1"/>
    </xf>
    <xf numFmtId="0" fontId="17" fillId="3" borderId="30" xfId="0" applyFont="1" applyFill="1" applyBorder="1" applyAlignment="1">
      <alignment horizontal="right" vertical="center" wrapText="1"/>
    </xf>
    <xf numFmtId="0" fontId="8" fillId="6" borderId="22" xfId="0" applyFont="1" applyFill="1" applyBorder="1" applyAlignment="1">
      <alignment horizontal="right" vertical="center" wrapText="1"/>
    </xf>
    <xf numFmtId="0" fontId="8" fillId="6" borderId="31" xfId="0" applyFont="1" applyFill="1" applyBorder="1" applyAlignment="1">
      <alignment horizontal="right" vertical="center" wrapText="1"/>
    </xf>
    <xf numFmtId="0" fontId="17" fillId="2" borderId="18" xfId="0" applyFont="1" applyFill="1" applyBorder="1" applyAlignment="1">
      <alignment horizontal="center" vertical="center" wrapText="1"/>
    </xf>
    <xf numFmtId="0" fontId="17" fillId="2" borderId="19" xfId="0" applyFont="1" applyFill="1" applyBorder="1" applyAlignment="1">
      <alignment horizontal="center" vertical="center" wrapText="1"/>
    </xf>
    <xf numFmtId="0" fontId="17" fillId="2" borderId="2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8" fillId="6" borderId="22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15" fillId="0" borderId="0" xfId="0" applyFont="1" applyAlignment="1">
      <alignment horizontal="right" vertical="center" wrapText="1"/>
    </xf>
    <xf numFmtId="164" fontId="12" fillId="8" borderId="5" xfId="0" applyNumberFormat="1" applyFont="1" applyFill="1" applyBorder="1" applyAlignment="1" applyProtection="1">
      <alignment horizontal="right" vertical="center" wrapText="1"/>
      <protection locked="0"/>
    </xf>
    <xf numFmtId="164" fontId="12" fillId="8" borderId="7" xfId="0" applyNumberFormat="1" applyFont="1" applyFill="1" applyBorder="1" applyAlignment="1" applyProtection="1">
      <alignment horizontal="right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49" fontId="12" fillId="10" borderId="5" xfId="0" applyNumberFormat="1" applyFont="1" applyFill="1" applyBorder="1" applyAlignment="1" applyProtection="1">
      <alignment horizontal="left" vertical="center" wrapText="1"/>
      <protection locked="0"/>
    </xf>
    <xf numFmtId="49" fontId="12" fillId="10" borderId="7" xfId="0" applyNumberFormat="1" applyFont="1" applyFill="1" applyBorder="1" applyAlignment="1" applyProtection="1">
      <alignment horizontal="left" vertical="center" wrapText="1"/>
      <protection locked="0"/>
    </xf>
    <xf numFmtId="0" fontId="8" fillId="6" borderId="3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12" fillId="11" borderId="18" xfId="0" applyFont="1" applyFill="1" applyBorder="1" applyAlignment="1" applyProtection="1">
      <alignment horizontal="left" vertical="center" wrapText="1"/>
      <protection locked="0"/>
    </xf>
    <xf numFmtId="0" fontId="12" fillId="11" borderId="21" xfId="0" applyFont="1" applyFill="1" applyBorder="1" applyAlignment="1" applyProtection="1">
      <alignment horizontal="left" vertical="center" wrapText="1"/>
      <protection locked="0"/>
    </xf>
    <xf numFmtId="165" fontId="12" fillId="4" borderId="18" xfId="1" applyNumberFormat="1" applyFont="1" applyBorder="1" applyAlignment="1" applyProtection="1">
      <alignment horizontal="left" vertical="center" wrapText="1"/>
      <protection locked="0"/>
    </xf>
    <xf numFmtId="165" fontId="12" fillId="4" borderId="21" xfId="1" applyNumberFormat="1" applyFont="1" applyBorder="1" applyAlignment="1" applyProtection="1">
      <alignment horizontal="left" vertical="center" wrapText="1"/>
      <protection locked="0"/>
    </xf>
    <xf numFmtId="0" fontId="17" fillId="3" borderId="27" xfId="0" applyFont="1" applyFill="1" applyBorder="1" applyAlignment="1">
      <alignment horizontal="right" vertical="center" wrapText="1"/>
    </xf>
    <xf numFmtId="0" fontId="17" fillId="3" borderId="28" xfId="0" applyFont="1" applyFill="1" applyBorder="1" applyAlignment="1">
      <alignment horizontal="right" vertical="center" wrapText="1"/>
    </xf>
    <xf numFmtId="0" fontId="17" fillId="3" borderId="24" xfId="0" applyFont="1" applyFill="1" applyBorder="1" applyAlignment="1">
      <alignment horizontal="right" vertical="center" wrapText="1"/>
    </xf>
    <xf numFmtId="0" fontId="17" fillId="3" borderId="23" xfId="0" applyFont="1" applyFill="1" applyBorder="1" applyAlignment="1">
      <alignment horizontal="right" vertical="center" wrapText="1"/>
    </xf>
    <xf numFmtId="49" fontId="12" fillId="4" borderId="18" xfId="1" applyNumberFormat="1" applyFont="1" applyBorder="1" applyAlignment="1" applyProtection="1">
      <alignment horizontal="left" vertical="center" wrapText="1"/>
      <protection locked="0"/>
    </xf>
    <xf numFmtId="49" fontId="12" fillId="4" borderId="21" xfId="1" applyNumberFormat="1" applyFont="1" applyBorder="1" applyAlignment="1" applyProtection="1">
      <alignment horizontal="left" vertical="center" wrapText="1"/>
      <protection locked="0"/>
    </xf>
    <xf numFmtId="0" fontId="19" fillId="9" borderId="15" xfId="0" applyFont="1" applyFill="1" applyBorder="1" applyAlignment="1">
      <alignment horizontal="left" vertical="center" wrapText="1"/>
    </xf>
    <xf numFmtId="0" fontId="17" fillId="9" borderId="0" xfId="0" applyFont="1" applyFill="1" applyAlignment="1">
      <alignment horizontal="left" vertical="center" wrapText="1"/>
    </xf>
    <xf numFmtId="0" fontId="17" fillId="9" borderId="41" xfId="0" applyFont="1" applyFill="1" applyBorder="1" applyAlignment="1">
      <alignment horizontal="left" vertical="center" wrapText="1"/>
    </xf>
    <xf numFmtId="0" fontId="17" fillId="7" borderId="3" xfId="0" applyFont="1" applyFill="1" applyBorder="1" applyAlignment="1">
      <alignment horizontal="center" vertical="center" wrapText="1"/>
    </xf>
    <xf numFmtId="0" fontId="17" fillId="7" borderId="4" xfId="0" applyFont="1" applyFill="1" applyBorder="1" applyAlignment="1">
      <alignment horizontal="center" vertical="center" wrapText="1"/>
    </xf>
    <xf numFmtId="0" fontId="17" fillId="7" borderId="11" xfId="0" applyFont="1" applyFill="1" applyBorder="1" applyAlignment="1">
      <alignment horizontal="center" vertical="center" wrapText="1"/>
    </xf>
    <xf numFmtId="0" fontId="17" fillId="7" borderId="9" xfId="0" applyFont="1" applyFill="1" applyBorder="1" applyAlignment="1">
      <alignment horizontal="center" vertical="center" wrapText="1"/>
    </xf>
    <xf numFmtId="0" fontId="17" fillId="7" borderId="2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165" fontId="12" fillId="10" borderId="5" xfId="0" applyNumberFormat="1" applyFont="1" applyFill="1" applyBorder="1" applyAlignment="1" applyProtection="1">
      <alignment horizontal="left" vertical="center" wrapText="1"/>
      <protection locked="0"/>
    </xf>
    <xf numFmtId="165" fontId="12" fillId="10" borderId="7" xfId="0" applyNumberFormat="1" applyFont="1" applyFill="1" applyBorder="1" applyAlignment="1" applyProtection="1">
      <alignment horizontal="left" vertical="center" wrapText="1"/>
      <protection locked="0"/>
    </xf>
    <xf numFmtId="164" fontId="9" fillId="0" borderId="14" xfId="0" applyNumberFormat="1" applyFont="1" applyBorder="1" applyAlignment="1" applyProtection="1">
      <alignment horizontal="left" vertical="center" wrapText="1"/>
      <protection locked="0"/>
    </xf>
    <xf numFmtId="164" fontId="9" fillId="0" borderId="2" xfId="0" applyNumberFormat="1" applyFont="1" applyBorder="1" applyAlignment="1" applyProtection="1">
      <alignment horizontal="left" vertical="center" wrapText="1"/>
      <protection locked="0"/>
    </xf>
    <xf numFmtId="0" fontId="10" fillId="7" borderId="5" xfId="0" applyFont="1" applyFill="1" applyBorder="1" applyAlignment="1">
      <alignment horizontal="center" vertical="center" wrapText="1"/>
    </xf>
    <xf numFmtId="0" fontId="10" fillId="7" borderId="8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 wrapText="1"/>
    </xf>
    <xf numFmtId="164" fontId="9" fillId="0" borderId="38" xfId="0" applyNumberFormat="1" applyFont="1" applyBorder="1" applyAlignment="1" applyProtection="1">
      <alignment horizontal="left" vertical="center" wrapText="1"/>
      <protection locked="0"/>
    </xf>
    <xf numFmtId="164" fontId="9" fillId="0" borderId="39" xfId="0" applyNumberFormat="1" applyFont="1" applyBorder="1" applyAlignment="1" applyProtection="1">
      <alignment horizontal="left" vertical="center" wrapText="1"/>
      <protection locked="0"/>
    </xf>
  </cellXfs>
  <cellStyles count="3">
    <cellStyle name="20% - Accent1" xfId="1" builtinId="30"/>
    <cellStyle name="Hyperlink" xfId="2" builtinId="8"/>
    <cellStyle name="Normal" xfId="0" builtinId="0"/>
  </cellStyles>
  <dxfs count="69">
    <dxf>
      <fill>
        <patternFill>
          <bgColor rgb="FFAAF0AC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b/>
        <i val="0"/>
      </font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E6868"/>
        </patternFill>
      </fill>
    </dxf>
    <dxf>
      <fill>
        <patternFill>
          <bgColor rgb="FFAAF0AC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AAF0AC"/>
        </patternFill>
      </fill>
    </dxf>
    <dxf>
      <fill>
        <patternFill>
          <bgColor rgb="FFAAF0AC"/>
        </patternFill>
      </fill>
    </dxf>
    <dxf>
      <fill>
        <patternFill>
          <bgColor rgb="FFAAF0AC"/>
        </patternFill>
      </fill>
    </dxf>
    <dxf>
      <font>
        <b/>
        <i val="0"/>
      </font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  <border>
        <left/>
        <right/>
        <top/>
        <bottom/>
        <vertical/>
        <horizontal/>
      </border>
    </dxf>
    <dxf>
      <fill>
        <patternFill>
          <bgColor rgb="FFFFFF66"/>
        </patternFill>
      </fill>
      <border>
        <left/>
        <right/>
        <top/>
        <bottom/>
        <vertical/>
        <horizontal/>
      </border>
    </dxf>
    <dxf>
      <fill>
        <patternFill>
          <bgColor rgb="FFFFFF66"/>
        </patternFill>
      </fill>
      <border>
        <left/>
        <right/>
        <top/>
        <bottom/>
        <vertical/>
        <horizontal/>
      </border>
    </dxf>
    <dxf>
      <fill>
        <patternFill>
          <bgColor rgb="FFFFFF66"/>
        </patternFill>
      </fill>
      <border>
        <left/>
        <right/>
        <top/>
        <bottom/>
        <vertical/>
        <horizontal/>
      </border>
    </dxf>
    <dxf>
      <fill>
        <patternFill>
          <bgColor rgb="FFFFFF66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>
          <bgColor rgb="FFFF6165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66"/>
        </patternFill>
      </fill>
    </dxf>
    <dxf>
      <font>
        <b/>
        <i val="0"/>
        <color auto="1"/>
      </font>
      <fill>
        <patternFill>
          <bgColor rgb="FFFD7267"/>
        </patternFill>
      </fill>
    </dxf>
    <dxf>
      <font>
        <color auto="1"/>
      </font>
      <fill>
        <patternFill>
          <bgColor rgb="FFFE6868"/>
        </patternFill>
      </fill>
    </dxf>
    <dxf>
      <font>
        <b/>
        <i val="0"/>
        <color theme="1"/>
      </font>
      <fill>
        <patternFill>
          <bgColor rgb="FFFCCDCC"/>
        </patternFill>
      </fill>
    </dxf>
    <dxf>
      <font>
        <color auto="1"/>
      </font>
      <fill>
        <patternFill>
          <bgColor rgb="FFFBD0CD"/>
        </patternFill>
      </fill>
    </dxf>
    <dxf>
      <font>
        <color auto="1"/>
      </font>
      <fill>
        <patternFill>
          <bgColor rgb="FFFCD1D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theme="1"/>
      </font>
      <fill>
        <patternFill>
          <bgColor rgb="FFAAF0AC"/>
        </patternFill>
      </fill>
    </dxf>
    <dxf>
      <font>
        <color auto="1"/>
      </font>
      <fill>
        <patternFill>
          <bgColor rgb="FFFCCDCC"/>
        </patternFill>
      </fill>
    </dxf>
    <dxf>
      <font>
        <color auto="1"/>
      </font>
      <fill>
        <patternFill>
          <bgColor rgb="FFFCCDCC"/>
        </patternFill>
      </fill>
    </dxf>
    <dxf>
      <font>
        <color auto="1"/>
      </font>
      <fill>
        <patternFill>
          <bgColor rgb="FFFCCDCC"/>
        </patternFill>
      </fill>
    </dxf>
    <dxf>
      <font>
        <color auto="1"/>
      </font>
      <fill>
        <patternFill>
          <bgColor rgb="FFFCCDCC"/>
        </patternFill>
      </fill>
    </dxf>
    <dxf>
      <font>
        <color auto="1"/>
      </font>
      <fill>
        <patternFill>
          <bgColor rgb="FFFCCDCC"/>
        </patternFill>
      </fill>
    </dxf>
    <dxf>
      <font>
        <color auto="1"/>
      </font>
      <fill>
        <patternFill>
          <bgColor rgb="FFFCCDCC"/>
        </patternFill>
      </fill>
    </dxf>
    <dxf>
      <font>
        <color auto="1"/>
      </font>
      <fill>
        <patternFill>
          <bgColor rgb="FFFCCDCC"/>
        </patternFill>
      </fill>
    </dxf>
    <dxf>
      <font>
        <color auto="1"/>
      </font>
      <fill>
        <patternFill>
          <bgColor rgb="FFFCCDCC"/>
        </patternFill>
      </fill>
    </dxf>
    <dxf>
      <font>
        <color auto="1"/>
      </font>
      <fill>
        <patternFill>
          <bgColor rgb="FFFE6868"/>
        </patternFill>
      </fill>
    </dxf>
    <dxf>
      <font>
        <color auto="1"/>
      </font>
      <fill>
        <patternFill>
          <bgColor rgb="FFFCCDCC"/>
        </patternFill>
      </fill>
    </dxf>
    <dxf>
      <font>
        <color auto="1"/>
      </font>
      <fill>
        <patternFill>
          <bgColor rgb="FFFCCDCC"/>
        </patternFill>
      </fill>
    </dxf>
    <dxf>
      <font>
        <color auto="1"/>
      </font>
      <fill>
        <patternFill>
          <bgColor rgb="FFAAF0AC"/>
        </patternFill>
      </fill>
    </dxf>
  </dxfs>
  <tableStyles count="0" defaultTableStyle="TableStyleMedium9" defaultPivotStyle="PivotStyleLight16"/>
  <colors>
    <mruColors>
      <color rgb="FF0000CC"/>
      <color rgb="FF3333FF"/>
      <color rgb="FFFFFF8F"/>
      <color rgb="FFFFFF66"/>
      <color rgb="FFAAF0AC"/>
      <color rgb="FF99FF66"/>
      <color rgb="FF6DE570"/>
      <color rgb="FFFFFF00"/>
      <color rgb="FFFCCD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396875</xdr:colOff>
      <xdr:row>0</xdr:row>
      <xdr:rowOff>75811</xdr:rowOff>
    </xdr:from>
    <xdr:to>
      <xdr:col>6</xdr:col>
      <xdr:colOff>1190623</xdr:colOff>
      <xdr:row>0</xdr:row>
      <xdr:rowOff>735653</xdr:rowOff>
    </xdr:to>
    <xdr:pic>
      <xdr:nvPicPr>
        <xdr:cNvPr id="2" name="Picture 1" descr="NHS-NBBS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340475" y="75811"/>
          <a:ext cx="2139948" cy="659842"/>
        </a:xfrm>
        <a:prstGeom prst="rect">
          <a:avLst/>
        </a:prstGeom>
      </xdr:spPr>
    </xdr:pic>
    <xdr:clientData/>
  </xdr:twoCellAnchor>
  <xdr:twoCellAnchor>
    <xdr:from>
      <xdr:col>0</xdr:col>
      <xdr:colOff>31750</xdr:colOff>
      <xdr:row>14</xdr:row>
      <xdr:rowOff>43585</xdr:rowOff>
    </xdr:from>
    <xdr:to>
      <xdr:col>6</xdr:col>
      <xdr:colOff>1587500</xdr:colOff>
      <xdr:row>23</xdr:row>
      <xdr:rowOff>6350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1750" y="3282085"/>
          <a:ext cx="8845550" cy="16201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GB" sz="1200" i="1">
              <a:solidFill>
                <a:schemeClr val="dk1"/>
              </a:solidFill>
              <a:latin typeface="+mn-lt"/>
              <a:ea typeface="+mn-ea"/>
              <a:cs typeface="+mn-cs"/>
            </a:rPr>
            <a:t>This form is to be used where a NBSFS user has an enquiry about a NBSFS record (for example, a record appearing on the ‘Tracking page’).</a:t>
          </a:r>
        </a:p>
        <a:p>
          <a:endParaRPr lang="en-GB" sz="300" i="1" baseline="0">
            <a:latin typeface="+mn-lt"/>
          </a:endParaRPr>
        </a:p>
        <a:p>
          <a:r>
            <a:rPr lang="en-GB" sz="1200" b="1" i="1">
              <a:solidFill>
                <a:schemeClr val="dk1"/>
              </a:solidFill>
              <a:latin typeface="+mn-lt"/>
              <a:ea typeface="+mn-ea"/>
              <a:cs typeface="+mn-cs"/>
            </a:rPr>
            <a:t>The maternity unit completes Section 1 (blue)</a:t>
          </a:r>
          <a:r>
            <a:rPr lang="en-GB" sz="1200" i="1">
              <a:solidFill>
                <a:schemeClr val="dk1"/>
              </a:solidFill>
              <a:latin typeface="+mn-lt"/>
              <a:ea typeface="+mn-ea"/>
              <a:cs typeface="+mn-cs"/>
            </a:rPr>
            <a:t>, Maternity Enquiry Information. When the ‘Enquiry Reason’ is selected, guidance notes will appear under</a:t>
          </a:r>
          <a:r>
            <a:rPr lang="en-GB" sz="1200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 the Additional Notes section </a:t>
          </a:r>
          <a:r>
            <a:rPr lang="en-GB" sz="1200" i="1">
              <a:solidFill>
                <a:schemeClr val="dk1"/>
              </a:solidFill>
              <a:latin typeface="+mn-lt"/>
              <a:ea typeface="+mn-ea"/>
              <a:cs typeface="+mn-cs"/>
            </a:rPr>
            <a:t>indicating what action to take.  </a:t>
          </a:r>
        </a:p>
        <a:p>
          <a:endParaRPr lang="en-GB" sz="300" i="1" baseline="0">
            <a:latin typeface="+mn-lt"/>
          </a:endParaRPr>
        </a:p>
        <a:p>
          <a:r>
            <a:rPr lang="en-GB" sz="1200" b="1" i="1">
              <a:solidFill>
                <a:schemeClr val="dk1"/>
              </a:solidFill>
              <a:latin typeface="+mn-lt"/>
              <a:ea typeface="+mn-ea"/>
              <a:cs typeface="+mn-cs"/>
            </a:rPr>
            <a:t>The NBS screening lab completes Section 2 (red)</a:t>
          </a:r>
          <a:r>
            <a:rPr lang="en-GB" sz="1200" i="1">
              <a:solidFill>
                <a:schemeClr val="dk1"/>
              </a:solidFill>
              <a:latin typeface="+mn-lt"/>
              <a:ea typeface="+mn-ea"/>
              <a:cs typeface="+mn-cs"/>
            </a:rPr>
            <a:t>. When ‘Resolution Reason’ is selected, guidance will appear indicating what action the lab should take and also any guidance for the maternity user.  </a:t>
          </a:r>
          <a:r>
            <a:rPr lang="en-GB" sz="1200" b="1" i="1">
              <a:solidFill>
                <a:schemeClr val="dk1"/>
              </a:solidFill>
              <a:latin typeface="+mn-lt"/>
              <a:ea typeface="+mn-ea"/>
              <a:cs typeface="+mn-cs"/>
            </a:rPr>
            <a:t>T</a:t>
          </a:r>
          <a:r>
            <a:rPr lang="en-GB" sz="1200" b="1" i="1" baseline="0">
              <a:latin typeface="+mn-lt"/>
            </a:rPr>
            <a:t>he Lab returns the completed form to the requesting Maternity Unit.</a:t>
          </a:r>
        </a:p>
        <a:p>
          <a:endParaRPr lang="en-GB" sz="200" i="1" baseline="0">
            <a:latin typeface="+mn-lt"/>
          </a:endParaRPr>
        </a:p>
        <a:p>
          <a:r>
            <a:rPr lang="en-GB" sz="1200" i="1" baseline="0">
              <a:latin typeface="+mn-lt"/>
            </a:rPr>
            <a:t>Depending on the Resolution Reason and action the maternity unit may need to e-mail the form in to the NPS Help Desk to action.</a:t>
          </a:r>
        </a:p>
        <a:p>
          <a:endParaRPr lang="en-GB" sz="200" i="1" baseline="0">
            <a:latin typeface="+mn-lt"/>
          </a:endParaRPr>
        </a:p>
        <a:p>
          <a:r>
            <a:rPr lang="en-GB" sz="1200" b="1" i="1" baseline="0">
              <a:latin typeface="+mn-lt"/>
            </a:rPr>
            <a:t>Northgate PS will log the call and resolve the outstanding action, and confirm completion in line with standard Help Desk processes.</a:t>
          </a:r>
        </a:p>
      </xdr:txBody>
    </xdr:sp>
    <xdr:clientData/>
  </xdr:twoCellAnchor>
  <xdr:twoCellAnchor>
    <xdr:from>
      <xdr:col>0</xdr:col>
      <xdr:colOff>25979</xdr:colOff>
      <xdr:row>24</xdr:row>
      <xdr:rowOff>0</xdr:rowOff>
    </xdr:from>
    <xdr:to>
      <xdr:col>1</xdr:col>
      <xdr:colOff>1047750</xdr:colOff>
      <xdr:row>27</xdr:row>
      <xdr:rowOff>209550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5979" y="5086350"/>
          <a:ext cx="2171121" cy="908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en-GB" sz="1200" b="1" i="1" u="sng" baseline="0">
              <a:solidFill>
                <a:srgbClr val="002060"/>
              </a:solidFill>
              <a:latin typeface="+mn-lt"/>
              <a:ea typeface="+mn-ea"/>
              <a:cs typeface="+mn-cs"/>
            </a:rPr>
            <a:t>Help and Guidance Information</a:t>
          </a:r>
        </a:p>
        <a:p>
          <a:pPr algn="ctr"/>
          <a:endParaRPr lang="en-GB" sz="400" i="1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en-GB" sz="1200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For help and guidance see the NBSFS 'Resources' menu option on the Tracking page </a:t>
          </a:r>
          <a:endParaRPr lang="en-GB" sz="1200"/>
        </a:p>
        <a:p>
          <a:pPr algn="r"/>
          <a:r>
            <a:rPr lang="en-GB" sz="900" b="0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  </a:t>
          </a:r>
          <a:endParaRPr lang="en-GB" sz="1100" b="0" i="1" baseline="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9524</xdr:colOff>
      <xdr:row>1</xdr:row>
      <xdr:rowOff>19049</xdr:rowOff>
    </xdr:from>
    <xdr:to>
      <xdr:col>6</xdr:col>
      <xdr:colOff>1593850</xdr:colOff>
      <xdr:row>2</xdr:row>
      <xdr:rowOff>152400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9524" y="863599"/>
          <a:ext cx="8874126" cy="317501"/>
        </a:xfrm>
        <a:prstGeom prst="rect">
          <a:avLst/>
        </a:prstGeom>
        <a:solidFill>
          <a:srgbClr val="FFFF8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GB" sz="1600" b="1"/>
            <a:t>IMPORTANT:  You</a:t>
          </a:r>
          <a:r>
            <a:rPr lang="en-GB" sz="1600" b="1" baseline="0"/>
            <a:t> must complete the yellow input fields in order to submit this form</a:t>
          </a:r>
          <a:endParaRPr lang="en-GB" sz="1600" b="1"/>
        </a:p>
      </xdr:txBody>
    </xdr:sp>
    <xdr:clientData/>
  </xdr:twoCellAnchor>
  <xdr:twoCellAnchor>
    <xdr:from>
      <xdr:col>0</xdr:col>
      <xdr:colOff>19050</xdr:colOff>
      <xdr:row>2</xdr:row>
      <xdr:rowOff>180974</xdr:rowOff>
    </xdr:from>
    <xdr:to>
      <xdr:col>7</xdr:col>
      <xdr:colOff>0</xdr:colOff>
      <xdr:row>5</xdr:row>
      <xdr:rowOff>168275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9050" y="1209674"/>
          <a:ext cx="8870950" cy="539751"/>
        </a:xfrm>
        <a:prstGeom prst="rect">
          <a:avLst/>
        </a:prstGeom>
        <a:solidFill>
          <a:srgbClr val="FFFF8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GB" sz="1400" b="1"/>
            <a:t>Failure to complete all the required (yellow)</a:t>
          </a:r>
          <a:r>
            <a:rPr lang="en-GB" sz="1400" b="1" baseline="0"/>
            <a:t> fields is likely to result in this form being returned to you</a:t>
          </a:r>
        </a:p>
        <a:p>
          <a:pPr algn="ctr"/>
          <a:r>
            <a:rPr lang="en-GB" sz="1400" b="1" baseline="0"/>
            <a:t> or cause a delay in the processing of this request</a:t>
          </a:r>
          <a:endParaRPr lang="en-GB" sz="1400" b="1"/>
        </a:p>
      </xdr:txBody>
    </xdr:sp>
    <xdr:clientData/>
  </xdr:twoCellAnchor>
  <xdr:twoCellAnchor>
    <xdr:from>
      <xdr:col>0</xdr:col>
      <xdr:colOff>19050</xdr:colOff>
      <xdr:row>12</xdr:row>
      <xdr:rowOff>85725</xdr:rowOff>
    </xdr:from>
    <xdr:to>
      <xdr:col>6</xdr:col>
      <xdr:colOff>1581150</xdr:colOff>
      <xdr:row>14</xdr:row>
      <xdr:rowOff>9525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9050" y="2955925"/>
          <a:ext cx="8851900" cy="292100"/>
        </a:xfrm>
        <a:prstGeom prst="rect">
          <a:avLst/>
        </a:prstGeom>
        <a:solidFill>
          <a:srgbClr val="AAF0A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GB" sz="1400" b="1"/>
            <a:t>Click on the 'FORM' tab below to</a:t>
          </a:r>
          <a:r>
            <a:rPr lang="en-GB" sz="1400" b="1" baseline="0"/>
            <a:t> begin completing this form</a:t>
          </a:r>
          <a:endParaRPr lang="en-GB" sz="1400" b="1"/>
        </a:p>
      </xdr:txBody>
    </xdr:sp>
    <xdr:clientData/>
  </xdr:twoCellAnchor>
  <xdr:twoCellAnchor>
    <xdr:from>
      <xdr:col>0</xdr:col>
      <xdr:colOff>19050</xdr:colOff>
      <xdr:row>6</xdr:row>
      <xdr:rowOff>15875</xdr:rowOff>
    </xdr:from>
    <xdr:to>
      <xdr:col>6</xdr:col>
      <xdr:colOff>1587500</xdr:colOff>
      <xdr:row>9</xdr:row>
      <xdr:rowOff>44450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9050" y="1781175"/>
          <a:ext cx="8858250" cy="581025"/>
        </a:xfrm>
        <a:prstGeom prst="rect">
          <a:avLst/>
        </a:prstGeom>
        <a:solidFill>
          <a:srgbClr val="FFFF8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GB" sz="1400" b="1" i="0">
              <a:solidFill>
                <a:schemeClr val="dk1"/>
              </a:solidFill>
              <a:latin typeface="+mn-lt"/>
              <a:ea typeface="+mn-ea"/>
              <a:cs typeface="+mn-cs"/>
            </a:rPr>
            <a:t>If</a:t>
          </a:r>
          <a:r>
            <a:rPr lang="en-GB" sz="1400" b="1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 confidential information is included u</a:t>
          </a:r>
          <a:r>
            <a:rPr lang="en-GB" sz="1400" b="1" i="0">
              <a:solidFill>
                <a:schemeClr val="dk1"/>
              </a:solidFill>
              <a:latin typeface="+mn-lt"/>
              <a:ea typeface="+mn-ea"/>
              <a:cs typeface="+mn-cs"/>
            </a:rPr>
            <a:t>se only </a:t>
          </a:r>
          <a:r>
            <a:rPr lang="en-GB" sz="1400" b="1" i="0">
              <a:solidFill>
                <a:schemeClr val="dk1"/>
              </a:solidFill>
              <a:latin typeface="+mn-lt"/>
              <a:ea typeface="+mn-ea"/>
              <a:cs typeface="+mn-cs"/>
              <a:hlinkClick xmlns:r="http://schemas.openxmlformats.org/officeDocument/2006/relationships" r:id=""/>
            </a:rPr>
            <a:t>nhs.net</a:t>
          </a:r>
          <a:r>
            <a:rPr lang="en-GB" sz="1400" b="1" i="0">
              <a:solidFill>
                <a:schemeClr val="dk1"/>
              </a:solidFill>
              <a:latin typeface="+mn-lt"/>
              <a:ea typeface="+mn-ea"/>
              <a:cs typeface="+mn-cs"/>
            </a:rPr>
            <a:t> secure email</a:t>
          </a:r>
          <a:r>
            <a:rPr lang="en-GB" sz="1400" b="1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.  </a:t>
          </a:r>
        </a:p>
        <a:p>
          <a:pPr algn="ctr"/>
          <a:r>
            <a:rPr lang="en-GB" sz="1400" b="1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NBSFS confidential ID can be sent by normal email</a:t>
          </a:r>
          <a:endParaRPr lang="en-GB" sz="1400" b="1"/>
        </a:p>
      </xdr:txBody>
    </xdr:sp>
    <xdr:clientData/>
  </xdr:twoCellAnchor>
  <xdr:twoCellAnchor>
    <xdr:from>
      <xdr:col>0</xdr:col>
      <xdr:colOff>19050</xdr:colOff>
      <xdr:row>9</xdr:row>
      <xdr:rowOff>73025</xdr:rowOff>
    </xdr:from>
    <xdr:to>
      <xdr:col>6</xdr:col>
      <xdr:colOff>1581150</xdr:colOff>
      <xdr:row>12</xdr:row>
      <xdr:rowOff>57150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9050" y="2390775"/>
          <a:ext cx="8851900" cy="536575"/>
        </a:xfrm>
        <a:prstGeom prst="rect">
          <a:avLst/>
        </a:prstGeom>
        <a:solidFill>
          <a:srgbClr val="FFFF8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GB" sz="1400" b="1"/>
            <a:t>If you are using the NEC Helphub Portal </a:t>
          </a:r>
          <a:r>
            <a:rPr lang="en-GB" sz="1400" b="1" baseline="0"/>
            <a:t>DO NOT enter confidential information, </a:t>
          </a:r>
        </a:p>
        <a:p>
          <a:pPr algn="ctr"/>
          <a:r>
            <a:rPr lang="en-GB" sz="1400" b="1" baseline="0"/>
            <a:t>but the NBSFS confidential ID can be used</a:t>
          </a:r>
          <a:endParaRPr lang="en-GB" sz="14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13</xdr:row>
      <xdr:rowOff>0</xdr:rowOff>
    </xdr:from>
    <xdr:to>
      <xdr:col>9</xdr:col>
      <xdr:colOff>0</xdr:colOff>
      <xdr:row>18</xdr:row>
      <xdr:rowOff>0</xdr:rowOff>
    </xdr:to>
    <xdr:sp macro="" textlink="" fLocksText="0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04775" y="3257550"/>
          <a:ext cx="7505700" cy="952500"/>
        </a:xfrm>
        <a:prstGeom prst="rect">
          <a:avLst/>
        </a:prstGeom>
        <a:solidFill>
          <a:srgbClr val="C7DFEB">
            <a:alpha val="50000"/>
          </a:srgbClr>
        </a:solidFill>
        <a:ln w="9525" cmpd="sng">
          <a:solidFill>
            <a:srgbClr val="0069B8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endParaRPr lang="en-GB" sz="1200"/>
        </a:p>
      </xdr:txBody>
    </xdr:sp>
    <xdr:clientData/>
  </xdr:twoCellAnchor>
  <xdr:twoCellAnchor>
    <xdr:from>
      <xdr:col>1</xdr:col>
      <xdr:colOff>9525</xdr:colOff>
      <xdr:row>37</xdr:row>
      <xdr:rowOff>0</xdr:rowOff>
    </xdr:from>
    <xdr:to>
      <xdr:col>9</xdr:col>
      <xdr:colOff>0</xdr:colOff>
      <xdr:row>42</xdr:row>
      <xdr:rowOff>303069</xdr:rowOff>
    </xdr:to>
    <xdr:sp macro="" textlink="" fLocksText="0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04775" y="10901795"/>
          <a:ext cx="8692861" cy="1255569"/>
        </a:xfrm>
        <a:prstGeom prst="rect">
          <a:avLst/>
        </a:prstGeom>
        <a:solidFill>
          <a:srgbClr val="FDC8C7">
            <a:alpha val="50000"/>
          </a:srgbClr>
        </a:solidFill>
        <a:ln w="9525" cmpd="sng">
          <a:solidFill>
            <a:srgbClr val="FA757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GB" sz="1200"/>
        </a:p>
      </xdr:txBody>
    </xdr:sp>
    <xdr:clientData/>
  </xdr:twoCellAnchor>
  <xdr:twoCellAnchor>
    <xdr:from>
      <xdr:col>1</xdr:col>
      <xdr:colOff>0</xdr:colOff>
      <xdr:row>1</xdr:row>
      <xdr:rowOff>1</xdr:rowOff>
    </xdr:from>
    <xdr:to>
      <xdr:col>8</xdr:col>
      <xdr:colOff>161925</xdr:colOff>
      <xdr:row>1</xdr:row>
      <xdr:rowOff>266700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57150" y="47626"/>
          <a:ext cx="10648950" cy="266699"/>
        </a:xfrm>
        <a:prstGeom prst="rect">
          <a:avLst/>
        </a:prstGeom>
        <a:solidFill>
          <a:srgbClr val="FFFF8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GB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If</a:t>
          </a:r>
          <a:r>
            <a:rPr lang="en-GB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confidential information is included u</a:t>
          </a:r>
          <a:r>
            <a:rPr lang="en-GB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 only nhs.net secure email</a:t>
          </a:r>
          <a:r>
            <a:rPr lang="en-GB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  NBSFS confidential ID can be sent by normal email</a:t>
          </a:r>
          <a:endParaRPr lang="en-GB" sz="120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helphub.necsws.com/" TargetMode="External"/><Relationship Id="rId2" Type="http://schemas.openxmlformats.org/officeDocument/2006/relationships/hyperlink" Target="mailto:nbsfs.helpdesk@nhs.net" TargetMode="External"/><Relationship Id="rId1" Type="http://schemas.openxmlformats.org/officeDocument/2006/relationships/hyperlink" Target="https://npssupport.northgateps.com/production/core.aspx?lite&amp;portal=NBSFS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"/>
  <sheetViews>
    <sheetView showGridLines="0" showRowColHeaders="0" workbookViewId="0">
      <selection sqref="A1:E1"/>
    </sheetView>
  </sheetViews>
  <sheetFormatPr defaultColWidth="9.140625" defaultRowHeight="15" x14ac:dyDescent="0.25"/>
  <cols>
    <col min="1" max="1" width="16.42578125" customWidth="1"/>
    <col min="2" max="2" width="16" customWidth="1"/>
    <col min="3" max="3" width="12.42578125" customWidth="1"/>
    <col min="4" max="4" width="21" customWidth="1"/>
    <col min="5" max="6" width="19.28515625" customWidth="1"/>
    <col min="7" max="7" width="22.85546875" customWidth="1"/>
    <col min="8" max="8" width="5.7109375" customWidth="1"/>
  </cols>
  <sheetData>
    <row r="1" spans="1:8" s="4" customFormat="1" ht="66.75" customHeight="1" x14ac:dyDescent="0.25">
      <c r="A1" s="67" t="s">
        <v>202</v>
      </c>
      <c r="B1" s="68"/>
      <c r="C1" s="68"/>
      <c r="D1" s="68"/>
      <c r="E1" s="68"/>
      <c r="F1" s="59"/>
      <c r="G1" s="59"/>
      <c r="H1" s="16"/>
    </row>
    <row r="24" spans="3:7" ht="6.95" customHeight="1" thickBot="1" x14ac:dyDescent="0.3"/>
    <row r="25" spans="3:7" ht="18.95" customHeight="1" x14ac:dyDescent="0.25">
      <c r="C25" s="62" t="s">
        <v>200</v>
      </c>
      <c r="D25" s="63"/>
      <c r="E25" s="63"/>
      <c r="F25" s="63"/>
      <c r="G25" s="64"/>
    </row>
    <row r="26" spans="3:7" ht="18.95" customHeight="1" x14ac:dyDescent="0.25">
      <c r="C26" s="65" t="s">
        <v>197</v>
      </c>
      <c r="D26" s="73" t="s">
        <v>196</v>
      </c>
      <c r="E26" s="73"/>
      <c r="F26" s="73"/>
      <c r="G26" s="74"/>
    </row>
    <row r="27" spans="3:7" ht="18" x14ac:dyDescent="0.25">
      <c r="C27" s="65" t="s">
        <v>198</v>
      </c>
      <c r="D27" s="71" t="s">
        <v>195</v>
      </c>
      <c r="E27" s="71"/>
      <c r="F27" s="71"/>
      <c r="G27" s="72"/>
    </row>
    <row r="28" spans="3:7" ht="18.75" thickBot="1" x14ac:dyDescent="0.3">
      <c r="C28" s="66" t="s">
        <v>194</v>
      </c>
      <c r="D28" s="69" t="s">
        <v>201</v>
      </c>
      <c r="E28" s="69"/>
      <c r="F28" s="69"/>
      <c r="G28" s="70"/>
    </row>
  </sheetData>
  <sheetProtection algorithmName="SHA-512" hashValue="ZuKyE677MS7/Ig7HwW6INOXv4f/e5ITVwGwrsGSohK0H1Aspydv8cmTSzkd5wllrrcWwmbnQFXJ9EBhesYBW6g==" saltValue="srSywf6/3jI59NvZ2W3dvw==" spinCount="100000" sheet="1" objects="1" scenarios="1"/>
  <mergeCells count="4">
    <mergeCell ref="A1:E1"/>
    <mergeCell ref="D28:G28"/>
    <mergeCell ref="D27:G27"/>
    <mergeCell ref="D26:G26"/>
  </mergeCells>
  <hyperlinks>
    <hyperlink ref="D28" r:id="rId1" display="https://npssupport.northgateps.com/production/core.aspx?lite&amp;portal=NBSFS" xr:uid="{00000000-0004-0000-0000-000000000000}"/>
    <hyperlink ref="D27" r:id="rId2" xr:uid="{00000000-0004-0000-0000-000001000000}"/>
    <hyperlink ref="D28:G28" r:id="rId3" display="https://helphub.necsws.com" xr:uid="{DD9E28B3-E6FE-4DE1-842D-A7AFD4982FDD}"/>
  </hyperlinks>
  <pageMargins left="0.7" right="0.7" top="0.75" bottom="0.75" header="0.3" footer="0.3"/>
  <pageSetup paperSize="9" orientation="landscape" horizontalDpi="4294967293" r:id="rId4"/>
  <headerFooter>
    <oddHeader>&amp;C&amp;"Aptos"&amp;8&amp;K000000 RESTRICTED [UK ONLY]&amp;1#_x000D_</oddHeader>
    <oddFooter>&amp;C_x000D_&amp;1#&amp;"Aptos"&amp;8&amp;K000000 RESTRICTED [UK ONLY]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J80"/>
  <sheetViews>
    <sheetView showGridLines="0" showRowColHeaders="0" tabSelected="1" zoomScale="96" zoomScaleNormal="96" workbookViewId="0">
      <selection activeCell="B1" sqref="B1:I1"/>
    </sheetView>
  </sheetViews>
  <sheetFormatPr defaultColWidth="9.140625" defaultRowHeight="15" x14ac:dyDescent="0.25"/>
  <cols>
    <col min="1" max="1" width="0.85546875" style="3" customWidth="1"/>
    <col min="2" max="2" width="11" style="3" customWidth="1"/>
    <col min="3" max="3" width="18.5703125" style="3" customWidth="1"/>
    <col min="4" max="4" width="38.140625" style="3" customWidth="1"/>
    <col min="5" max="5" width="2.5703125" style="3" customWidth="1"/>
    <col min="6" max="6" width="17.28515625" style="3" customWidth="1"/>
    <col min="7" max="7" width="11.85546875" style="3" customWidth="1"/>
    <col min="8" max="8" width="58.5703125" style="3" customWidth="1"/>
    <col min="9" max="9" width="2.5703125" style="3" customWidth="1"/>
    <col min="10" max="20" width="3.140625" style="3" customWidth="1"/>
    <col min="21" max="16384" width="9.140625" style="3"/>
  </cols>
  <sheetData>
    <row r="1" spans="1:10" s="4" customFormat="1" ht="21.6" customHeight="1" x14ac:dyDescent="0.25">
      <c r="A1" s="16"/>
      <c r="B1" s="75" t="s">
        <v>199</v>
      </c>
      <c r="C1" s="75"/>
      <c r="D1" s="75"/>
      <c r="E1" s="75"/>
      <c r="F1" s="75"/>
      <c r="G1" s="75"/>
      <c r="H1" s="75"/>
      <c r="I1" s="75"/>
    </row>
    <row r="2" spans="1:10" ht="21.75" customHeight="1" x14ac:dyDescent="0.25">
      <c r="A2" s="2"/>
      <c r="B2" s="17"/>
      <c r="C2" s="17"/>
      <c r="D2" s="17"/>
      <c r="E2" s="17"/>
      <c r="F2" s="17"/>
      <c r="G2" s="17"/>
      <c r="H2" s="17"/>
      <c r="I2" s="2"/>
    </row>
    <row r="3" spans="1:10" ht="2.25" customHeight="1" x14ac:dyDescent="0.25">
      <c r="A3" s="2"/>
      <c r="B3" s="131"/>
      <c r="C3" s="131"/>
      <c r="D3" s="131"/>
      <c r="E3" s="131"/>
      <c r="F3" s="131"/>
      <c r="G3" s="131"/>
      <c r="H3" s="131"/>
      <c r="I3" s="131"/>
    </row>
    <row r="4" spans="1:10" ht="27" customHeight="1" x14ac:dyDescent="0.25">
      <c r="A4" s="2"/>
      <c r="B4" s="86" t="s">
        <v>50</v>
      </c>
      <c r="C4" s="87"/>
      <c r="D4" s="87"/>
      <c r="E4" s="87"/>
      <c r="F4" s="87"/>
      <c r="G4" s="87"/>
      <c r="H4" s="92"/>
      <c r="I4" s="93"/>
    </row>
    <row r="5" spans="1:10" ht="6.75" customHeight="1" x14ac:dyDescent="0.25">
      <c r="A5" s="2"/>
      <c r="B5" s="17"/>
      <c r="C5" s="17"/>
      <c r="D5" s="17"/>
      <c r="E5" s="17"/>
      <c r="F5" s="17"/>
      <c r="G5" s="17"/>
      <c r="H5" s="17"/>
      <c r="I5" s="2"/>
    </row>
    <row r="6" spans="1:10" ht="20.100000000000001" customHeight="1" x14ac:dyDescent="0.25">
      <c r="A6" s="2"/>
      <c r="B6" s="94" t="s">
        <v>0</v>
      </c>
      <c r="C6" s="95"/>
      <c r="D6" s="96"/>
      <c r="E6" s="18"/>
      <c r="F6" s="94" t="s">
        <v>49</v>
      </c>
      <c r="G6" s="95"/>
      <c r="H6" s="95"/>
      <c r="I6" s="96"/>
      <c r="J6" s="6"/>
    </row>
    <row r="7" spans="1:10" ht="18" customHeight="1" x14ac:dyDescent="0.25">
      <c r="B7" s="84" t="s">
        <v>173</v>
      </c>
      <c r="C7" s="85"/>
      <c r="D7" s="44"/>
      <c r="E7" s="7"/>
      <c r="F7" s="115" t="s">
        <v>11</v>
      </c>
      <c r="G7" s="116"/>
      <c r="H7" s="49" t="s">
        <v>10</v>
      </c>
      <c r="I7" s="50"/>
      <c r="J7" s="6"/>
    </row>
    <row r="8" spans="1:10" ht="18" customHeight="1" x14ac:dyDescent="0.25">
      <c r="B8" s="88" t="s">
        <v>172</v>
      </c>
      <c r="C8" s="89"/>
      <c r="D8" s="45"/>
      <c r="E8" s="5"/>
      <c r="F8" s="121" t="s">
        <v>69</v>
      </c>
      <c r="G8" s="122"/>
      <c r="H8" s="122"/>
      <c r="I8" s="123"/>
      <c r="J8" s="6"/>
    </row>
    <row r="9" spans="1:10" ht="18" customHeight="1" x14ac:dyDescent="0.25">
      <c r="B9" s="77" t="s">
        <v>31</v>
      </c>
      <c r="C9" s="78"/>
      <c r="D9" s="46"/>
      <c r="E9" s="5"/>
      <c r="F9" s="79" t="s">
        <v>179</v>
      </c>
      <c r="G9" s="80"/>
      <c r="H9" s="111"/>
      <c r="I9" s="112"/>
      <c r="J9" s="6"/>
    </row>
    <row r="10" spans="1:10" ht="18" customHeight="1" x14ac:dyDescent="0.25">
      <c r="B10" s="90" t="s">
        <v>42</v>
      </c>
      <c r="C10" s="91"/>
      <c r="D10" s="47"/>
      <c r="E10" s="5"/>
      <c r="F10" s="79" t="s">
        <v>65</v>
      </c>
      <c r="G10" s="80"/>
      <c r="H10" s="113"/>
      <c r="I10" s="114"/>
      <c r="J10" s="6"/>
    </row>
    <row r="11" spans="1:10" ht="18.75" customHeight="1" x14ac:dyDescent="0.25">
      <c r="B11" s="117" t="s">
        <v>118</v>
      </c>
      <c r="C11" s="118"/>
      <c r="D11" s="48"/>
      <c r="E11" s="5"/>
      <c r="F11" s="117" t="s">
        <v>66</v>
      </c>
      <c r="G11" s="118"/>
      <c r="H11" s="119"/>
      <c r="I11" s="120"/>
    </row>
    <row r="12" spans="1:10" ht="15.75" customHeight="1" x14ac:dyDescent="0.25">
      <c r="B12" s="19"/>
      <c r="C12" s="20"/>
      <c r="D12" s="20"/>
      <c r="E12" s="20"/>
      <c r="F12" s="83" t="s">
        <v>85</v>
      </c>
      <c r="G12" s="83"/>
      <c r="H12" s="83"/>
      <c r="I12" s="83"/>
    </row>
    <row r="13" spans="1:10" ht="20.100000000000001" customHeight="1" x14ac:dyDescent="0.25">
      <c r="B13" s="94" t="s">
        <v>3</v>
      </c>
      <c r="C13" s="129"/>
      <c r="D13" s="130"/>
      <c r="E13" s="21"/>
      <c r="F13" s="20"/>
      <c r="G13" s="20"/>
      <c r="H13" s="20"/>
      <c r="I13" s="2"/>
    </row>
    <row r="14" spans="1:10" x14ac:dyDescent="0.25">
      <c r="B14" s="7"/>
      <c r="C14" s="7"/>
      <c r="D14" s="7"/>
      <c r="E14" s="7"/>
      <c r="F14" s="7"/>
      <c r="G14" s="7"/>
      <c r="H14" s="7"/>
    </row>
    <row r="15" spans="1:10" x14ac:dyDescent="0.25">
      <c r="B15" s="7"/>
      <c r="C15" s="7"/>
      <c r="D15" s="7"/>
      <c r="E15" s="7"/>
      <c r="F15" s="7"/>
      <c r="G15" s="7"/>
      <c r="H15" s="7"/>
    </row>
    <row r="16" spans="1:10" x14ac:dyDescent="0.25">
      <c r="B16" s="7"/>
      <c r="C16" s="7"/>
      <c r="D16" s="7"/>
      <c r="E16" s="7"/>
      <c r="F16" s="7"/>
      <c r="G16" s="7"/>
      <c r="H16" s="7"/>
    </row>
    <row r="17" spans="1:10" x14ac:dyDescent="0.25">
      <c r="B17" s="7"/>
      <c r="C17" s="7"/>
      <c r="D17" s="7"/>
      <c r="E17" s="7"/>
      <c r="F17" s="7"/>
      <c r="G17" s="7"/>
      <c r="H17" s="7"/>
    </row>
    <row r="18" spans="1:10" x14ac:dyDescent="0.25">
      <c r="B18" s="7"/>
      <c r="C18" s="7"/>
      <c r="D18" s="7"/>
      <c r="E18" s="7"/>
      <c r="F18" s="7"/>
      <c r="G18" s="7"/>
      <c r="H18" s="7"/>
    </row>
    <row r="19" spans="1:10" ht="10.5" customHeight="1" x14ac:dyDescent="0.25">
      <c r="A19" s="2"/>
      <c r="B19" s="20"/>
      <c r="C19" s="20"/>
      <c r="D19" s="20"/>
      <c r="E19" s="20"/>
      <c r="F19" s="20"/>
      <c r="G19" s="20"/>
      <c r="H19" s="20"/>
      <c r="I19" s="2"/>
    </row>
    <row r="20" spans="1:10" ht="18" customHeight="1" x14ac:dyDescent="0.25">
      <c r="A20" s="2"/>
      <c r="B20" s="82" t="s">
        <v>15</v>
      </c>
      <c r="C20" s="82"/>
      <c r="D20" s="81" t="str">
        <f>IF(H7=Data!$A$3,Data!$B$3,IF(H7=Data!$A$4,Data!$B$4,IF(H7=Data!$A$5,Data!$B$5,IF(H7=Data!$A$6,Data!$B$6,IF(H7=Data!$A$7,Data!$B$7,IF(H7=Data!$A$8,Data!$B$8,IF(H7=Data!$A$9,Data!$B$9,IF(H7=Data!$A$10,Data!$B$10,IF(H7=Data!$A$11,Data!$B$11,IF(H7=Data!$A$12,Data!$B$12,IF(H7=Data!$A$13,Data!$B$13,IF(H7=Data!$A$14,Data!$B$14,IF(H7=Data!$A$15,Data!$B$15,IF(H7=Data!$A$16,Data!$B$16,IF(H7=Data!$A$17,Data!$B$17,"")))))))))))))))</f>
        <v/>
      </c>
      <c r="E20" s="81"/>
      <c r="F20" s="81"/>
      <c r="G20" s="81"/>
      <c r="H20" s="81"/>
      <c r="I20" s="81"/>
    </row>
    <row r="21" spans="1:10" s="40" customFormat="1" ht="18" customHeight="1" x14ac:dyDescent="0.25">
      <c r="A21" s="39"/>
      <c r="B21" s="82"/>
      <c r="C21" s="82"/>
      <c r="D21" s="81" t="str">
        <f>IF(H7=Data!$A$3,Data!$C$3,IF(H7=Data!$A$4,Data!$C$4,IF(H7=Data!$A$5,Data!$C$5,IF(H7=Data!$A$6,Data!$C$6,IF(H7=Data!$A$7,Data!$C$7,IF(H7=Data!$A$8,Data!$C$8,IF(H7=Data!$A$9,Data!$C$9,IF(H7=Data!$A$10,Data!$C$10,IF(H7=Data!$A$11,Data!$C$11,IF(H7=Data!$A$12,Data!$C$12,IF(H7=Data!$A$13,Data!$C$13,IF(H7=Data!$A$14,Data!$C$14,IF(H7=Data!$A$15,Data!$C$15,IF(H7=Data!$A$16,Data!$C$16,IF(H7=Data!$A$17,Data!$C$17,"")))))))))))))))</f>
        <v/>
      </c>
      <c r="E21" s="81"/>
      <c r="F21" s="81"/>
      <c r="G21" s="81"/>
      <c r="H21" s="81"/>
      <c r="I21" s="81"/>
    </row>
    <row r="22" spans="1:10" ht="18" customHeight="1" x14ac:dyDescent="0.25">
      <c r="A22" s="2"/>
      <c r="B22" s="82"/>
      <c r="C22" s="82"/>
      <c r="D22" s="81" t="str">
        <f>IF(H7=Data!$A$4,Data!$D$4,IF(H7=Data!$A$5,Data!$D$5,IF(H7=Data!$A$6,Data!$D$6,IF(H7=Data!$A$7,Data!$D$7,IF(H7=Data!$A$8,Data!$D$8,IF(H7=Data!$A$9,Data!$D$9,IF(H7=Data!$A$10,Data!$D$10,IF(H7=Data!$A$11,Data!$D$11,IF(H7=Data!$A$12,Data!$D$12,IF(H7=Data!$A$13,Data!$D$13,IF(H7=Data!$A$14,Data!$D$14,IF(H7=Data!$A$15,Data!$D$15,IF(H7=Data!$A$16,Data!$D$16,IF(H7=Data!$A$17,Data!$D$17,""))))))))))))))</f>
        <v/>
      </c>
      <c r="E22" s="81"/>
      <c r="F22" s="81"/>
      <c r="G22" s="81"/>
      <c r="H22" s="81"/>
      <c r="I22" s="81"/>
    </row>
    <row r="23" spans="1:10" s="8" customFormat="1" ht="9.75" customHeight="1" x14ac:dyDescent="0.25">
      <c r="A23" s="22"/>
      <c r="B23" s="23"/>
      <c r="C23" s="23"/>
      <c r="D23" s="42"/>
      <c r="E23" s="42"/>
      <c r="F23" s="42"/>
      <c r="G23" s="42"/>
      <c r="H23" s="42"/>
      <c r="I23" s="42"/>
    </row>
    <row r="24" spans="1:10" s="8" customFormat="1" ht="18" customHeight="1" x14ac:dyDescent="0.25">
      <c r="A24" s="22"/>
      <c r="B24" s="82" t="s">
        <v>30</v>
      </c>
      <c r="C24" s="82"/>
      <c r="D24" s="76" t="str">
        <f>IF(H7=Data!$A$5,Data!$B35,IF(H7=Data!$A$6,Data!$B35,IF(H7=Data!$A$7,Data!$B36,IF(H32=Data!$A$23,Data!$B37,IF(H32=Data!$A$24,Data!$B38,IF(H32=Data!$A$25,Data!$B39,IF(H32=Data!$A$26,Data!$B40,IF(H32=Data!$A$27,Data!$B41,IF(H32=Data!$A$28,Data!$B42,IF(H32=Data!$A$29,Data!$B43,IF(H32=Data!$A$30,Data!$B44,"")))))))))))</f>
        <v/>
      </c>
      <c r="E24" s="76"/>
      <c r="F24" s="76"/>
      <c r="G24" s="76"/>
      <c r="H24" s="76"/>
      <c r="I24" s="76"/>
    </row>
    <row r="25" spans="1:10" s="8" customFormat="1" ht="18" customHeight="1" x14ac:dyDescent="0.25">
      <c r="A25" s="22"/>
      <c r="B25" s="82"/>
      <c r="C25" s="82"/>
      <c r="D25" s="76" t="str">
        <f>IF(H7=Data!$A$5,Data!$C35,IF(H7=Data!$A$6,Data!$C35,IF(H7=Data!$A$7,Data!$C36,IF(H32=Data!$A$23,Data!$C37,IF(H32=Data!$A$24,Data!$C38,IF(H32=Data!$A$25,Data!$C39,IF(H32=Data!$A$26,Data!$C40,IF(H32=Data!$A$27,Data!$C41,IF(H32=Data!$A$28,Data!$C42,IF(H32=Data!$A$29,Data!$C43,IF(H32=Data!$A$30,Data!$C44,"")))))))))))</f>
        <v/>
      </c>
      <c r="E25" s="76"/>
      <c r="F25" s="76"/>
      <c r="G25" s="76"/>
      <c r="H25" s="76"/>
      <c r="I25" s="76"/>
    </row>
    <row r="26" spans="1:10" ht="14.25" customHeight="1" x14ac:dyDescent="0.25">
      <c r="A26" s="2"/>
      <c r="B26" s="20"/>
      <c r="C26" s="20"/>
      <c r="D26" s="24"/>
      <c r="E26" s="20"/>
      <c r="F26" s="25"/>
      <c r="G26" s="25"/>
      <c r="H26" s="25"/>
      <c r="I26" s="25"/>
    </row>
    <row r="27" spans="1:10" ht="12.75" customHeight="1" x14ac:dyDescent="0.25">
      <c r="A27" s="2"/>
      <c r="B27" s="97"/>
      <c r="C27" s="98"/>
      <c r="D27" s="98"/>
      <c r="E27" s="87"/>
      <c r="F27" s="87"/>
      <c r="G27" s="87"/>
      <c r="H27" s="87"/>
      <c r="I27" s="107"/>
    </row>
    <row r="28" spans="1:10" ht="5.25" customHeight="1" x14ac:dyDescent="0.25">
      <c r="A28" s="2"/>
      <c r="B28" s="20"/>
      <c r="C28" s="20"/>
      <c r="D28" s="20"/>
      <c r="E28" s="20"/>
      <c r="F28" s="20"/>
      <c r="G28" s="20"/>
      <c r="H28" s="20"/>
      <c r="I28" s="2"/>
    </row>
    <row r="29" spans="1:10" ht="27" customHeight="1" x14ac:dyDescent="0.25">
      <c r="A29" s="2"/>
      <c r="B29" s="99" t="s">
        <v>51</v>
      </c>
      <c r="C29" s="100"/>
      <c r="D29" s="100"/>
      <c r="E29" s="100"/>
      <c r="F29" s="100"/>
      <c r="G29" s="100"/>
      <c r="H29" s="37"/>
      <c r="I29" s="37"/>
    </row>
    <row r="30" spans="1:10" ht="9" customHeight="1" x14ac:dyDescent="0.25">
      <c r="A30" s="2"/>
      <c r="B30" s="20"/>
      <c r="C30" s="26"/>
      <c r="D30" s="26"/>
      <c r="E30" s="20"/>
      <c r="F30" s="20"/>
      <c r="G30" s="20"/>
      <c r="H30" s="20"/>
      <c r="I30" s="2"/>
    </row>
    <row r="31" spans="1:10" ht="20.100000000000001" customHeight="1" x14ac:dyDescent="0.25">
      <c r="A31" s="2"/>
      <c r="B31" s="124" t="s">
        <v>0</v>
      </c>
      <c r="C31" s="125"/>
      <c r="D31" s="126"/>
      <c r="E31" s="27"/>
      <c r="F31" s="127" t="s">
        <v>1</v>
      </c>
      <c r="G31" s="128"/>
      <c r="H31" s="128"/>
      <c r="I31" s="128"/>
    </row>
    <row r="32" spans="1:10" ht="18" customHeight="1" x14ac:dyDescent="0.25">
      <c r="B32" s="102" t="s">
        <v>67</v>
      </c>
      <c r="C32" s="103"/>
      <c r="D32" s="51" t="s">
        <v>84</v>
      </c>
      <c r="E32" s="7"/>
      <c r="F32" s="102" t="s">
        <v>2</v>
      </c>
      <c r="G32" s="103"/>
      <c r="H32" s="53" t="s">
        <v>10</v>
      </c>
      <c r="I32" s="54"/>
      <c r="J32" s="10"/>
    </row>
    <row r="33" spans="1:10" ht="18" customHeight="1" x14ac:dyDescent="0.25">
      <c r="B33" s="102" t="s">
        <v>180</v>
      </c>
      <c r="C33" s="103"/>
      <c r="D33" s="51"/>
      <c r="E33" s="7"/>
      <c r="F33" s="102" t="s">
        <v>171</v>
      </c>
      <c r="G33" s="103"/>
      <c r="H33" s="132"/>
      <c r="I33" s="133"/>
      <c r="J33" s="10"/>
    </row>
    <row r="34" spans="1:10" ht="18" customHeight="1" x14ac:dyDescent="0.25">
      <c r="B34" s="102" t="s">
        <v>31</v>
      </c>
      <c r="C34" s="103"/>
      <c r="D34" s="52"/>
      <c r="E34" s="9"/>
      <c r="F34" s="102" t="s">
        <v>4</v>
      </c>
      <c r="G34" s="103"/>
      <c r="H34" s="105"/>
      <c r="I34" s="106"/>
      <c r="J34" s="10"/>
    </row>
    <row r="35" spans="1:10" ht="4.5" customHeight="1" x14ac:dyDescent="0.25">
      <c r="C35" s="11"/>
      <c r="D35" s="12"/>
      <c r="E35" s="31"/>
      <c r="F35" s="139"/>
      <c r="G35" s="140"/>
      <c r="H35" s="134"/>
      <c r="I35" s="135"/>
      <c r="J35" s="33"/>
    </row>
    <row r="36" spans="1:10" s="2" customFormat="1" ht="4.5" customHeight="1" x14ac:dyDescent="0.25">
      <c r="B36" s="28"/>
      <c r="C36" s="20"/>
      <c r="D36" s="28"/>
      <c r="E36" s="20"/>
      <c r="F36" s="20"/>
      <c r="G36" s="20"/>
      <c r="H36" s="32"/>
      <c r="I36" s="34"/>
    </row>
    <row r="37" spans="1:10" s="2" customFormat="1" ht="20.100000000000001" customHeight="1" x14ac:dyDescent="0.25">
      <c r="B37" s="136" t="s">
        <v>3</v>
      </c>
      <c r="C37" s="137"/>
      <c r="D37" s="138"/>
      <c r="E37" s="27"/>
      <c r="F37" s="20"/>
      <c r="G37" s="20"/>
      <c r="H37" s="20"/>
    </row>
    <row r="38" spans="1:10" x14ac:dyDescent="0.25">
      <c r="B38" s="7"/>
      <c r="C38" s="7"/>
      <c r="D38" s="7"/>
      <c r="E38" s="7"/>
      <c r="F38" s="7"/>
      <c r="G38" s="7"/>
      <c r="H38" s="7"/>
    </row>
    <row r="39" spans="1:10" x14ac:dyDescent="0.25">
      <c r="B39" s="7"/>
      <c r="C39" s="7"/>
      <c r="D39" s="7"/>
      <c r="E39" s="7"/>
      <c r="F39" s="7"/>
      <c r="G39" s="7"/>
      <c r="H39" s="7"/>
    </row>
    <row r="40" spans="1:10" x14ac:dyDescent="0.25">
      <c r="B40" s="7"/>
      <c r="C40" s="7"/>
      <c r="D40" s="7"/>
      <c r="E40" s="7"/>
      <c r="F40" s="7"/>
      <c r="G40" s="7"/>
      <c r="H40" s="7"/>
    </row>
    <row r="41" spans="1:10" x14ac:dyDescent="0.25">
      <c r="B41" s="7"/>
      <c r="C41" s="7"/>
      <c r="D41" s="7"/>
      <c r="E41" s="7"/>
      <c r="F41" s="7"/>
      <c r="G41" s="7"/>
      <c r="H41" s="7"/>
    </row>
    <row r="42" spans="1:10" x14ac:dyDescent="0.25">
      <c r="B42" s="7"/>
      <c r="C42" s="7"/>
      <c r="D42" s="7"/>
      <c r="E42" s="7"/>
      <c r="F42" s="7"/>
      <c r="G42" s="7"/>
      <c r="H42" s="7"/>
    </row>
    <row r="43" spans="1:10" ht="24.75" customHeight="1" x14ac:dyDescent="0.25">
      <c r="B43" s="7"/>
      <c r="C43" s="7"/>
      <c r="D43" s="7"/>
      <c r="E43" s="7"/>
      <c r="F43" s="7"/>
      <c r="G43" s="7"/>
      <c r="H43" s="7"/>
    </row>
    <row r="44" spans="1:10" ht="10.5" customHeight="1" x14ac:dyDescent="0.25">
      <c r="B44" s="20"/>
      <c r="C44" s="20"/>
      <c r="D44" s="20"/>
      <c r="E44" s="20"/>
      <c r="F44" s="20"/>
      <c r="G44" s="20"/>
      <c r="H44" s="20"/>
      <c r="I44" s="2"/>
    </row>
    <row r="45" spans="1:10" s="13" customFormat="1" ht="18" customHeight="1" x14ac:dyDescent="0.25">
      <c r="B45" s="82" t="s">
        <v>14</v>
      </c>
      <c r="C45" s="82"/>
      <c r="D45" s="81" t="str">
        <f>IF(H32=Data!$A$23,Data!$B23,IF(H32=Data!$A$24,Data!$B24,IF(H32=Data!$A$25,Data!$B25,IF(H32=Data!$A$26,Data!$B26,IF(H32=Data!$A$27,Data!$B27,IF(H32=Data!$A$28,Data!$B28,IF(H32=Data!$A$29,Data!$B29,IF(H32=Data!$A$30,Data!$B30,""))))))))</f>
        <v/>
      </c>
      <c r="E45" s="81"/>
      <c r="F45" s="81"/>
      <c r="G45" s="81"/>
      <c r="H45" s="81"/>
      <c r="I45" s="81"/>
    </row>
    <row r="46" spans="1:10" s="13" customFormat="1" ht="18" customHeight="1" x14ac:dyDescent="0.25">
      <c r="B46" s="82"/>
      <c r="C46" s="82"/>
      <c r="D46" s="81" t="str">
        <f>IF(H32=Data!$A$23,Data!$C23,IF(H32=Data!$A$24,Data!$C24,IF(H32=Data!$A$25,Data!$C25,IF(H32=Data!$A$26,Data!$C26,IF(H32=Data!$A$27,Data!$C27,IF(H32=Data!$A$28,Data!$C28,IF(H32=Data!$A$29,Data!$C29,IF(H32=Data!$A$30,Data!$C30,""))))))))</f>
        <v/>
      </c>
      <c r="E46" s="81"/>
      <c r="F46" s="81"/>
      <c r="G46" s="81"/>
      <c r="H46" s="81"/>
      <c r="I46" s="81"/>
    </row>
    <row r="47" spans="1:10" s="13" customFormat="1" ht="18" customHeight="1" x14ac:dyDescent="0.25">
      <c r="B47" s="82"/>
      <c r="C47" s="82"/>
      <c r="D47" s="81" t="str">
        <f>IF(H32=Data!$A$23,Data!$D23,IF(H32=Data!$A$24,Data!$D24,IF(H32=Data!$A$25,Data!$D25,IF(H32=Data!$A$26,Data!$D26,IF(H32=Data!$A$27,Data!$D27,IF(H32=Data!$A$28,Data!$D$28,IF(H32=Data!$A$29,Data!$D29,IF(H32=Data!$A$30,Data!$D30,""))))))))</f>
        <v/>
      </c>
      <c r="E47" s="81"/>
      <c r="F47" s="81"/>
      <c r="G47" s="81"/>
      <c r="H47" s="81"/>
      <c r="I47" s="81"/>
    </row>
    <row r="48" spans="1:10" ht="12" customHeight="1" x14ac:dyDescent="0.25">
      <c r="A48" s="2"/>
      <c r="B48" s="20"/>
      <c r="C48" s="20"/>
      <c r="D48" s="20"/>
      <c r="E48" s="20"/>
      <c r="F48" s="20"/>
      <c r="G48" s="20"/>
      <c r="H48" s="20"/>
      <c r="I48" s="2"/>
    </row>
    <row r="49" spans="1:9" ht="19.5" customHeight="1" x14ac:dyDescent="0.25">
      <c r="A49" s="2"/>
      <c r="B49" s="82" t="s">
        <v>32</v>
      </c>
      <c r="C49" s="82"/>
      <c r="D49" s="82"/>
      <c r="E49" s="58"/>
      <c r="F49" s="58"/>
      <c r="G49" s="20"/>
      <c r="H49" s="20"/>
      <c r="I49" s="2"/>
    </row>
    <row r="50" spans="1:9" s="15" customFormat="1" ht="18" customHeight="1" x14ac:dyDescent="0.25">
      <c r="A50" s="1"/>
      <c r="B50" s="101" t="s">
        <v>116</v>
      </c>
      <c r="C50" s="101"/>
      <c r="D50" s="55"/>
      <c r="E50" s="56"/>
      <c r="F50" s="56"/>
      <c r="G50" s="14"/>
      <c r="H50" s="14"/>
    </row>
    <row r="51" spans="1:9" s="15" customFormat="1" ht="18" customHeight="1" x14ac:dyDescent="0.25">
      <c r="A51" s="1"/>
      <c r="B51" s="101" t="s">
        <v>117</v>
      </c>
      <c r="C51" s="101"/>
      <c r="D51" s="55"/>
      <c r="E51" s="56"/>
      <c r="F51" s="56"/>
      <c r="G51" s="14"/>
      <c r="H51" s="14"/>
    </row>
    <row r="52" spans="1:9" ht="9" customHeight="1" x14ac:dyDescent="0.25">
      <c r="A52" s="2"/>
      <c r="B52" s="39"/>
      <c r="C52" s="39"/>
      <c r="D52" s="39"/>
      <c r="E52" s="39"/>
      <c r="F52" s="39"/>
      <c r="G52" s="20"/>
      <c r="H52" s="20"/>
      <c r="I52" s="2"/>
    </row>
    <row r="53" spans="1:9" s="15" customFormat="1" ht="15" customHeight="1" x14ac:dyDescent="0.25">
      <c r="A53" s="1"/>
      <c r="B53" s="82" t="s">
        <v>12</v>
      </c>
      <c r="C53" s="82"/>
      <c r="D53" s="43" t="s">
        <v>13</v>
      </c>
      <c r="E53" s="82" t="s">
        <v>33</v>
      </c>
      <c r="F53" s="82"/>
      <c r="G53" s="29"/>
      <c r="H53" s="30"/>
      <c r="I53" s="1"/>
    </row>
    <row r="54" spans="1:9" ht="15" customHeight="1" x14ac:dyDescent="0.25">
      <c r="A54" s="2"/>
      <c r="B54" s="82" t="s">
        <v>34</v>
      </c>
      <c r="C54" s="82"/>
      <c r="D54" s="57"/>
      <c r="E54" s="104"/>
      <c r="F54" s="104"/>
      <c r="G54" s="20"/>
      <c r="H54" s="20"/>
    </row>
    <row r="55" spans="1:9" ht="15.75" x14ac:dyDescent="0.25">
      <c r="A55" s="2"/>
      <c r="B55" s="82" t="s">
        <v>21</v>
      </c>
      <c r="C55" s="82"/>
      <c r="D55" s="57"/>
      <c r="E55" s="104"/>
      <c r="F55" s="104"/>
      <c r="G55" s="20"/>
      <c r="H55" s="20"/>
    </row>
    <row r="56" spans="1:9" ht="15.75" x14ac:dyDescent="0.25">
      <c r="A56" s="2"/>
      <c r="B56" s="82" t="s">
        <v>22</v>
      </c>
      <c r="C56" s="82"/>
      <c r="D56" s="57"/>
      <c r="E56" s="104"/>
      <c r="F56" s="104"/>
      <c r="G56" s="2"/>
      <c r="H56" s="2"/>
    </row>
    <row r="57" spans="1:9" ht="15.75" x14ac:dyDescent="0.25">
      <c r="A57" s="2"/>
      <c r="B57" s="82" t="s">
        <v>23</v>
      </c>
      <c r="C57" s="82"/>
      <c r="D57" s="57"/>
      <c r="E57" s="104"/>
      <c r="F57" s="104"/>
      <c r="G57" s="2"/>
      <c r="H57" s="2"/>
    </row>
    <row r="58" spans="1:9" ht="15" customHeight="1" x14ac:dyDescent="0.25">
      <c r="A58" s="2"/>
      <c r="B58" s="82" t="s">
        <v>24</v>
      </c>
      <c r="C58" s="82"/>
      <c r="D58" s="57"/>
      <c r="E58" s="104"/>
      <c r="F58" s="104"/>
      <c r="G58" s="2"/>
      <c r="H58" s="2"/>
    </row>
    <row r="59" spans="1:9" ht="15" customHeight="1" x14ac:dyDescent="0.25">
      <c r="A59" s="2"/>
      <c r="B59" s="82" t="s">
        <v>25</v>
      </c>
      <c r="C59" s="82"/>
      <c r="D59" s="57"/>
      <c r="E59" s="104"/>
      <c r="F59" s="104"/>
      <c r="G59" s="2"/>
      <c r="H59" s="2"/>
    </row>
    <row r="60" spans="1:9" ht="15.75" x14ac:dyDescent="0.25">
      <c r="A60" s="2"/>
      <c r="B60" s="82" t="s">
        <v>26</v>
      </c>
      <c r="C60" s="82"/>
      <c r="D60" s="57"/>
      <c r="E60" s="104"/>
      <c r="F60" s="104"/>
      <c r="G60" s="2"/>
      <c r="H60" s="2"/>
    </row>
    <row r="61" spans="1:9" ht="15.75" x14ac:dyDescent="0.25">
      <c r="A61" s="2"/>
      <c r="B61" s="82" t="s">
        <v>27</v>
      </c>
      <c r="C61" s="82"/>
      <c r="D61" s="57"/>
      <c r="E61" s="104"/>
      <c r="F61" s="104"/>
      <c r="G61" s="2"/>
      <c r="H61" s="2"/>
    </row>
    <row r="62" spans="1:9" ht="15.75" x14ac:dyDescent="0.25">
      <c r="B62" s="109" t="s">
        <v>28</v>
      </c>
      <c r="C62" s="110"/>
      <c r="D62" s="61"/>
      <c r="E62" s="108"/>
      <c r="F62" s="108"/>
      <c r="G62" s="2"/>
      <c r="H62" s="2"/>
      <c r="I62" s="2"/>
    </row>
    <row r="63" spans="1:9" x14ac:dyDescent="0.25">
      <c r="B63" s="2"/>
      <c r="C63" s="2"/>
      <c r="D63" s="2"/>
      <c r="E63" s="2"/>
      <c r="F63" s="2"/>
      <c r="G63" s="2"/>
      <c r="H63" s="2"/>
      <c r="I63" s="2"/>
    </row>
    <row r="64" spans="1:9" x14ac:dyDescent="0.25">
      <c r="B64" s="2"/>
      <c r="C64" s="2"/>
      <c r="D64" s="2"/>
      <c r="E64" s="2"/>
      <c r="F64" s="2"/>
      <c r="G64" s="2"/>
      <c r="H64" s="2"/>
      <c r="I64" s="2"/>
    </row>
    <row r="65" spans="2:9" x14ac:dyDescent="0.25">
      <c r="B65" s="2"/>
      <c r="C65" s="2"/>
      <c r="D65" s="2"/>
      <c r="E65" s="2"/>
      <c r="F65" s="2"/>
      <c r="G65" s="2"/>
      <c r="H65" s="2"/>
      <c r="I65" s="2"/>
    </row>
    <row r="78" spans="2:9" x14ac:dyDescent="0.25">
      <c r="D78" s="36"/>
    </row>
    <row r="80" spans="2:9" x14ac:dyDescent="0.25">
      <c r="D80" s="35"/>
    </row>
  </sheetData>
  <sheetProtection algorithmName="SHA-512" hashValue="yxTmn1NHVNN/4OcuZLevgwpaugTcpoIOnmenOHJPdW0hzsfvmH436LntNA7I8WrSq1Mitr55HentNfHMA/NvgA==" saltValue="lRmWgT3xtdR+rFiq5rk0gQ==" spinCount="100000" sheet="1" objects="1" scenarios="1"/>
  <mergeCells count="72">
    <mergeCell ref="B55:C55"/>
    <mergeCell ref="B3:F3"/>
    <mergeCell ref="G3:I3"/>
    <mergeCell ref="B11:C11"/>
    <mergeCell ref="E55:F55"/>
    <mergeCell ref="E54:F54"/>
    <mergeCell ref="E53:F53"/>
    <mergeCell ref="D24:I24"/>
    <mergeCell ref="H33:I33"/>
    <mergeCell ref="B50:C50"/>
    <mergeCell ref="D47:I47"/>
    <mergeCell ref="B45:C47"/>
    <mergeCell ref="D46:I46"/>
    <mergeCell ref="H35:I35"/>
    <mergeCell ref="B37:D37"/>
    <mergeCell ref="F35:G35"/>
    <mergeCell ref="B54:C54"/>
    <mergeCell ref="F6:I6"/>
    <mergeCell ref="H9:I9"/>
    <mergeCell ref="H10:I10"/>
    <mergeCell ref="F7:G7"/>
    <mergeCell ref="B24:C25"/>
    <mergeCell ref="F11:G11"/>
    <mergeCell ref="H11:I11"/>
    <mergeCell ref="F8:I8"/>
    <mergeCell ref="F34:G34"/>
    <mergeCell ref="B31:D31"/>
    <mergeCell ref="F31:I31"/>
    <mergeCell ref="F32:G32"/>
    <mergeCell ref="B13:D13"/>
    <mergeCell ref="E62:F62"/>
    <mergeCell ref="B58:C58"/>
    <mergeCell ref="B59:C59"/>
    <mergeCell ref="B60:C60"/>
    <mergeCell ref="B61:C61"/>
    <mergeCell ref="B62:C62"/>
    <mergeCell ref="E58:F58"/>
    <mergeCell ref="E59:F59"/>
    <mergeCell ref="E60:F60"/>
    <mergeCell ref="E61:F61"/>
    <mergeCell ref="B56:C56"/>
    <mergeCell ref="B57:C57"/>
    <mergeCell ref="B27:D27"/>
    <mergeCell ref="B29:G29"/>
    <mergeCell ref="B51:C51"/>
    <mergeCell ref="B34:C34"/>
    <mergeCell ref="B32:C32"/>
    <mergeCell ref="F33:G33"/>
    <mergeCell ref="E56:F56"/>
    <mergeCell ref="E57:F57"/>
    <mergeCell ref="B53:C53"/>
    <mergeCell ref="D45:I45"/>
    <mergeCell ref="H34:I34"/>
    <mergeCell ref="E27:I27"/>
    <mergeCell ref="B49:D49"/>
    <mergeCell ref="B33:C33"/>
    <mergeCell ref="B1:I1"/>
    <mergeCell ref="D25:I25"/>
    <mergeCell ref="B9:C9"/>
    <mergeCell ref="F10:G10"/>
    <mergeCell ref="D20:I20"/>
    <mergeCell ref="D22:I22"/>
    <mergeCell ref="B20:C22"/>
    <mergeCell ref="F12:I12"/>
    <mergeCell ref="D21:I21"/>
    <mergeCell ref="F9:G9"/>
    <mergeCell ref="B7:C7"/>
    <mergeCell ref="B4:G4"/>
    <mergeCell ref="B8:C8"/>
    <mergeCell ref="B10:C10"/>
    <mergeCell ref="H4:I4"/>
    <mergeCell ref="B6:D6"/>
  </mergeCells>
  <conditionalFormatting sqref="B45">
    <cfRule type="expression" dxfId="68" priority="98">
      <formula>H32&lt;&gt;"Please click here to select a reason…"</formula>
    </cfRule>
  </conditionalFormatting>
  <conditionalFormatting sqref="B50">
    <cfRule type="expression" dxfId="67" priority="15">
      <formula>H32="Resolve by NPS - NPS to upload results card"</formula>
    </cfRule>
  </conditionalFormatting>
  <conditionalFormatting sqref="B51">
    <cfRule type="expression" dxfId="66" priority="43">
      <formula>H32="Resolve by NPS - NPS to upload results card"</formula>
    </cfRule>
  </conditionalFormatting>
  <conditionalFormatting sqref="B53">
    <cfRule type="expression" dxfId="65" priority="30">
      <formula>H32="Resolve by NPS - NPS to upload results card"</formula>
    </cfRule>
  </conditionalFormatting>
  <conditionalFormatting sqref="B54">
    <cfRule type="expression" dxfId="64" priority="39">
      <formula>H32="Resolve by NPS - NPS to upload results card"</formula>
    </cfRule>
  </conditionalFormatting>
  <conditionalFormatting sqref="B55">
    <cfRule type="expression" dxfId="63" priority="37">
      <formula>H32="Resolve by NPS - NPS to upload results card"</formula>
    </cfRule>
  </conditionalFormatting>
  <conditionalFormatting sqref="B56">
    <cfRule type="expression" dxfId="62" priority="36">
      <formula>H32="Resolve by NPS - NPS to upload results card"</formula>
    </cfRule>
  </conditionalFormatting>
  <conditionalFormatting sqref="B57">
    <cfRule type="expression" dxfId="61" priority="35">
      <formula>H32="Resolve by NPS - NPS to upload results card"</formula>
    </cfRule>
  </conditionalFormatting>
  <conditionalFormatting sqref="B58">
    <cfRule type="expression" dxfId="60" priority="34">
      <formula>H32="Resolve by NPS - NPS to upload results card"</formula>
    </cfRule>
  </conditionalFormatting>
  <conditionalFormatting sqref="B59">
    <cfRule type="expression" dxfId="59" priority="33">
      <formula>H32="Resolve by NPS - NPS to upload results card"</formula>
    </cfRule>
  </conditionalFormatting>
  <conditionalFormatting sqref="B60">
    <cfRule type="expression" dxfId="58" priority="32">
      <formula>H32="Resolve by NPS - NPS to upload results card"</formula>
    </cfRule>
  </conditionalFormatting>
  <conditionalFormatting sqref="B61">
    <cfRule type="expression" dxfId="57" priority="31">
      <formula>H32="Resolve by NPS - NPS to upload results card"</formula>
    </cfRule>
  </conditionalFormatting>
  <conditionalFormatting sqref="B20:C22">
    <cfRule type="expression" dxfId="56" priority="92">
      <formula>H7&lt;&gt;"Please click here to select a reason…"</formula>
    </cfRule>
  </conditionalFormatting>
  <conditionalFormatting sqref="B24:C25">
    <cfRule type="expression" dxfId="55" priority="155">
      <formula>H32&lt;&gt;"Please click here to select a reason…"</formula>
    </cfRule>
    <cfRule type="expression" dxfId="54" priority="154">
      <formula>H7="Notified of Deceased Baby"</formula>
    </cfRule>
    <cfRule type="expression" dxfId="53" priority="153">
      <formula>H7="Out of Area Record"</formula>
    </cfRule>
    <cfRule type="expression" dxfId="52" priority="152">
      <formula>H7="Record contains demographic or data errors"</formula>
    </cfRule>
  </conditionalFormatting>
  <conditionalFormatting sqref="B50:C50">
    <cfRule type="expression" dxfId="51" priority="13">
      <formula>H32="Resolve by NPS - NPS to upload receipt card"</formula>
    </cfRule>
  </conditionalFormatting>
  <conditionalFormatting sqref="B51:C51">
    <cfRule type="expression" dxfId="50" priority="12">
      <formula>H32="Resolve by NPS - NPS to upload receipt card"</formula>
    </cfRule>
  </conditionalFormatting>
  <conditionalFormatting sqref="B62:C62">
    <cfRule type="expression" dxfId="49" priority="3">
      <formula>H32="Resolve by NPS - NPS to upload results card"</formula>
    </cfRule>
  </conditionalFormatting>
  <conditionalFormatting sqref="B49:D49">
    <cfRule type="expression" dxfId="48" priority="45">
      <formula>H32="Resolve by NPS - NPS to upload results card"</formula>
    </cfRule>
  </conditionalFormatting>
  <conditionalFormatting sqref="B49:F49">
    <cfRule type="expression" dxfId="47" priority="14">
      <formula>H32="Resolve by NPS - NPS to upload receipt card"</formula>
    </cfRule>
  </conditionalFormatting>
  <conditionalFormatting sqref="D50:D51">
    <cfRule type="expression" dxfId="46" priority="4">
      <formula>H32="Resolve by NPS - NPS to upload receipt card"</formula>
    </cfRule>
    <cfRule type="expression" dxfId="45" priority="9">
      <formula>H32="Resolve by NPS - NPS to upload results card"</formula>
    </cfRule>
  </conditionalFormatting>
  <conditionalFormatting sqref="D51">
    <cfRule type="expression" dxfId="44" priority="10">
      <formula>H32="Resolve by NPS - NPS to upload receipt card"</formula>
    </cfRule>
    <cfRule type="expression" dxfId="43" priority="46">
      <formula>H32="Resolve by NPS - NPS to upload results card"</formula>
    </cfRule>
  </conditionalFormatting>
  <conditionalFormatting sqref="D53">
    <cfRule type="expression" dxfId="42" priority="65">
      <formula>H32="Resolve by NPS - NPS to upload results card"</formula>
    </cfRule>
  </conditionalFormatting>
  <conditionalFormatting sqref="D54">
    <cfRule type="expression" dxfId="41" priority="74">
      <formula>H32="Resolve by NPS - NPS to upload results card"</formula>
    </cfRule>
  </conditionalFormatting>
  <conditionalFormatting sqref="D55">
    <cfRule type="expression" dxfId="40" priority="75">
      <formula>H32="Resolve by NPS - NPS to upload results card"</formula>
    </cfRule>
  </conditionalFormatting>
  <conditionalFormatting sqref="D56">
    <cfRule type="expression" dxfId="39" priority="73">
      <formula>H32="Resolve by NPS - NPS to upload results card"</formula>
    </cfRule>
  </conditionalFormatting>
  <conditionalFormatting sqref="D57">
    <cfRule type="expression" dxfId="38" priority="72">
      <formula>H32="Resolve by NPS - NPS to upload results card"</formula>
    </cfRule>
  </conditionalFormatting>
  <conditionalFormatting sqref="D58">
    <cfRule type="expression" dxfId="37" priority="71">
      <formula>H32="Resolve by NPS - NPS to upload results card"</formula>
    </cfRule>
  </conditionalFormatting>
  <conditionalFormatting sqref="D59">
    <cfRule type="expression" dxfId="36" priority="61">
      <formula>H32="Resolve by NPS - NPS to upload results card"</formula>
    </cfRule>
  </conditionalFormatting>
  <conditionalFormatting sqref="D60">
    <cfRule type="expression" dxfId="35" priority="60">
      <formula>H32="Resolve by NPS - NPS to upload results card"</formula>
    </cfRule>
  </conditionalFormatting>
  <conditionalFormatting sqref="D61">
    <cfRule type="expression" dxfId="34" priority="59">
      <formula>H32="Resolve by NPS - NPS to upload results card"</formula>
    </cfRule>
  </conditionalFormatting>
  <conditionalFormatting sqref="D62">
    <cfRule type="expression" dxfId="33" priority="1">
      <formula>H32="Resolve by NPS - NPS to upload results card"</formula>
    </cfRule>
  </conditionalFormatting>
  <conditionalFormatting sqref="D20:F20">
    <cfRule type="expression" dxfId="32" priority="91">
      <formula>H7&lt;&gt;"Please click here to select a reason…"</formula>
    </cfRule>
  </conditionalFormatting>
  <conditionalFormatting sqref="D21:F21 D46:F46">
    <cfRule type="expression" dxfId="31" priority="85">
      <formula>H7&lt;&gt;"Please click here to select a reason…"</formula>
    </cfRule>
  </conditionalFormatting>
  <conditionalFormatting sqref="D22:F22 D47:F47">
    <cfRule type="expression" dxfId="30" priority="84">
      <formula>H7&lt;&gt;"Please click here to select a reason…"</formula>
    </cfRule>
  </conditionalFormatting>
  <conditionalFormatting sqref="D24:F24">
    <cfRule type="expression" dxfId="29" priority="49">
      <formula>H32&lt;&gt;"Please click here to select a reason…"</formula>
    </cfRule>
    <cfRule type="expression" dxfId="28" priority="27">
      <formula>H7="Notified of Deceased Baby"</formula>
    </cfRule>
    <cfRule type="expression" dxfId="27" priority="24">
      <formula>H32&lt;&gt;"Please click here to select a reason…"</formula>
    </cfRule>
    <cfRule type="expression" dxfId="26" priority="22">
      <formula>H7="Out of Area Record"</formula>
    </cfRule>
    <cfRule type="expression" dxfId="25" priority="18">
      <formula>H7="Record contains demographic or data errors"</formula>
    </cfRule>
  </conditionalFormatting>
  <conditionalFormatting sqref="D25:F25">
    <cfRule type="expression" dxfId="24" priority="16">
      <formula>H7="Record contains demographic or data errors"</formula>
    </cfRule>
    <cfRule type="expression" dxfId="23" priority="21">
      <formula>H32&lt;&gt;"Please click here to select a reason…"</formula>
    </cfRule>
    <cfRule type="expression" dxfId="22" priority="20">
      <formula>H7="Notified of Deceased Baby"</formula>
    </cfRule>
    <cfRule type="expression" dxfId="21" priority="19">
      <formula>H7="Out of Area Record"</formula>
    </cfRule>
  </conditionalFormatting>
  <conditionalFormatting sqref="D45:F45">
    <cfRule type="expression" dxfId="20" priority="95">
      <formula>H32&lt;&gt;"Please click here to select a reason…"</formula>
    </cfRule>
  </conditionalFormatting>
  <conditionalFormatting sqref="E53">
    <cfRule type="expression" dxfId="19" priority="29">
      <formula>H32="Resolve by NPS - NPS to upload results card"</formula>
    </cfRule>
  </conditionalFormatting>
  <conditionalFormatting sqref="E54:F54">
    <cfRule type="expression" dxfId="18" priority="58">
      <formula>H32="Resolve by NPS - NPS to upload results card"</formula>
    </cfRule>
  </conditionalFormatting>
  <conditionalFormatting sqref="E55:F55">
    <cfRule type="expression" dxfId="17" priority="57">
      <formula>H32="Resolve by NPS - NPS to upload results card"</formula>
    </cfRule>
  </conditionalFormatting>
  <conditionalFormatting sqref="E56:F56">
    <cfRule type="expression" dxfId="16" priority="56">
      <formula>H32="Resolve by NPS - NPS to upload results card"</formula>
    </cfRule>
  </conditionalFormatting>
  <conditionalFormatting sqref="E57:F57">
    <cfRule type="expression" dxfId="15" priority="55">
      <formula>H32="Resolve by NPS - NPS to upload results card"</formula>
    </cfRule>
  </conditionalFormatting>
  <conditionalFormatting sqref="E58:F58">
    <cfRule type="expression" dxfId="14" priority="54">
      <formula>H32="Resolve by NPS - NPS to upload results card"</formula>
    </cfRule>
  </conditionalFormatting>
  <conditionalFormatting sqref="E59:F59">
    <cfRule type="expression" dxfId="13" priority="53">
      <formula>H32="Resolve by NPS - NPS to upload results card"</formula>
    </cfRule>
  </conditionalFormatting>
  <conditionalFormatting sqref="E60:F60">
    <cfRule type="expression" dxfId="12" priority="52">
      <formula>H32="Resolve by NPS - NPS to upload results card"</formula>
    </cfRule>
  </conditionalFormatting>
  <conditionalFormatting sqref="E61:F61">
    <cfRule type="expression" dxfId="11" priority="51">
      <formula>H32="Resolve by NPS - NPS to upload results card"</formula>
    </cfRule>
  </conditionalFormatting>
  <conditionalFormatting sqref="E62:F62">
    <cfRule type="expression" dxfId="10" priority="2">
      <formula>H32="Resolve by NPS - NPS to upload results card"</formula>
    </cfRule>
  </conditionalFormatting>
  <conditionalFormatting sqref="G25">
    <cfRule type="expression" dxfId="9" priority="147">
      <formula>#REF!="Out of Area Record"</formula>
    </cfRule>
    <cfRule type="expression" dxfId="8" priority="148">
      <formula>#REF!="Notified of Deceased Baby"</formula>
    </cfRule>
    <cfRule type="expression" dxfId="7" priority="149">
      <formula>#REF!&lt;&gt;"Please click here to select a reason…"</formula>
    </cfRule>
    <cfRule type="expression" dxfId="6" priority="128">
      <formula>#REF!="Record contains demographic or data errors"</formula>
    </cfRule>
  </conditionalFormatting>
  <conditionalFormatting sqref="G47">
    <cfRule type="expression" dxfId="5" priority="113">
      <formula>#REF!&lt;&gt;"Please click here to select a reason…"</formula>
    </cfRule>
  </conditionalFormatting>
  <conditionalFormatting sqref="H25:I25">
    <cfRule type="expression" dxfId="4" priority="144">
      <formula>K7="Out of Area Record"</formula>
    </cfRule>
    <cfRule type="expression" dxfId="3" priority="146">
      <formula>K32&lt;&gt;"Please click here to select a reason…"</formula>
    </cfRule>
    <cfRule type="expression" dxfId="2" priority="127">
      <formula>K7="Record contains demographic or data errors"</formula>
    </cfRule>
    <cfRule type="expression" dxfId="1" priority="145">
      <formula>K7="Notified of Deceased Baby"</formula>
    </cfRule>
  </conditionalFormatting>
  <conditionalFormatting sqref="H45:I45">
    <cfRule type="expression" dxfId="0" priority="100">
      <formula>K32&lt;&gt;"Please click here to select a reason…"</formula>
    </cfRule>
  </conditionalFormatting>
  <dataValidations count="13">
    <dataValidation type="date" allowBlank="1" showInputMessage="1" showErrorMessage="1" sqref="H10:I10" xr:uid="{00000000-0002-0000-0100-000000000000}">
      <formula1>36526</formula1>
      <formula2>402133</formula2>
    </dataValidation>
    <dataValidation type="date" allowBlank="1" showInputMessage="1" showErrorMessage="1" errorTitle="Invalid Entry" error="Please enter a valid, non-future date" sqref="D50" xr:uid="{00000000-0002-0000-0100-000001000000}">
      <formula1>36526</formula1>
      <formula2>402133</formula2>
    </dataValidation>
    <dataValidation type="date" allowBlank="1" showInputMessage="1" showErrorMessage="1" errorTitle="Invalid Entry" error="Please enter a valid non-future date" sqref="D51" xr:uid="{00000000-0002-0000-0100-000002000000}">
      <formula1>36526</formula1>
      <formula2>402133</formula2>
    </dataValidation>
    <dataValidation type="whole" allowBlank="1" showInputMessage="1" showErrorMessage="1" prompt="please enter the status code" sqref="D54:D62" xr:uid="{00000000-0002-0000-0100-000003000000}">
      <formula1>1</formula1>
      <formula2>10</formula2>
    </dataValidation>
    <dataValidation type="whole" allowBlank="1" showInputMessage="1" showErrorMessage="1" errorTitle="Invalid Entry" error="Please enter a valid sub-code" prompt="Enter sub-code value" sqref="E54:F62" xr:uid="{00000000-0002-0000-0100-000004000000}">
      <formula1>201</formula1>
      <formula2>906</formula2>
    </dataValidation>
    <dataValidation allowBlank="1" showInputMessage="1" showErrorMessage="1" prompt="Enter your name" sqref="D33" xr:uid="{00000000-0002-0000-0100-000005000000}"/>
    <dataValidation allowBlank="1" showInputMessage="1" showErrorMessage="1" prompt="If resolved by the Lab, enter when it was resolved" sqref="H33:I33" xr:uid="{00000000-0002-0000-0100-000006000000}"/>
    <dataValidation allowBlank="1" showInputMessage="1" showErrorMessage="1" prompt="Enter the baby's NHS No. or the Failsafe Confidential ID" sqref="H9:I9" xr:uid="{00000000-0002-0000-0100-000007000000}"/>
    <dataValidation allowBlank="1" showInputMessage="1" showErrorMessage="1" prompt="Enter your NBSFS site name" sqref="D7" xr:uid="{00000000-0002-0000-0100-000008000000}"/>
    <dataValidation allowBlank="1" showInputMessage="1" showErrorMessage="1" prompt="Click to the left to allow you to click and select your option" sqref="I7" xr:uid="{00000000-0002-0000-0100-000009000000}"/>
    <dataValidation allowBlank="1" showInputMessage="1" showErrorMessage="1" prompt="Please enter your name" sqref="D8" xr:uid="{00000000-0002-0000-0100-00000A000000}"/>
    <dataValidation type="date" allowBlank="1" showInputMessage="1" showErrorMessage="1" prompt="The date you are creating this request" sqref="D10" xr:uid="{00000000-0002-0000-0100-00000B000000}">
      <formula1>36526</formula1>
      <formula2>402133</formula2>
    </dataValidation>
    <dataValidation allowBlank="1" showInputMessage="1" showErrorMessage="1" prompt="NPS Help Desk reference No., if known" sqref="D11" xr:uid="{00000000-0002-0000-0100-00000C000000}"/>
  </dataValidations>
  <printOptions horizontalCentered="1"/>
  <pageMargins left="0.7" right="0.7" top="0.75" bottom="0.75" header="0.3" footer="0.3"/>
  <pageSetup scale="55" orientation="landscape" horizontalDpi="300" verticalDpi="300" r:id="rId1"/>
  <headerFooter>
    <oddHeader>&amp;C&amp;"Aptos"&amp;8&amp;K000000 RESTRICTED [UK ONLY]&amp;1#_x000D_</oddHeader>
    <oddFooter>&amp;C_x000D_&amp;1#&amp;"Aptos"&amp;8&amp;K000000 RESTRICTED [UK ONLY]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Select the correct action to resolve" xr:uid="{00000000-0002-0000-0100-00000D000000}">
          <x14:formula1>
            <xm:f>Data!A22:A30</xm:f>
          </x14:formula1>
          <xm:sqref>H32</xm:sqref>
        </x14:dataValidation>
        <x14:dataValidation type="list" allowBlank="1" showInputMessage="1" showErrorMessage="1" prompt="Select the most appropriate enquiry reason.  Avoid selecting 'Other' if possible" xr:uid="{00000000-0002-0000-0100-00000E000000}">
          <x14:formula1>
            <xm:f>Data!A2:A17</xm:f>
          </x14:formula1>
          <xm:sqref>H7</xm:sqref>
        </x14:dataValidation>
        <x14:dataValidation type="list" allowBlank="1" showInputMessage="1" showErrorMessage="1" xr:uid="{00000000-0002-0000-0100-00000F000000}">
          <x14:formula1>
            <xm:f>Data!A51:A64</xm:f>
          </x14:formula1>
          <xm:sqref>D32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83"/>
  <sheetViews>
    <sheetView zoomScale="110" zoomScaleNormal="110" workbookViewId="0">
      <selection activeCell="D2" sqref="D2"/>
    </sheetView>
  </sheetViews>
  <sheetFormatPr defaultColWidth="35.28515625" defaultRowHeight="15" x14ac:dyDescent="0.25"/>
  <cols>
    <col min="1" max="4" width="34.140625" style="2" customWidth="1"/>
    <col min="5" max="16384" width="35.28515625" style="2"/>
  </cols>
  <sheetData>
    <row r="1" spans="1:4" x14ac:dyDescent="0.25">
      <c r="A1" s="1" t="s">
        <v>174</v>
      </c>
      <c r="B1" s="1" t="s">
        <v>16</v>
      </c>
      <c r="C1" s="1" t="s">
        <v>17</v>
      </c>
      <c r="D1" s="1" t="s">
        <v>18</v>
      </c>
    </row>
    <row r="2" spans="1:4" x14ac:dyDescent="0.25">
      <c r="A2" s="2" t="s">
        <v>9</v>
      </c>
    </row>
    <row r="3" spans="1:4" ht="45.75" x14ac:dyDescent="0.3">
      <c r="A3" s="2" t="s">
        <v>105</v>
      </c>
      <c r="B3" s="2" t="s">
        <v>114</v>
      </c>
      <c r="C3" s="2" t="s">
        <v>106</v>
      </c>
      <c r="D3" s="41"/>
    </row>
    <row r="4" spans="1:4" ht="60" x14ac:dyDescent="0.25">
      <c r="A4" s="2" t="s">
        <v>52</v>
      </c>
      <c r="B4" s="2" t="s">
        <v>181</v>
      </c>
      <c r="C4" s="2" t="s">
        <v>115</v>
      </c>
      <c r="D4" s="2" t="s">
        <v>182</v>
      </c>
    </row>
    <row r="5" spans="1:4" ht="45" x14ac:dyDescent="0.25">
      <c r="A5" s="2" t="s">
        <v>53</v>
      </c>
      <c r="B5" s="2" t="s">
        <v>35</v>
      </c>
      <c r="C5" s="2" t="s">
        <v>186</v>
      </c>
      <c r="D5" s="2" t="s">
        <v>185</v>
      </c>
    </row>
    <row r="6" spans="1:4" ht="60" x14ac:dyDescent="0.25">
      <c r="A6" s="2" t="s">
        <v>175</v>
      </c>
      <c r="B6" s="2" t="s">
        <v>177</v>
      </c>
      <c r="C6" s="2" t="s">
        <v>36</v>
      </c>
      <c r="D6" s="2" t="s">
        <v>176</v>
      </c>
    </row>
    <row r="7" spans="1:4" ht="60" x14ac:dyDescent="0.25">
      <c r="A7" s="2" t="s">
        <v>6</v>
      </c>
      <c r="B7" s="2" t="s">
        <v>107</v>
      </c>
      <c r="C7" s="2" t="s">
        <v>108</v>
      </c>
      <c r="D7" s="2" t="s">
        <v>109</v>
      </c>
    </row>
    <row r="8" spans="1:4" ht="30" x14ac:dyDescent="0.25">
      <c r="A8" s="2" t="s">
        <v>8</v>
      </c>
      <c r="B8" s="2" t="s">
        <v>92</v>
      </c>
      <c r="C8" s="2" t="s">
        <v>187</v>
      </c>
      <c r="D8" s="2" t="s">
        <v>19</v>
      </c>
    </row>
    <row r="9" spans="1:4" ht="30" x14ac:dyDescent="0.25">
      <c r="A9" s="2" t="s">
        <v>178</v>
      </c>
      <c r="B9" s="2" t="s">
        <v>92</v>
      </c>
      <c r="C9" s="2" t="s">
        <v>187</v>
      </c>
      <c r="D9" s="2" t="s">
        <v>19</v>
      </c>
    </row>
    <row r="10" spans="1:4" ht="30" x14ac:dyDescent="0.25">
      <c r="A10" s="2" t="s">
        <v>183</v>
      </c>
      <c r="B10" s="2" t="s">
        <v>92</v>
      </c>
      <c r="C10" s="2" t="s">
        <v>187</v>
      </c>
      <c r="D10" s="2" t="s">
        <v>19</v>
      </c>
    </row>
    <row r="11" spans="1:4" ht="45" x14ac:dyDescent="0.25">
      <c r="A11" s="2" t="s">
        <v>88</v>
      </c>
      <c r="B11" s="2" t="s">
        <v>89</v>
      </c>
      <c r="C11" s="2" t="s">
        <v>93</v>
      </c>
      <c r="D11" s="2" t="s">
        <v>19</v>
      </c>
    </row>
    <row r="12" spans="1:4" ht="60" x14ac:dyDescent="0.25">
      <c r="A12" s="2" t="s">
        <v>87</v>
      </c>
      <c r="B12" s="2" t="s">
        <v>94</v>
      </c>
      <c r="C12" s="2" t="s">
        <v>188</v>
      </c>
      <c r="D12" s="2" t="s">
        <v>95</v>
      </c>
    </row>
    <row r="13" spans="1:4" ht="45" x14ac:dyDescent="0.25">
      <c r="A13" s="2" t="s">
        <v>7</v>
      </c>
      <c r="B13" s="2" t="s">
        <v>96</v>
      </c>
      <c r="C13" s="2" t="s">
        <v>189</v>
      </c>
      <c r="D13" s="2" t="s">
        <v>19</v>
      </c>
    </row>
    <row r="14" spans="1:4" ht="45" x14ac:dyDescent="0.25">
      <c r="A14" s="2" t="s">
        <v>5</v>
      </c>
      <c r="B14" s="2" t="s">
        <v>44</v>
      </c>
      <c r="C14" s="2" t="s">
        <v>191</v>
      </c>
      <c r="D14" s="2" t="s">
        <v>192</v>
      </c>
    </row>
    <row r="15" spans="1:4" ht="60" x14ac:dyDescent="0.25">
      <c r="A15" s="2" t="s">
        <v>55</v>
      </c>
      <c r="B15" s="2" t="s">
        <v>97</v>
      </c>
      <c r="C15" s="2" t="s">
        <v>98</v>
      </c>
      <c r="D15" s="2" t="s">
        <v>190</v>
      </c>
    </row>
    <row r="16" spans="1:4" ht="30" x14ac:dyDescent="0.25">
      <c r="A16" s="2" t="s">
        <v>54</v>
      </c>
      <c r="B16" s="2" t="s">
        <v>19</v>
      </c>
      <c r="C16" s="2" t="s">
        <v>20</v>
      </c>
      <c r="D16" s="2" t="s">
        <v>19</v>
      </c>
    </row>
    <row r="17" spans="1:4" ht="45" x14ac:dyDescent="0.25">
      <c r="A17" s="2" t="s">
        <v>45</v>
      </c>
      <c r="B17" s="2" t="s">
        <v>19</v>
      </c>
      <c r="C17" s="2" t="s">
        <v>193</v>
      </c>
      <c r="D17" s="2" t="s">
        <v>56</v>
      </c>
    </row>
    <row r="21" spans="1:4" x14ac:dyDescent="0.25">
      <c r="A21" s="1" t="s">
        <v>99</v>
      </c>
    </row>
    <row r="22" spans="1:4" x14ac:dyDescent="0.25">
      <c r="A22" s="2" t="s">
        <v>9</v>
      </c>
    </row>
    <row r="23" spans="1:4" ht="30" x14ac:dyDescent="0.25">
      <c r="A23" s="2" t="s">
        <v>62</v>
      </c>
      <c r="B23" s="2" t="s">
        <v>37</v>
      </c>
      <c r="C23" s="2" t="s">
        <v>111</v>
      </c>
      <c r="D23" s="2" t="s">
        <v>19</v>
      </c>
    </row>
    <row r="24" spans="1:4" ht="60" x14ac:dyDescent="0.25">
      <c r="A24" s="2" t="s">
        <v>119</v>
      </c>
      <c r="B24" s="2" t="s">
        <v>100</v>
      </c>
      <c r="C24" s="2" t="s">
        <v>101</v>
      </c>
      <c r="D24" s="2" t="s">
        <v>102</v>
      </c>
    </row>
    <row r="25" spans="1:4" ht="45" x14ac:dyDescent="0.25">
      <c r="A25" s="2" t="s">
        <v>60</v>
      </c>
      <c r="B25" s="2" t="s">
        <v>110</v>
      </c>
      <c r="C25" s="2" t="s">
        <v>111</v>
      </c>
      <c r="D25" s="2" t="s">
        <v>59</v>
      </c>
    </row>
    <row r="26" spans="1:4" ht="45" x14ac:dyDescent="0.25">
      <c r="A26" s="2" t="s">
        <v>86</v>
      </c>
      <c r="B26" s="2" t="s">
        <v>110</v>
      </c>
      <c r="C26" s="2" t="s">
        <v>111</v>
      </c>
      <c r="D26" s="2" t="s">
        <v>59</v>
      </c>
    </row>
    <row r="27" spans="1:4" ht="45" x14ac:dyDescent="0.25">
      <c r="A27" s="2" t="s">
        <v>57</v>
      </c>
      <c r="B27" s="2" t="s">
        <v>37</v>
      </c>
      <c r="C27" s="2" t="s">
        <v>112</v>
      </c>
      <c r="D27" s="2" t="s">
        <v>19</v>
      </c>
    </row>
    <row r="28" spans="1:4" ht="31.5" customHeight="1" x14ac:dyDescent="0.25">
      <c r="A28" s="2" t="s">
        <v>58</v>
      </c>
      <c r="B28" s="2" t="s">
        <v>37</v>
      </c>
      <c r="C28" s="2" t="s">
        <v>68</v>
      </c>
      <c r="D28" s="2" t="s">
        <v>113</v>
      </c>
    </row>
    <row r="29" spans="1:4" ht="30" x14ac:dyDescent="0.25">
      <c r="A29" s="2" t="s">
        <v>61</v>
      </c>
      <c r="B29" s="2" t="s">
        <v>37</v>
      </c>
      <c r="C29" s="2" t="s">
        <v>38</v>
      </c>
      <c r="D29" s="2" t="s">
        <v>111</v>
      </c>
    </row>
    <row r="30" spans="1:4" ht="30" x14ac:dyDescent="0.25">
      <c r="A30" s="2" t="s">
        <v>45</v>
      </c>
      <c r="B30" s="2" t="s">
        <v>46</v>
      </c>
      <c r="C30" s="2" t="s">
        <v>111</v>
      </c>
      <c r="D30" s="2" t="s">
        <v>19</v>
      </c>
    </row>
    <row r="34" spans="1:4" x14ac:dyDescent="0.25">
      <c r="A34" s="1" t="s">
        <v>29</v>
      </c>
    </row>
    <row r="35" spans="1:4" ht="45" x14ac:dyDescent="0.25">
      <c r="A35" s="1" t="s">
        <v>43</v>
      </c>
      <c r="B35" s="2" t="s">
        <v>39</v>
      </c>
      <c r="C35" s="2" t="s">
        <v>184</v>
      </c>
    </row>
    <row r="36" spans="1:4" ht="60" x14ac:dyDescent="0.25">
      <c r="A36" s="2" t="str">
        <f>A7</f>
        <v>Record contains demographic or data errors</v>
      </c>
      <c r="B36" s="2" t="s">
        <v>91</v>
      </c>
      <c r="C36" s="2" t="s">
        <v>90</v>
      </c>
    </row>
    <row r="37" spans="1:4" ht="60" x14ac:dyDescent="0.25">
      <c r="A37" s="2" t="str">
        <f>A23</f>
        <v>No card received at the Lab for enquiry details</v>
      </c>
      <c r="B37" s="2" t="s">
        <v>63</v>
      </c>
      <c r="C37" s="2" t="s">
        <v>64</v>
      </c>
    </row>
    <row r="38" spans="1:4" ht="45" x14ac:dyDescent="0.25">
      <c r="A38" s="2" t="str">
        <f>A24</f>
        <v>Duplicate Record - Confirmed (see Additional Notes)</v>
      </c>
      <c r="B38" s="2" t="s">
        <v>103</v>
      </c>
      <c r="C38" s="2" t="s">
        <v>104</v>
      </c>
    </row>
    <row r="39" spans="1:4" ht="45" x14ac:dyDescent="0.25">
      <c r="A39" s="2" t="str">
        <f t="shared" ref="A39:A44" si="0">A25</f>
        <v>Resolve By Lab - Lab to upload results</v>
      </c>
      <c r="B39" s="2" t="s">
        <v>40</v>
      </c>
      <c r="C39" s="2" t="s">
        <v>41</v>
      </c>
      <c r="D39" s="2" t="s">
        <v>19</v>
      </c>
    </row>
    <row r="40" spans="1:4" ht="45" x14ac:dyDescent="0.25">
      <c r="A40" s="2" t="str">
        <f t="shared" si="0"/>
        <v>Resolve by Lab - Lab to re-uploaded results</v>
      </c>
      <c r="B40" s="2" t="s">
        <v>40</v>
      </c>
      <c r="C40" s="2" t="s">
        <v>41</v>
      </c>
    </row>
    <row r="41" spans="1:4" ht="30" x14ac:dyDescent="0.25">
      <c r="A41" s="2" t="str">
        <f t="shared" si="0"/>
        <v>Resolve by NPS - NPS to upload receipt card</v>
      </c>
      <c r="B41" s="2" t="s">
        <v>48</v>
      </c>
      <c r="C41" s="2" t="s">
        <v>19</v>
      </c>
    </row>
    <row r="42" spans="1:4" ht="30" x14ac:dyDescent="0.25">
      <c r="A42" s="2" t="str">
        <f t="shared" si="0"/>
        <v>Resolve by NPS - NPS to upload results card</v>
      </c>
      <c r="B42" s="2" t="s">
        <v>48</v>
      </c>
      <c r="C42" s="2" t="s">
        <v>19</v>
      </c>
    </row>
    <row r="43" spans="1:4" ht="30" x14ac:dyDescent="0.25">
      <c r="A43" s="2" t="str">
        <f t="shared" si="0"/>
        <v>COMPLEX - Lab to liaise with NPS</v>
      </c>
      <c r="B43" s="2" t="s">
        <v>48</v>
      </c>
      <c r="C43" s="2" t="s">
        <v>19</v>
      </c>
    </row>
    <row r="44" spans="1:4" ht="30" x14ac:dyDescent="0.25">
      <c r="A44" s="2" t="str">
        <f t="shared" si="0"/>
        <v>Other</v>
      </c>
      <c r="B44" s="2" t="s">
        <v>47</v>
      </c>
      <c r="C44" s="2" t="s">
        <v>19</v>
      </c>
    </row>
    <row r="48" spans="1:4" x14ac:dyDescent="0.25">
      <c r="A48" s="1"/>
    </row>
    <row r="50" spans="1:1" x14ac:dyDescent="0.25">
      <c r="A50" s="1" t="s">
        <v>70</v>
      </c>
    </row>
    <row r="51" spans="1:1" x14ac:dyDescent="0.25">
      <c r="A51" s="38" t="s">
        <v>84</v>
      </c>
    </row>
    <row r="52" spans="1:1" x14ac:dyDescent="0.25">
      <c r="A52" s="2" t="s">
        <v>71</v>
      </c>
    </row>
    <row r="53" spans="1:1" x14ac:dyDescent="0.25">
      <c r="A53" s="2" t="s">
        <v>80</v>
      </c>
    </row>
    <row r="54" spans="1:1" x14ac:dyDescent="0.25">
      <c r="A54" s="2" t="s">
        <v>81</v>
      </c>
    </row>
    <row r="55" spans="1:1" x14ac:dyDescent="0.25">
      <c r="A55" s="2" t="s">
        <v>72</v>
      </c>
    </row>
    <row r="56" spans="1:1" x14ac:dyDescent="0.25">
      <c r="A56" s="2" t="s">
        <v>75</v>
      </c>
    </row>
    <row r="57" spans="1:1" x14ac:dyDescent="0.25">
      <c r="A57" s="2" t="s">
        <v>76</v>
      </c>
    </row>
    <row r="58" spans="1:1" x14ac:dyDescent="0.25">
      <c r="A58" s="2" t="s">
        <v>82</v>
      </c>
    </row>
    <row r="59" spans="1:1" x14ac:dyDescent="0.25">
      <c r="A59" s="2" t="s">
        <v>73</v>
      </c>
    </row>
    <row r="60" spans="1:1" x14ac:dyDescent="0.25">
      <c r="A60" s="2" t="s">
        <v>74</v>
      </c>
    </row>
    <row r="61" spans="1:1" x14ac:dyDescent="0.25">
      <c r="A61" s="2" t="s">
        <v>77</v>
      </c>
    </row>
    <row r="62" spans="1:1" x14ac:dyDescent="0.25">
      <c r="A62" s="2" t="s">
        <v>78</v>
      </c>
    </row>
    <row r="63" spans="1:1" x14ac:dyDescent="0.25">
      <c r="A63" s="2" t="s">
        <v>79</v>
      </c>
    </row>
    <row r="64" spans="1:1" x14ac:dyDescent="0.25">
      <c r="A64" s="2" t="s">
        <v>83</v>
      </c>
    </row>
    <row r="66" spans="1:11" x14ac:dyDescent="0.25">
      <c r="A66" s="1" t="s">
        <v>120</v>
      </c>
      <c r="B66" s="1" t="s">
        <v>121</v>
      </c>
      <c r="C66" s="1" t="s">
        <v>122</v>
      </c>
      <c r="D66" s="1" t="s">
        <v>123</v>
      </c>
      <c r="E66" s="1" t="s">
        <v>124</v>
      </c>
      <c r="F66" s="1" t="s">
        <v>125</v>
      </c>
      <c r="G66" s="1" t="s">
        <v>126</v>
      </c>
      <c r="H66" s="1" t="s">
        <v>127</v>
      </c>
      <c r="I66" s="1" t="s">
        <v>128</v>
      </c>
      <c r="J66" s="1" t="s">
        <v>129</v>
      </c>
      <c r="K66" s="1" t="s">
        <v>130</v>
      </c>
    </row>
    <row r="67" spans="1:11" x14ac:dyDescent="0.25">
      <c r="A67" s="60" t="s">
        <v>135</v>
      </c>
      <c r="C67" s="60" t="s">
        <v>131</v>
      </c>
      <c r="D67" s="60" t="s">
        <v>144</v>
      </c>
      <c r="G67" s="60" t="s">
        <v>161</v>
      </c>
      <c r="J67" s="60" t="s">
        <v>165</v>
      </c>
    </row>
    <row r="68" spans="1:11" x14ac:dyDescent="0.25">
      <c r="A68" s="60" t="s">
        <v>136</v>
      </c>
      <c r="C68" s="60" t="s">
        <v>132</v>
      </c>
      <c r="D68" s="60" t="s">
        <v>145</v>
      </c>
      <c r="G68" s="60" t="s">
        <v>162</v>
      </c>
      <c r="J68" s="60" t="s">
        <v>166</v>
      </c>
    </row>
    <row r="69" spans="1:11" x14ac:dyDescent="0.25">
      <c r="A69" s="60" t="s">
        <v>137</v>
      </c>
      <c r="C69" s="60" t="s">
        <v>133</v>
      </c>
      <c r="D69" s="60" t="s">
        <v>146</v>
      </c>
      <c r="G69" s="60" t="s">
        <v>163</v>
      </c>
      <c r="J69" s="60" t="s">
        <v>167</v>
      </c>
    </row>
    <row r="70" spans="1:11" x14ac:dyDescent="0.25">
      <c r="A70" s="60" t="s">
        <v>138</v>
      </c>
      <c r="C70" s="60" t="s">
        <v>134</v>
      </c>
      <c r="D70" s="60" t="s">
        <v>147</v>
      </c>
      <c r="G70" s="60" t="s">
        <v>164</v>
      </c>
      <c r="J70" s="60" t="s">
        <v>168</v>
      </c>
    </row>
    <row r="71" spans="1:11" x14ac:dyDescent="0.25">
      <c r="A71" s="60" t="s">
        <v>139</v>
      </c>
      <c r="D71" s="60" t="s">
        <v>148</v>
      </c>
      <c r="J71" s="60" t="s">
        <v>169</v>
      </c>
    </row>
    <row r="72" spans="1:11" x14ac:dyDescent="0.25">
      <c r="A72" s="60" t="s">
        <v>140</v>
      </c>
      <c r="D72" s="60" t="s">
        <v>149</v>
      </c>
      <c r="J72" s="60" t="s">
        <v>170</v>
      </c>
    </row>
    <row r="73" spans="1:11" x14ac:dyDescent="0.25">
      <c r="A73" s="60" t="s">
        <v>141</v>
      </c>
      <c r="D73" s="60" t="s">
        <v>150</v>
      </c>
    </row>
    <row r="74" spans="1:11" x14ac:dyDescent="0.25">
      <c r="A74" s="60" t="s">
        <v>142</v>
      </c>
      <c r="D74" s="60" t="s">
        <v>151</v>
      </c>
    </row>
    <row r="75" spans="1:11" x14ac:dyDescent="0.25">
      <c r="A75" s="60" t="s">
        <v>143</v>
      </c>
      <c r="D75" s="60" t="s">
        <v>152</v>
      </c>
    </row>
    <row r="76" spans="1:11" x14ac:dyDescent="0.25">
      <c r="A76" s="60">
        <v>10</v>
      </c>
      <c r="D76" s="60" t="s">
        <v>153</v>
      </c>
    </row>
    <row r="77" spans="1:11" x14ac:dyDescent="0.25">
      <c r="D77" s="60" t="s">
        <v>154</v>
      </c>
    </row>
    <row r="78" spans="1:11" x14ac:dyDescent="0.25">
      <c r="D78" s="60" t="s">
        <v>155</v>
      </c>
    </row>
    <row r="79" spans="1:11" x14ac:dyDescent="0.25">
      <c r="D79" s="60" t="s">
        <v>156</v>
      </c>
    </row>
    <row r="80" spans="1:11" x14ac:dyDescent="0.25">
      <c r="D80" s="60" t="s">
        <v>157</v>
      </c>
    </row>
    <row r="81" spans="4:4" x14ac:dyDescent="0.25">
      <c r="D81" s="60" t="s">
        <v>158</v>
      </c>
    </row>
    <row r="82" spans="4:4" x14ac:dyDescent="0.25">
      <c r="D82" s="60" t="s">
        <v>159</v>
      </c>
    </row>
    <row r="83" spans="4:4" x14ac:dyDescent="0.25">
      <c r="D83" s="60" t="s">
        <v>160</v>
      </c>
    </row>
  </sheetData>
  <sheetProtection algorithmName="SHA-512" hashValue="2YxeSdXALXCdkPEPNSWqkD5v3BaKmYfUTQhyFHrzlAaEsxflkojRii+yZaYgozksvVNCb311EvQG57Bg+2YxIg==" saltValue="iIZdfq8Vakv1nBM/oepTHQ==" spinCount="100000" sheet="1" objects="1" scenarios="1"/>
  <pageMargins left="0.7" right="0.7" top="0.75" bottom="0.75" header="0.3" footer="0.3"/>
  <pageSetup paperSize="9" orientation="portrait" r:id="rId1"/>
  <headerFooter>
    <oddHeader>&amp;C&amp;"Aptos"&amp;8&amp;K000000 RESTRICTED [UK ONLY]&amp;1#_x000D_</oddHeader>
    <oddFooter>&amp;C_x000D_&amp;1#&amp;"Aptos"&amp;8&amp;K000000 RESTRICTED [UK ONLY]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96EDF9A6-0A77-4A74-8C25-888184ECA0F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Intro</vt:lpstr>
      <vt:lpstr>FORM</vt:lpstr>
      <vt:lpstr>Data</vt:lpstr>
      <vt:lpstr>Data!_GoBack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Family travel itinerary</dc:title>
  <dc:creator>Mark</dc:creator>
  <cp:lastModifiedBy>Darren Mcdowall</cp:lastModifiedBy>
  <cp:lastPrinted>2019-05-21T10:21:50Z</cp:lastPrinted>
  <dcterms:created xsi:type="dcterms:W3CDTF">2016-02-12T17:32:40Z</dcterms:created>
  <dcterms:modified xsi:type="dcterms:W3CDTF">2026-05-06T09:18:04Z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TC103532199990</vt:lpwstr>
  </property>
  <property fmtid="{D5CDD505-2E9C-101B-9397-08002B2CF9AE}" pid="3" name="MSIP_Label_ee2494c9-fbed-4c51-a545-b9474595988c_Enabled">
    <vt:lpwstr>true</vt:lpwstr>
  </property>
  <property fmtid="{D5CDD505-2E9C-101B-9397-08002B2CF9AE}" pid="4" name="MSIP_Label_ee2494c9-fbed-4c51-a545-b9474595988c_SetDate">
    <vt:lpwstr>2026-05-06T08:57:52Z</vt:lpwstr>
  </property>
  <property fmtid="{D5CDD505-2E9C-101B-9397-08002B2CF9AE}" pid="5" name="MSIP_Label_ee2494c9-fbed-4c51-a545-b9474595988c_Method">
    <vt:lpwstr>Privileged</vt:lpwstr>
  </property>
  <property fmtid="{D5CDD505-2E9C-101B-9397-08002B2CF9AE}" pid="6" name="MSIP_Label_ee2494c9-fbed-4c51-a545-b9474595988c_Name">
    <vt:lpwstr>RESTRICTED [UK ONLY]</vt:lpwstr>
  </property>
  <property fmtid="{D5CDD505-2E9C-101B-9397-08002B2CF9AE}" pid="7" name="MSIP_Label_ee2494c9-fbed-4c51-a545-b9474595988c_SiteId">
    <vt:lpwstr>1d23ed27-6f11-4050-874b-7e04ca535809</vt:lpwstr>
  </property>
  <property fmtid="{D5CDD505-2E9C-101B-9397-08002B2CF9AE}" pid="8" name="MSIP_Label_ee2494c9-fbed-4c51-a545-b9474595988c_ActionId">
    <vt:lpwstr>37f86b8b-59f5-4e92-a177-5f0e84fcfa2c</vt:lpwstr>
  </property>
  <property fmtid="{D5CDD505-2E9C-101B-9397-08002B2CF9AE}" pid="9" name="MSIP_Label_ee2494c9-fbed-4c51-a545-b9474595988c_ContentBits">
    <vt:lpwstr>3</vt:lpwstr>
  </property>
  <property fmtid="{D5CDD505-2E9C-101B-9397-08002B2CF9AE}" pid="10" name="MSIP_Label_ee2494c9-fbed-4c51-a545-b9474595988c_Tag">
    <vt:lpwstr>10, 0, 1, 1</vt:lpwstr>
  </property>
</Properties>
</file>