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65713A62-8C3F-44BD-B142-A332F6E40ADA}"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2" i="7" l="1"/>
  <c r="D132" i="7"/>
  <c r="E132" i="7"/>
  <c r="F132" i="7"/>
  <c r="G132" i="7"/>
  <c r="H132" i="7"/>
  <c r="I132" i="7"/>
  <c r="J132" i="7"/>
  <c r="K132" i="7"/>
  <c r="L132" i="7"/>
  <c r="M132" i="7"/>
  <c r="N132" i="7"/>
  <c r="O132" i="7"/>
  <c r="P132" i="7"/>
  <c r="Q132" i="7"/>
  <c r="R132" i="7"/>
  <c r="S132" i="7"/>
  <c r="T132" i="7"/>
  <c r="U132" i="7"/>
  <c r="V132" i="7"/>
  <c r="W132" i="7"/>
  <c r="B132" i="7"/>
  <c r="C38" i="6"/>
  <c r="D38" i="6"/>
  <c r="E38" i="6"/>
  <c r="F38" i="6"/>
  <c r="G38" i="6"/>
  <c r="H38" i="6"/>
  <c r="I38" i="6"/>
  <c r="J38" i="6"/>
  <c r="K38" i="6"/>
  <c r="L38" i="6"/>
  <c r="M38" i="6"/>
  <c r="N38" i="6"/>
  <c r="O38" i="6"/>
  <c r="P38" i="6"/>
  <c r="Q38" i="6"/>
  <c r="R38" i="6"/>
  <c r="S38" i="6"/>
  <c r="T38" i="6"/>
  <c r="U38" i="6"/>
  <c r="V38" i="6"/>
  <c r="W38" i="6"/>
  <c r="B38" i="6"/>
  <c r="C131" i="7"/>
  <c r="D131" i="7"/>
  <c r="E131" i="7"/>
  <c r="F131" i="7"/>
  <c r="G131" i="7"/>
  <c r="H131" i="7"/>
  <c r="I131" i="7"/>
  <c r="J131" i="7"/>
  <c r="K131" i="7"/>
  <c r="L131" i="7"/>
  <c r="M131" i="7"/>
  <c r="N131" i="7"/>
  <c r="O131" i="7"/>
  <c r="P131" i="7"/>
  <c r="Q131" i="7"/>
  <c r="R131" i="7"/>
  <c r="S131" i="7"/>
  <c r="T131" i="7"/>
  <c r="U131" i="7"/>
  <c r="V131" i="7"/>
  <c r="W131" i="7"/>
  <c r="B131" i="7"/>
  <c r="C130" i="7"/>
  <c r="D130" i="7"/>
  <c r="E130" i="7"/>
  <c r="F130" i="7"/>
  <c r="G130" i="7"/>
  <c r="H130" i="7"/>
  <c r="I130" i="7"/>
  <c r="J130" i="7"/>
  <c r="K130" i="7"/>
  <c r="L130" i="7"/>
  <c r="M130" i="7"/>
  <c r="N130" i="7"/>
  <c r="O130" i="7"/>
  <c r="P130" i="7"/>
  <c r="Q130" i="7"/>
  <c r="R130" i="7"/>
  <c r="S130" i="7"/>
  <c r="T130" i="7"/>
  <c r="U130" i="7"/>
  <c r="V130" i="7"/>
  <c r="W130" i="7"/>
  <c r="B130" i="7"/>
  <c r="B129" i="7"/>
  <c r="W129" i="7"/>
  <c r="V129" i="7"/>
  <c r="U129" i="7"/>
  <c r="T129" i="7"/>
  <c r="S129" i="7"/>
  <c r="R129" i="7"/>
  <c r="Q129" i="7"/>
  <c r="P129" i="7"/>
  <c r="O129" i="7"/>
  <c r="N129" i="7"/>
  <c r="M129" i="7"/>
  <c r="L129" i="7"/>
  <c r="K129" i="7"/>
  <c r="J129" i="7"/>
  <c r="I129" i="7"/>
  <c r="H129" i="7"/>
  <c r="G129" i="7"/>
  <c r="F129" i="7"/>
  <c r="E129" i="7"/>
  <c r="D129" i="7"/>
  <c r="C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W126" i="7" l="1"/>
  <c r="V126" i="7"/>
  <c r="U126" i="7"/>
  <c r="T126" i="7"/>
  <c r="S126" i="7"/>
  <c r="R126" i="7"/>
  <c r="Q126" i="7"/>
  <c r="P126" i="7"/>
  <c r="O126" i="7"/>
  <c r="N126" i="7"/>
  <c r="M126" i="7"/>
  <c r="L126" i="7"/>
  <c r="K126" i="7"/>
  <c r="J126" i="7"/>
  <c r="I126" i="7"/>
  <c r="H126" i="7"/>
  <c r="G126" i="7"/>
  <c r="F126" i="7"/>
  <c r="E126" i="7"/>
  <c r="D126" i="7"/>
  <c r="C126" i="7"/>
  <c r="B126" i="7"/>
  <c r="W125" i="7" l="1"/>
  <c r="V125" i="7"/>
  <c r="U125" i="7"/>
  <c r="T125" i="7"/>
  <c r="S125" i="7"/>
  <c r="R125" i="7"/>
  <c r="Q125" i="7"/>
  <c r="P125" i="7"/>
  <c r="O125" i="7"/>
  <c r="N125" i="7"/>
  <c r="M125" i="7"/>
  <c r="L125" i="7"/>
  <c r="K125" i="7"/>
  <c r="J125" i="7"/>
  <c r="I125" i="7"/>
  <c r="H125" i="7"/>
  <c r="G125" i="7"/>
  <c r="F125" i="7"/>
  <c r="E125" i="7"/>
  <c r="D125" i="7"/>
  <c r="C125" i="7"/>
  <c r="B125" i="7"/>
  <c r="W124" i="7" l="1"/>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W121" i="7" l="1"/>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R13" i="5"/>
  <c r="V13" i="5"/>
  <c r="W13" i="5"/>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S7" i="5"/>
  <c r="Q7" i="5"/>
  <c r="R7" i="5"/>
  <c r="U7" i="5"/>
  <c r="T7" i="5"/>
  <c r="V7" i="5"/>
  <c r="S13" i="5"/>
  <c r="W7" i="5"/>
  <c r="U13" i="5"/>
  <c r="T13"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S14" i="5"/>
  <c r="T14" i="5"/>
  <c r="R14" i="5"/>
  <c r="W14" i="5"/>
  <c r="V14" i="5"/>
  <c r="U14" i="5"/>
  <c r="T15"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P7" i="5"/>
  <c r="H7" i="5"/>
  <c r="U15" i="5"/>
  <c r="C7" i="5"/>
  <c r="R15" i="5"/>
  <c r="F7" i="5"/>
  <c r="D7" i="5"/>
  <c r="G7" i="5"/>
  <c r="V15" i="5"/>
  <c r="W15" i="5"/>
  <c r="J7" i="5"/>
  <c r="S15" i="5"/>
  <c r="K7" i="5"/>
  <c r="O7" i="5"/>
  <c r="N7" i="5"/>
  <c r="L7" i="5"/>
  <c r="B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M7" i="5"/>
  <c r="H14" i="5"/>
  <c r="J8" i="5"/>
  <c r="P14" i="5"/>
  <c r="E7" i="5"/>
  <c r="L13" i="5"/>
  <c r="K14" i="5"/>
  <c r="F8" i="5"/>
  <c r="B8" i="5"/>
  <c r="N14" i="5"/>
  <c r="I7" i="5"/>
  <c r="F14" i="5"/>
  <c r="Q8" i="5"/>
  <c r="G14" i="5"/>
  <c r="E8" i="5"/>
  <c r="L8" i="5"/>
  <c r="P8" i="5"/>
  <c r="C8" i="5"/>
  <c r="N8" i="5"/>
  <c r="K8" i="5"/>
  <c r="I14" i="5"/>
  <c r="Q14" i="5"/>
  <c r="I8" i="5"/>
  <c r="D14" i="5"/>
  <c r="C14" i="5"/>
  <c r="G8" i="5"/>
  <c r="O8" i="5"/>
  <c r="M14" i="5"/>
  <c r="H8" i="5"/>
  <c r="D8" i="5"/>
  <c r="E14"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A14" i="5"/>
  <c r="S8" i="5"/>
  <c r="N13" i="5"/>
  <c r="O14" i="5"/>
  <c r="O9" i="5"/>
  <c r="B9" i="5"/>
  <c r="Q9" i="5"/>
  <c r="T8" i="5"/>
  <c r="J15" i="5"/>
  <c r="L14" i="5"/>
  <c r="E15" i="5"/>
  <c r="J14" i="5"/>
  <c r="D15" i="5"/>
  <c r="K15" i="5"/>
  <c r="W8" i="5"/>
  <c r="F13" i="5"/>
  <c r="B14" i="5"/>
  <c r="U8" i="5"/>
  <c r="M8" i="5"/>
  <c r="K13" i="5"/>
  <c r="V8" i="5"/>
  <c r="R8" i="5"/>
  <c r="C9" i="5"/>
  <c r="I15" i="5"/>
  <c r="D13" i="5"/>
  <c r="D9" i="5"/>
  <c r="M13" i="5"/>
  <c r="I9" i="5"/>
  <c r="G13" i="5"/>
  <c r="A13" i="5"/>
  <c r="B13" i="5"/>
  <c r="N9" i="5"/>
  <c r="C13" i="5"/>
  <c r="P9" i="5"/>
  <c r="H13" i="5"/>
  <c r="G15" i="5"/>
  <c r="E13" i="5"/>
  <c r="P13" i="5"/>
  <c r="Q13" i="5"/>
  <c r="O13" i="5"/>
  <c r="N15" i="5"/>
  <c r="M15" i="5"/>
  <c r="Q15" i="5"/>
  <c r="F15" i="5"/>
  <c r="P15" i="5"/>
  <c r="G9" i="5"/>
  <c r="E9"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F9" i="5"/>
  <c r="U9" i="5"/>
  <c r="W9" i="5"/>
  <c r="V9" i="5"/>
  <c r="B15" i="5"/>
  <c r="H15" i="5"/>
  <c r="D10" i="5"/>
  <c r="Q10" i="5"/>
  <c r="J13" i="5"/>
  <c r="H9" i="5"/>
  <c r="J9" i="5"/>
  <c r="C15" i="5"/>
  <c r="J10" i="5"/>
  <c r="L15" i="5"/>
  <c r="L9" i="5"/>
  <c r="B10" i="5"/>
  <c r="G10" i="5"/>
  <c r="I13" i="5"/>
  <c r="K9" i="5"/>
  <c r="P10" i="5"/>
  <c r="M9" i="5"/>
  <c r="T9" i="5"/>
  <c r="A15" i="5"/>
  <c r="S9" i="5"/>
  <c r="O15" i="5"/>
  <c r="R9" i="5"/>
  <c r="N10" i="5"/>
  <c r="H10" i="5"/>
  <c r="L10" i="5"/>
  <c r="M10" i="5"/>
  <c r="E10" i="5"/>
  <c r="K10" i="5"/>
  <c r="O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U10" i="5"/>
  <c r="S10" i="5"/>
  <c r="R10" i="5"/>
  <c r="Q11" i="5"/>
  <c r="C11" i="5"/>
  <c r="J11" i="5"/>
  <c r="N11" i="5"/>
  <c r="G11" i="5"/>
  <c r="L11" i="5"/>
  <c r="E11" i="5"/>
  <c r="I10" i="5"/>
  <c r="D11" i="5"/>
  <c r="F10" i="5"/>
  <c r="T10" i="5"/>
  <c r="M11" i="5"/>
  <c r="F11" i="5"/>
  <c r="C10" i="5"/>
  <c r="V10" i="5"/>
  <c r="W10" i="5"/>
  <c r="K11" i="5"/>
  <c r="B11" i="5"/>
  <c r="B12" i="5" l="1"/>
  <c r="C12" i="5"/>
  <c r="Q12" i="5"/>
  <c r="Q29" i="9"/>
  <c r="AI28" i="9"/>
  <c r="AJ28" i="9"/>
  <c r="AK28" i="9"/>
  <c r="AL28" i="9"/>
  <c r="AM28" i="9"/>
  <c r="AN28" i="9"/>
  <c r="D12" i="5"/>
  <c r="L12" i="5"/>
  <c r="M12" i="5"/>
  <c r="E12" i="5"/>
  <c r="F12" i="5"/>
  <c r="N12" i="5"/>
  <c r="G12" i="5"/>
  <c r="J12" i="5"/>
  <c r="K12" i="5"/>
  <c r="AB25" i="9"/>
  <c r="T25" i="9"/>
  <c r="AA25" i="9"/>
  <c r="S25" i="9"/>
  <c r="AH25" i="9"/>
  <c r="Z25" i="9"/>
  <c r="R25" i="9"/>
  <c r="AG25" i="9"/>
  <c r="Y25" i="9"/>
  <c r="AF25" i="9"/>
  <c r="X25" i="9"/>
  <c r="AD25" i="9"/>
  <c r="V25" i="9"/>
  <c r="AE25" i="9"/>
  <c r="AC25" i="9"/>
  <c r="U25" i="9"/>
  <c r="W25" i="9"/>
  <c r="V11" i="5"/>
  <c r="W11" i="5"/>
  <c r="R11" i="5"/>
  <c r="U11" i="5"/>
  <c r="P11" i="5"/>
  <c r="H11" i="5"/>
  <c r="I11" i="5"/>
  <c r="T11" i="5"/>
  <c r="S11" i="5"/>
  <c r="O11" i="5"/>
  <c r="W12" i="5" l="1"/>
  <c r="P12" i="5"/>
  <c r="O12" i="5"/>
  <c r="I12" i="5"/>
  <c r="S12" i="5"/>
  <c r="U12" i="5"/>
  <c r="T12" i="5"/>
  <c r="H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R16" i="5"/>
  <c r="V16" i="5"/>
  <c r="U16" i="5"/>
  <c r="W16" i="5"/>
  <c r="T16" i="5"/>
  <c r="S16" i="5"/>
  <c r="AM34" i="9" l="1"/>
  <c r="AK34" i="9"/>
  <c r="AN34" i="9"/>
  <c r="AI34" i="9"/>
  <c r="AL34" i="9"/>
  <c r="AJ34" i="9"/>
  <c r="AF31" i="9"/>
  <c r="X31" i="9"/>
  <c r="AE31" i="9"/>
  <c r="W31" i="9"/>
  <c r="AD31" i="9"/>
  <c r="V31" i="9"/>
  <c r="AC31" i="9"/>
  <c r="U31" i="9"/>
  <c r="AB31" i="9"/>
  <c r="T31" i="9"/>
  <c r="AH31" i="9"/>
  <c r="Z31" i="9"/>
  <c r="R31" i="9"/>
  <c r="AA31" i="9"/>
  <c r="AG31" i="9"/>
  <c r="Y31" i="9"/>
  <c r="S31" i="9"/>
  <c r="U17" i="5"/>
  <c r="V17" i="5"/>
  <c r="W17" i="5"/>
  <c r="T18" i="5"/>
  <c r="R17" i="5"/>
  <c r="S17" i="5"/>
  <c r="T17" i="5"/>
  <c r="W18" i="5"/>
  <c r="W19" i="5" l="1"/>
  <c r="T19" i="5"/>
  <c r="AD32" i="9"/>
  <c r="V32" i="9"/>
  <c r="AC32" i="9"/>
  <c r="U32" i="9"/>
  <c r="AB32" i="9"/>
  <c r="T32" i="9"/>
  <c r="AG32" i="9"/>
  <c r="AA32" i="9"/>
  <c r="S32" i="9"/>
  <c r="AH32" i="9"/>
  <c r="Z32" i="9"/>
  <c r="R32" i="9"/>
  <c r="AF32" i="9"/>
  <c r="X32" i="9"/>
  <c r="Y32" i="9"/>
  <c r="AE32" i="9"/>
  <c r="W32" i="9"/>
  <c r="F16" i="5"/>
  <c r="N16" i="5"/>
  <c r="H16" i="5"/>
  <c r="V18" i="5"/>
  <c r="D16" i="5"/>
  <c r="G16" i="5"/>
  <c r="U18" i="5"/>
  <c r="S18" i="5"/>
  <c r="R18" i="5"/>
  <c r="C16" i="5"/>
  <c r="Q16" i="5"/>
  <c r="P16" i="5"/>
  <c r="I16" i="5"/>
  <c r="S19" i="5" l="1"/>
  <c r="R19" i="5"/>
  <c r="U19" i="5"/>
  <c r="V19" i="5"/>
  <c r="AB33" i="9"/>
  <c r="T33" i="9"/>
  <c r="AE33" i="9"/>
  <c r="AA33" i="9"/>
  <c r="S33" i="9"/>
  <c r="W33" i="9"/>
  <c r="AH33" i="9"/>
  <c r="Z33" i="9"/>
  <c r="R33" i="9"/>
  <c r="AG33" i="9"/>
  <c r="Y33" i="9"/>
  <c r="AF33" i="9"/>
  <c r="X33" i="9"/>
  <c r="AD33" i="9"/>
  <c r="V33" i="9"/>
  <c r="AC33" i="9"/>
  <c r="U33" i="9"/>
  <c r="K17" i="5"/>
  <c r="K16" i="5"/>
  <c r="O17" i="5"/>
  <c r="O16" i="5"/>
  <c r="C17" i="5"/>
  <c r="B16" i="5"/>
  <c r="E16" i="5"/>
  <c r="A16" i="5"/>
  <c r="L16" i="5"/>
  <c r="B17" i="5"/>
  <c r="M16" i="5"/>
  <c r="D17" i="5"/>
  <c r="F17" i="5"/>
  <c r="J16" i="5"/>
  <c r="G17" i="5"/>
  <c r="N17" i="5"/>
  <c r="Q17" i="5"/>
  <c r="J17" i="5"/>
  <c r="AH34" i="9" l="1"/>
  <c r="Z34" i="9"/>
  <c r="R34" i="9"/>
  <c r="AG34" i="9"/>
  <c r="Y34" i="9"/>
  <c r="AF34" i="9"/>
  <c r="X34" i="9"/>
  <c r="AE34" i="9"/>
  <c r="W34" i="9"/>
  <c r="U34" i="9"/>
  <c r="AD34" i="9"/>
  <c r="V34" i="9"/>
  <c r="AC34" i="9"/>
  <c r="AB34" i="9"/>
  <c r="T34" i="9"/>
  <c r="AA34" i="9"/>
  <c r="S34" i="9"/>
  <c r="A17" i="5"/>
  <c r="H17" i="5"/>
  <c r="A18" i="5"/>
  <c r="I17" i="5"/>
  <c r="J18" i="5"/>
  <c r="G18" i="5"/>
  <c r="P17" i="5"/>
  <c r="M17" i="5"/>
  <c r="H18" i="5"/>
  <c r="L17" i="5"/>
  <c r="E17" i="5"/>
  <c r="Q18" i="5"/>
  <c r="O18" i="5"/>
  <c r="F18" i="5"/>
  <c r="D18" i="5"/>
  <c r="M18" i="5"/>
  <c r="K18" i="5"/>
  <c r="N18" i="5"/>
  <c r="L18" i="5"/>
  <c r="J19" i="5" l="1"/>
  <c r="Q19" i="5"/>
  <c r="H19" i="5"/>
  <c r="K19" i="5"/>
  <c r="M19" i="5"/>
  <c r="F19" i="5"/>
  <c r="D19" i="5"/>
  <c r="O19" i="5"/>
  <c r="G19" i="5"/>
  <c r="L19" i="5"/>
  <c r="N19" i="5"/>
  <c r="I18" i="5"/>
  <c r="P18" i="5"/>
  <c r="C18" i="5"/>
  <c r="E18" i="5"/>
  <c r="B18" i="5"/>
  <c r="B19" i="5" l="1"/>
  <c r="I19" i="5"/>
  <c r="P19" i="5"/>
  <c r="C19" i="5"/>
  <c r="E19" i="5"/>
</calcChain>
</file>

<file path=xl/sharedStrings.xml><?xml version="1.0" encoding="utf-8"?>
<sst xmlns="http://schemas.openxmlformats.org/spreadsheetml/2006/main" count="1981" uniqueCount="635">
  <si>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</si>
  <si>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</si>
  <si>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</si>
  <si>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</si>
  <si>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</si>
  <si>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</si>
  <si>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</si>
  <si>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</si>
  <si>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</si>
  <si>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</si>
  <si>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</si>
  <si>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</si>
  <si>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</si>
  <si>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</si>
  <si>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</si>
  <si>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</si>
  <si>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</si>
  <si>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</si>
  <si>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</si>
  <si>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</si>
  <si>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</si>
  <si>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</si>
  <si>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</si>
  <si>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</si>
  <si>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</si>
  <si>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</si>
  <si>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</si>
  <si>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</si>
  <si>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</si>
  <si>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</si>
  <si>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</si>
  <si>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</si>
  <si>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</si>
  <si>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</si>
  <si>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</si>
  <si>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</si>
  <si>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</si>
  <si>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</si>
  <si>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</si>
  <si>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</si>
  <si>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</si>
  <si>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</si>
  <si>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</si>
  <si>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</si>
  <si>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</si>
  <si>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</si>
  <si>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</si>
  <si>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</si>
  <si>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</si>
  <si>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</si>
  <si>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</si>
  <si>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</si>
  <si>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</si>
  <si>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</si>
  <si>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</si>
  <si>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</si>
  <si>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</si>
  <si>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</si>
  <si>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</si>
  <si>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</si>
  <si>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</si>
  <si>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</si>
  <si>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</si>
  <si>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</si>
  <si>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</si>
  <si>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</si>
  <si>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</si>
  <si>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</si>
  <si>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</si>
  <si>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</si>
  <si>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</si>
  <si>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</si>
  <si>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</si>
  <si>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</si>
  <si>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</si>
  <si>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</si>
  <si>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</si>
  <si>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</si>
  <si>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</si>
  <si>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</si>
  <si>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</si>
  <si>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</si>
  <si>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</si>
  <si>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</si>
  <si>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</si>
  <si>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</si>
  <si>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</si>
  <si>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</si>
  <si>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</si>
  <si>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</si>
  <si>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</si>
  <si>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</si>
  <si>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</si>
  <si>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</si>
  <si>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</si>
  <si>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</si>
  <si>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</si>
  <si>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</si>
  <si>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</si>
  <si>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</si>
  <si>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</si>
  <si>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</si>
  <si>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</si>
  <si>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</si>
  <si>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</si>
  <si>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</si>
  <si>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</si>
  <si>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</si>
  <si>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</si>
  <si>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</si>
  <si>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</si>
  <si>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</si>
  <si>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</si>
  <si>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</si>
  <si>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</si>
  <si>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</si>
  <si>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</si>
  <si>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</si>
  <si>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</si>
  <si>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</si>
  <si>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</si>
  <si>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</si>
  <si>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</si>
  <si>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</si>
  <si>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</si>
  <si>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</si>
  <si>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</si>
  <si>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</si>
  <si>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</si>
  <si>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</si>
  <si>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</si>
  <si>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</si>
  <si>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</si>
  <si>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</si>
  <si>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</si>
  <si>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</si>
  <si>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</si>
  <si>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</si>
  <si>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</si>
  <si>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</si>
  <si>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</si>
  <si>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</si>
  <si>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</si>
  <si>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</si>
  <si>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</si>
  <si>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</si>
  <si>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</si>
  <si>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</si>
  <si>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</si>
  <si>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</si>
  <si>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</si>
  <si>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</si>
  <si>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</si>
  <si>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</si>
  <si>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</si>
  <si>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</si>
  <si>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</si>
  <si>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</si>
  <si>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</si>
  <si>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</si>
  <si>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</si>
  <si>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</si>
  <si>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</si>
  <si>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</si>
  <si>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</si>
  <si>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</si>
  <si>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</si>
  <si>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</si>
  <si>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</si>
  <si>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</si>
  <si>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</si>
  <si>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</si>
  <si>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</si>
  <si>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</si>
  <si>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</si>
  <si>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</si>
  <si>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</si>
  <si>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</si>
  <si>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</si>
  <si>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</si>
  <si>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</si>
  <si>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</si>
  <si>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</si>
  <si>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</si>
  <si>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</si>
  <si>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</si>
  <si>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</si>
  <si>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</si>
  <si>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</si>
  <si>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</si>
  <si>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</si>
  <si>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</si>
  <si>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</si>
  <si>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</si>
  <si>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</si>
  <si>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</si>
  <si>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</si>
  <si>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</si>
  <si>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</si>
  <si>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</si>
  <si>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</si>
  <si>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</si>
  <si>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</si>
  <si>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</si>
  <si>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</si>
  <si>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</si>
  <si>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</si>
  <si>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</si>
  <si>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</si>
  <si>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</si>
  <si>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</si>
  <si>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</si>
  <si>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</si>
  <si>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</si>
  <si>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</si>
  <si>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</si>
  <si>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</si>
  <si>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</si>
  <si>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</si>
  <si>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</si>
  <si>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</si>
  <si>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</si>
  <si>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</si>
  <si>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</si>
  <si>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</si>
  <si>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</si>
  <si>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</si>
  <si>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</si>
  <si>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</si>
  <si>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</si>
  <si>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</si>
  <si>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</si>
  <si>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</si>
  <si>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</si>
  <si>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</si>
  <si>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</si>
  <si>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</si>
  <si>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</si>
  <si>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</si>
  <si>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</si>
  <si>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</si>
  <si>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</si>
  <si>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</si>
  <si>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</si>
  <si>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</si>
  <si>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</si>
  <si>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</si>
  <si>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</si>
  <si>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</si>
  <si>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</si>
  <si>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</si>
  <si>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</si>
  <si>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</si>
  <si>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</si>
  <si>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</si>
  <si>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</si>
  <si>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</si>
  <si>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</si>
  <si>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</si>
  <si>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</si>
  <si>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</si>
  <si>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</si>
  <si>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</si>
  <si>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</si>
  <si>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</si>
  <si>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</si>
  <si>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</si>
  <si>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</si>
  <si>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</si>
  <si>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</si>
  <si>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</si>
  <si>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</si>
  <si>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</si>
  <si>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</si>
  <si>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</si>
  <si>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</si>
  <si>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</si>
  <si>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</si>
  <si>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</si>
  <si>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</si>
  <si>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</si>
  <si>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</si>
  <si>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</si>
  <si>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</si>
  <si>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</si>
  <si>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</si>
  <si>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</si>
  <si>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</si>
  <si>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</si>
  <si>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</si>
  <si>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</si>
  <si>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</si>
  <si>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</si>
  <si>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</si>
  <si>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</si>
  <si>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</si>
  <si>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</si>
  <si>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</si>
  <si>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</si>
  <si>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</si>
  <si>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</si>
  <si>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</si>
  <si>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</si>
  <si>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</si>
  <si>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</si>
  <si>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</si>
  <si>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</si>
  <si>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</si>
  <si>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</si>
  <si>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</si>
  <si>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</si>
  <si>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</si>
  <si>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</si>
  <si>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</si>
  <si>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</si>
  <si>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</si>
  <si>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</si>
  <si>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</si>
  <si>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</si>
  <si>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</si>
  <si>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</si>
  <si>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</si>
  <si>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</si>
  <si>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</si>
  <si>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</si>
  <si>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</si>
  <si>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</si>
  <si>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</si>
  <si>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</si>
  <si>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</si>
  <si>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</si>
  <si>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</si>
  <si>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</si>
  <si>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</si>
  <si>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</si>
  <si>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</si>
  <si>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</si>
  <si>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</si>
  <si>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</si>
  <si>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</si>
  <si>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</si>
  <si>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</si>
  <si>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</si>
  <si>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</si>
  <si>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</si>
  <si>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</si>
  <si>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</si>
  <si>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</si>
  <si>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</si>
  <si>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</si>
  <si>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</si>
  <si>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</si>
  <si>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</si>
  <si>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</si>
  <si>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</si>
  <si>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</si>
  <si>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</si>
  <si>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</si>
  <si>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</si>
  <si>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</si>
  <si>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</si>
  <si>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</si>
  <si>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</si>
  <si>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</si>
  <si>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</si>
  <si>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</si>
  <si>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</si>
  <si>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</si>
  <si>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</si>
  <si>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</si>
  <si>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</si>
  <si>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</si>
  <si>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</si>
  <si>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</si>
  <si>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</si>
  <si>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</si>
  <si>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</si>
  <si>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</si>
  <si>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</si>
  <si>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</si>
  <si>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</si>
  <si>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</si>
  <si>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</si>
  <si>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</si>
  <si>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</si>
  <si>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</si>
  <si>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</si>
  <si>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</si>
  <si>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</si>
  <si>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</si>
  <si>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</si>
  <si>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</si>
  <si>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</si>
  <si>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</si>
  <si>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</si>
  <si>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</si>
  <si>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</si>
  <si>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</si>
  <si>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</si>
  <si>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</si>
  <si>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</si>
  <si>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</si>
  <si>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</si>
  <si>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</si>
  <si>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</si>
  <si>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</si>
  <si>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</si>
  <si>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</si>
  <si>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</si>
  <si>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</si>
  <si>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</si>
  <si>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</si>
  <si>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</si>
  <si>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</si>
  <si>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</si>
  <si>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</si>
  <si>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</si>
  <si>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</si>
  <si>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</si>
  <si>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</si>
  <si>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</si>
  <si>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</si>
  <si>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</si>
  <si>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</si>
  <si>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</si>
  <si>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</si>
  <si>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</si>
  <si>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</si>
  <si>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</si>
  <si>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</si>
  <si>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</si>
  <si>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</si>
  <si>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</si>
  <si>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</si>
  <si>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</si>
  <si>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</si>
  <si>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</si>
  <si>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</si>
  <si>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</si>
  <si>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</si>
  <si>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</si>
  <si>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</si>
  <si>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</si>
  <si>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</si>
  <si>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</si>
  <si>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</si>
  <si>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</si>
  <si>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</si>
  <si>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</si>
  <si>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</si>
  <si>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</si>
  <si>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</si>
  <si>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</si>
  <si>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</si>
  <si>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</si>
  <si>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</si>
  <si>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</si>
  <si>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</si>
  <si>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</si>
  <si>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</si>
  <si>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</si>
  <si>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</si>
  <si>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</si>
  <si>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</si>
  <si>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</si>
  <si>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</si>
  <si>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</si>
  <si>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</si>
  <si>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</si>
  <si>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</si>
  <si>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</si>
  <si>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</si>
  <si>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</si>
  <si>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</si>
  <si>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</si>
  <si>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</si>
  <si>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</si>
  <si>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</si>
  <si>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</si>
  <si>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</si>
  <si>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</si>
  <si>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</si>
  <si>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</si>
  <si>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</si>
  <si>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</si>
  <si>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</si>
  <si>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</si>
  <si>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</si>
  <si>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</si>
  <si>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</si>
  <si>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</si>
  <si>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</si>
  <si>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</si>
  <si>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</si>
  <si>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</si>
  <si>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</si>
  <si>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</si>
  <si>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</si>
  <si>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</si>
  <si>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</si>
  <si>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</si>
  <si>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</si>
  <si>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</si>
  <si>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</si>
  <si>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</si>
  <si>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</si>
  <si>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</si>
  <si>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</si>
  <si>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</si>
  <si>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</si>
  <si>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</si>
  <si>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</si>
  <si>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</si>
  <si>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</si>
  <si>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</si>
  <si>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</si>
  <si>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</si>
  <si>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</si>
  <si>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</si>
  <si>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</si>
  <si>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</si>
  <si>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</si>
  <si>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</si>
  <si>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</si>
  <si>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</si>
  <si>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</si>
  <si>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</si>
  <si>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</si>
  <si>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</si>
  <si>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</si>
  <si>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</si>
  <si>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</si>
  <si>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</si>
  <si>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</si>
  <si>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</si>
  <si>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</si>
  <si>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</si>
  <si>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</si>
  <si>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</si>
  <si>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</si>
  <si>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</si>
  <si>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</si>
  <si>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</si>
  <si>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</si>
  <si>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</si>
  <si>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</si>
  <si>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</si>
  <si>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</si>
  <si>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</si>
  <si>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</si>
  <si>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</si>
  <si>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</si>
  <si>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</si>
  <si>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</si>
  <si>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</si>
  <si>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</si>
  <si>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</si>
  <si>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</si>
  <si>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</si>
  <si>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</si>
  <si>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</si>
  <si>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</si>
  <si>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</si>
  <si>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</si>
  <si>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</si>
  <si>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</si>
  <si>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</si>
  <si>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</si>
  <si>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</si>
  <si>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</si>
  <si>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</si>
  <si>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</si>
  <si>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</si>
  <si>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</si>
  <si>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</si>
  <si>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</si>
  <si>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</si>
  <si>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</si>
  <si>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</si>
  <si>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</si>
  <si>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</si>
  <si>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</si>
  <si>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</si>
  <si>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</si>
  <si>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</si>
  <si>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</si>
  <si>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</si>
  <si>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</si>
  <si>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</si>
  <si>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</si>
  <si>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</si>
  <si>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</si>
  <si>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</si>
  <si>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</si>
  <si>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</si>
  <si>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</si>
  <si>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</si>
  <si>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</si>
  <si>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</si>
  <si>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</si>
  <si>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</si>
  <si>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</si>
  <si>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</si>
  <si>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</si>
  <si>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February 2025</t>
  </si>
  <si>
    <t>Quarter 4 2024</t>
  </si>
  <si>
    <t>March 2025</t>
  </si>
  <si>
    <t>April 2025</t>
  </si>
  <si>
    <t>May 2025</t>
  </si>
  <si>
    <t>Quarter 1 2025</t>
  </si>
  <si>
    <t>Hannah Kennedy</t>
  </si>
  <si>
    <t>June 2025</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</si>
  <si>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</si>
  <si>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July 2025</t>
  </si>
  <si>
    <t>0775 278 0943</t>
  </si>
  <si>
    <t>August 2025</t>
  </si>
  <si>
    <t>Quarter 2 2025</t>
  </si>
  <si>
    <t>September 2025</t>
  </si>
  <si>
    <t>October 2025</t>
  </si>
  <si>
    <t>November 2025</t>
  </si>
  <si>
    <t>Quarter 3 2025</t>
  </si>
  <si>
    <t>2025 [provisional]</t>
  </si>
  <si>
    <t>December 2025</t>
  </si>
  <si>
    <t>January 2026</t>
  </si>
  <si>
    <r>
      <t xml:space="preserve">These data were published on </t>
    </r>
    <r>
      <rPr>
        <b/>
        <sz val="12"/>
        <color theme="1"/>
        <rFont val="Calibri"/>
        <family val="2"/>
        <scheme val="minor"/>
      </rPr>
      <t>Thursday 28 May 2026</t>
    </r>
    <r>
      <rPr>
        <sz val="12"/>
        <color theme="1"/>
        <rFont val="Calibri"/>
        <family val="2"/>
        <scheme val="minor"/>
      </rPr>
      <t xml:space="preserve">
The next publication date is </t>
    </r>
    <r>
      <rPr>
        <b/>
        <sz val="12"/>
        <color theme="1"/>
        <rFont val="Calibri"/>
        <family val="2"/>
        <scheme val="minor"/>
      </rPr>
      <t>Tuesday 30 June 2026</t>
    </r>
  </si>
  <si>
    <r>
      <t xml:space="preserve">This spreadsheet contains monthly, quarterly and annual data including </t>
    </r>
    <r>
      <rPr>
        <b/>
        <sz val="12"/>
        <rFont val="Calibri"/>
        <family val="2"/>
        <scheme val="minor"/>
      </rPr>
      <t>new data for March 2026</t>
    </r>
  </si>
  <si>
    <t>The revisions period is January 2026 to February 2026.
Revisions are due to updates from data suppliers or the receipt of data replacing estimates unless otherwise stated.</t>
  </si>
  <si>
    <t>March 2026 [provisional]</t>
  </si>
  <si>
    <t>February 2026</t>
  </si>
  <si>
    <t>Quarter 1 2026 [provisional]</t>
  </si>
  <si>
    <t>Quarter 4 2025</t>
  </si>
  <si>
    <t>At the end of March 2026</t>
  </si>
  <si>
    <t>UK stocks are down slightly on last year and remain above the minimum levels set by the International Energy Agency</t>
  </si>
  <si>
    <t xml:space="preserve">In March 2026, UK stocks exceeded 90 days of net imports. </t>
  </si>
  <si>
    <t>In March 2026, the UK held 10.2 million tonnes of total stock, a decrease of 2.6 per cent compared to last year. Primary oil stocks dropped by 13 per cent on the same period last year due to a 0.4 million tonne reduction in crude oil stocks held at UK refineries and a 0.3 million tonne reduction in process oil stocks held at UK refineries following refinery closures last year. Product stocks increased by 7.9 per cent compared to last year with jet fuel stocks increasing, while petrol and diesel and gas oil stocks fell.
Of total stocks held abroad, just over 80 per cent of stocks held for the UK were in the Netherlands, with the remaining being held in Belgium, Germany and Hungary. Nearly 90 per cent of oil held in the UK for other countries was for Ireland with the remaining volumes for New Zealand.
Since moving to the International Energy Agency system (after leaving the EU in January 2021), UK stocks have exceeded the minimum requirement of 90 days of net imports.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</si>
</sst>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0\ ;&quot;-&quot;\ "/>
    <numFmt numFmtId="165" formatCode="#,##0_ ;\-#,##0\ "/>
    <numFmt numFmtId="166" formatCode="0.0%"/>
    <numFmt numFmtId="167" formatCode="#,##0.0000;\-#,##0.0000"/>
    <numFmt numFmtId="168" formatCode="0.0000%"/>
    <numFmt numFmtId="169" formatCode="#,##0.0;\-#,##0.0"/>
  </numFmts>
  <fonts count="2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xf numFmtId="43" fontId="9" fillId="0" borderId="0" applyFont="0" applyFill="0" applyBorder="0" applyAlignment="0" applyProtection="0"/>
  </cellStyleXfs>
  <cellXfs count="173">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24" fillId="0" borderId="0" xfId="5" applyFont="1" applyAlignment="1">
      <alignment vertical="top" wrapText="1"/>
    </xf>
    <xf numFmtId="37" fontId="2" fillId="0" borderId="0" xfId="13" applyNumberFormat="1" applyFont="1" applyAlignment="1">
      <alignment vertical="center" wrapText="1"/>
    </xf>
    <xf numFmtId="169" fontId="2" fillId="0" borderId="0" xfId="5" applyNumberFormat="1">
      <alignment vertical="center" wrapText="1"/>
    </xf>
    <xf numFmtId="43" fontId="2" fillId="0" borderId="0" xfId="7" applyFont="1" applyAlignment="1">
      <alignment vertical="center" wrapText="1"/>
    </xf>
    <xf numFmtId="0" fontId="7" fillId="0" borderId="0" xfId="3" applyAlignment="1">
      <alignment wrapText="1"/>
    </xf>
    <xf numFmtId="0" fontId="19" fillId="0" borderId="0" xfId="5" applyFont="1" applyAlignment="1">
      <alignment vertical="top" wrapText="1"/>
    </xf>
    <xf numFmtId="37" fontId="20" fillId="6" borderId="4" xfId="7" applyNumberFormat="1" applyFont="1" applyFill="1" applyBorder="1" applyAlignment="1">
      <alignment vertical="center" wrapText="1"/>
    </xf>
    <xf numFmtId="37" fontId="20" fillId="6" borderId="5" xfId="7" applyNumberFormat="1" applyFont="1" applyFill="1" applyBorder="1" applyAlignment="1">
      <alignment vertical="center" wrapText="1"/>
    </xf>
    <xf numFmtId="37" fontId="20" fillId="6" borderId="7" xfId="7" applyNumberFormat="1" applyFont="1" applyFill="1" applyBorder="1" applyAlignment="1">
      <alignment vertical="center" wrapText="1"/>
    </xf>
    <xf numFmtId="37" fontId="20" fillId="6" borderId="7" xfId="7" applyNumberFormat="1" applyFont="1" applyFill="1" applyBorder="1" applyAlignment="1">
      <alignment horizontal="right" vertical="center" wrapText="1"/>
    </xf>
    <xf numFmtId="37" fontId="20" fillId="6" borderId="4" xfId="7" applyNumberFormat="1" applyFont="1" applyFill="1" applyBorder="1" applyAlignment="1">
      <alignment horizontal="right" vertical="center" wrapText="1"/>
    </xf>
    <xf numFmtId="17" fontId="2" fillId="0" borderId="0" xfId="5" applyNumberFormat="1" applyAlignment="1">
      <alignment horizontal="left" vertical="center"/>
    </xf>
    <xf numFmtId="3" fontId="2" fillId="0" borderId="0" xfId="5" applyNumberFormat="1">
      <alignment vertical="center" wrapText="1"/>
    </xf>
    <xf numFmtId="3" fontId="5" fillId="0" borderId="0" xfId="5" applyNumberFormat="1" applyFont="1">
      <alignment vertical="center" wrapText="1"/>
    </xf>
    <xf numFmtId="9" fontId="2" fillId="0" borderId="0" xfId="13" applyFont="1" applyFill="1" applyAlignment="1">
      <alignment vertical="center" wrapText="1"/>
    </xf>
    <xf numFmtId="0" fontId="19" fillId="0" borderId="0" xfId="3" applyFont="1" applyAlignment="1">
      <alignment vertical="center" wrapText="1"/>
    </xf>
    <xf numFmtId="165" fontId="2" fillId="0" borderId="0" xfId="5" applyNumberFormat="1">
      <alignment vertical="center" wrapText="1"/>
    </xf>
  </cellXfs>
  <cellStyles count="19">
    <cellStyle name="Comma" xfId="7" builtinId="3"/>
    <cellStyle name="Comma 2" xfId="9" xr:uid="{5359188A-3DEB-45DE-BF02-7C92316E15B8}"/>
    <cellStyle name="Comma 3" xfId="18" xr:uid="{FCC0FBB2-84B4-4CF8-890D-BB03B45BCF60}"/>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109" headerRowCellStyle="Heading 2" dataCellStyle="Hyperlink">
  <tableColumns count="2">
    <tableColumn id="1" xr3:uid="{E716FA1B-7BFE-4371-9E77-9CE8E1D9B974}" name="Worksheet description" dataDxfId="108" dataCellStyle="Normal 4"/>
    <tableColumn id="2" xr3:uid="{B330C6BF-201F-4736-A7C2-875FB0E67479}" name="Link" dataDxfId="10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106" dataDxfId="105" headerRowCellStyle="Heading 2">
  <tableColumns count="2">
    <tableColumn id="1" xr3:uid="{D2B3BF6A-91AE-4F65-ACAA-F821A949CC98}" name="Note " dataDxfId="104" dataCellStyle="Normal 4"/>
    <tableColumn id="2" xr3:uid="{4143E1F5-5C2A-4D57-878D-E54360CDF15F}"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102" tableBorderDxfId="101" dataCellStyle="Comma">
  <tableColumns count="23">
    <tableColumn id="1" xr3:uid="{6EC168CE-1847-4D11-8643-4557AD0204DD}" name="Column1" dataDxfId="100" dataCellStyle="Normal 4"/>
    <tableColumn id="2" xr3:uid="{3B66E777-D25E-4257-98B3-2C15C4B98F4D}" name="Refinery crude_x000a_[note 3]" dataDxfId="99" dataCellStyle="Comma"/>
    <tableColumn id="3" xr3:uid="{A16E4914-52BC-4B0B-80E2-108D42D533AF}" name="Refinery process oils_x000a_[note 3]" dataDxfId="98" dataCellStyle="Comma"/>
    <tableColumn id="4" xr3:uid="{9B4FF4A7-DA2F-477D-A401-CFAE4435ED98}" name="Total refinery stocks_x000a_[note 3]" dataDxfId="97" dataCellStyle="Comma"/>
    <tableColumn id="5" xr3:uid="{7A1D331F-356A-42B6-A7D3-A3377A0C4FA6}" name="Terminal crude_x000a_[note 4]" dataDxfId="96" dataCellStyle="Comma"/>
    <tableColumn id="6" xr3:uid="{DCF13A3F-C5DC-4CF4-B284-564F208E0C73}" name="Terminal process oils_x000a_[note 4]" dataDxfId="95" dataCellStyle="Comma"/>
    <tableColumn id="7" xr3:uid="{621B07C6-2655-4E9A-886A-635180DD7204}" name="Total terminal stocks_x000a_[note 4]" dataDxfId="94" dataCellStyle="Comma"/>
    <tableColumn id="8" xr3:uid="{123498FD-E21A-4975-A961-9375A54D69C5}" name="Offshore crude stocks_x000a_[note 5]" dataDxfId="93" dataCellStyle="Comma"/>
    <tableColumn id="9" xr3:uid="{5BC3135D-DF5D-42E1-868E-2B3BE8FA711E}" name="Primary net bilaterals_x000a_[note 6]" dataDxfId="92" dataCellStyle="Comma"/>
    <tableColumn id="10" xr3:uid="{DD51DE65-E247-4948-B51A-A2F5D3369CEF}" name="Total primary stocks" dataDxfId="91" dataCellStyle="Comma"/>
    <tableColumn id="11" xr3:uid="{3CE8B210-6681-44D7-99B2-E18962B8E4D3}" name="Petrol" dataDxfId="90" dataCellStyle="Comma"/>
    <tableColumn id="12" xr3:uid="{9A6A9C19-0378-4E54-AB69-8C40A2A0FF31}" name="White diesel" dataDxfId="89" dataCellStyle="Comma"/>
    <tableColumn id="13" xr3:uid="{98449169-37B4-4CFA-937C-7D7DEC51EE10}" name="Red diesel (Gas oil)" dataDxfId="88" dataCellStyle="Comma"/>
    <tableColumn id="14" xr3:uid="{44C25784-7DD5-484A-B494-B199E44143A0}" name="Total diesel/ gas oil stocks" dataDxfId="87" dataCellStyle="Comma"/>
    <tableColumn id="15" xr3:uid="{CD74DA99-200E-4468-8559-93C2693AF620}" name="Jet fuel" dataDxfId="86" dataCellStyle="Comma"/>
    <tableColumn id="16" xr3:uid="{7F5A66BE-5FBA-4B08-95E1-A3FEE3AA9920}" name="Burning oil" dataDxfId="85" dataCellStyle="Comma"/>
    <tableColumn id="17" xr3:uid="{A31EB1D5-CFCC-4F7F-B2C1-1C6C7EF78F28}" name="Total kerosene stocks" dataDxfId="84" dataCellStyle="Comma"/>
    <tableColumn id="18" xr3:uid="{38C5FA8F-9464-4C66-BBB5-95849346FB0A}" name="Other products_x000a_[note 7]" dataDxfId="83" dataCellStyle="Comma"/>
    <tableColumn id="19" xr3:uid="{73033C8A-E383-4C56-8A28-5B6735F3B2A7}" name="Product net bilaterals_x000a_[note 6]" dataDxfId="82" dataCellStyle="Comma"/>
    <tableColumn id="20" xr3:uid="{A7E9E1F4-05B8-4D0F-9298-0FF273F4A3FC}" name="Total product stocks" dataDxfId="81" dataCellStyle="Comma"/>
    <tableColumn id="21" xr3:uid="{A35D30AC-CB09-4807-919F-2C14FD4D45C2}" name="Total net bilaterals_x000a_[note 6]" dataDxfId="80" dataCellStyle="Comma"/>
    <tableColumn id="22" xr3:uid="{09DEE7D9-A971-4225-AF80-C04AB5821C13}" name="Total stocks in UK_x000a_[note 8]" dataDxfId="79" dataCellStyle="Comma"/>
    <tableColumn id="23" xr3:uid="{77F9857E-6F07-466E-A90D-EC0ADE1FDEF5}" name="Total stocks" dataDxfId="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8" totalsRowShown="0" headerRowDxfId="77" dataDxfId="76" tableBorderDxfId="75" headerRowCellStyle="Normal 4" dataCellStyle="Comma">
  <tableColumns count="23">
    <tableColumn id="1" xr3:uid="{10C08C60-9AAA-4959-BF60-1A404BFC5A02}" name="Column1" dataDxfId="74" dataCellStyle="Normal 4"/>
    <tableColumn id="2" xr3:uid="{F43E4C80-2579-45FB-A3F0-2F196D82FDF7}" name="Refinery crude_x000a_[note 3]" dataDxfId="73" dataCellStyle="Comma"/>
    <tableColumn id="3" xr3:uid="{916FB054-FB39-4C25-AC9B-D6264747B30D}" name="Refinery process oils_x000a_[note 3]" dataDxfId="72" dataCellStyle="Comma"/>
    <tableColumn id="4" xr3:uid="{BA1A8E81-8EC8-43E8-B13A-0163FEE3678C}" name="Total refinery stocks_x000a_[note 3]" dataDxfId="71" dataCellStyle="Comma"/>
    <tableColumn id="5" xr3:uid="{2CC7EB51-64FF-4073-9095-6CBFD3494ECA}" name="Terminal crude_x000a_[note 4]" dataDxfId="70" dataCellStyle="Comma"/>
    <tableColumn id="6" xr3:uid="{F144E52E-35EE-49D4-AE64-E8C7ED805F6F}" name="Terminal process oils_x000a_[note 4]" dataDxfId="69" dataCellStyle="Comma"/>
    <tableColumn id="7" xr3:uid="{50AE5EDD-5F2D-4FD9-9950-E87750E745CE}" name="Total terminal stocks_x000a_[note 4]" dataDxfId="68" dataCellStyle="Comma"/>
    <tableColumn id="8" xr3:uid="{53B9CC55-B6D0-468B-829D-EF88983AA201}" name="Offshore crude stocks_x000a_[note 5]" dataDxfId="67" dataCellStyle="Comma"/>
    <tableColumn id="9" xr3:uid="{B7383784-3E76-41E2-887A-B02577F8CD02}" name="Primary net bilaterals_x000a_[note 6]" dataDxfId="66" dataCellStyle="Comma"/>
    <tableColumn id="10" xr3:uid="{A334E70B-5E8C-40EA-8905-D4D300ECF9CC}" name="Total primary stocks" dataDxfId="65" dataCellStyle="Comma"/>
    <tableColumn id="11" xr3:uid="{2D29E46F-15F3-4D35-AD3C-ABBCB9DDA960}" name="Petrol" dataDxfId="64" dataCellStyle="Comma"/>
    <tableColumn id="12" xr3:uid="{E168E52C-0DFD-47A1-8069-8C8AB24C6B4B}" name="White diesel" dataDxfId="63" dataCellStyle="Comma"/>
    <tableColumn id="13" xr3:uid="{D1986D5B-D103-4250-97D9-982597DBD1B7}" name="Red diesel (Gas oil)" dataDxfId="62" dataCellStyle="Comma"/>
    <tableColumn id="14" xr3:uid="{934702D2-B59A-4F41-97A4-EBE1FD76A241}" name="Total diesel/ gas oil stocks" dataDxfId="61" dataCellStyle="Comma"/>
    <tableColumn id="15" xr3:uid="{BB822F88-828C-48E9-99BB-64134A2CAD1D}" name="Jet fuel" dataDxfId="60" dataCellStyle="Comma"/>
    <tableColumn id="16" xr3:uid="{3689AF51-2FAF-4196-A421-0AAA08D7A49A}" name="Burning oil" dataDxfId="59" dataCellStyle="Comma"/>
    <tableColumn id="17" xr3:uid="{A2D06143-5234-4698-9FC8-2E393DEE82FC}" name="Total kerosene stocks" dataDxfId="58" dataCellStyle="Comma"/>
    <tableColumn id="18" xr3:uid="{292BC2A1-F0CD-4A0E-BF08-3152FAE09D83}" name="Other products_x000a_[note 7]" dataDxfId="57" dataCellStyle="Comma"/>
    <tableColumn id="19" xr3:uid="{4120B2A1-BAE1-4A40-80DF-CA6C64E68F4C}" name="Product net bilaterals_x000a_[note 6]" dataDxfId="56" dataCellStyle="Comma"/>
    <tableColumn id="20" xr3:uid="{F25119F8-FCA5-4396-988C-CC246EEFF5F4}" name="Total product stocks" dataDxfId="55" dataCellStyle="Comma"/>
    <tableColumn id="21" xr3:uid="{3B4E83E9-29FC-470C-9E77-AC4AEB37F7AD}" name="Total net bilaterals_x000a_[note 6]" dataDxfId="54" dataCellStyle="Comma"/>
    <tableColumn id="22" xr3:uid="{9495376C-A57A-4606-BFEE-097CA1EFAAC9}" name="Total stocks in UK_x000a_[note 8]" dataDxfId="53" dataCellStyle="Comma"/>
    <tableColumn id="23" xr3:uid="{FE56FE48-17DF-471F-88B7-98F67161D18F}" name="Total stocks" dataDxfId="5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2" totalsRowShown="0" headerRowDxfId="51" dataDxfId="50" tableBorderDxfId="49" headerRowCellStyle="Normal 4" dataCellStyle="Comma">
  <tableColumns count="23">
    <tableColumn id="1" xr3:uid="{B10FFF41-A0F7-4A24-A72D-ED5B412CFBB7}" name="Column1" dataDxfId="48" dataCellStyle="Normal 4"/>
    <tableColumn id="2" xr3:uid="{02922FC1-3A27-4399-971E-C679ABF86219}" name="Refinery crude_x000a_[note 3]" dataDxfId="47" dataCellStyle="Comma"/>
    <tableColumn id="3" xr3:uid="{BA7B5CB4-33DA-4E48-8045-C5E2C0021A66}" name="Refinery process oils_x000a_[note 3]" dataDxfId="46" dataCellStyle="Comma"/>
    <tableColumn id="4" xr3:uid="{C4B352EA-99D8-47B0-8162-511C65C3A3CF}" name="Total refinery stocks_x000a_[note 3]" dataDxfId="45" dataCellStyle="Comma"/>
    <tableColumn id="5" xr3:uid="{DF2EB3DF-750E-4E56-81D0-B94DEEE19FF4}" name="Terminal crude_x000a_[note 4]" dataDxfId="44" dataCellStyle="Comma"/>
    <tableColumn id="6" xr3:uid="{9BC7FAC4-41A1-4C0C-9F74-21FAA053CD27}" name="Terminal process oils_x000a_[note 4]" dataDxfId="43" dataCellStyle="Comma"/>
    <tableColumn id="7" xr3:uid="{4C888442-03B9-4E6A-B523-0EDFBFB0C608}" name="Total terminal stocks_x000a_[note 4]" dataDxfId="42" dataCellStyle="Comma"/>
    <tableColumn id="8" xr3:uid="{809663C7-6E35-4310-937F-71E6A44045F7}" name="Offshore crude stocks_x000a_[note 5]" dataDxfId="41" dataCellStyle="Comma"/>
    <tableColumn id="9" xr3:uid="{55CD158D-E589-44C8-906A-43376B2042F7}" name="Primary net bilaterals_x000a_[note 6]" dataDxfId="40" dataCellStyle="Comma"/>
    <tableColumn id="10" xr3:uid="{A7BCCD28-50FA-4E4D-9EB4-8476032E5F29}" name="Total primary stocks" dataDxfId="39" dataCellStyle="Comma"/>
    <tableColumn id="11" xr3:uid="{7C65FFFF-2D87-4225-93EF-FCC93872B7FE}" name="Petrol" dataDxfId="38" dataCellStyle="Comma"/>
    <tableColumn id="12" xr3:uid="{F8DFEDA9-8B95-4EA5-BFC8-EEBF3E8685C3}" name="White diesel" dataDxfId="37" dataCellStyle="Comma"/>
    <tableColumn id="13" xr3:uid="{F4D6EAA1-73C7-4B87-A884-C196FD0BA85C}" name="Red diesel (Gas oil)" dataDxfId="36" dataCellStyle="Comma"/>
    <tableColumn id="14" xr3:uid="{30314181-3152-421B-B089-0178E6C13AE1}" name="Total diesel/ gas oil stocks" dataDxfId="35" dataCellStyle="Comma"/>
    <tableColumn id="15" xr3:uid="{74F15371-F2F6-42CB-98A9-99B8C71052D3}" name="Jet fuel" dataDxfId="34" dataCellStyle="Comma"/>
    <tableColumn id="16" xr3:uid="{46C6E0BD-AE1B-4DC1-A04F-AA4233098BC2}" name="Burning oil" dataDxfId="33" dataCellStyle="Comma"/>
    <tableColumn id="17" xr3:uid="{E2B35622-F4BB-4798-951D-2668D5EB90FE}" name="Total kerosene stocks" dataDxfId="32" dataCellStyle="Comma"/>
    <tableColumn id="18" xr3:uid="{59D0D55B-9AC8-4EE9-949D-0E99FCC1F031}" name="Other products_x000a_[note 7]" dataDxfId="31" dataCellStyle="Comma"/>
    <tableColumn id="19" xr3:uid="{84BFE072-356B-4A72-AC35-F0EE1345C8BF}" name="Product net bilaterals_x000a_[note 6]" dataDxfId="30" dataCellStyle="Comma"/>
    <tableColumn id="20" xr3:uid="{A7462325-B0A9-4775-9D5B-690F5C6DCD65}" name="Total product stocks" dataDxfId="29" dataCellStyle="Comma"/>
    <tableColumn id="21" xr3:uid="{5E50C77C-8E58-47DF-945C-0E8170EB1CCE}" name="Total net bilaterals_x000a_[note 6]" dataDxfId="28" dataCellStyle="Comma"/>
    <tableColumn id="22" xr3:uid="{B73F924A-73F1-4B0A-BCFD-18F476200B33}" name="Total stocks in UK_x000a_[note 8]" dataDxfId="27" dataCellStyle="Comma"/>
    <tableColumn id="23" xr3:uid="{BCDB9940-3E20-4DB8-9413-880B20743879}" name="Total stocks" dataDxfId="2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82" totalsRowShown="0" headerRowDxfId="25" dataDxfId="24" tableBorderDxfId="23" headerRowCellStyle="Normal 4" dataCellStyle="Comma">
  <tableColumns count="23">
    <tableColumn id="1" xr3:uid="{6E9EBD65-73D2-4633-A2AB-E936C61ECAAD}" name="Column1" dataDxfId="22" dataCellStyle="Normal 4"/>
    <tableColumn id="2" xr3:uid="{4ABF2919-79C0-43EB-834F-E377AD089FA2}" name="Refinery crude_x000a_[note 3]" dataDxfId="21" dataCellStyle="Comma"/>
    <tableColumn id="3" xr3:uid="{22F3BBA3-25F5-480F-93A9-AF7AC39CA8D4}" name="Refinery process oils_x000a_[note 3]" dataDxfId="20" dataCellStyle="Comma"/>
    <tableColumn id="4" xr3:uid="{9CCEDBC6-5B2A-41D0-9ECA-40D530CEF541}" name="Total refinery stocks_x000a_[note 3]" dataDxfId="19" dataCellStyle="Comma"/>
    <tableColumn id="5" xr3:uid="{D8D6DC67-4D5A-4FE6-9B38-5FE6968EE6B6}" name="Terminal crude_x000a_[note 4]" dataDxfId="18" dataCellStyle="Comma"/>
    <tableColumn id="6" xr3:uid="{608BA9F1-370C-48EE-94C3-2F1D31D28952}" name="Terminal process oils_x000a_[note 4]" dataDxfId="17" dataCellStyle="Comma"/>
    <tableColumn id="7" xr3:uid="{27FBB965-2648-47C4-A25F-B3B4953D519C}" name="Total terminal stocks_x000a_[note 4]" dataDxfId="16" dataCellStyle="Comma"/>
    <tableColumn id="8" xr3:uid="{77323C96-B078-40B2-AB20-94C1D9F2380E}" name="Offshore crude stocks_x000a_[note 5]" dataDxfId="15" dataCellStyle="Comma"/>
    <tableColumn id="9" xr3:uid="{3B5F6362-0B42-4A30-B145-37C9436352E0}" name="Primary net bilaterals_x000a_[note 6]" dataDxfId="14" dataCellStyle="Comma"/>
    <tableColumn id="10" xr3:uid="{931BB919-9303-4DB7-A23E-DBA44269CAFF}" name="Total primary stocks" dataDxfId="13" dataCellStyle="Comma"/>
    <tableColumn id="11" xr3:uid="{C7DC761E-454B-4EF4-87F3-46336B9EF289}" name="Petrol" dataDxfId="12" dataCellStyle="Comma"/>
    <tableColumn id="12" xr3:uid="{DDED949F-6BC1-4920-84DD-0FA571DBBFF6}" name="White diesel" dataDxfId="11" dataCellStyle="Comma"/>
    <tableColumn id="13" xr3:uid="{2D9A7FEE-D09E-4702-B130-CDECAF5FF4B5}" name="Red diesel (Gas oil)" dataDxfId="10" dataCellStyle="Comma"/>
    <tableColumn id="14" xr3:uid="{BFE8ABE3-6B4F-443F-97D4-038E3F87D87A}" name="Total diesel/ gas oil stocks" dataDxfId="9" dataCellStyle="Comma"/>
    <tableColumn id="15" xr3:uid="{11A22B42-1037-412E-B07B-8CB79CE99A1C}" name="Jet fuel" dataDxfId="8" dataCellStyle="Comma"/>
    <tableColumn id="16" xr3:uid="{AA810094-93A5-47F4-9796-2102F15A6DE2}" name="Burning oil" dataDxfId="7" dataCellStyle="Comma"/>
    <tableColumn id="17" xr3:uid="{1CB107D0-97AB-4925-AF35-BB6AA0188AFA}" name="Total kerosene stocks" dataDxfId="6" dataCellStyle="Comma"/>
    <tableColumn id="18" xr3:uid="{40371032-AAC9-4666-B064-8F069C1D0ABE}" name="Other products_x000a_[note 7]" dataDxfId="5" dataCellStyle="Comma"/>
    <tableColumn id="19" xr3:uid="{AA17B5DC-3153-40F2-BDFC-B65A38EBA40B}" name="Product net bilaterals_x000a_[note 6]" dataDxfId="4" dataCellStyle="Comma"/>
    <tableColumn id="20" xr3:uid="{291EE8B5-5772-4C02-8E6F-37EA96CBBE45}" name="Total product stocks" dataDxfId="3" dataCellStyle="Comma"/>
    <tableColumn id="21" xr3:uid="{802B3919-3907-4126-AF1E-66542252021B}" name="Total net bilaterals_x000a_[note 6]" dataDxfId="2" dataCellStyle="Comma"/>
    <tableColumn id="22" xr3:uid="{773828C8-FF0D-4756-A889-F6F1CF57C661}" name="Total stocks in UK_x000a_[note 8]" dataDxfId="1" dataCellStyle="Comma"/>
    <tableColumn id="23" xr3:uid="{F2B2C200-1E43-4185-82FB-2E10CDB5A3EE}" name="Total stocks"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7"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612</v>
      </c>
    </row>
    <row r="3" spans="1:257" s="3" customFormat="1" ht="30" customHeight="1" x14ac:dyDescent="0.5">
      <c r="A3" s="143"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624</v>
      </c>
    </row>
    <row r="5" spans="1:257" s="3" customFormat="1" ht="30" customHeight="1" x14ac:dyDescent="0.5">
      <c r="A5" s="143"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5" t="s">
        <v>625</v>
      </c>
    </row>
    <row r="7" spans="1:257" s="2" customFormat="1" ht="30" customHeight="1" x14ac:dyDescent="0.5">
      <c r="A7" s="143"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5" t="s">
        <v>626</v>
      </c>
    </row>
    <row r="9" spans="1:257" s="2" customFormat="1" ht="30" customHeight="1" x14ac:dyDescent="0.5">
      <c r="A9" s="110"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8" t="s">
        <v>571</v>
      </c>
    </row>
    <row r="12" spans="1:257" s="2" customFormat="1" ht="45" customHeight="1" x14ac:dyDescent="0.35">
      <c r="A12" s="1" t="s">
        <v>561</v>
      </c>
    </row>
    <row r="13" spans="1:257" s="2" customFormat="1" ht="20.25" customHeight="1" x14ac:dyDescent="0.35">
      <c r="A13" s="126"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26"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0"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6" t="s">
        <v>610</v>
      </c>
    </row>
    <row r="24" spans="1:257" s="2" customFormat="1" ht="20.25" customHeight="1" x14ac:dyDescent="0.35">
      <c r="A24" s="108" t="s">
        <v>585</v>
      </c>
    </row>
    <row r="25" spans="1:257" s="2" customFormat="1" ht="20.25" customHeight="1" x14ac:dyDescent="0.35">
      <c r="A25" s="146" t="s">
        <v>614</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09" t="s">
        <v>15</v>
      </c>
    </row>
    <row r="2" spans="1:2" ht="20.25" customHeight="1" x14ac:dyDescent="0.25">
      <c r="A2" s="1" t="s">
        <v>19</v>
      </c>
    </row>
    <row r="3" spans="1:2" ht="20.25" customHeight="1" x14ac:dyDescent="0.25">
      <c r="A3" s="2" t="s">
        <v>18</v>
      </c>
    </row>
    <row r="4" spans="1:2" ht="30" customHeight="1" x14ac:dyDescent="0.55000000000000004">
      <c r="A4" s="110"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09"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1" t="s">
        <v>23</v>
      </c>
      <c r="B4" s="111" t="s">
        <v>17</v>
      </c>
    </row>
    <row r="5" spans="1:2" ht="40.4" customHeight="1" x14ac:dyDescent="0.35">
      <c r="A5" s="112" t="s">
        <v>22</v>
      </c>
      <c r="B5" s="112" t="s">
        <v>502</v>
      </c>
    </row>
    <row r="6" spans="1:2" ht="20.149999999999999" customHeight="1" x14ac:dyDescent="0.35">
      <c r="A6" s="112" t="s">
        <v>21</v>
      </c>
      <c r="B6" s="112" t="s">
        <v>560</v>
      </c>
    </row>
    <row r="7" spans="1:2" ht="20.149999999999999" customHeight="1" x14ac:dyDescent="0.35">
      <c r="A7" s="112" t="s">
        <v>54</v>
      </c>
      <c r="B7" s="112" t="s">
        <v>540</v>
      </c>
    </row>
    <row r="8" spans="1:2" ht="20.25" customHeight="1" x14ac:dyDescent="0.35">
      <c r="A8" s="112" t="s">
        <v>20</v>
      </c>
      <c r="B8" s="112" t="s">
        <v>539</v>
      </c>
    </row>
    <row r="9" spans="1:2" ht="20.25" customHeight="1" x14ac:dyDescent="0.35">
      <c r="A9" s="112" t="s">
        <v>56</v>
      </c>
      <c r="B9" s="112" t="s">
        <v>55</v>
      </c>
    </row>
    <row r="10" spans="1:2" ht="20.25" customHeight="1" x14ac:dyDescent="0.35">
      <c r="A10" s="112" t="s">
        <v>57</v>
      </c>
      <c r="B10" s="112" t="s">
        <v>501</v>
      </c>
    </row>
    <row r="11" spans="1:2" ht="40.4" customHeight="1" x14ac:dyDescent="0.35">
      <c r="A11" s="112" t="s">
        <v>58</v>
      </c>
      <c r="B11" s="112" t="s">
        <v>541</v>
      </c>
    </row>
    <row r="12" spans="1:2" ht="20.25" customHeight="1" x14ac:dyDescent="0.35">
      <c r="A12" s="112" t="s">
        <v>59</v>
      </c>
      <c r="B12" s="112" t="s">
        <v>63</v>
      </c>
    </row>
    <row r="13" spans="1:2" ht="20.25" customHeight="1" x14ac:dyDescent="0.35">
      <c r="A13" s="112" t="s">
        <v>60</v>
      </c>
      <c r="B13" s="112" t="s">
        <v>509</v>
      </c>
    </row>
    <row r="14" spans="1:2" ht="20.25" customHeight="1" x14ac:dyDescent="0.35">
      <c r="A14" s="112" t="s">
        <v>61</v>
      </c>
      <c r="B14" s="112"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3" t="s">
        <v>26</v>
      </c>
    </row>
    <row r="2" spans="1:1" ht="30.65" customHeight="1" x14ac:dyDescent="0.5">
      <c r="A2" s="110" t="s">
        <v>631</v>
      </c>
    </row>
    <row r="3" spans="1:1" ht="28" customHeight="1" x14ac:dyDescent="0.45">
      <c r="A3" s="160" t="s">
        <v>632</v>
      </c>
    </row>
    <row r="4" spans="1:1" ht="143.5" customHeight="1" x14ac:dyDescent="0.35">
      <c r="A4" s="161" t="s">
        <v>634</v>
      </c>
    </row>
    <row r="5" spans="1:1" ht="22" customHeight="1" x14ac:dyDescent="0.35">
      <c r="A5" s="171" t="s">
        <v>633</v>
      </c>
    </row>
    <row r="6" spans="1:1" ht="129.65" customHeight="1" x14ac:dyDescent="0.35">
      <c r="A6" s="156"/>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100"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6" customWidth="1"/>
    <col min="8" max="10" width="11.54296875" style="1" customWidth="1"/>
    <col min="11" max="14" width="11.453125" style="1" customWidth="1"/>
    <col min="15" max="17" width="10.453125" style="1" customWidth="1"/>
    <col min="18" max="23" width="12.453125" style="1" customWidth="1"/>
    <col min="24" max="24" width="9.453125" style="1"/>
    <col min="25" max="25" width="12.26953125" style="1" bestFit="1" customWidth="1"/>
    <col min="26"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5" ht="23.5" x14ac:dyDescent="0.35">
      <c r="A1" s="109" t="s">
        <v>556</v>
      </c>
    </row>
    <row r="2" spans="1:25" x14ac:dyDescent="0.35">
      <c r="A2" s="2" t="s">
        <v>19</v>
      </c>
    </row>
    <row r="3" spans="1:25" x14ac:dyDescent="0.35">
      <c r="A3" s="2" t="s">
        <v>66</v>
      </c>
    </row>
    <row r="4" spans="1:25" x14ac:dyDescent="0.35">
      <c r="A4" s="2" t="s">
        <v>559</v>
      </c>
      <c r="D4" s="147"/>
      <c r="G4" s="147"/>
      <c r="J4" s="60"/>
    </row>
    <row r="5" spans="1:25" x14ac:dyDescent="0.35">
      <c r="B5" s="21" t="s">
        <v>528</v>
      </c>
      <c r="C5" s="22"/>
      <c r="D5" s="148"/>
      <c r="E5" s="148"/>
      <c r="F5" s="148"/>
      <c r="G5" s="149"/>
      <c r="H5" s="22"/>
      <c r="I5" s="22"/>
      <c r="J5" s="23"/>
      <c r="K5" s="59" t="s">
        <v>529</v>
      </c>
      <c r="L5" s="22"/>
      <c r="M5" s="64"/>
      <c r="N5" s="59"/>
      <c r="O5" s="22"/>
      <c r="P5" s="22"/>
      <c r="Q5" s="64"/>
      <c r="R5" s="64"/>
      <c r="S5" s="64"/>
      <c r="T5" s="65"/>
      <c r="U5" s="22" t="s">
        <v>527</v>
      </c>
      <c r="V5" s="64"/>
      <c r="W5" s="65"/>
    </row>
    <row r="6" spans="1:25" ht="62" x14ac:dyDescent="0.35">
      <c r="A6" s="27" t="s">
        <v>68</v>
      </c>
      <c r="B6" s="68" t="s">
        <v>542</v>
      </c>
      <c r="C6" s="69" t="s">
        <v>544</v>
      </c>
      <c r="D6" s="150" t="s">
        <v>545</v>
      </c>
      <c r="E6" s="151" t="s">
        <v>546</v>
      </c>
      <c r="F6" s="151" t="s">
        <v>547</v>
      </c>
      <c r="G6" s="150"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5" x14ac:dyDescent="0.35">
      <c r="A7" s="29">
        <v>2021</v>
      </c>
      <c r="B7" s="30">
        <f ca="1">INDIRECT(calculation_hide!S9)</f>
        <v>2075.15</v>
      </c>
      <c r="C7" s="30">
        <f ca="1">INDIRECT(calculation_hide!T9)</f>
        <v>921.68</v>
      </c>
      <c r="D7" s="130">
        <f ca="1">INDIRECT(calculation_hide!U9)</f>
        <v>2996.83</v>
      </c>
      <c r="E7" s="128">
        <f ca="1">INDIRECT(calculation_hide!V9)</f>
        <v>861.37</v>
      </c>
      <c r="F7" s="129">
        <f ca="1">INDIRECT(calculation_hide!W9)</f>
        <v>114.01</v>
      </c>
      <c r="G7" s="130">
        <f ca="1">INDIRECT(calculation_hide!X9)</f>
        <v>975.38</v>
      </c>
      <c r="H7" s="30">
        <f ca="1">INDIRECT(calculation_hide!Y9)</f>
        <v>617.66</v>
      </c>
      <c r="I7" s="30">
        <f ca="1">INDIRECT(calculation_hide!Z9)</f>
        <v>595.24</v>
      </c>
      <c r="J7" s="162">
        <f ca="1">INDIRECT(calculation_hide!AA9)</f>
        <v>5185.1099999999997</v>
      </c>
      <c r="K7" s="89">
        <f ca="1">INDIRECT(calculation_hide!AB9)</f>
        <v>1136.8800000000001</v>
      </c>
      <c r="L7" s="100">
        <f ca="1">INDIRECT(calculation_hide!AC9)</f>
        <v>1126.92</v>
      </c>
      <c r="M7" s="78">
        <f ca="1">INDIRECT(calculation_hide!AD9)</f>
        <v>483.31</v>
      </c>
      <c r="N7" s="85">
        <f ca="1">INDIRECT(calculation_hide!AE9)</f>
        <v>1610.23</v>
      </c>
      <c r="O7" s="30">
        <f ca="1">INDIRECT(calculation_hide!AF9)</f>
        <v>718.16</v>
      </c>
      <c r="P7" s="78">
        <f ca="1">INDIRECT(calculation_hide!AG9)</f>
        <v>187.86</v>
      </c>
      <c r="Q7" s="85">
        <f ca="1">INDIRECT(calculation_hide!AH9)</f>
        <v>906.02</v>
      </c>
      <c r="R7" s="78">
        <f ca="1">INDIRECT(calculation_hide!AI9)</f>
        <v>1118.08</v>
      </c>
      <c r="S7" s="78">
        <f ca="1">INDIRECT(calculation_hide!AJ9)</f>
        <v>127.49</v>
      </c>
      <c r="T7" s="86">
        <f ca="1">INDIRECT(calculation_hide!AK9)</f>
        <v>4898.6899999999996</v>
      </c>
      <c r="U7" s="78">
        <f ca="1">INDIRECT(calculation_hide!AL9)</f>
        <v>722.72</v>
      </c>
      <c r="V7" s="78">
        <f ca="1">INDIRECT(calculation_hide!AM9)</f>
        <v>9361.08</v>
      </c>
      <c r="W7" s="82">
        <f ca="1">INDIRECT(calculation_hide!AN9)</f>
        <v>10083.799999999999</v>
      </c>
    </row>
    <row r="8" spans="1:25" x14ac:dyDescent="0.35">
      <c r="A8" s="144">
        <v>2022</v>
      </c>
      <c r="B8" s="30">
        <f ca="1">INDIRECT(calculation_hide!S10)</f>
        <v>1730.21</v>
      </c>
      <c r="C8" s="30">
        <f ca="1">INDIRECT(calculation_hide!T10)</f>
        <v>990.92</v>
      </c>
      <c r="D8" s="132">
        <f ca="1">INDIRECT(calculation_hide!U10)</f>
        <v>2721.13</v>
      </c>
      <c r="E8" s="128">
        <f ca="1">INDIRECT(calculation_hide!V10)</f>
        <v>764.15</v>
      </c>
      <c r="F8" s="131">
        <f ca="1">INDIRECT(calculation_hide!W10)</f>
        <v>110.93</v>
      </c>
      <c r="G8" s="132">
        <f ca="1">INDIRECT(calculation_hide!X10)</f>
        <v>875.08</v>
      </c>
      <c r="H8" s="30">
        <f ca="1">INDIRECT(calculation_hide!Y10)</f>
        <v>890.52</v>
      </c>
      <c r="I8" s="30">
        <f ca="1">INDIRECT(calculation_hide!Z10)</f>
        <v>76.97</v>
      </c>
      <c r="J8" s="163">
        <f ca="1">INDIRECT(calculation_hide!AA10)</f>
        <v>4563.7</v>
      </c>
      <c r="K8" s="90">
        <f ca="1">INDIRECT(calculation_hide!AB10)</f>
        <v>934.02</v>
      </c>
      <c r="L8" s="30">
        <f ca="1">INDIRECT(calculation_hide!AC10)</f>
        <v>1132.47</v>
      </c>
      <c r="M8" s="78">
        <f ca="1">INDIRECT(calculation_hide!AD10)</f>
        <v>446.05</v>
      </c>
      <c r="N8" s="31">
        <f ca="1">INDIRECT(calculation_hide!AE10)</f>
        <v>1578.51</v>
      </c>
      <c r="O8" s="30">
        <f ca="1">INDIRECT(calculation_hide!AF10)</f>
        <v>719.6</v>
      </c>
      <c r="P8" s="78">
        <f ca="1">INDIRECT(calculation_hide!AG10)</f>
        <v>118.49</v>
      </c>
      <c r="Q8" s="31">
        <f ca="1">INDIRECT(calculation_hide!AH10)</f>
        <v>838.09</v>
      </c>
      <c r="R8" s="78">
        <f ca="1">INDIRECT(calculation_hide!AI10)</f>
        <v>1199.45</v>
      </c>
      <c r="S8" s="78">
        <f ca="1">INDIRECT(calculation_hide!AJ10)</f>
        <v>-71.010000000000005</v>
      </c>
      <c r="T8" s="87">
        <f ca="1">INDIRECT(calculation_hide!AK10)</f>
        <v>4479.0600000000004</v>
      </c>
      <c r="U8" s="78">
        <f ca="1">INDIRECT(calculation_hide!AL10)</f>
        <v>5.96</v>
      </c>
      <c r="V8" s="78">
        <f ca="1">INDIRECT(calculation_hide!AM10)</f>
        <v>9036.81</v>
      </c>
      <c r="W8" s="82">
        <f ca="1">INDIRECT(calculation_hide!AN10)</f>
        <v>9042.76</v>
      </c>
    </row>
    <row r="9" spans="1:25" x14ac:dyDescent="0.35">
      <c r="A9" s="144">
        <v>2023</v>
      </c>
      <c r="B9" s="30">
        <f ca="1">INDIRECT(calculation_hide!S11)</f>
        <v>2087.73</v>
      </c>
      <c r="C9" s="30">
        <f ca="1">INDIRECT(calculation_hide!T11)</f>
        <v>856.14</v>
      </c>
      <c r="D9" s="132">
        <f ca="1">INDIRECT(calculation_hide!U11)</f>
        <v>2943.87</v>
      </c>
      <c r="E9" s="128">
        <f ca="1">INDIRECT(calculation_hide!V11)</f>
        <v>842.35</v>
      </c>
      <c r="F9" s="131">
        <f ca="1">INDIRECT(calculation_hide!W11)</f>
        <v>127.54</v>
      </c>
      <c r="G9" s="132">
        <f ca="1">INDIRECT(calculation_hide!X11)</f>
        <v>969.89</v>
      </c>
      <c r="H9" s="30">
        <f ca="1">INDIRECT(calculation_hide!Y11)</f>
        <v>829.15</v>
      </c>
      <c r="I9" s="30">
        <f ca="1">INDIRECT(calculation_hide!Z11)</f>
        <v>213.24</v>
      </c>
      <c r="J9" s="163">
        <f ca="1">INDIRECT(calculation_hide!AA11)</f>
        <v>4956.1499999999996</v>
      </c>
      <c r="K9" s="90">
        <f ca="1">INDIRECT(calculation_hide!AB11)</f>
        <v>970.39</v>
      </c>
      <c r="L9" s="30">
        <f ca="1">INDIRECT(calculation_hide!AC11)</f>
        <v>1007.13</v>
      </c>
      <c r="M9" s="78">
        <f ca="1">INDIRECT(calculation_hide!AD11)</f>
        <v>445.15</v>
      </c>
      <c r="N9" s="31">
        <f ca="1">INDIRECT(calculation_hide!AE11)</f>
        <v>1452.28</v>
      </c>
      <c r="O9" s="30">
        <f ca="1">INDIRECT(calculation_hide!AF11)</f>
        <v>890.48</v>
      </c>
      <c r="P9" s="78">
        <f ca="1">INDIRECT(calculation_hide!AG11)</f>
        <v>146.79</v>
      </c>
      <c r="Q9" s="31">
        <f ca="1">INDIRECT(calculation_hide!AH11)</f>
        <v>1037.27</v>
      </c>
      <c r="R9" s="78">
        <f ca="1">INDIRECT(calculation_hide!AI11)</f>
        <v>1085.7</v>
      </c>
      <c r="S9" s="78">
        <f ca="1">INDIRECT(calculation_hide!AJ11)</f>
        <v>-41.94</v>
      </c>
      <c r="T9" s="87">
        <f ca="1">INDIRECT(calculation_hide!AK11)</f>
        <v>4503.7</v>
      </c>
      <c r="U9" s="78">
        <f ca="1">INDIRECT(calculation_hide!AL11)</f>
        <v>171.31</v>
      </c>
      <c r="V9" s="78">
        <f ca="1">INDIRECT(calculation_hide!AM11)</f>
        <v>9288.5400000000009</v>
      </c>
      <c r="W9" s="82">
        <f ca="1">INDIRECT(calculation_hide!AN11)</f>
        <v>9459.85</v>
      </c>
    </row>
    <row r="10" spans="1:25" x14ac:dyDescent="0.35">
      <c r="A10" s="144">
        <v>2024</v>
      </c>
      <c r="B10" s="30">
        <f ca="1">INDIRECT(calculation_hide!S12)</f>
        <v>2168.0500000000002</v>
      </c>
      <c r="C10" s="30">
        <f ca="1">INDIRECT(calculation_hide!T12)</f>
        <v>880.26</v>
      </c>
      <c r="D10" s="132">
        <f ca="1">INDIRECT(calculation_hide!U12)</f>
        <v>3048.32</v>
      </c>
      <c r="E10" s="128">
        <f ca="1">INDIRECT(calculation_hide!V12)</f>
        <v>743.93</v>
      </c>
      <c r="F10" s="131">
        <f ca="1">INDIRECT(calculation_hide!W12)</f>
        <v>115.71</v>
      </c>
      <c r="G10" s="132">
        <f ca="1">INDIRECT(calculation_hide!X12)</f>
        <v>859.63</v>
      </c>
      <c r="H10" s="30">
        <f ca="1">INDIRECT(calculation_hide!Y12)</f>
        <v>526.36</v>
      </c>
      <c r="I10" s="30">
        <f ca="1">INDIRECT(calculation_hide!Z12)</f>
        <v>1072.49</v>
      </c>
      <c r="J10" s="163">
        <f ca="1">INDIRECT(calculation_hide!AA12)</f>
        <v>5506.8</v>
      </c>
      <c r="K10" s="90">
        <f ca="1">INDIRECT(calculation_hide!AB12)</f>
        <v>1023.74</v>
      </c>
      <c r="L10" s="30">
        <f ca="1">INDIRECT(calculation_hide!AC12)</f>
        <v>1270.19</v>
      </c>
      <c r="M10" s="78">
        <f ca="1">INDIRECT(calculation_hide!AD12)</f>
        <v>352</v>
      </c>
      <c r="N10" s="31">
        <f ca="1">INDIRECT(calculation_hide!AE12)</f>
        <v>1622.19</v>
      </c>
      <c r="O10" s="30">
        <f ca="1">INDIRECT(calculation_hide!AF12)</f>
        <v>1162.43</v>
      </c>
      <c r="P10" s="78">
        <f ca="1">INDIRECT(calculation_hide!AG12)</f>
        <v>185.3</v>
      </c>
      <c r="Q10" s="31">
        <f ca="1">INDIRECT(calculation_hide!AH12)</f>
        <v>1347.73</v>
      </c>
      <c r="R10" s="78">
        <f ca="1">INDIRECT(calculation_hide!AI12)</f>
        <v>1133.54</v>
      </c>
      <c r="S10" s="78">
        <f ca="1">INDIRECT(calculation_hide!AJ12)</f>
        <v>642</v>
      </c>
      <c r="T10" s="87">
        <f ca="1">INDIRECT(calculation_hide!AK12)</f>
        <v>5769.19</v>
      </c>
      <c r="U10" s="78">
        <f ca="1">INDIRECT(calculation_hide!AL12)</f>
        <v>1714.49</v>
      </c>
      <c r="V10" s="78">
        <f ca="1">INDIRECT(calculation_hide!AM12)</f>
        <v>9561.5</v>
      </c>
      <c r="W10" s="82">
        <f ca="1">INDIRECT(calculation_hide!AN12)</f>
        <v>11275.99</v>
      </c>
      <c r="X10" s="52"/>
      <c r="Y10" s="52"/>
    </row>
    <row r="11" spans="1:25" x14ac:dyDescent="0.35">
      <c r="A11" s="145" t="s">
        <v>621</v>
      </c>
      <c r="B11" s="32">
        <f ca="1">INDIRECT(calculation_hide!S13)</f>
        <v>1603.46</v>
      </c>
      <c r="C11" s="32">
        <f ca="1">INDIRECT(calculation_hide!T13)</f>
        <v>758.03</v>
      </c>
      <c r="D11" s="134">
        <f ca="1">INDIRECT(calculation_hide!U13)</f>
        <v>2361.4899999999998</v>
      </c>
      <c r="E11" s="133">
        <f ca="1">INDIRECT(calculation_hide!V13)</f>
        <v>846.62</v>
      </c>
      <c r="F11" s="133">
        <f ca="1">INDIRECT(calculation_hide!W13)</f>
        <v>133.37</v>
      </c>
      <c r="G11" s="134">
        <f ca="1">INDIRECT(calculation_hide!X13)</f>
        <v>980</v>
      </c>
      <c r="H11" s="32">
        <f ca="1">INDIRECT(calculation_hide!Y13)</f>
        <v>536.41</v>
      </c>
      <c r="I11" s="32">
        <f ca="1">INDIRECT(calculation_hide!Z13)</f>
        <v>1281.51</v>
      </c>
      <c r="J11" s="164">
        <f ca="1">INDIRECT(calculation_hide!AA13)</f>
        <v>5159.3999999999996</v>
      </c>
      <c r="K11" s="91">
        <f ca="1">INDIRECT(calculation_hide!AB13)</f>
        <v>891.69</v>
      </c>
      <c r="L11" s="32">
        <f ca="1">INDIRECT(calculation_hide!AC13)</f>
        <v>1205.1600000000001</v>
      </c>
      <c r="M11" s="32">
        <f ca="1">INDIRECT(calculation_hide!AD13)</f>
        <v>253.97</v>
      </c>
      <c r="N11" s="33">
        <f ca="1">INDIRECT(calculation_hide!AE13)</f>
        <v>1459.14</v>
      </c>
      <c r="O11" s="32">
        <f ca="1">INDIRECT(calculation_hide!AF13)</f>
        <v>1040.1600000000001</v>
      </c>
      <c r="P11" s="32">
        <f ca="1">INDIRECT(calculation_hide!AG13)</f>
        <v>186.25</v>
      </c>
      <c r="Q11" s="33">
        <f ca="1">INDIRECT(calculation_hide!AH13)</f>
        <v>1226.4000000000001</v>
      </c>
      <c r="R11" s="32">
        <f ca="1">INDIRECT(calculation_hide!AI13)</f>
        <v>1730.72</v>
      </c>
      <c r="S11" s="32">
        <f ca="1">INDIRECT(calculation_hide!AJ13)</f>
        <v>751.98</v>
      </c>
      <c r="T11" s="88">
        <f ca="1">INDIRECT(calculation_hide!AK13)</f>
        <v>6059.93</v>
      </c>
      <c r="U11" s="32">
        <f ca="1">INDIRECT(calculation_hide!AL13)</f>
        <v>2033.49</v>
      </c>
      <c r="V11" s="32">
        <f ca="1">INDIRECT(calculation_hide!AM13)</f>
        <v>9185.84</v>
      </c>
      <c r="W11" s="83">
        <f ca="1">INDIRECT(calculation_hide!AN13)</f>
        <v>11219.33</v>
      </c>
      <c r="Y11" s="52"/>
    </row>
    <row r="12" spans="1:25" x14ac:dyDescent="0.35">
      <c r="A12" s="26" t="s">
        <v>532</v>
      </c>
      <c r="B12" s="34" t="str">
        <f ca="1">IF(((B11-B10)/B10*100)&gt;100,"(+) ",IF(((B11-B10)/B10*100)&lt;-100,"(-) ",IF(ROUND(((B11-B10)/B10*100),1)=0,"- ",IF(((B11-B10)/B10*100)&gt;0,TEXT(((B11-B10)/B10*100),"+0.0 "),TEXT(((B11-B10)/B10*100),"0.0 ")))))</f>
        <v xml:space="preserve">-26.0 </v>
      </c>
      <c r="C12" s="34" t="str">
        <f ca="1">IF(((C11-C10)/C10*100)&gt;100,"(+) ",IF(((C11-C10)/C10*100)&lt;-100,"(-) ",IF(ROUND(((C11-C10)/C10*100),1)=0,"- ",IF(((C11-C10)/C10*100)&gt;0,TEXT(((C11-C10)/C10*100),"+0.0 "),TEXT(((C11-C10)/C10*100),"0.0 ")))))</f>
        <v xml:space="preserve">-13.9 </v>
      </c>
      <c r="D12" s="137" t="str">
        <f t="shared" ref="D12:P12" ca="1" si="0">IF(((D11-D10)/D10*100)&gt;100,"(+) ",IF(((D11-D10)/D10*100)&lt;-100,"(-) ",IF(ROUND(((D11-D10)/D10*100),1)=0,"- ",IF(((D11-D10)/D10*100)&gt;0,TEXT(((D11-D10)/D10*100),"+0.0 "),TEXT(((D11-D10)/D10*100),"0.0 ")))))</f>
        <v xml:space="preserve">-22.5 </v>
      </c>
      <c r="E12" s="135" t="str">
        <f t="shared" ca="1" si="0"/>
        <v xml:space="preserve">+13.8 </v>
      </c>
      <c r="F12" s="136" t="str">
        <f t="shared" ca="1" si="0"/>
        <v xml:space="preserve">+15.3 </v>
      </c>
      <c r="G12" s="137" t="str">
        <f t="shared" ca="1" si="0"/>
        <v xml:space="preserve">+14.0 </v>
      </c>
      <c r="H12" s="34" t="str">
        <f t="shared" ca="1" si="0"/>
        <v xml:space="preserve">+1.9 </v>
      </c>
      <c r="I12" s="34" t="str">
        <f t="shared" ca="1" si="0"/>
        <v xml:space="preserve">+19.5 </v>
      </c>
      <c r="J12" s="165" t="str">
        <f t="shared" ca="1" si="0"/>
        <v xml:space="preserve">-6.3 </v>
      </c>
      <c r="K12" s="92" t="str">
        <f t="shared" ca="1" si="0"/>
        <v xml:space="preserve">-12.9 </v>
      </c>
      <c r="L12" s="34" t="str">
        <f t="shared" ca="1" si="0"/>
        <v xml:space="preserve">-5.1 </v>
      </c>
      <c r="M12" s="80" t="str">
        <f t="shared" ca="1" si="0"/>
        <v xml:space="preserve">-27.8 </v>
      </c>
      <c r="N12" s="35" t="str">
        <f t="shared" ca="1" si="0"/>
        <v xml:space="preserve">-10.1 </v>
      </c>
      <c r="O12" s="34" t="str">
        <f t="shared" ca="1" si="0"/>
        <v xml:space="preserve">-10.5 </v>
      </c>
      <c r="P12" s="34" t="str">
        <f t="shared" ca="1" si="0"/>
        <v xml:space="preserve">+0.5 </v>
      </c>
      <c r="Q12" s="35" t="str">
        <f t="shared" ref="Q12:V12" ca="1" si="1">IF(((Q11-Q10)/Q10*100)&gt;100,"(+) ",IF(((Q11-Q10)/Q10*100)&lt;-100,"(-) ",IF(ROUND(((Q11-Q10)/Q10*100),1)=0,"- ",IF(((Q11-Q10)/Q10*100)&gt;0,TEXT(((Q11-Q10)/Q10*100),"+0.0 "),TEXT(((Q11-Q10)/Q10*100),"0.0 ")))))</f>
        <v xml:space="preserve">-9.0 </v>
      </c>
      <c r="R12" s="34" t="str">
        <f t="shared" ca="1" si="1"/>
        <v xml:space="preserve">+52.7 </v>
      </c>
      <c r="S12" s="34" t="str">
        <f t="shared" ca="1" si="1"/>
        <v xml:space="preserve">+17.1 </v>
      </c>
      <c r="T12" s="96" t="str">
        <f t="shared" ca="1" si="1"/>
        <v xml:space="preserve">+5.0 </v>
      </c>
      <c r="U12" s="34" t="str">
        <f t="shared" ca="1" si="1"/>
        <v xml:space="preserve">+18.6 </v>
      </c>
      <c r="V12" s="34" t="str">
        <f t="shared" ca="1" si="1"/>
        <v xml:space="preserve">-3.9 </v>
      </c>
      <c r="W12" s="98" t="str">
        <f ca="1">IF(((W11-W10)/W10*100)&gt;100,"(+) ",IF(((W11-W10)/W10*100)&lt;-100,"(-) ",IF(ROUND(((W11-W10)/W10*100),1)=0,"- ",IF(((W11-W10)/W10*100)&gt;0,TEXT(((W11-W10)/W10*100),"+0.0 "),TEXT(((W11-W10)/W10*100),"0.0 ")))))</f>
        <v xml:space="preserve">-0.5 </v>
      </c>
    </row>
    <row r="13" spans="1:25" x14ac:dyDescent="0.35">
      <c r="A13" s="24" t="str">
        <f ca="1">INDIRECT(calculation_hide!R20)</f>
        <v>January 2025</v>
      </c>
      <c r="B13" s="30">
        <f ca="1">INDIRECT(calculation_hide!S20)</f>
        <v>1811.64</v>
      </c>
      <c r="C13" s="30">
        <f ca="1">INDIRECT(calculation_hide!T20)</f>
        <v>861.77</v>
      </c>
      <c r="D13" s="132">
        <f ca="1">INDIRECT(calculation_hide!U20)</f>
        <v>2673.41</v>
      </c>
      <c r="E13" s="128">
        <f ca="1">INDIRECT(calculation_hide!V20)</f>
        <v>790.57</v>
      </c>
      <c r="F13" s="129">
        <f ca="1">INDIRECT(calculation_hide!W20)</f>
        <v>100.13</v>
      </c>
      <c r="G13" s="132">
        <f ca="1">INDIRECT(calculation_hide!X20)</f>
        <v>890.7</v>
      </c>
      <c r="H13" s="30">
        <f ca="1">INDIRECT(calculation_hide!Y20)</f>
        <v>459.3</v>
      </c>
      <c r="I13" s="30">
        <f ca="1">INDIRECT(calculation_hide!Z20)</f>
        <v>985.91</v>
      </c>
      <c r="J13" s="163">
        <f ca="1">INDIRECT(calculation_hide!AA20)</f>
        <v>5009.32</v>
      </c>
      <c r="K13" s="90">
        <f ca="1">INDIRECT(calculation_hide!AB20)</f>
        <v>1114.23</v>
      </c>
      <c r="L13" s="30">
        <f ca="1">INDIRECT(calculation_hide!AC20)</f>
        <v>1275.51</v>
      </c>
      <c r="M13" s="81">
        <f ca="1">INDIRECT(calculation_hide!AD20)</f>
        <v>381.01</v>
      </c>
      <c r="N13" s="31">
        <f ca="1">INDIRECT(calculation_hide!AE20)</f>
        <v>1656.52</v>
      </c>
      <c r="O13" s="30">
        <f ca="1">INDIRECT(calculation_hide!AF20)</f>
        <v>1109.2</v>
      </c>
      <c r="P13" s="78">
        <f ca="1">INDIRECT(calculation_hide!AG20)</f>
        <v>181.18</v>
      </c>
      <c r="Q13" s="94">
        <f ca="1">INDIRECT(calculation_hide!AH20)</f>
        <v>1290.3900000000001</v>
      </c>
      <c r="R13" s="79">
        <f ca="1">INDIRECT(calculation_hide!AI20)</f>
        <v>1208.82</v>
      </c>
      <c r="S13" s="79">
        <f ca="1">INDIRECT(calculation_hide!AJ20)</f>
        <v>641.6</v>
      </c>
      <c r="T13" s="95">
        <f ca="1">INDIRECT(calculation_hide!AK20)</f>
        <v>5911.56</v>
      </c>
      <c r="U13" s="79">
        <f ca="1">INDIRECT(calculation_hide!AL20)</f>
        <v>1627.51</v>
      </c>
      <c r="V13" s="79">
        <f ca="1">INDIRECT(calculation_hide!AM20)</f>
        <v>9293.3700000000008</v>
      </c>
      <c r="W13" s="84">
        <f ca="1">INDIRECT(calculation_hide!AN20)</f>
        <v>10920.88</v>
      </c>
    </row>
    <row r="14" spans="1:25" x14ac:dyDescent="0.35">
      <c r="A14" s="24" t="str">
        <f ca="1">INDIRECT(calculation_hide!R21)</f>
        <v>February 2025</v>
      </c>
      <c r="B14" s="30">
        <f ca="1">INDIRECT(calculation_hide!S21)</f>
        <v>2028.83</v>
      </c>
      <c r="C14" s="30">
        <f ca="1">INDIRECT(calculation_hide!T21)</f>
        <v>824.32</v>
      </c>
      <c r="D14" s="132">
        <f ca="1">INDIRECT(calculation_hide!U21)</f>
        <v>2853.15</v>
      </c>
      <c r="E14" s="128">
        <f ca="1">INDIRECT(calculation_hide!V21)</f>
        <v>871.63</v>
      </c>
      <c r="F14" s="131">
        <f ca="1">INDIRECT(calculation_hide!W21)</f>
        <v>112.08</v>
      </c>
      <c r="G14" s="132">
        <f ca="1">INDIRECT(calculation_hide!X21)</f>
        <v>983.71</v>
      </c>
      <c r="H14" s="30">
        <f ca="1">INDIRECT(calculation_hide!Y21)</f>
        <v>581.53</v>
      </c>
      <c r="I14" s="30">
        <f ca="1">INDIRECT(calculation_hide!Z21)</f>
        <v>985.91</v>
      </c>
      <c r="J14" s="163">
        <f ca="1">INDIRECT(calculation_hide!AA21)</f>
        <v>5404.29</v>
      </c>
      <c r="K14" s="90">
        <f ca="1">INDIRECT(calculation_hide!AB21)</f>
        <v>962.04</v>
      </c>
      <c r="L14" s="30">
        <f ca="1">INDIRECT(calculation_hide!AC21)</f>
        <v>1160.6300000000001</v>
      </c>
      <c r="M14" s="78">
        <f ca="1">INDIRECT(calculation_hide!AD21)</f>
        <v>390.41</v>
      </c>
      <c r="N14" s="31">
        <f ca="1">INDIRECT(calculation_hide!AE21)</f>
        <v>1551.04</v>
      </c>
      <c r="O14" s="30">
        <f ca="1">INDIRECT(calculation_hide!AF21)</f>
        <v>1012.87</v>
      </c>
      <c r="P14" s="78">
        <f ca="1">INDIRECT(calculation_hide!AG21)</f>
        <v>164.55</v>
      </c>
      <c r="Q14" s="31">
        <f ca="1">INDIRECT(calculation_hide!AH21)</f>
        <v>1177.42</v>
      </c>
      <c r="R14" s="78">
        <f ca="1">INDIRECT(calculation_hide!AI21)</f>
        <v>1211.8399999999999</v>
      </c>
      <c r="S14" s="78">
        <f ca="1">INDIRECT(calculation_hide!AJ21)</f>
        <v>441.6</v>
      </c>
      <c r="T14" s="87">
        <f ca="1">INDIRECT(calculation_hide!AK21)</f>
        <v>5343.93</v>
      </c>
      <c r="U14" s="78">
        <f ca="1">INDIRECT(calculation_hide!AL21)</f>
        <v>1427.51</v>
      </c>
      <c r="V14" s="78">
        <f ca="1">INDIRECT(calculation_hide!AM21)</f>
        <v>9320.7199999999993</v>
      </c>
      <c r="W14" s="82">
        <f ca="1">INDIRECT(calculation_hide!AN21)</f>
        <v>10748.23</v>
      </c>
    </row>
    <row r="15" spans="1:25" x14ac:dyDescent="0.35">
      <c r="A15" s="25" t="str">
        <f ca="1">INDIRECT(calculation_hide!R22)</f>
        <v>March 2025</v>
      </c>
      <c r="B15" s="141">
        <f ca="1">INDIRECT(calculation_hide!S22)</f>
        <v>1995.32</v>
      </c>
      <c r="C15" s="32">
        <f ca="1">INDIRECT(calculation_hide!T22)</f>
        <v>975.53</v>
      </c>
      <c r="D15" s="134">
        <f ca="1">INDIRECT(calculation_hide!U22)</f>
        <v>2970.84</v>
      </c>
      <c r="E15" s="133">
        <f ca="1">INDIRECT(calculation_hide!V22)</f>
        <v>638.64</v>
      </c>
      <c r="F15" s="133">
        <f ca="1">INDIRECT(calculation_hide!W22)</f>
        <v>115.44</v>
      </c>
      <c r="G15" s="134">
        <f ca="1">INDIRECT(calculation_hide!X22)</f>
        <v>754.08</v>
      </c>
      <c r="H15" s="32">
        <f ca="1">INDIRECT(calculation_hide!Y22)</f>
        <v>504.82</v>
      </c>
      <c r="I15" s="32">
        <f ca="1">INDIRECT(calculation_hide!Z22)</f>
        <v>985.91</v>
      </c>
      <c r="J15" s="164">
        <f ca="1">INDIRECT(calculation_hide!AA22)</f>
        <v>5215.6499999999996</v>
      </c>
      <c r="K15" s="91">
        <f ca="1">INDIRECT(calculation_hide!AB22)</f>
        <v>987.5</v>
      </c>
      <c r="L15" s="32">
        <f ca="1">INDIRECT(calculation_hide!AC22)</f>
        <v>1203.28</v>
      </c>
      <c r="M15" s="32">
        <f ca="1">INDIRECT(calculation_hide!AD22)</f>
        <v>306.22000000000003</v>
      </c>
      <c r="N15" s="33">
        <f ca="1">INDIRECT(calculation_hide!AE22)</f>
        <v>1509.51</v>
      </c>
      <c r="O15" s="32">
        <f ca="1">INDIRECT(calculation_hide!AF22)</f>
        <v>1011.15</v>
      </c>
      <c r="P15" s="32">
        <f ca="1">INDIRECT(calculation_hide!AG22)</f>
        <v>148.54</v>
      </c>
      <c r="Q15" s="33">
        <f ca="1">INDIRECT(calculation_hide!AH22)</f>
        <v>1159.69</v>
      </c>
      <c r="R15" s="32">
        <f ca="1">INDIRECT(calculation_hide!AI22)</f>
        <v>1191.2</v>
      </c>
      <c r="S15" s="32">
        <f ca="1">INDIRECT(calculation_hide!AJ22)</f>
        <v>441.6</v>
      </c>
      <c r="T15" s="88">
        <f ca="1">INDIRECT(calculation_hide!AK22)</f>
        <v>5289.49</v>
      </c>
      <c r="U15" s="32">
        <f ca="1">INDIRECT(calculation_hide!AL22)</f>
        <v>1427.51</v>
      </c>
      <c r="V15" s="32">
        <f ca="1">INDIRECT(calculation_hide!AM22)</f>
        <v>9077.64</v>
      </c>
      <c r="W15" s="83">
        <f ca="1">INDIRECT(calculation_hide!AN22)</f>
        <v>10505.15</v>
      </c>
    </row>
    <row r="16" spans="1:25" x14ac:dyDescent="0.35">
      <c r="A16" s="24" t="str">
        <f ca="1">INDIRECT(calculation_hide!R32)</f>
        <v>January 2026</v>
      </c>
      <c r="B16" s="30">
        <f ca="1">INDIRECT(calculation_hide!S32)</f>
        <v>1472.37</v>
      </c>
      <c r="C16" s="30">
        <f ca="1">INDIRECT(calculation_hide!T32)</f>
        <v>868</v>
      </c>
      <c r="D16" s="132">
        <f ca="1">INDIRECT(calculation_hide!U32)</f>
        <v>2340.37</v>
      </c>
      <c r="E16" s="128">
        <f ca="1">INDIRECT(calculation_hide!V32)</f>
        <v>832.24</v>
      </c>
      <c r="F16" s="129">
        <f ca="1">INDIRECT(calculation_hide!W32)</f>
        <v>106.9</v>
      </c>
      <c r="G16" s="132">
        <f ca="1">INDIRECT(calculation_hide!X32)</f>
        <v>939.14</v>
      </c>
      <c r="H16" s="30">
        <f ca="1">INDIRECT(calculation_hide!Y32)</f>
        <v>546.16</v>
      </c>
      <c r="I16" s="30">
        <f ca="1">INDIRECT(calculation_hide!Z32)</f>
        <v>980.29</v>
      </c>
      <c r="J16" s="163">
        <f ca="1">INDIRECT(calculation_hide!AA32)</f>
        <v>4805.96</v>
      </c>
      <c r="K16" s="90">
        <f ca="1">INDIRECT(calculation_hide!AB32)</f>
        <v>1003.28</v>
      </c>
      <c r="L16" s="30">
        <f ca="1">INDIRECT(calculation_hide!AC32)</f>
        <v>1198.9000000000001</v>
      </c>
      <c r="M16" s="81">
        <f ca="1">INDIRECT(calculation_hide!AD32)</f>
        <v>241.69</v>
      </c>
      <c r="N16" s="31">
        <f ca="1">INDIRECT(calculation_hide!AE32)</f>
        <v>1440.59</v>
      </c>
      <c r="O16" s="30">
        <f ca="1">INDIRECT(calculation_hide!AF32)</f>
        <v>872.16</v>
      </c>
      <c r="P16" s="78">
        <f ca="1">INDIRECT(calculation_hide!AG32)</f>
        <v>150.1</v>
      </c>
      <c r="Q16" s="31">
        <f ca="1">INDIRECT(calculation_hide!AH32)</f>
        <v>1022.26</v>
      </c>
      <c r="R16" s="78">
        <f ca="1">INDIRECT(calculation_hide!AI32)</f>
        <v>1612.87</v>
      </c>
      <c r="S16" s="78">
        <f ca="1">INDIRECT(calculation_hide!AJ32)</f>
        <v>636.22</v>
      </c>
      <c r="T16" s="87">
        <f ca="1">INDIRECT(calculation_hide!AK32)</f>
        <v>5715.23</v>
      </c>
      <c r="U16" s="78">
        <f ca="1">INDIRECT(calculation_hide!AL32)</f>
        <v>1616.51</v>
      </c>
      <c r="V16" s="78">
        <f ca="1">INDIRECT(calculation_hide!AM32)</f>
        <v>8904.68</v>
      </c>
      <c r="W16" s="82">
        <f ca="1">INDIRECT(calculation_hide!AN32)</f>
        <v>10521.18</v>
      </c>
    </row>
    <row r="17" spans="1:25" x14ac:dyDescent="0.35">
      <c r="A17" s="24" t="str">
        <f ca="1">INDIRECT(calculation_hide!R33)</f>
        <v>February 2026</v>
      </c>
      <c r="B17" s="30">
        <f ca="1">INDIRECT(calculation_hide!S33)</f>
        <v>1546.47</v>
      </c>
      <c r="C17" s="30">
        <f ca="1">INDIRECT(calculation_hide!T33)</f>
        <v>839.11</v>
      </c>
      <c r="D17" s="132">
        <f ca="1">INDIRECT(calculation_hide!U33)</f>
        <v>2385.59</v>
      </c>
      <c r="E17" s="128">
        <f ca="1">INDIRECT(calculation_hide!V33)</f>
        <v>715.04</v>
      </c>
      <c r="F17" s="131">
        <f ca="1">INDIRECT(calculation_hide!W33)</f>
        <v>133.08000000000001</v>
      </c>
      <c r="G17" s="132">
        <f ca="1">INDIRECT(calculation_hide!X33)</f>
        <v>848.13</v>
      </c>
      <c r="H17" s="30">
        <f ca="1">INDIRECT(calculation_hide!Y33)</f>
        <v>630.66</v>
      </c>
      <c r="I17" s="30">
        <f ca="1">INDIRECT(calculation_hide!Z33)</f>
        <v>980.29</v>
      </c>
      <c r="J17" s="163">
        <f ca="1">INDIRECT(calculation_hide!AA33)</f>
        <v>4844.66</v>
      </c>
      <c r="K17" s="90">
        <f ca="1">INDIRECT(calculation_hide!AB33)</f>
        <v>988.82</v>
      </c>
      <c r="L17" s="30">
        <f ca="1">INDIRECT(calculation_hide!AC33)</f>
        <v>1101.32</v>
      </c>
      <c r="M17" s="78">
        <f ca="1">INDIRECT(calculation_hide!AD33)</f>
        <v>249.74</v>
      </c>
      <c r="N17" s="31">
        <f ca="1">INDIRECT(calculation_hide!AE33)</f>
        <v>1351.06</v>
      </c>
      <c r="O17" s="30">
        <f ca="1">INDIRECT(calculation_hide!AF33)</f>
        <v>1026.71</v>
      </c>
      <c r="P17" s="78">
        <f ca="1">INDIRECT(calculation_hide!AG33)</f>
        <v>168.72</v>
      </c>
      <c r="Q17" s="31">
        <f ca="1">INDIRECT(calculation_hide!AH33)</f>
        <v>1195.43</v>
      </c>
      <c r="R17" s="78">
        <f ca="1">INDIRECT(calculation_hide!AI33)</f>
        <v>1572.7</v>
      </c>
      <c r="S17" s="78">
        <f ca="1">INDIRECT(calculation_hide!AJ33)</f>
        <v>656.22</v>
      </c>
      <c r="T17" s="87">
        <f ca="1">INDIRECT(calculation_hide!AK33)</f>
        <v>5764.22</v>
      </c>
      <c r="U17" s="78">
        <f ca="1">INDIRECT(calculation_hide!AL33)</f>
        <v>1636.51</v>
      </c>
      <c r="V17" s="78">
        <f ca="1">INDIRECT(calculation_hide!AM33)</f>
        <v>8972.3700000000008</v>
      </c>
      <c r="W17" s="82">
        <f ca="1">INDIRECT(calculation_hide!AN33)</f>
        <v>10608.87</v>
      </c>
    </row>
    <row r="18" spans="1:25" x14ac:dyDescent="0.35">
      <c r="A18" s="24" t="str">
        <f ca="1">INDIRECT(calculation_hide!R34)</f>
        <v>March 2026 [provisional]</v>
      </c>
      <c r="B18" s="142">
        <f ca="1">INDIRECT(calculation_hide!S34)</f>
        <v>1566.63</v>
      </c>
      <c r="C18" s="30">
        <f ca="1">INDIRECT(calculation_hide!T34)</f>
        <v>707.5</v>
      </c>
      <c r="D18" s="132">
        <f ca="1">INDIRECT(calculation_hide!U34)</f>
        <v>2274.13</v>
      </c>
      <c r="E18" s="128">
        <f ca="1">INDIRECT(calculation_hide!V34)</f>
        <v>636.92999999999995</v>
      </c>
      <c r="F18" s="133">
        <f ca="1">INDIRECT(calculation_hide!W34)</f>
        <v>96.71</v>
      </c>
      <c r="G18" s="132">
        <f ca="1">INDIRECT(calculation_hide!X34)</f>
        <v>733.64</v>
      </c>
      <c r="H18" s="30">
        <f ca="1">INDIRECT(calculation_hide!Y34)</f>
        <v>539.96</v>
      </c>
      <c r="I18" s="30">
        <f ca="1">INDIRECT(calculation_hide!Z34)</f>
        <v>980.29</v>
      </c>
      <c r="J18" s="163">
        <f ca="1">INDIRECT(calculation_hide!AA34)</f>
        <v>4528.0200000000004</v>
      </c>
      <c r="K18" s="90">
        <f ca="1">INDIRECT(calculation_hide!AB34)</f>
        <v>907.77</v>
      </c>
      <c r="L18" s="30">
        <f ca="1">INDIRECT(calculation_hide!AC34)</f>
        <v>1024.8499999999999</v>
      </c>
      <c r="M18" s="32">
        <f ca="1">INDIRECT(calculation_hide!AD34)</f>
        <v>231.44</v>
      </c>
      <c r="N18" s="31">
        <f ca="1">INDIRECT(calculation_hide!AE34)</f>
        <v>1256.29</v>
      </c>
      <c r="O18" s="30">
        <f ca="1">INDIRECT(calculation_hide!AF34)</f>
        <v>1101.45</v>
      </c>
      <c r="P18" s="78">
        <f ca="1">INDIRECT(calculation_hide!AG34)</f>
        <v>203.41</v>
      </c>
      <c r="Q18" s="31">
        <f ca="1">INDIRECT(calculation_hide!AH34)</f>
        <v>1304.8599999999999</v>
      </c>
      <c r="R18" s="78">
        <f ca="1">INDIRECT(calculation_hide!AI34)</f>
        <v>1580.54</v>
      </c>
      <c r="S18" s="78">
        <f ca="1">INDIRECT(calculation_hide!AJ34)</f>
        <v>656.22</v>
      </c>
      <c r="T18" s="87">
        <f ca="1">INDIRECT(calculation_hide!AK34)</f>
        <v>5705.68</v>
      </c>
      <c r="U18" s="78">
        <f ca="1">INDIRECT(calculation_hide!AL34)</f>
        <v>1636.51</v>
      </c>
      <c r="V18" s="78">
        <f ca="1">INDIRECT(calculation_hide!AM34)</f>
        <v>8597.19</v>
      </c>
      <c r="W18" s="82">
        <f ca="1">INDIRECT(calculation_hide!AN34)</f>
        <v>10233.700000000001</v>
      </c>
      <c r="Y18" s="52"/>
    </row>
    <row r="19" spans="1:25" ht="18.75" customHeight="1" x14ac:dyDescent="0.35">
      <c r="A19" s="54" t="s">
        <v>555</v>
      </c>
      <c r="B19" s="55" t="str">
        <f ca="1">IF(((B18-B15)/B15*100)&gt;100,"(+) ",IF(((B18-B15)/B15*100)&lt;-100,"(-) ",IF(ROUND(((B18-B15)/B15*100),1)=0,"- ",IF(((B18-B15)/B15*100)&gt;0,TEXT(((B18-B15)/B15*100),"+0.0 "),TEXT(((B18-B15)/B15*100),"0.0 ")))))</f>
        <v xml:space="preserve">-21.5 </v>
      </c>
      <c r="C19" s="55" t="str">
        <f t="shared" ref="C19:O19" ca="1" si="2">IF(((C18-C15)/C15*100)&gt;100,"(+) ",IF(((C18-C15)/C15*100)&lt;-100,"(-) ",IF(ROUND(((C18-C15)/C15*100),1)=0,"- ",IF(((C18-C15)/C15*100)&gt;0,TEXT(((C18-C15)/C15*100),"+0.0 "),TEXT(((C18-C15)/C15*100),"0.0 ")))))</f>
        <v xml:space="preserve">-27.5 </v>
      </c>
      <c r="D19" s="139" t="str">
        <f t="shared" ca="1" si="2"/>
        <v xml:space="preserve">-23.5 </v>
      </c>
      <c r="E19" s="138" t="str">
        <f t="shared" ca="1" si="2"/>
        <v xml:space="preserve">-0.3 </v>
      </c>
      <c r="F19" s="138" t="str">
        <f ca="1">IF(((F18-F15)/F15*100)&gt;100,"(+) ",IF(((F18-F15)/F15*100)&lt;-100,"(-) ",IF(ROUND(((F18-F15)/F15*100),1)=0,"- ",IF(((F18-F15)/F15*100)&gt;0,TEXT(((F18-F15)/F15*100),"+0.0 "),TEXT(((F18-F15)/F15*100),"0.0 ")))))</f>
        <v xml:space="preserve">-16.2 </v>
      </c>
      <c r="G19" s="139" t="str">
        <f t="shared" ca="1" si="2"/>
        <v xml:space="preserve">-2.7 </v>
      </c>
      <c r="H19" s="57" t="str">
        <f ca="1">IF(((H18-H15)/H15*100)&gt;100,"(+) ",IF(((H18-H15)/H15*100)&lt;-100,"(-) ",IF(ROUND(((H18-H15)/H15*100),1)=0,"- ",IF(((H18-H15)/H15*100)&gt;0,TEXT(((H18-H15)/H15*100),"+0.0 "),TEXT(((H18-H15)/H15*100),"0.0 ")))))</f>
        <v xml:space="preserve">+7.0 </v>
      </c>
      <c r="I19" s="55" t="str">
        <f ca="1">IF(((I18-I15)/I15*100)&gt;100,"(+) ",IF(((I18-I15)/I15*100)&lt;-100,"(-) ",IF(ROUND(((I18-I15)/I15*100),1)=0,"- ",IF(((I18-I15)/I15*100)&gt;0,TEXT(((I18-I15)/I15*100),"+0.0 "),TEXT(((I18-I15)/I15*100),"0.0 ")))))</f>
        <v xml:space="preserve">-0.6 </v>
      </c>
      <c r="J19" s="166" t="str">
        <f ca="1">IF(((J18-J15)/J15*100)&gt;100,"(+) ",IF(((J18-J15)/J15*100)&lt;-100,"(-) ",IF(ROUND(((J18-J15)/J15*100),1)=0,"- ",IF(((J18-J15)/J15*100)&gt;0,TEXT(((J18-J15)/J15*100),"+0.0 "),TEXT(((J18-J15)/J15*100),"0.0 ")))))</f>
        <v xml:space="preserve">-13.2 </v>
      </c>
      <c r="K19" s="93" t="str">
        <f t="shared" ca="1" si="2"/>
        <v xml:space="preserve">-8.1 </v>
      </c>
      <c r="L19" s="55" t="str">
        <f t="shared" ca="1" si="2"/>
        <v xml:space="preserve">-14.8 </v>
      </c>
      <c r="M19" s="55" t="str">
        <f t="shared" ca="1" si="2"/>
        <v xml:space="preserve">-24.4 </v>
      </c>
      <c r="N19" s="56" t="str">
        <f ca="1">IF(((N18-N15)/N15*100)&gt;100,"(+) ",IF(((N18-N15)/N15*100)&lt;-100,"(-) ",IF(ROUND(((N18-N15)/N15*100),1)=0,"- ",IF(((N18-N15)/N15*100)&gt;0,TEXT(((N18-N15)/N15*100),"+0.0 "),TEXT(((N18-N15)/N15*100),"0.0 ")))))</f>
        <v xml:space="preserve">-16.8 </v>
      </c>
      <c r="O19" s="55" t="str">
        <f t="shared" ca="1" si="2"/>
        <v xml:space="preserve">+8.9 </v>
      </c>
      <c r="P19" s="55" t="str">
        <f ca="1">IF(((P18-P15)/P15*100)&gt;100,"(+) ",IF(((P18-P15)/P15*100)&lt;-100,"(-) ",IF(ROUND(((P18-P15)/P15*100),1)=0,"- ",IF(((P18-P15)/P15*100)&gt;0,TEXT(((P18-P15)/P15*100),"+0.0 "),TEXT(((P18-P15)/P15*100),"0.0 ")))))</f>
        <v xml:space="preserve">+36.9 </v>
      </c>
      <c r="Q19" s="56" t="str">
        <f t="shared" ref="Q19:V19" ca="1" si="3">IF(((Q18-Q15)/Q15*100)&gt;100,"(+) ",IF(((Q18-Q15)/Q15*100)&lt;-100,"(-) ",IF(ROUND(((Q18-Q15)/Q15*100),1)=0,"- ",IF(((Q18-Q15)/Q15*100)&gt;0,TEXT(((Q18-Q15)/Q15*100),"+0.0 "),TEXT(((Q18-Q15)/Q15*100),"0.0 ")))))</f>
        <v xml:space="preserve">+12.5 </v>
      </c>
      <c r="R19" s="55" t="str">
        <f ca="1">IF(((R18-R15)/R15*100)&gt;100,"(+) ",IF(((R18-R15)/R15*100)&lt;-100,"(-) ",IF(ROUND(((R18-R15)/R15*100),1)=0,"- ",IF(((R18-R15)/R15*100)&gt;0,TEXT(((R18-R15)/R15*100),"+0.0 "),TEXT(((R18-R15)/R15*100),"0.0 ")))))</f>
        <v xml:space="preserve">+32.7 </v>
      </c>
      <c r="S19" s="55" t="str">
        <f ca="1">IF(((S18-S15)/S15*100)&gt;100,"(+) ",IF(((S18-S15)/S15*100)&lt;-100,"(+) ",IF(ROUND(((S18-S15)/S15*100),1)=0,"- ",IF(((S18-S15)/S15*100)&gt;0,TEXT(((S18-S15)/S15*100),"+0.0 "),TEXT(((S18-S15)/S15*100),"0.0 ")))))</f>
        <v xml:space="preserve">+48.6 </v>
      </c>
      <c r="T19" s="97" t="str">
        <f ca="1">IF(((T18-T15)/T15*100)&gt;100,"(+) ",IF(((T18-T15)/T15*100)&lt;-100,"(-) ",IF(ROUND(((T18-T15)/T15*100),1)=0,"- ",IF(((T18-T15)/T15*100)&gt;0,TEXT(((T18-T15)/T15*100),"+0.0 "),TEXT(((T18-T15)/T15*100),"0.0 ")))))</f>
        <v xml:space="preserve">+7.9 </v>
      </c>
      <c r="U19" s="55" t="str">
        <f ca="1">IF(((U18-U15)/U15*100)&gt;100,"(+) ",IF(((U18-U15)/U15*100)&lt;-100,"(+) ",IF(ROUND(((U18-U15)/U15*100),1)=0,"- ",IF(((U18-U15)/U15*100)&gt;0,TEXT(((U18-U15)/U15*100),"+0.0 "),TEXT(((U18-U15)/U15*100),"0.0 ")))))</f>
        <v xml:space="preserve">+14.6 </v>
      </c>
      <c r="V19" s="55" t="str">
        <f t="shared" ca="1" si="3"/>
        <v xml:space="preserve">-5.3 </v>
      </c>
      <c r="W19" s="99" t="str">
        <f ca="1">IF(((W18-W15)/W15*100)&gt;100,"(+) ",IF(((W18-W15)/W15*100)&lt;-100,"(-) ",IF(ROUND(((W18-W15)/W15*100),1)=0,"- ",IF(((W18-W15)/W15*100)&gt;0,TEXT(((W18-W15)/W15*100),"+0.0 "),TEXT(((W18-W15)/W15*100),"0.0 ")))))</f>
        <v xml:space="preserve">-2.6 </v>
      </c>
    </row>
    <row r="20" spans="1:25" x14ac:dyDescent="0.35">
      <c r="B20" s="52"/>
    </row>
    <row r="21" spans="1:25" x14ac:dyDescent="0.35">
      <c r="B21" s="157"/>
      <c r="C21" s="157"/>
      <c r="D21" s="157"/>
      <c r="E21" s="157"/>
      <c r="F21" s="157"/>
      <c r="G21" s="157"/>
      <c r="H21" s="157"/>
      <c r="I21" s="157"/>
      <c r="J21" s="157"/>
      <c r="K21" s="157"/>
      <c r="L21" s="157"/>
      <c r="M21" s="157"/>
      <c r="N21" s="157"/>
      <c r="O21" s="157"/>
      <c r="P21" s="157"/>
      <c r="Q21" s="157"/>
      <c r="R21" s="157"/>
      <c r="S21" s="157"/>
      <c r="T21" s="157"/>
      <c r="U21" s="157"/>
      <c r="V21" s="157"/>
      <c r="W21" s="157"/>
      <c r="X21" s="157"/>
    </row>
    <row r="22" spans="1:25" x14ac:dyDescent="0.35">
      <c r="B22" s="157"/>
      <c r="C22" s="157"/>
      <c r="D22" s="157"/>
      <c r="E22" s="157"/>
      <c r="F22" s="157"/>
      <c r="G22" s="157"/>
      <c r="H22" s="157"/>
      <c r="I22" s="157"/>
      <c r="J22" s="157"/>
      <c r="K22" s="157"/>
      <c r="L22" s="157"/>
      <c r="M22" s="157"/>
      <c r="N22" s="157"/>
      <c r="O22" s="157"/>
      <c r="P22" s="157"/>
      <c r="Q22" s="157"/>
      <c r="R22" s="157"/>
      <c r="S22" s="157"/>
      <c r="T22" s="157"/>
      <c r="U22" s="157"/>
      <c r="V22" s="157"/>
      <c r="W22" s="157"/>
    </row>
    <row r="23" spans="1:25" x14ac:dyDescent="0.35">
      <c r="B23" s="159"/>
      <c r="C23" s="46"/>
      <c r="D23" s="46"/>
      <c r="E23" s="52"/>
      <c r="F23" s="52"/>
      <c r="G23" s="52"/>
      <c r="H23" s="52"/>
      <c r="I23" s="52"/>
      <c r="J23" s="52"/>
      <c r="K23" s="158"/>
      <c r="L23" s="52"/>
      <c r="M23" s="52"/>
      <c r="N23" s="158"/>
      <c r="O23" s="28"/>
      <c r="P23" s="28"/>
      <c r="Q23" s="28"/>
      <c r="R23" s="28"/>
      <c r="S23" s="28"/>
      <c r="T23" s="52"/>
      <c r="U23" s="52"/>
      <c r="V23" s="52"/>
      <c r="W23" s="52"/>
    </row>
    <row r="24" spans="1:25" x14ac:dyDescent="0.35">
      <c r="H24" s="53"/>
    </row>
    <row r="26" spans="1:25" x14ac:dyDescent="0.35">
      <c r="U26" s="52"/>
    </row>
    <row r="27" spans="1:25" x14ac:dyDescent="0.35">
      <c r="O27" s="28"/>
    </row>
    <row r="28" spans="1:25" x14ac:dyDescent="0.35">
      <c r="L28" s="152"/>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8"/>
  <sheetViews>
    <sheetView showGridLines="0" zoomScale="104" zoomScaleNormal="104" workbookViewId="0">
      <pane xSplit="1" ySplit="7" topLeftCell="B32" activePane="bottomRight" state="frozen"/>
      <selection activeCell="A2" sqref="A2"/>
      <selection pane="topRight" activeCell="A2" sqref="A2"/>
      <selection pane="bottomLeft" activeCell="A2" sqref="A2"/>
      <selection pane="bottomRight" activeCell="B32" sqref="B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09"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743.93</v>
      </c>
      <c r="F37" s="44">
        <f>Month!F367</f>
        <v>115.71</v>
      </c>
      <c r="G37" s="43">
        <f>Month!G367</f>
        <v>859.63</v>
      </c>
      <c r="H37" s="40">
        <f>Month!H367</f>
        <v>526.36</v>
      </c>
      <c r="I37" s="40">
        <f>Month!I367</f>
        <v>1072.49</v>
      </c>
      <c r="J37" s="63">
        <f>Month!J367</f>
        <v>5506.8</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9561.5</v>
      </c>
      <c r="W37" s="63">
        <f>Month!W367</f>
        <v>11275.99</v>
      </c>
    </row>
    <row r="38" spans="1:23" x14ac:dyDescent="0.35">
      <c r="A38" s="51" t="s">
        <v>621</v>
      </c>
      <c r="B38" s="40">
        <f>Month!B379</f>
        <v>1603.46</v>
      </c>
      <c r="C38" s="40">
        <f>Month!C379</f>
        <v>758.03</v>
      </c>
      <c r="D38" s="43">
        <f>Month!D379</f>
        <v>2361.4899999999998</v>
      </c>
      <c r="E38" s="40">
        <f>Month!E379</f>
        <v>846.62</v>
      </c>
      <c r="F38" s="44">
        <f>Month!F379</f>
        <v>133.37</v>
      </c>
      <c r="G38" s="43">
        <f>Month!G379</f>
        <v>980</v>
      </c>
      <c r="H38" s="40">
        <f>Month!H379</f>
        <v>536.41</v>
      </c>
      <c r="I38" s="40">
        <f>Month!I379</f>
        <v>1281.51</v>
      </c>
      <c r="J38" s="63">
        <f>Month!J379</f>
        <v>5159.3999999999996</v>
      </c>
      <c r="K38" s="66">
        <f>Month!K379</f>
        <v>891.69</v>
      </c>
      <c r="L38" s="40">
        <f>Month!L379</f>
        <v>1205.1600000000001</v>
      </c>
      <c r="M38" s="44">
        <f>Month!M379</f>
        <v>253.97</v>
      </c>
      <c r="N38" s="43">
        <f>Month!N379</f>
        <v>1459.14</v>
      </c>
      <c r="O38" s="40">
        <f>Month!O379</f>
        <v>1040.1600000000001</v>
      </c>
      <c r="P38" s="40">
        <f>Month!P379</f>
        <v>186.25</v>
      </c>
      <c r="Q38" s="43">
        <f>Month!Q379</f>
        <v>1226.4000000000001</v>
      </c>
      <c r="R38" s="40">
        <f>Month!R379</f>
        <v>1730.72</v>
      </c>
      <c r="S38" s="40">
        <f>Month!S379</f>
        <v>751.98</v>
      </c>
      <c r="T38" s="63">
        <f>Month!T379</f>
        <v>6059.93</v>
      </c>
      <c r="U38" s="40">
        <f>Month!U379</f>
        <v>2033.49</v>
      </c>
      <c r="V38" s="40">
        <f>Month!V379</f>
        <v>9185.84</v>
      </c>
      <c r="W38" s="63">
        <f>Month!W379</f>
        <v>11219.33</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53"/>
  <sheetViews>
    <sheetView showGridLines="0" zoomScaleNormal="100" workbookViewId="0">
      <pane xSplit="1" ySplit="7" topLeftCell="B128" activePane="bottomRight" state="frozen"/>
      <selection pane="topRight" activeCell="B1" sqref="B1"/>
      <selection pane="bottomLeft" activeCell="A8" sqref="A8"/>
      <selection pane="bottomRight" activeCell="B128" sqref="B128"/>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09"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0"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0" t="s">
        <v>593</v>
      </c>
      <c r="B124" s="40">
        <f>Month!B358</f>
        <v>1929.76</v>
      </c>
      <c r="C124" s="40">
        <f>Month!C358</f>
        <v>904.68</v>
      </c>
      <c r="D124" s="50">
        <f>Month!D358</f>
        <v>2834.44</v>
      </c>
      <c r="E124" s="67">
        <f>Month!E358</f>
        <v>923.53</v>
      </c>
      <c r="F124" s="44">
        <f>Month!F358</f>
        <v>105.14</v>
      </c>
      <c r="G124" s="43">
        <f>Month!G358</f>
        <v>1028.67</v>
      </c>
      <c r="H124" s="40">
        <f>Month!H358</f>
        <v>682.04</v>
      </c>
      <c r="I124" s="40">
        <f>Month!I358</f>
        <v>563.08000000000004</v>
      </c>
      <c r="J124" s="62">
        <f>Month!J358</f>
        <v>5108.22</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9121.2900000000009</v>
      </c>
      <c r="W124" s="63">
        <f>Month!W358</f>
        <v>9841.4500000000007</v>
      </c>
    </row>
    <row r="125" spans="1:23" x14ac:dyDescent="0.35">
      <c r="A125" s="140" t="s">
        <v>597</v>
      </c>
      <c r="B125" s="40">
        <f>Month!B361</f>
        <v>2137.92</v>
      </c>
      <c r="C125" s="40">
        <f>Month!C361</f>
        <v>898.83</v>
      </c>
      <c r="D125" s="50">
        <f>Month!D361</f>
        <v>3036.74</v>
      </c>
      <c r="E125" s="67">
        <f>Month!E361</f>
        <v>655.03</v>
      </c>
      <c r="F125" s="44">
        <f>Month!F361</f>
        <v>101.27</v>
      </c>
      <c r="G125" s="43">
        <f>Month!G361</f>
        <v>756.3</v>
      </c>
      <c r="H125" s="40">
        <f>Month!H361</f>
        <v>545.13</v>
      </c>
      <c r="I125" s="40">
        <f>Month!I361</f>
        <v>536.04999999999995</v>
      </c>
      <c r="J125" s="62">
        <f>Month!J361</f>
        <v>4874.22</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9070.75</v>
      </c>
      <c r="W125" s="63">
        <f>Month!W361</f>
        <v>9907.02</v>
      </c>
    </row>
    <row r="126" spans="1:23" x14ac:dyDescent="0.35">
      <c r="A126" s="140" t="s">
        <v>600</v>
      </c>
      <c r="B126" s="40">
        <f>Month!B364</f>
        <v>1684.65</v>
      </c>
      <c r="C126" s="40">
        <f>Month!C364</f>
        <v>848.59</v>
      </c>
      <c r="D126" s="50">
        <f>Month!D364</f>
        <v>2533.25</v>
      </c>
      <c r="E126" s="67">
        <f>Month!E364</f>
        <v>838.87</v>
      </c>
      <c r="F126" s="44">
        <f>Month!F364</f>
        <v>102.02</v>
      </c>
      <c r="G126" s="43">
        <f>Month!G364</f>
        <v>940.89</v>
      </c>
      <c r="H126" s="40">
        <f>Month!H364</f>
        <v>701.15</v>
      </c>
      <c r="I126" s="40">
        <f>Month!I364</f>
        <v>1084.93</v>
      </c>
      <c r="J126" s="62">
        <f>Month!J364</f>
        <v>5260.21</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9070.5300000000007</v>
      </c>
      <c r="W126" s="63">
        <f>Month!W364</f>
        <v>10877.69</v>
      </c>
    </row>
    <row r="127" spans="1:23" x14ac:dyDescent="0.35">
      <c r="A127" s="140" t="s">
        <v>605</v>
      </c>
      <c r="B127" s="40">
        <f>Month!B367</f>
        <v>2168.0500000000002</v>
      </c>
      <c r="C127" s="40">
        <f>Month!C367</f>
        <v>880.26</v>
      </c>
      <c r="D127" s="50">
        <f>Month!D367</f>
        <v>3048.32</v>
      </c>
      <c r="E127" s="67">
        <f>Month!E367</f>
        <v>743.93</v>
      </c>
      <c r="F127" s="44">
        <f>Month!F367</f>
        <v>115.71</v>
      </c>
      <c r="G127" s="43">
        <f>Month!G367</f>
        <v>859.63</v>
      </c>
      <c r="H127" s="40">
        <f>Month!H367</f>
        <v>526.36</v>
      </c>
      <c r="I127" s="40">
        <f>Month!I367</f>
        <v>1072.49</v>
      </c>
      <c r="J127" s="62">
        <f>Month!J367</f>
        <v>5506.8</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9561.5</v>
      </c>
      <c r="W127" s="63">
        <f>Month!W367</f>
        <v>11275.99</v>
      </c>
    </row>
    <row r="128" spans="1:23" ht="12.75" customHeight="1" x14ac:dyDescent="0.35">
      <c r="A128" s="140" t="s">
        <v>609</v>
      </c>
      <c r="B128" s="40">
        <f>Month!B370</f>
        <v>1995.32</v>
      </c>
      <c r="C128" s="40">
        <f>Month!C370</f>
        <v>975.53</v>
      </c>
      <c r="D128" s="50">
        <f>Month!D370</f>
        <v>2970.84</v>
      </c>
      <c r="E128" s="67">
        <f>Month!E370</f>
        <v>638.64</v>
      </c>
      <c r="F128" s="44">
        <f>Month!F370</f>
        <v>115.44</v>
      </c>
      <c r="G128" s="43">
        <f>Month!G370</f>
        <v>754.08</v>
      </c>
      <c r="H128" s="40">
        <f>Month!H370</f>
        <v>504.82</v>
      </c>
      <c r="I128" s="40">
        <f>Month!I370</f>
        <v>985.91</v>
      </c>
      <c r="J128" s="62">
        <f>Month!J370</f>
        <v>5215.6499999999996</v>
      </c>
      <c r="K128" s="66">
        <f>Month!K370</f>
        <v>987.5</v>
      </c>
      <c r="L128" s="67">
        <f>Month!L370</f>
        <v>1203.28</v>
      </c>
      <c r="M128" s="44">
        <f>Month!M370</f>
        <v>306.22000000000003</v>
      </c>
      <c r="N128" s="43">
        <f>Month!N370</f>
        <v>1509.51</v>
      </c>
      <c r="O128" s="40">
        <f>Month!O370</f>
        <v>1011.15</v>
      </c>
      <c r="P128" s="44">
        <f>Month!P370</f>
        <v>148.54</v>
      </c>
      <c r="Q128" s="43">
        <f>Month!Q370</f>
        <v>1159.69</v>
      </c>
      <c r="R128" s="40">
        <f>Month!R370</f>
        <v>1191.2</v>
      </c>
      <c r="S128" s="40">
        <f>Month!S370</f>
        <v>441.6</v>
      </c>
      <c r="T128" s="63">
        <f>Month!T370</f>
        <v>5289.49</v>
      </c>
      <c r="U128" s="40">
        <f>Month!U370</f>
        <v>1427.51</v>
      </c>
      <c r="V128" s="40">
        <f>Month!V370</f>
        <v>9077.64</v>
      </c>
      <c r="W128" s="63">
        <f>Month!W370</f>
        <v>10505.15</v>
      </c>
    </row>
    <row r="129" spans="1:23" ht="18.75" customHeight="1" x14ac:dyDescent="0.35">
      <c r="A129" s="140" t="s">
        <v>616</v>
      </c>
      <c r="B129" s="40">
        <f>Month!B373</f>
        <v>1862.19</v>
      </c>
      <c r="C129" s="40">
        <f>Month!C373</f>
        <v>932.52</v>
      </c>
      <c r="D129" s="50">
        <f>Month!D373</f>
        <v>2794.71</v>
      </c>
      <c r="E129" s="67">
        <f>Month!E373</f>
        <v>746.12</v>
      </c>
      <c r="F129" s="44">
        <f>Month!F373</f>
        <v>128.02000000000001</v>
      </c>
      <c r="G129" s="43">
        <f>Month!G373</f>
        <v>874.13</v>
      </c>
      <c r="H129" s="40">
        <f>Month!H373</f>
        <v>677.19</v>
      </c>
      <c r="I129" s="40">
        <f>Month!I373</f>
        <v>846.1</v>
      </c>
      <c r="J129" s="62">
        <f>Month!J373</f>
        <v>5192.13</v>
      </c>
      <c r="K129" s="154">
        <f>Month!K373</f>
        <v>820.82</v>
      </c>
      <c r="L129" s="67">
        <f>Month!L373</f>
        <v>1111.1500000000001</v>
      </c>
      <c r="M129" s="44">
        <f>Month!M373</f>
        <v>353.2</v>
      </c>
      <c r="N129" s="43">
        <f>Month!N373</f>
        <v>1464.35</v>
      </c>
      <c r="O129" s="40">
        <f>Month!O373</f>
        <v>917.86</v>
      </c>
      <c r="P129" s="44">
        <f>Month!P373</f>
        <v>156.94</v>
      </c>
      <c r="Q129" s="43">
        <f>Month!Q373</f>
        <v>1074.8</v>
      </c>
      <c r="R129" s="40">
        <f>Month!R373</f>
        <v>1240.6199999999999</v>
      </c>
      <c r="S129" s="40">
        <f>Month!S373</f>
        <v>495.71</v>
      </c>
      <c r="T129" s="63">
        <f>Month!T373</f>
        <v>5096.3</v>
      </c>
      <c r="U129" s="40">
        <f>Month!U373</f>
        <v>1341.81</v>
      </c>
      <c r="V129" s="40">
        <f>Month!V373</f>
        <v>8946.6200000000008</v>
      </c>
      <c r="W129" s="63">
        <f>Month!W373</f>
        <v>10288.43</v>
      </c>
    </row>
    <row r="130" spans="1:23" x14ac:dyDescent="0.35">
      <c r="A130" s="140" t="s">
        <v>620</v>
      </c>
      <c r="B130" s="40">
        <f>Month!B376</f>
        <v>1646.52</v>
      </c>
      <c r="C130" s="40">
        <f>Month!C376</f>
        <v>808.9</v>
      </c>
      <c r="D130" s="50">
        <f>Month!D376</f>
        <v>2455.42</v>
      </c>
      <c r="E130" s="67">
        <f>Month!E376</f>
        <v>812.18</v>
      </c>
      <c r="F130" s="44">
        <f>Month!F376</f>
        <v>128.80000000000001</v>
      </c>
      <c r="G130" s="43">
        <f>Month!G376</f>
        <v>940.98</v>
      </c>
      <c r="H130" s="40">
        <f>Month!H376</f>
        <v>713.59</v>
      </c>
      <c r="I130" s="40">
        <f>Month!I376</f>
        <v>1164.49</v>
      </c>
      <c r="J130" s="62">
        <f>Month!J376</f>
        <v>5274.49</v>
      </c>
      <c r="K130" s="154">
        <f>Month!K376</f>
        <v>902.37</v>
      </c>
      <c r="L130" s="67">
        <f>Month!L376</f>
        <v>1216.5899999999999</v>
      </c>
      <c r="M130" s="44">
        <f>Month!M376</f>
        <v>261.13</v>
      </c>
      <c r="N130" s="43">
        <f>Month!N376</f>
        <v>1477.72</v>
      </c>
      <c r="O130" s="40">
        <f>Month!O376</f>
        <v>941.43</v>
      </c>
      <c r="P130" s="44">
        <f>Month!P376</f>
        <v>131.44</v>
      </c>
      <c r="Q130" s="43">
        <f>Month!Q376</f>
        <v>1072.8699999999999</v>
      </c>
      <c r="R130" s="40">
        <f>Month!R376</f>
        <v>1615.58</v>
      </c>
      <c r="S130" s="40">
        <f>Month!S376</f>
        <v>671.07</v>
      </c>
      <c r="T130" s="63">
        <f>Month!T376</f>
        <v>5739.61</v>
      </c>
      <c r="U130" s="40">
        <f>Month!U376</f>
        <v>1835.56</v>
      </c>
      <c r="V130" s="40">
        <f>Month!V376</f>
        <v>9178.5400000000009</v>
      </c>
      <c r="W130" s="63">
        <f>Month!W376</f>
        <v>11014.1</v>
      </c>
    </row>
    <row r="131" spans="1:23" x14ac:dyDescent="0.35">
      <c r="A131" s="140" t="s">
        <v>630</v>
      </c>
      <c r="B131" s="40">
        <f>Month!B379</f>
        <v>1603.46</v>
      </c>
      <c r="C131" s="40">
        <f>Month!C379</f>
        <v>758.03</v>
      </c>
      <c r="D131" s="50">
        <f>Month!D379</f>
        <v>2361.4899999999998</v>
      </c>
      <c r="E131" s="67">
        <f>Month!E379</f>
        <v>846.62</v>
      </c>
      <c r="F131" s="44">
        <f>Month!F379</f>
        <v>133.37</v>
      </c>
      <c r="G131" s="43">
        <f>Month!G379</f>
        <v>980</v>
      </c>
      <c r="H131" s="40">
        <f>Month!H379</f>
        <v>536.41</v>
      </c>
      <c r="I131" s="40">
        <f>Month!I379</f>
        <v>1281.51</v>
      </c>
      <c r="J131" s="62">
        <f>Month!J379</f>
        <v>5159.3999999999996</v>
      </c>
      <c r="K131" s="154">
        <f>Month!K379</f>
        <v>891.69</v>
      </c>
      <c r="L131" s="67">
        <f>Month!L379</f>
        <v>1205.1600000000001</v>
      </c>
      <c r="M131" s="44">
        <f>Month!M379</f>
        <v>253.97</v>
      </c>
      <c r="N131" s="43">
        <f>Month!N379</f>
        <v>1459.14</v>
      </c>
      <c r="O131" s="40">
        <f>Month!O379</f>
        <v>1040.1600000000001</v>
      </c>
      <c r="P131" s="44">
        <f>Month!P379</f>
        <v>186.25</v>
      </c>
      <c r="Q131" s="43">
        <f>Month!Q379</f>
        <v>1226.4000000000001</v>
      </c>
      <c r="R131" s="40">
        <f>Month!R379</f>
        <v>1730.72</v>
      </c>
      <c r="S131" s="40">
        <f>Month!S379</f>
        <v>751.98</v>
      </c>
      <c r="T131" s="63">
        <f>Month!T379</f>
        <v>6059.93</v>
      </c>
      <c r="U131" s="40">
        <f>Month!U379</f>
        <v>2033.49</v>
      </c>
      <c r="V131" s="40">
        <f>Month!V379</f>
        <v>9185.84</v>
      </c>
      <c r="W131" s="63">
        <f>Month!W379</f>
        <v>11219.33</v>
      </c>
    </row>
    <row r="132" spans="1:23" x14ac:dyDescent="0.35">
      <c r="A132" s="140" t="s">
        <v>629</v>
      </c>
      <c r="B132" s="40">
        <f>Month!B382</f>
        <v>1566.63</v>
      </c>
      <c r="C132" s="40">
        <f>Month!C382</f>
        <v>707.5</v>
      </c>
      <c r="D132" s="50">
        <f>Month!D382</f>
        <v>2274.13</v>
      </c>
      <c r="E132" s="67">
        <f>Month!E382</f>
        <v>636.92999999999995</v>
      </c>
      <c r="F132" s="44">
        <f>Month!F382</f>
        <v>96.71</v>
      </c>
      <c r="G132" s="43">
        <f>Month!G382</f>
        <v>733.64</v>
      </c>
      <c r="H132" s="40">
        <f>Month!H382</f>
        <v>539.96</v>
      </c>
      <c r="I132" s="40">
        <f>Month!I382</f>
        <v>980.29</v>
      </c>
      <c r="J132" s="62">
        <f>Month!J382</f>
        <v>4528.0200000000004</v>
      </c>
      <c r="K132" s="154">
        <f>Month!K382</f>
        <v>907.77</v>
      </c>
      <c r="L132" s="67">
        <f>Month!L382</f>
        <v>1024.8499999999999</v>
      </c>
      <c r="M132" s="44">
        <f>Month!M382</f>
        <v>231.44</v>
      </c>
      <c r="N132" s="43">
        <f>Month!N382</f>
        <v>1256.29</v>
      </c>
      <c r="O132" s="40">
        <f>Month!O382</f>
        <v>1101.45</v>
      </c>
      <c r="P132" s="44">
        <f>Month!P382</f>
        <v>203.41</v>
      </c>
      <c r="Q132" s="43">
        <f>Month!Q382</f>
        <v>1304.8599999999999</v>
      </c>
      <c r="R132" s="40">
        <f>Month!R382</f>
        <v>1580.54</v>
      </c>
      <c r="S132" s="40">
        <f>Month!S382</f>
        <v>656.22</v>
      </c>
      <c r="T132" s="63">
        <f>Month!T382</f>
        <v>5705.68</v>
      </c>
      <c r="U132" s="40">
        <f>Month!U382</f>
        <v>1636.51</v>
      </c>
      <c r="V132" s="40">
        <f>Month!V382</f>
        <v>8597.19</v>
      </c>
      <c r="W132" s="63">
        <f>Month!W382</f>
        <v>10233.700000000001</v>
      </c>
    </row>
    <row r="134" spans="1:23" x14ac:dyDescent="0.35">
      <c r="B134" s="46"/>
      <c r="C134" s="46"/>
      <c r="D134" s="61"/>
      <c r="E134" s="46"/>
      <c r="F134" s="58"/>
      <c r="G134" s="61"/>
      <c r="H134" s="46"/>
      <c r="I134" s="46"/>
      <c r="J134" s="46"/>
      <c r="K134" s="46"/>
      <c r="L134" s="46"/>
      <c r="M134" s="46"/>
      <c r="N134" s="46"/>
      <c r="O134" s="46"/>
      <c r="P134" s="46"/>
    </row>
    <row r="135" spans="1:23" x14ac:dyDescent="0.35">
      <c r="T135" s="76"/>
    </row>
    <row r="137" spans="1:23" x14ac:dyDescent="0.35">
      <c r="B137" s="172"/>
      <c r="C137" s="172"/>
      <c r="D137" s="172"/>
      <c r="E137" s="172"/>
      <c r="F137" s="172"/>
      <c r="G137" s="172"/>
      <c r="H137" s="172"/>
      <c r="I137" s="172"/>
      <c r="J137" s="172"/>
      <c r="K137" s="172"/>
      <c r="L137" s="172"/>
      <c r="M137" s="172"/>
      <c r="N137" s="172"/>
      <c r="O137" s="172"/>
      <c r="P137" s="172"/>
      <c r="Q137" s="172"/>
      <c r="R137" s="172"/>
      <c r="S137" s="172"/>
      <c r="T137" s="172"/>
      <c r="U137" s="172"/>
      <c r="V137" s="172"/>
      <c r="W137" s="172"/>
    </row>
    <row r="142" spans="1:23" x14ac:dyDescent="0.35">
      <c r="M142" s="28"/>
    </row>
    <row r="143" spans="1:23" x14ac:dyDescent="0.35">
      <c r="M143" s="28"/>
    </row>
    <row r="144" spans="1:23" x14ac:dyDescent="0.35">
      <c r="M144" s="28"/>
    </row>
    <row r="145" spans="13:13" x14ac:dyDescent="0.35">
      <c r="M145" s="28"/>
    </row>
    <row r="146" spans="13:13" x14ac:dyDescent="0.35">
      <c r="M146" s="28"/>
    </row>
    <row r="147" spans="13:13" x14ac:dyDescent="0.35">
      <c r="M147" s="28"/>
    </row>
    <row r="148" spans="13:13" x14ac:dyDescent="0.35">
      <c r="M148" s="28"/>
    </row>
    <row r="149" spans="13:13" x14ac:dyDescent="0.35">
      <c r="M149" s="28"/>
    </row>
    <row r="150" spans="13:13" x14ac:dyDescent="0.35">
      <c r="M150" s="28"/>
    </row>
    <row r="151" spans="13:13" x14ac:dyDescent="0.35">
      <c r="M151" s="28"/>
    </row>
    <row r="152" spans="13:13" x14ac:dyDescent="0.35">
      <c r="M152" s="28"/>
    </row>
    <row r="153" spans="13:13" x14ac:dyDescent="0.35">
      <c r="M153" s="28"/>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419"/>
  <sheetViews>
    <sheetView showGridLines="0" zoomScale="104" zoomScaleNormal="104" workbookViewId="0">
      <pane ySplit="7" topLeftCell="A377" activePane="bottomLeft" state="frozen"/>
      <selection pane="bottomLeft" activeCell="B377" sqref="B377"/>
    </sheetView>
  </sheetViews>
  <sheetFormatPr defaultColWidth="9.453125" defaultRowHeight="15.5" x14ac:dyDescent="0.35"/>
  <cols>
    <col min="1" max="1" width="28.54296875" style="117"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6" t="s">
        <v>543</v>
      </c>
    </row>
    <row r="2" spans="1:23" x14ac:dyDescent="0.35">
      <c r="A2" s="117" t="s">
        <v>19</v>
      </c>
    </row>
    <row r="3" spans="1:23" x14ac:dyDescent="0.35">
      <c r="A3" s="117" t="s">
        <v>66</v>
      </c>
    </row>
    <row r="4" spans="1:23" x14ac:dyDescent="0.35">
      <c r="A4" s="117" t="s">
        <v>67</v>
      </c>
    </row>
    <row r="5" spans="1:23" x14ac:dyDescent="0.35">
      <c r="A5" s="117" t="s">
        <v>559</v>
      </c>
    </row>
    <row r="6" spans="1:23" x14ac:dyDescent="0.35">
      <c r="A6" s="118"/>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19" t="s">
        <v>68</v>
      </c>
      <c r="B7" s="68" t="s">
        <v>542</v>
      </c>
      <c r="C7" s="69" t="s">
        <v>544</v>
      </c>
      <c r="D7" s="70" t="s">
        <v>545</v>
      </c>
      <c r="E7" s="69" t="s">
        <v>546</v>
      </c>
      <c r="F7" s="69" t="s">
        <v>547</v>
      </c>
      <c r="G7" s="70" t="s">
        <v>548</v>
      </c>
      <c r="H7" s="69" t="s">
        <v>549</v>
      </c>
      <c r="I7" s="69" t="s">
        <v>550</v>
      </c>
      <c r="J7" s="113" t="s">
        <v>64</v>
      </c>
      <c r="K7" s="72" t="s">
        <v>524</v>
      </c>
      <c r="L7" s="77" t="s">
        <v>576</v>
      </c>
      <c r="M7" s="69" t="s">
        <v>577</v>
      </c>
      <c r="N7" s="70" t="s">
        <v>558</v>
      </c>
      <c r="O7" s="69" t="s">
        <v>525</v>
      </c>
      <c r="P7" s="69" t="s">
        <v>526</v>
      </c>
      <c r="Q7" s="70" t="s">
        <v>530</v>
      </c>
      <c r="R7" s="69" t="s">
        <v>551</v>
      </c>
      <c r="S7" s="69" t="s">
        <v>552</v>
      </c>
      <c r="T7" s="113" t="s">
        <v>65</v>
      </c>
      <c r="U7" s="69" t="s">
        <v>553</v>
      </c>
      <c r="V7" s="69" t="s">
        <v>554</v>
      </c>
      <c r="W7" s="113" t="s">
        <v>527</v>
      </c>
    </row>
    <row r="8" spans="1:23" x14ac:dyDescent="0.35">
      <c r="A8" s="120" t="s">
        <v>76</v>
      </c>
      <c r="B8" s="101" t="s">
        <v>557</v>
      </c>
      <c r="C8" s="101" t="s">
        <v>557</v>
      </c>
      <c r="D8" s="43">
        <v>5213</v>
      </c>
      <c r="E8" s="101" t="s">
        <v>557</v>
      </c>
      <c r="F8" s="101" t="s">
        <v>557</v>
      </c>
      <c r="G8" s="43">
        <v>1445</v>
      </c>
      <c r="H8" s="40">
        <v>552</v>
      </c>
      <c r="I8" s="44">
        <v>99</v>
      </c>
      <c r="J8" s="114">
        <v>7309</v>
      </c>
      <c r="K8" s="66">
        <v>2761</v>
      </c>
      <c r="L8" s="103" t="s">
        <v>557</v>
      </c>
      <c r="M8" s="103" t="s">
        <v>557</v>
      </c>
      <c r="N8" s="43">
        <v>0</v>
      </c>
      <c r="O8" s="101" t="s">
        <v>557</v>
      </c>
      <c r="P8" s="103" t="s">
        <v>557</v>
      </c>
      <c r="Q8" s="43">
        <v>2825</v>
      </c>
      <c r="R8" s="40">
        <v>2612</v>
      </c>
      <c r="S8" s="40">
        <v>1688</v>
      </c>
      <c r="T8" s="114">
        <v>9886</v>
      </c>
      <c r="U8" s="40">
        <v>1787</v>
      </c>
      <c r="V8" s="40">
        <v>15408</v>
      </c>
      <c r="W8" s="115">
        <v>17195</v>
      </c>
    </row>
    <row r="9" spans="1:23" x14ac:dyDescent="0.35">
      <c r="A9" s="121" t="s">
        <v>77</v>
      </c>
      <c r="B9" s="101" t="s">
        <v>557</v>
      </c>
      <c r="C9" s="101" t="s">
        <v>557</v>
      </c>
      <c r="D9" s="43">
        <v>5523</v>
      </c>
      <c r="E9" s="101" t="s">
        <v>557</v>
      </c>
      <c r="F9" s="101" t="s">
        <v>557</v>
      </c>
      <c r="G9" s="43">
        <v>1461</v>
      </c>
      <c r="H9" s="40">
        <v>427</v>
      </c>
      <c r="I9" s="44">
        <v>100</v>
      </c>
      <c r="J9" s="114">
        <v>7511</v>
      </c>
      <c r="K9" s="66">
        <v>2609</v>
      </c>
      <c r="L9" s="103" t="s">
        <v>557</v>
      </c>
      <c r="M9" s="103" t="s">
        <v>557</v>
      </c>
      <c r="N9" s="43">
        <v>0</v>
      </c>
      <c r="O9" s="101" t="s">
        <v>557</v>
      </c>
      <c r="P9" s="103" t="s">
        <v>557</v>
      </c>
      <c r="Q9" s="43">
        <v>2619</v>
      </c>
      <c r="R9" s="40">
        <v>2678</v>
      </c>
      <c r="S9" s="40">
        <v>1733</v>
      </c>
      <c r="T9" s="114">
        <v>9639</v>
      </c>
      <c r="U9" s="40">
        <v>1833</v>
      </c>
      <c r="V9" s="40">
        <v>15317</v>
      </c>
      <c r="W9" s="115">
        <v>17150</v>
      </c>
    </row>
    <row r="10" spans="1:23" x14ac:dyDescent="0.35">
      <c r="A10" s="121" t="s">
        <v>78</v>
      </c>
      <c r="B10" s="101" t="s">
        <v>557</v>
      </c>
      <c r="C10" s="101" t="s">
        <v>557</v>
      </c>
      <c r="D10" s="43">
        <v>4845</v>
      </c>
      <c r="E10" s="101" t="s">
        <v>557</v>
      </c>
      <c r="F10" s="101" t="s">
        <v>557</v>
      </c>
      <c r="G10" s="43">
        <v>1347</v>
      </c>
      <c r="H10" s="40">
        <v>429</v>
      </c>
      <c r="I10" s="44">
        <v>100</v>
      </c>
      <c r="J10" s="114">
        <v>6721</v>
      </c>
      <c r="K10" s="66">
        <v>2564</v>
      </c>
      <c r="L10" s="103" t="s">
        <v>557</v>
      </c>
      <c r="M10" s="103" t="s">
        <v>557</v>
      </c>
      <c r="N10" s="43">
        <v>0</v>
      </c>
      <c r="O10" s="101" t="s">
        <v>557</v>
      </c>
      <c r="P10" s="103" t="s">
        <v>557</v>
      </c>
      <c r="Q10" s="43">
        <v>2499</v>
      </c>
      <c r="R10" s="40">
        <v>2482</v>
      </c>
      <c r="S10" s="40">
        <v>1703</v>
      </c>
      <c r="T10" s="114">
        <v>9248</v>
      </c>
      <c r="U10" s="40">
        <v>1803</v>
      </c>
      <c r="V10" s="40">
        <v>14166</v>
      </c>
      <c r="W10" s="115">
        <v>15969</v>
      </c>
    </row>
    <row r="11" spans="1:23" x14ac:dyDescent="0.35">
      <c r="A11" s="121" t="s">
        <v>79</v>
      </c>
      <c r="B11" s="101" t="s">
        <v>557</v>
      </c>
      <c r="C11" s="101" t="s">
        <v>557</v>
      </c>
      <c r="D11" s="43">
        <v>5494</v>
      </c>
      <c r="E11" s="101" t="s">
        <v>557</v>
      </c>
      <c r="F11" s="101" t="s">
        <v>557</v>
      </c>
      <c r="G11" s="43">
        <v>1031</v>
      </c>
      <c r="H11" s="40">
        <v>470</v>
      </c>
      <c r="I11" s="44">
        <v>100</v>
      </c>
      <c r="J11" s="114">
        <v>7095</v>
      </c>
      <c r="K11" s="66">
        <v>2390</v>
      </c>
      <c r="L11" s="103" t="s">
        <v>557</v>
      </c>
      <c r="M11" s="103" t="s">
        <v>557</v>
      </c>
      <c r="N11" s="43">
        <v>0</v>
      </c>
      <c r="O11" s="101" t="s">
        <v>557</v>
      </c>
      <c r="P11" s="103" t="s">
        <v>557</v>
      </c>
      <c r="Q11" s="43">
        <v>2384</v>
      </c>
      <c r="R11" s="40">
        <v>2831</v>
      </c>
      <c r="S11" s="40">
        <v>1540</v>
      </c>
      <c r="T11" s="114">
        <v>9145</v>
      </c>
      <c r="U11" s="40">
        <v>1640</v>
      </c>
      <c r="V11" s="40">
        <v>14600</v>
      </c>
      <c r="W11" s="115">
        <v>16240</v>
      </c>
    </row>
    <row r="12" spans="1:23" x14ac:dyDescent="0.35">
      <c r="A12" s="121" t="s">
        <v>80</v>
      </c>
      <c r="B12" s="101" t="s">
        <v>557</v>
      </c>
      <c r="C12" s="101" t="s">
        <v>557</v>
      </c>
      <c r="D12" s="43">
        <v>5595</v>
      </c>
      <c r="E12" s="101" t="s">
        <v>557</v>
      </c>
      <c r="F12" s="101" t="s">
        <v>557</v>
      </c>
      <c r="G12" s="43">
        <v>1273</v>
      </c>
      <c r="H12" s="40">
        <v>439</v>
      </c>
      <c r="I12" s="44">
        <v>100</v>
      </c>
      <c r="J12" s="114">
        <v>7407</v>
      </c>
      <c r="K12" s="66">
        <v>2271</v>
      </c>
      <c r="L12" s="103" t="s">
        <v>557</v>
      </c>
      <c r="M12" s="103" t="s">
        <v>557</v>
      </c>
      <c r="N12" s="43">
        <v>0</v>
      </c>
      <c r="O12" s="101" t="s">
        <v>557</v>
      </c>
      <c r="P12" s="103" t="s">
        <v>557</v>
      </c>
      <c r="Q12" s="43">
        <v>2471</v>
      </c>
      <c r="R12" s="40">
        <v>3121</v>
      </c>
      <c r="S12" s="40">
        <v>1361</v>
      </c>
      <c r="T12" s="114">
        <v>9224</v>
      </c>
      <c r="U12" s="40">
        <v>1461</v>
      </c>
      <c r="V12" s="40">
        <v>15170</v>
      </c>
      <c r="W12" s="115">
        <v>16631</v>
      </c>
    </row>
    <row r="13" spans="1:23" x14ac:dyDescent="0.35">
      <c r="A13" s="121" t="s">
        <v>81</v>
      </c>
      <c r="B13" s="101" t="s">
        <v>557</v>
      </c>
      <c r="C13" s="101" t="s">
        <v>557</v>
      </c>
      <c r="D13" s="43">
        <v>4927</v>
      </c>
      <c r="E13" s="101" t="s">
        <v>557</v>
      </c>
      <c r="F13" s="101" t="s">
        <v>557</v>
      </c>
      <c r="G13" s="43">
        <v>956</v>
      </c>
      <c r="H13" s="40">
        <v>520</v>
      </c>
      <c r="I13" s="44">
        <v>100</v>
      </c>
      <c r="J13" s="114">
        <v>6503</v>
      </c>
      <c r="K13" s="66">
        <v>2250</v>
      </c>
      <c r="L13" s="103" t="s">
        <v>557</v>
      </c>
      <c r="M13" s="103" t="s">
        <v>557</v>
      </c>
      <c r="N13" s="43">
        <v>0</v>
      </c>
      <c r="O13" s="101" t="s">
        <v>557</v>
      </c>
      <c r="P13" s="103" t="s">
        <v>557</v>
      </c>
      <c r="Q13" s="43">
        <v>2434</v>
      </c>
      <c r="R13" s="40">
        <v>2843</v>
      </c>
      <c r="S13" s="40">
        <v>1559</v>
      </c>
      <c r="T13" s="114">
        <v>9086</v>
      </c>
      <c r="U13" s="40">
        <v>1659</v>
      </c>
      <c r="V13" s="40">
        <v>13930</v>
      </c>
      <c r="W13" s="115">
        <v>15589</v>
      </c>
    </row>
    <row r="14" spans="1:23" x14ac:dyDescent="0.35">
      <c r="A14" s="121" t="s">
        <v>82</v>
      </c>
      <c r="B14" s="101" t="s">
        <v>557</v>
      </c>
      <c r="C14" s="101" t="s">
        <v>557</v>
      </c>
      <c r="D14" s="43">
        <v>5128</v>
      </c>
      <c r="E14" s="101" t="s">
        <v>557</v>
      </c>
      <c r="F14" s="101" t="s">
        <v>557</v>
      </c>
      <c r="G14" s="43">
        <v>1556</v>
      </c>
      <c r="H14" s="40">
        <v>369</v>
      </c>
      <c r="I14" s="44">
        <v>100</v>
      </c>
      <c r="J14" s="114">
        <v>7153</v>
      </c>
      <c r="K14" s="66">
        <v>2231</v>
      </c>
      <c r="L14" s="103" t="s">
        <v>557</v>
      </c>
      <c r="M14" s="103" t="s">
        <v>557</v>
      </c>
      <c r="N14" s="43">
        <v>0</v>
      </c>
      <c r="O14" s="101" t="s">
        <v>557</v>
      </c>
      <c r="P14" s="103" t="s">
        <v>557</v>
      </c>
      <c r="Q14" s="43">
        <v>2414</v>
      </c>
      <c r="R14" s="40">
        <v>3166</v>
      </c>
      <c r="S14" s="40">
        <v>1494</v>
      </c>
      <c r="T14" s="114">
        <v>9305</v>
      </c>
      <c r="U14" s="40">
        <v>1594</v>
      </c>
      <c r="V14" s="40">
        <v>14864</v>
      </c>
      <c r="W14" s="115">
        <v>16458</v>
      </c>
    </row>
    <row r="15" spans="1:23" x14ac:dyDescent="0.35">
      <c r="A15" s="121" t="s">
        <v>83</v>
      </c>
      <c r="B15" s="101" t="s">
        <v>557</v>
      </c>
      <c r="C15" s="101" t="s">
        <v>557</v>
      </c>
      <c r="D15" s="43">
        <v>5154</v>
      </c>
      <c r="E15" s="101" t="s">
        <v>557</v>
      </c>
      <c r="F15" s="101" t="s">
        <v>557</v>
      </c>
      <c r="G15" s="43">
        <v>1178</v>
      </c>
      <c r="H15" s="40">
        <v>442</v>
      </c>
      <c r="I15" s="44">
        <v>100</v>
      </c>
      <c r="J15" s="114">
        <v>6874</v>
      </c>
      <c r="K15" s="66">
        <v>2321</v>
      </c>
      <c r="L15" s="103" t="s">
        <v>557</v>
      </c>
      <c r="M15" s="103" t="s">
        <v>557</v>
      </c>
      <c r="N15" s="43">
        <v>0</v>
      </c>
      <c r="O15" s="101" t="s">
        <v>557</v>
      </c>
      <c r="P15" s="103" t="s">
        <v>557</v>
      </c>
      <c r="Q15" s="43">
        <v>2499</v>
      </c>
      <c r="R15" s="40">
        <v>3203</v>
      </c>
      <c r="S15" s="40">
        <v>1494</v>
      </c>
      <c r="T15" s="114">
        <v>9517</v>
      </c>
      <c r="U15" s="40">
        <v>1594</v>
      </c>
      <c r="V15" s="40">
        <v>14797</v>
      </c>
      <c r="W15" s="115">
        <v>16391</v>
      </c>
    </row>
    <row r="16" spans="1:23" x14ac:dyDescent="0.35">
      <c r="A16" s="121" t="s">
        <v>84</v>
      </c>
      <c r="B16" s="101" t="s">
        <v>557</v>
      </c>
      <c r="C16" s="101" t="s">
        <v>557</v>
      </c>
      <c r="D16" s="43">
        <v>5344</v>
      </c>
      <c r="E16" s="101" t="s">
        <v>557</v>
      </c>
      <c r="F16" s="101" t="s">
        <v>557</v>
      </c>
      <c r="G16" s="43">
        <v>1170</v>
      </c>
      <c r="H16" s="40">
        <v>556</v>
      </c>
      <c r="I16" s="44">
        <v>100</v>
      </c>
      <c r="J16" s="114">
        <v>7170</v>
      </c>
      <c r="K16" s="66">
        <v>2290</v>
      </c>
      <c r="L16" s="103" t="s">
        <v>557</v>
      </c>
      <c r="M16" s="103" t="s">
        <v>557</v>
      </c>
      <c r="N16" s="43">
        <v>0</v>
      </c>
      <c r="O16" s="101" t="s">
        <v>557</v>
      </c>
      <c r="P16" s="103" t="s">
        <v>557</v>
      </c>
      <c r="Q16" s="43">
        <v>2475</v>
      </c>
      <c r="R16" s="40">
        <v>3173</v>
      </c>
      <c r="S16" s="40">
        <v>1455</v>
      </c>
      <c r="T16" s="114">
        <v>9393</v>
      </c>
      <c r="U16" s="40">
        <v>1555</v>
      </c>
      <c r="V16" s="40">
        <v>15008</v>
      </c>
      <c r="W16" s="115">
        <v>16563</v>
      </c>
    </row>
    <row r="17" spans="1:23" x14ac:dyDescent="0.35">
      <c r="A17" s="121" t="s">
        <v>85</v>
      </c>
      <c r="B17" s="101" t="s">
        <v>557</v>
      </c>
      <c r="C17" s="101" t="s">
        <v>557</v>
      </c>
      <c r="D17" s="43">
        <v>5364</v>
      </c>
      <c r="E17" s="101" t="s">
        <v>557</v>
      </c>
      <c r="F17" s="101" t="s">
        <v>557</v>
      </c>
      <c r="G17" s="43">
        <v>1160</v>
      </c>
      <c r="H17" s="40">
        <v>458</v>
      </c>
      <c r="I17" s="44">
        <v>75</v>
      </c>
      <c r="J17" s="114">
        <v>7057</v>
      </c>
      <c r="K17" s="66">
        <v>2391</v>
      </c>
      <c r="L17" s="103" t="s">
        <v>557</v>
      </c>
      <c r="M17" s="103" t="s">
        <v>557</v>
      </c>
      <c r="N17" s="43">
        <v>0</v>
      </c>
      <c r="O17" s="101" t="s">
        <v>557</v>
      </c>
      <c r="P17" s="103" t="s">
        <v>557</v>
      </c>
      <c r="Q17" s="43">
        <v>2554</v>
      </c>
      <c r="R17" s="40">
        <v>3108</v>
      </c>
      <c r="S17" s="40">
        <v>1534</v>
      </c>
      <c r="T17" s="114">
        <v>9587</v>
      </c>
      <c r="U17" s="40">
        <v>1609</v>
      </c>
      <c r="V17" s="40">
        <v>15035</v>
      </c>
      <c r="W17" s="115">
        <v>16644</v>
      </c>
    </row>
    <row r="18" spans="1:23" x14ac:dyDescent="0.35">
      <c r="A18" s="121" t="s">
        <v>86</v>
      </c>
      <c r="B18" s="101" t="s">
        <v>557</v>
      </c>
      <c r="C18" s="101" t="s">
        <v>557</v>
      </c>
      <c r="D18" s="43">
        <v>5327</v>
      </c>
      <c r="E18" s="101" t="s">
        <v>557</v>
      </c>
      <c r="F18" s="101" t="s">
        <v>557</v>
      </c>
      <c r="G18" s="43">
        <v>1131</v>
      </c>
      <c r="H18" s="40">
        <v>655</v>
      </c>
      <c r="I18" s="44">
        <v>75</v>
      </c>
      <c r="J18" s="114">
        <v>7188</v>
      </c>
      <c r="K18" s="66">
        <v>2646</v>
      </c>
      <c r="L18" s="103" t="s">
        <v>557</v>
      </c>
      <c r="M18" s="103" t="s">
        <v>557</v>
      </c>
      <c r="N18" s="43">
        <v>0</v>
      </c>
      <c r="O18" s="101" t="s">
        <v>557</v>
      </c>
      <c r="P18" s="103" t="s">
        <v>557</v>
      </c>
      <c r="Q18" s="43">
        <v>2557</v>
      </c>
      <c r="R18" s="40">
        <v>2850</v>
      </c>
      <c r="S18" s="40">
        <v>1534</v>
      </c>
      <c r="T18" s="114">
        <v>9587</v>
      </c>
      <c r="U18" s="40">
        <v>1609</v>
      </c>
      <c r="V18" s="40">
        <v>15166</v>
      </c>
      <c r="W18" s="115">
        <v>16775</v>
      </c>
    </row>
    <row r="19" spans="1:23" x14ac:dyDescent="0.35">
      <c r="A19" s="121" t="s">
        <v>87</v>
      </c>
      <c r="B19" s="101" t="s">
        <v>557</v>
      </c>
      <c r="C19" s="101" t="s">
        <v>557</v>
      </c>
      <c r="D19" s="43">
        <v>5076</v>
      </c>
      <c r="E19" s="101" t="s">
        <v>557</v>
      </c>
      <c r="F19" s="101" t="s">
        <v>557</v>
      </c>
      <c r="G19" s="43">
        <v>1003</v>
      </c>
      <c r="H19" s="40">
        <v>588</v>
      </c>
      <c r="I19" s="44">
        <v>74</v>
      </c>
      <c r="J19" s="114">
        <v>6741</v>
      </c>
      <c r="K19" s="66">
        <v>2482</v>
      </c>
      <c r="L19" s="103" t="s">
        <v>557</v>
      </c>
      <c r="M19" s="103" t="s">
        <v>557</v>
      </c>
      <c r="N19" s="43">
        <v>0</v>
      </c>
      <c r="O19" s="101" t="s">
        <v>557</v>
      </c>
      <c r="P19" s="103" t="s">
        <v>557</v>
      </c>
      <c r="Q19" s="43">
        <v>2444</v>
      </c>
      <c r="R19" s="40">
        <v>3051</v>
      </c>
      <c r="S19" s="40">
        <v>1534</v>
      </c>
      <c r="T19" s="114">
        <v>9511</v>
      </c>
      <c r="U19" s="40">
        <v>1608</v>
      </c>
      <c r="V19" s="40">
        <v>14644</v>
      </c>
      <c r="W19" s="115">
        <v>16252</v>
      </c>
    </row>
    <row r="20" spans="1:23" x14ac:dyDescent="0.35">
      <c r="A20" s="121" t="s">
        <v>88</v>
      </c>
      <c r="B20" s="101" t="s">
        <v>557</v>
      </c>
      <c r="C20" s="101" t="s">
        <v>557</v>
      </c>
      <c r="D20" s="43">
        <v>5137</v>
      </c>
      <c r="E20" s="101" t="s">
        <v>557</v>
      </c>
      <c r="F20" s="101" t="s">
        <v>557</v>
      </c>
      <c r="G20" s="43">
        <v>1283</v>
      </c>
      <c r="H20" s="40">
        <v>468</v>
      </c>
      <c r="I20" s="44">
        <v>75</v>
      </c>
      <c r="J20" s="114">
        <v>6963</v>
      </c>
      <c r="K20" s="66">
        <v>2706</v>
      </c>
      <c r="L20" s="103" t="s">
        <v>557</v>
      </c>
      <c r="M20" s="103" t="s">
        <v>557</v>
      </c>
      <c r="N20" s="43">
        <v>0</v>
      </c>
      <c r="O20" s="101" t="s">
        <v>557</v>
      </c>
      <c r="P20" s="103" t="s">
        <v>557</v>
      </c>
      <c r="Q20" s="43">
        <v>2291</v>
      </c>
      <c r="R20" s="40">
        <v>2557</v>
      </c>
      <c r="S20" s="40">
        <v>1908</v>
      </c>
      <c r="T20" s="114">
        <v>9462</v>
      </c>
      <c r="U20" s="40">
        <v>1983</v>
      </c>
      <c r="V20" s="40">
        <v>14442</v>
      </c>
      <c r="W20" s="115">
        <v>16425</v>
      </c>
    </row>
    <row r="21" spans="1:23" x14ac:dyDescent="0.35">
      <c r="A21" s="121" t="s">
        <v>89</v>
      </c>
      <c r="B21" s="101" t="s">
        <v>557</v>
      </c>
      <c r="C21" s="101" t="s">
        <v>557</v>
      </c>
      <c r="D21" s="43">
        <v>5122</v>
      </c>
      <c r="E21" s="101" t="s">
        <v>557</v>
      </c>
      <c r="F21" s="101" t="s">
        <v>557</v>
      </c>
      <c r="G21" s="43">
        <v>1386</v>
      </c>
      <c r="H21" s="40">
        <v>555</v>
      </c>
      <c r="I21" s="44">
        <v>75</v>
      </c>
      <c r="J21" s="114">
        <v>7138</v>
      </c>
      <c r="K21" s="66">
        <v>2501</v>
      </c>
      <c r="L21" s="103" t="s">
        <v>557</v>
      </c>
      <c r="M21" s="103" t="s">
        <v>557</v>
      </c>
      <c r="N21" s="43">
        <v>0</v>
      </c>
      <c r="O21" s="101" t="s">
        <v>557</v>
      </c>
      <c r="P21" s="103" t="s">
        <v>557</v>
      </c>
      <c r="Q21" s="43">
        <v>2032</v>
      </c>
      <c r="R21" s="40">
        <v>2465</v>
      </c>
      <c r="S21" s="40">
        <v>1887</v>
      </c>
      <c r="T21" s="114">
        <v>8885</v>
      </c>
      <c r="U21" s="40">
        <v>1962</v>
      </c>
      <c r="V21" s="40">
        <v>14061</v>
      </c>
      <c r="W21" s="115">
        <v>16023</v>
      </c>
    </row>
    <row r="22" spans="1:23" x14ac:dyDescent="0.35">
      <c r="A22" s="121" t="s">
        <v>90</v>
      </c>
      <c r="B22" s="101" t="s">
        <v>557</v>
      </c>
      <c r="C22" s="101" t="s">
        <v>557</v>
      </c>
      <c r="D22" s="43">
        <v>5621</v>
      </c>
      <c r="E22" s="101" t="s">
        <v>557</v>
      </c>
      <c r="F22" s="101" t="s">
        <v>557</v>
      </c>
      <c r="G22" s="43">
        <v>1243</v>
      </c>
      <c r="H22" s="40">
        <v>556</v>
      </c>
      <c r="I22" s="44">
        <v>75</v>
      </c>
      <c r="J22" s="114">
        <v>7495</v>
      </c>
      <c r="K22" s="66">
        <v>2412</v>
      </c>
      <c r="L22" s="103" t="s">
        <v>557</v>
      </c>
      <c r="M22" s="103" t="s">
        <v>557</v>
      </c>
      <c r="N22" s="43">
        <v>0</v>
      </c>
      <c r="O22" s="101" t="s">
        <v>557</v>
      </c>
      <c r="P22" s="103" t="s">
        <v>557</v>
      </c>
      <c r="Q22" s="43">
        <v>2166</v>
      </c>
      <c r="R22" s="40">
        <v>2555</v>
      </c>
      <c r="S22" s="40">
        <v>1886</v>
      </c>
      <c r="T22" s="114">
        <v>9019</v>
      </c>
      <c r="U22" s="40">
        <v>1961</v>
      </c>
      <c r="V22" s="40">
        <v>14553</v>
      </c>
      <c r="W22" s="115">
        <v>16514</v>
      </c>
    </row>
    <row r="23" spans="1:23" x14ac:dyDescent="0.35">
      <c r="A23" s="121" t="s">
        <v>91</v>
      </c>
      <c r="B23" s="101" t="s">
        <v>557</v>
      </c>
      <c r="C23" s="101" t="s">
        <v>557</v>
      </c>
      <c r="D23" s="43">
        <v>5591</v>
      </c>
      <c r="E23" s="101" t="s">
        <v>557</v>
      </c>
      <c r="F23" s="101" t="s">
        <v>557</v>
      </c>
      <c r="G23" s="43">
        <v>1490</v>
      </c>
      <c r="H23" s="40">
        <v>526</v>
      </c>
      <c r="I23" s="44">
        <v>63</v>
      </c>
      <c r="J23" s="114">
        <v>7670</v>
      </c>
      <c r="K23" s="66">
        <v>2326</v>
      </c>
      <c r="L23" s="103" t="s">
        <v>557</v>
      </c>
      <c r="M23" s="103" t="s">
        <v>557</v>
      </c>
      <c r="N23" s="43">
        <v>0</v>
      </c>
      <c r="O23" s="101" t="s">
        <v>557</v>
      </c>
      <c r="P23" s="103" t="s">
        <v>557</v>
      </c>
      <c r="Q23" s="43">
        <v>2190</v>
      </c>
      <c r="R23" s="40">
        <v>2826</v>
      </c>
      <c r="S23" s="40">
        <v>1750</v>
      </c>
      <c r="T23" s="114">
        <v>9092</v>
      </c>
      <c r="U23" s="40">
        <v>1813</v>
      </c>
      <c r="V23" s="40">
        <v>14949</v>
      </c>
      <c r="W23" s="115">
        <v>16762</v>
      </c>
    </row>
    <row r="24" spans="1:23" x14ac:dyDescent="0.35">
      <c r="A24" s="121" t="s">
        <v>92</v>
      </c>
      <c r="B24" s="101" t="s">
        <v>557</v>
      </c>
      <c r="C24" s="101" t="s">
        <v>557</v>
      </c>
      <c r="D24" s="43">
        <v>5309</v>
      </c>
      <c r="E24" s="101" t="s">
        <v>557</v>
      </c>
      <c r="F24" s="101" t="s">
        <v>557</v>
      </c>
      <c r="G24" s="43">
        <v>1346</v>
      </c>
      <c r="H24" s="40">
        <v>579</v>
      </c>
      <c r="I24" s="44">
        <v>63</v>
      </c>
      <c r="J24" s="114">
        <v>7297</v>
      </c>
      <c r="K24" s="66">
        <v>2276</v>
      </c>
      <c r="L24" s="103" t="s">
        <v>557</v>
      </c>
      <c r="M24" s="103" t="s">
        <v>557</v>
      </c>
      <c r="N24" s="43">
        <v>0</v>
      </c>
      <c r="O24" s="101" t="s">
        <v>557</v>
      </c>
      <c r="P24" s="103" t="s">
        <v>557</v>
      </c>
      <c r="Q24" s="43">
        <v>2219</v>
      </c>
      <c r="R24" s="40">
        <v>2784</v>
      </c>
      <c r="S24" s="40">
        <v>1750</v>
      </c>
      <c r="T24" s="114">
        <v>9029</v>
      </c>
      <c r="U24" s="40">
        <v>1813</v>
      </c>
      <c r="V24" s="40">
        <v>14513</v>
      </c>
      <c r="W24" s="115">
        <v>16326</v>
      </c>
    </row>
    <row r="25" spans="1:23" x14ac:dyDescent="0.35">
      <c r="A25" s="121" t="s">
        <v>93</v>
      </c>
      <c r="B25" s="101" t="s">
        <v>557</v>
      </c>
      <c r="C25" s="101" t="s">
        <v>557</v>
      </c>
      <c r="D25" s="43">
        <v>5292</v>
      </c>
      <c r="E25" s="101" t="s">
        <v>557</v>
      </c>
      <c r="F25" s="101" t="s">
        <v>557</v>
      </c>
      <c r="G25" s="43">
        <v>1162</v>
      </c>
      <c r="H25" s="40">
        <v>400</v>
      </c>
      <c r="I25" s="44">
        <v>63</v>
      </c>
      <c r="J25" s="114">
        <v>6917</v>
      </c>
      <c r="K25" s="66">
        <v>2328</v>
      </c>
      <c r="L25" s="103" t="s">
        <v>557</v>
      </c>
      <c r="M25" s="103" t="s">
        <v>557</v>
      </c>
      <c r="N25" s="43">
        <v>0</v>
      </c>
      <c r="O25" s="101" t="s">
        <v>557</v>
      </c>
      <c r="P25" s="103" t="s">
        <v>557</v>
      </c>
      <c r="Q25" s="43">
        <v>2334</v>
      </c>
      <c r="R25" s="40">
        <v>2750</v>
      </c>
      <c r="S25" s="40">
        <v>1750</v>
      </c>
      <c r="T25" s="114">
        <v>9162</v>
      </c>
      <c r="U25" s="40">
        <v>1813</v>
      </c>
      <c r="V25" s="40">
        <v>14266</v>
      </c>
      <c r="W25" s="115">
        <v>16079</v>
      </c>
    </row>
    <row r="26" spans="1:23" x14ac:dyDescent="0.35">
      <c r="A26" s="121" t="s">
        <v>94</v>
      </c>
      <c r="B26" s="101" t="s">
        <v>557</v>
      </c>
      <c r="C26" s="101" t="s">
        <v>557</v>
      </c>
      <c r="D26" s="43">
        <v>5430</v>
      </c>
      <c r="E26" s="101" t="s">
        <v>557</v>
      </c>
      <c r="F26" s="101" t="s">
        <v>557</v>
      </c>
      <c r="G26" s="43">
        <v>1329</v>
      </c>
      <c r="H26" s="40">
        <v>440</v>
      </c>
      <c r="I26" s="44">
        <v>42</v>
      </c>
      <c r="J26" s="114">
        <v>7241</v>
      </c>
      <c r="K26" s="66">
        <v>2166</v>
      </c>
      <c r="L26" s="103" t="s">
        <v>557</v>
      </c>
      <c r="M26" s="103" t="s">
        <v>557</v>
      </c>
      <c r="N26" s="43">
        <v>0</v>
      </c>
      <c r="O26" s="101" t="s">
        <v>557</v>
      </c>
      <c r="P26" s="103" t="s">
        <v>557</v>
      </c>
      <c r="Q26" s="43">
        <v>2176</v>
      </c>
      <c r="R26" s="40">
        <v>2841</v>
      </c>
      <c r="S26" s="40">
        <v>1552</v>
      </c>
      <c r="T26" s="114">
        <v>8735</v>
      </c>
      <c r="U26" s="40">
        <v>1594</v>
      </c>
      <c r="V26" s="40">
        <v>14382</v>
      </c>
      <c r="W26" s="115">
        <v>15976</v>
      </c>
    </row>
    <row r="27" spans="1:23" x14ac:dyDescent="0.35">
      <c r="A27" s="121" t="s">
        <v>95</v>
      </c>
      <c r="B27" s="101" t="s">
        <v>557</v>
      </c>
      <c r="C27" s="101" t="s">
        <v>557</v>
      </c>
      <c r="D27" s="43">
        <v>5029</v>
      </c>
      <c r="E27" s="101" t="s">
        <v>557</v>
      </c>
      <c r="F27" s="101" t="s">
        <v>557</v>
      </c>
      <c r="G27" s="43">
        <v>1172</v>
      </c>
      <c r="H27" s="40">
        <v>344</v>
      </c>
      <c r="I27" s="44">
        <v>44</v>
      </c>
      <c r="J27" s="114">
        <v>6589</v>
      </c>
      <c r="K27" s="66">
        <v>2210</v>
      </c>
      <c r="L27" s="103" t="s">
        <v>557</v>
      </c>
      <c r="M27" s="103" t="s">
        <v>557</v>
      </c>
      <c r="N27" s="43">
        <v>0</v>
      </c>
      <c r="O27" s="101" t="s">
        <v>557</v>
      </c>
      <c r="P27" s="103" t="s">
        <v>557</v>
      </c>
      <c r="Q27" s="43">
        <v>2155</v>
      </c>
      <c r="R27" s="40">
        <v>2849</v>
      </c>
      <c r="S27" s="40">
        <v>1553</v>
      </c>
      <c r="T27" s="114">
        <v>8767</v>
      </c>
      <c r="U27" s="40">
        <v>1597</v>
      </c>
      <c r="V27" s="40">
        <v>13759</v>
      </c>
      <c r="W27" s="115">
        <v>15356</v>
      </c>
    </row>
    <row r="28" spans="1:23" x14ac:dyDescent="0.35">
      <c r="A28" s="121" t="s">
        <v>96</v>
      </c>
      <c r="B28" s="101" t="s">
        <v>557</v>
      </c>
      <c r="C28" s="101" t="s">
        <v>557</v>
      </c>
      <c r="D28" s="43">
        <v>5381</v>
      </c>
      <c r="E28" s="101" t="s">
        <v>557</v>
      </c>
      <c r="F28" s="101" t="s">
        <v>557</v>
      </c>
      <c r="G28" s="43">
        <v>1487</v>
      </c>
      <c r="H28" s="40">
        <v>364</v>
      </c>
      <c r="I28" s="44">
        <v>43</v>
      </c>
      <c r="J28" s="114">
        <v>7275</v>
      </c>
      <c r="K28" s="66">
        <v>2317</v>
      </c>
      <c r="L28" s="103" t="s">
        <v>557</v>
      </c>
      <c r="M28" s="103" t="s">
        <v>557</v>
      </c>
      <c r="N28" s="43">
        <v>0</v>
      </c>
      <c r="O28" s="101" t="s">
        <v>557</v>
      </c>
      <c r="P28" s="103" t="s">
        <v>557</v>
      </c>
      <c r="Q28" s="43">
        <v>2086</v>
      </c>
      <c r="R28" s="40">
        <v>2755</v>
      </c>
      <c r="S28" s="40">
        <v>1553</v>
      </c>
      <c r="T28" s="114">
        <v>8711</v>
      </c>
      <c r="U28" s="40">
        <v>1596</v>
      </c>
      <c r="V28" s="40">
        <v>14390</v>
      </c>
      <c r="W28" s="115">
        <v>15986</v>
      </c>
    </row>
    <row r="29" spans="1:23" x14ac:dyDescent="0.35">
      <c r="A29" s="121" t="s">
        <v>97</v>
      </c>
      <c r="B29" s="101" t="s">
        <v>557</v>
      </c>
      <c r="C29" s="101" t="s">
        <v>557</v>
      </c>
      <c r="D29" s="43">
        <v>4941</v>
      </c>
      <c r="E29" s="101" t="s">
        <v>557</v>
      </c>
      <c r="F29" s="101" t="s">
        <v>557</v>
      </c>
      <c r="G29" s="43">
        <v>1257</v>
      </c>
      <c r="H29" s="40">
        <v>414</v>
      </c>
      <c r="I29" s="44">
        <v>43</v>
      </c>
      <c r="J29" s="114">
        <v>6655</v>
      </c>
      <c r="K29" s="66">
        <v>2370</v>
      </c>
      <c r="L29" s="103" t="s">
        <v>557</v>
      </c>
      <c r="M29" s="103" t="s">
        <v>557</v>
      </c>
      <c r="N29" s="43">
        <v>0</v>
      </c>
      <c r="O29" s="101" t="s">
        <v>557</v>
      </c>
      <c r="P29" s="103" t="s">
        <v>557</v>
      </c>
      <c r="Q29" s="43">
        <v>2418</v>
      </c>
      <c r="R29" s="40">
        <v>2778</v>
      </c>
      <c r="S29" s="40">
        <v>1527</v>
      </c>
      <c r="T29" s="114">
        <v>9093</v>
      </c>
      <c r="U29" s="40">
        <v>1570</v>
      </c>
      <c r="V29" s="40">
        <v>14178</v>
      </c>
      <c r="W29" s="115">
        <v>15748</v>
      </c>
    </row>
    <row r="30" spans="1:23" x14ac:dyDescent="0.35">
      <c r="A30" s="121" t="s">
        <v>98</v>
      </c>
      <c r="B30" s="101" t="s">
        <v>557</v>
      </c>
      <c r="C30" s="101" t="s">
        <v>557</v>
      </c>
      <c r="D30" s="43">
        <v>5195</v>
      </c>
      <c r="E30" s="101" t="s">
        <v>557</v>
      </c>
      <c r="F30" s="101" t="s">
        <v>557</v>
      </c>
      <c r="G30" s="43">
        <v>1137</v>
      </c>
      <c r="H30" s="40">
        <v>355</v>
      </c>
      <c r="I30" s="44">
        <v>43</v>
      </c>
      <c r="J30" s="114">
        <v>6730</v>
      </c>
      <c r="K30" s="66">
        <v>2589</v>
      </c>
      <c r="L30" s="103" t="s">
        <v>557</v>
      </c>
      <c r="M30" s="103" t="s">
        <v>557</v>
      </c>
      <c r="N30" s="43">
        <v>0</v>
      </c>
      <c r="O30" s="101" t="s">
        <v>557</v>
      </c>
      <c r="P30" s="103" t="s">
        <v>557</v>
      </c>
      <c r="Q30" s="43">
        <v>2341</v>
      </c>
      <c r="R30" s="40">
        <v>2741</v>
      </c>
      <c r="S30" s="40">
        <v>1527</v>
      </c>
      <c r="T30" s="114">
        <v>9198</v>
      </c>
      <c r="U30" s="40">
        <v>1570</v>
      </c>
      <c r="V30" s="40">
        <v>14358</v>
      </c>
      <c r="W30" s="115">
        <v>15928</v>
      </c>
    </row>
    <row r="31" spans="1:23" x14ac:dyDescent="0.35">
      <c r="A31" s="121" t="s">
        <v>99</v>
      </c>
      <c r="B31" s="101" t="s">
        <v>557</v>
      </c>
      <c r="C31" s="101" t="s">
        <v>557</v>
      </c>
      <c r="D31" s="43">
        <v>4970</v>
      </c>
      <c r="E31" s="101" t="s">
        <v>557</v>
      </c>
      <c r="F31" s="101" t="s">
        <v>557</v>
      </c>
      <c r="G31" s="43">
        <v>1461</v>
      </c>
      <c r="H31" s="40">
        <v>590</v>
      </c>
      <c r="I31" s="44">
        <v>44</v>
      </c>
      <c r="J31" s="114">
        <v>7065</v>
      </c>
      <c r="K31" s="66">
        <v>2509</v>
      </c>
      <c r="L31" s="103" t="s">
        <v>557</v>
      </c>
      <c r="M31" s="103" t="s">
        <v>557</v>
      </c>
      <c r="N31" s="43">
        <v>0</v>
      </c>
      <c r="O31" s="101" t="s">
        <v>557</v>
      </c>
      <c r="P31" s="103" t="s">
        <v>557</v>
      </c>
      <c r="Q31" s="43">
        <v>2534</v>
      </c>
      <c r="R31" s="40">
        <v>2876</v>
      </c>
      <c r="S31" s="40">
        <v>1527</v>
      </c>
      <c r="T31" s="114">
        <v>9446</v>
      </c>
      <c r="U31" s="40">
        <v>1571</v>
      </c>
      <c r="V31" s="40">
        <v>14940</v>
      </c>
      <c r="W31" s="115">
        <v>16511</v>
      </c>
    </row>
    <row r="32" spans="1:23" x14ac:dyDescent="0.35">
      <c r="A32" s="121" t="s">
        <v>100</v>
      </c>
      <c r="B32" s="101" t="s">
        <v>557</v>
      </c>
      <c r="C32" s="101" t="s">
        <v>557</v>
      </c>
      <c r="D32" s="43">
        <v>5293.73</v>
      </c>
      <c r="E32" s="101" t="s">
        <v>557</v>
      </c>
      <c r="F32" s="101" t="s">
        <v>557</v>
      </c>
      <c r="G32" s="43">
        <v>1472.26</v>
      </c>
      <c r="H32" s="40">
        <v>718</v>
      </c>
      <c r="I32" s="44">
        <v>43</v>
      </c>
      <c r="J32" s="114">
        <v>7526.98</v>
      </c>
      <c r="K32" s="66">
        <v>2645.7</v>
      </c>
      <c r="L32" s="103" t="s">
        <v>557</v>
      </c>
      <c r="M32" s="103" t="s">
        <v>557</v>
      </c>
      <c r="N32" s="43">
        <v>0</v>
      </c>
      <c r="O32" s="101" t="s">
        <v>557</v>
      </c>
      <c r="P32" s="103" t="s">
        <v>557</v>
      </c>
      <c r="Q32" s="43">
        <v>2063.1</v>
      </c>
      <c r="R32" s="40">
        <v>2703.3</v>
      </c>
      <c r="S32" s="40">
        <v>1455.4</v>
      </c>
      <c r="T32" s="114">
        <v>8867.5</v>
      </c>
      <c r="U32" s="40">
        <v>1498.4</v>
      </c>
      <c r="V32" s="40">
        <v>14896.08</v>
      </c>
      <c r="W32" s="115">
        <v>16394.48</v>
      </c>
    </row>
    <row r="33" spans="1:23" x14ac:dyDescent="0.35">
      <c r="A33" s="121" t="s">
        <v>101</v>
      </c>
      <c r="B33" s="101" t="s">
        <v>557</v>
      </c>
      <c r="C33" s="101" t="s">
        <v>557</v>
      </c>
      <c r="D33" s="43">
        <v>4933.4399999999996</v>
      </c>
      <c r="E33" s="101" t="s">
        <v>557</v>
      </c>
      <c r="F33" s="101" t="s">
        <v>557</v>
      </c>
      <c r="G33" s="43">
        <v>1385.2</v>
      </c>
      <c r="H33" s="40">
        <v>836</v>
      </c>
      <c r="I33" s="44">
        <v>43</v>
      </c>
      <c r="J33" s="114">
        <v>7197.64</v>
      </c>
      <c r="K33" s="66">
        <v>2501.6999999999998</v>
      </c>
      <c r="L33" s="103" t="s">
        <v>557</v>
      </c>
      <c r="M33" s="103" t="s">
        <v>557</v>
      </c>
      <c r="N33" s="43">
        <v>0</v>
      </c>
      <c r="O33" s="101" t="s">
        <v>557</v>
      </c>
      <c r="P33" s="103" t="s">
        <v>557</v>
      </c>
      <c r="Q33" s="43">
        <v>2221.5</v>
      </c>
      <c r="R33" s="40">
        <v>2803.5</v>
      </c>
      <c r="S33" s="40">
        <v>1455.4</v>
      </c>
      <c r="T33" s="114">
        <v>8982.1</v>
      </c>
      <c r="U33" s="40">
        <v>1498.4</v>
      </c>
      <c r="V33" s="40">
        <v>14681.34</v>
      </c>
      <c r="W33" s="115">
        <v>16179.74</v>
      </c>
    </row>
    <row r="34" spans="1:23" x14ac:dyDescent="0.35">
      <c r="A34" s="121" t="s">
        <v>102</v>
      </c>
      <c r="B34" s="101" t="s">
        <v>557</v>
      </c>
      <c r="C34" s="101" t="s">
        <v>557</v>
      </c>
      <c r="D34" s="43">
        <v>5286.8</v>
      </c>
      <c r="E34" s="101" t="s">
        <v>557</v>
      </c>
      <c r="F34" s="101" t="s">
        <v>557</v>
      </c>
      <c r="G34" s="43">
        <v>1402.93</v>
      </c>
      <c r="H34" s="40">
        <v>686</v>
      </c>
      <c r="I34" s="44">
        <v>43</v>
      </c>
      <c r="J34" s="114">
        <v>7418.73</v>
      </c>
      <c r="K34" s="66">
        <v>2459.48</v>
      </c>
      <c r="L34" s="103" t="s">
        <v>557</v>
      </c>
      <c r="M34" s="103" t="s">
        <v>557</v>
      </c>
      <c r="N34" s="43">
        <v>0</v>
      </c>
      <c r="O34" s="101" t="s">
        <v>557</v>
      </c>
      <c r="P34" s="103" t="s">
        <v>557</v>
      </c>
      <c r="Q34" s="43">
        <v>2403.36</v>
      </c>
      <c r="R34" s="40">
        <v>2895.41</v>
      </c>
      <c r="S34" s="40">
        <v>1455.4</v>
      </c>
      <c r="T34" s="114">
        <v>9213.65</v>
      </c>
      <c r="U34" s="40">
        <v>1498.4</v>
      </c>
      <c r="V34" s="40">
        <v>15133.98</v>
      </c>
      <c r="W34" s="115">
        <v>16632.38</v>
      </c>
    </row>
    <row r="35" spans="1:23" x14ac:dyDescent="0.35">
      <c r="A35" s="121" t="s">
        <v>103</v>
      </c>
      <c r="B35" s="101" t="s">
        <v>557</v>
      </c>
      <c r="C35" s="101" t="s">
        <v>557</v>
      </c>
      <c r="D35" s="43">
        <v>5536.57</v>
      </c>
      <c r="E35" s="101" t="s">
        <v>557</v>
      </c>
      <c r="F35" s="101" t="s">
        <v>557</v>
      </c>
      <c r="G35" s="43">
        <v>1184.43</v>
      </c>
      <c r="H35" s="40">
        <v>740</v>
      </c>
      <c r="I35" s="44">
        <v>40</v>
      </c>
      <c r="J35" s="114">
        <v>7501</v>
      </c>
      <c r="K35" s="66">
        <v>2306.8000000000002</v>
      </c>
      <c r="L35" s="103" t="s">
        <v>557</v>
      </c>
      <c r="M35" s="103" t="s">
        <v>557</v>
      </c>
      <c r="N35" s="43">
        <v>0</v>
      </c>
      <c r="O35" s="101" t="s">
        <v>557</v>
      </c>
      <c r="P35" s="103" t="s">
        <v>557</v>
      </c>
      <c r="Q35" s="43">
        <v>2433.1999999999998</v>
      </c>
      <c r="R35" s="40">
        <v>2857.6</v>
      </c>
      <c r="S35" s="40">
        <v>1471.7</v>
      </c>
      <c r="T35" s="114">
        <v>9069.2999999999993</v>
      </c>
      <c r="U35" s="40">
        <v>1511.7</v>
      </c>
      <c r="V35" s="40">
        <v>15058.6</v>
      </c>
      <c r="W35" s="115">
        <v>16570.3</v>
      </c>
    </row>
    <row r="36" spans="1:23" x14ac:dyDescent="0.35">
      <c r="A36" s="121" t="s">
        <v>104</v>
      </c>
      <c r="B36" s="101" t="s">
        <v>557</v>
      </c>
      <c r="C36" s="101" t="s">
        <v>557</v>
      </c>
      <c r="D36" s="43">
        <v>5521.82</v>
      </c>
      <c r="E36" s="101" t="s">
        <v>557</v>
      </c>
      <c r="F36" s="101" t="s">
        <v>557</v>
      </c>
      <c r="G36" s="43">
        <v>1044.73</v>
      </c>
      <c r="H36" s="40">
        <v>544</v>
      </c>
      <c r="I36" s="44">
        <v>40</v>
      </c>
      <c r="J36" s="114">
        <v>7150.55</v>
      </c>
      <c r="K36" s="66">
        <v>2269.1999999999998</v>
      </c>
      <c r="L36" s="103" t="s">
        <v>557</v>
      </c>
      <c r="M36" s="103" t="s">
        <v>557</v>
      </c>
      <c r="N36" s="43">
        <v>0</v>
      </c>
      <c r="O36" s="101" t="s">
        <v>557</v>
      </c>
      <c r="P36" s="103" t="s">
        <v>557</v>
      </c>
      <c r="Q36" s="43">
        <v>2479.8000000000002</v>
      </c>
      <c r="R36" s="40">
        <v>2927.4</v>
      </c>
      <c r="S36" s="40">
        <v>1471.7</v>
      </c>
      <c r="T36" s="114">
        <v>9148.1</v>
      </c>
      <c r="U36" s="40">
        <v>1511.7</v>
      </c>
      <c r="V36" s="40">
        <v>14786.95</v>
      </c>
      <c r="W36" s="115">
        <v>16298.65</v>
      </c>
    </row>
    <row r="37" spans="1:23" x14ac:dyDescent="0.35">
      <c r="A37" s="121" t="s">
        <v>105</v>
      </c>
      <c r="B37" s="101" t="s">
        <v>557</v>
      </c>
      <c r="C37" s="101" t="s">
        <v>557</v>
      </c>
      <c r="D37" s="43">
        <v>5353.2</v>
      </c>
      <c r="E37" s="101" t="s">
        <v>557</v>
      </c>
      <c r="F37" s="101" t="s">
        <v>557</v>
      </c>
      <c r="G37" s="43">
        <v>1409.46</v>
      </c>
      <c r="H37" s="40">
        <v>610</v>
      </c>
      <c r="I37" s="44">
        <v>40</v>
      </c>
      <c r="J37" s="114">
        <v>7412.66</v>
      </c>
      <c r="K37" s="66">
        <v>2385.56</v>
      </c>
      <c r="L37" s="103" t="s">
        <v>557</v>
      </c>
      <c r="M37" s="103" t="s">
        <v>557</v>
      </c>
      <c r="N37" s="43">
        <v>0</v>
      </c>
      <c r="O37" s="101" t="s">
        <v>557</v>
      </c>
      <c r="P37" s="103" t="s">
        <v>557</v>
      </c>
      <c r="Q37" s="43">
        <v>2436.0500000000002</v>
      </c>
      <c r="R37" s="40">
        <v>3059.48</v>
      </c>
      <c r="S37" s="40">
        <v>1471.7</v>
      </c>
      <c r="T37" s="114">
        <v>9352.7900000000009</v>
      </c>
      <c r="U37" s="40">
        <v>1511.7</v>
      </c>
      <c r="V37" s="40">
        <v>15253.75</v>
      </c>
      <c r="W37" s="115">
        <v>16765.45</v>
      </c>
    </row>
    <row r="38" spans="1:23" x14ac:dyDescent="0.35">
      <c r="A38" s="121" t="s">
        <v>106</v>
      </c>
      <c r="B38" s="101" t="s">
        <v>557</v>
      </c>
      <c r="C38" s="101" t="s">
        <v>557</v>
      </c>
      <c r="D38" s="43">
        <v>5174.6499999999996</v>
      </c>
      <c r="E38" s="101" t="s">
        <v>557</v>
      </c>
      <c r="F38" s="101" t="s">
        <v>557</v>
      </c>
      <c r="G38" s="43">
        <v>1366.48</v>
      </c>
      <c r="H38" s="40">
        <v>542</v>
      </c>
      <c r="I38" s="44">
        <v>160</v>
      </c>
      <c r="J38" s="114">
        <v>7243.13</v>
      </c>
      <c r="K38" s="66">
        <v>2347.4</v>
      </c>
      <c r="L38" s="103" t="s">
        <v>557</v>
      </c>
      <c r="M38" s="103" t="s">
        <v>557</v>
      </c>
      <c r="N38" s="43">
        <v>0</v>
      </c>
      <c r="O38" s="101" t="s">
        <v>557</v>
      </c>
      <c r="P38" s="103" t="s">
        <v>557</v>
      </c>
      <c r="Q38" s="43">
        <v>2286.5</v>
      </c>
      <c r="R38" s="40">
        <v>2796.2</v>
      </c>
      <c r="S38" s="40">
        <v>1764.6</v>
      </c>
      <c r="T38" s="114">
        <v>9194.7000000000007</v>
      </c>
      <c r="U38" s="40">
        <v>1924.6</v>
      </c>
      <c r="V38" s="40">
        <v>14513.23</v>
      </c>
      <c r="W38" s="115">
        <v>16437.830000000002</v>
      </c>
    </row>
    <row r="39" spans="1:23" x14ac:dyDescent="0.35">
      <c r="A39" s="121" t="s">
        <v>107</v>
      </c>
      <c r="B39" s="101" t="s">
        <v>557</v>
      </c>
      <c r="C39" s="101" t="s">
        <v>557</v>
      </c>
      <c r="D39" s="43">
        <v>5543.44</v>
      </c>
      <c r="E39" s="101" t="s">
        <v>557</v>
      </c>
      <c r="F39" s="101" t="s">
        <v>557</v>
      </c>
      <c r="G39" s="43">
        <v>1113.81</v>
      </c>
      <c r="H39" s="40">
        <v>592</v>
      </c>
      <c r="I39" s="44">
        <v>160</v>
      </c>
      <c r="J39" s="114">
        <v>7409.25</v>
      </c>
      <c r="K39" s="66">
        <v>2430.9</v>
      </c>
      <c r="L39" s="103" t="s">
        <v>557</v>
      </c>
      <c r="M39" s="103" t="s">
        <v>557</v>
      </c>
      <c r="N39" s="43">
        <v>0</v>
      </c>
      <c r="O39" s="101" t="s">
        <v>557</v>
      </c>
      <c r="P39" s="103" t="s">
        <v>557</v>
      </c>
      <c r="Q39" s="43">
        <v>2413.6</v>
      </c>
      <c r="R39" s="40">
        <v>2621.8</v>
      </c>
      <c r="S39" s="40">
        <v>1809.6</v>
      </c>
      <c r="T39" s="114">
        <v>9275.9</v>
      </c>
      <c r="U39" s="40">
        <v>1969.6</v>
      </c>
      <c r="V39" s="40">
        <v>14715.55</v>
      </c>
      <c r="W39" s="115">
        <v>16685.150000000001</v>
      </c>
    </row>
    <row r="40" spans="1:23" x14ac:dyDescent="0.35">
      <c r="A40" s="121" t="s">
        <v>108</v>
      </c>
      <c r="B40" s="101" t="s">
        <v>557</v>
      </c>
      <c r="C40" s="101" t="s">
        <v>557</v>
      </c>
      <c r="D40" s="43">
        <v>5056.75</v>
      </c>
      <c r="E40" s="101" t="s">
        <v>557</v>
      </c>
      <c r="F40" s="101" t="s">
        <v>557</v>
      </c>
      <c r="G40" s="43">
        <v>1532.79</v>
      </c>
      <c r="H40" s="40">
        <v>620</v>
      </c>
      <c r="I40" s="44">
        <v>160</v>
      </c>
      <c r="J40" s="114">
        <v>7369.53</v>
      </c>
      <c r="K40" s="66">
        <v>2342.0300000000002</v>
      </c>
      <c r="L40" s="103" t="s">
        <v>557</v>
      </c>
      <c r="M40" s="103" t="s">
        <v>557</v>
      </c>
      <c r="N40" s="43">
        <v>0</v>
      </c>
      <c r="O40" s="101" t="s">
        <v>557</v>
      </c>
      <c r="P40" s="103" t="s">
        <v>557</v>
      </c>
      <c r="Q40" s="43">
        <v>2352.14</v>
      </c>
      <c r="R40" s="40">
        <v>2737.56</v>
      </c>
      <c r="S40" s="40">
        <v>1814.1</v>
      </c>
      <c r="T40" s="114">
        <v>9245.83</v>
      </c>
      <c r="U40" s="40">
        <v>1974.1</v>
      </c>
      <c r="V40" s="40">
        <v>14641.26</v>
      </c>
      <c r="W40" s="115">
        <v>16615.36</v>
      </c>
    </row>
    <row r="41" spans="1:23" x14ac:dyDescent="0.35">
      <c r="A41" s="121" t="s">
        <v>109</v>
      </c>
      <c r="B41" s="101" t="s">
        <v>557</v>
      </c>
      <c r="C41" s="101" t="s">
        <v>557</v>
      </c>
      <c r="D41" s="43">
        <v>5550.11</v>
      </c>
      <c r="E41" s="101" t="s">
        <v>557</v>
      </c>
      <c r="F41" s="101" t="s">
        <v>557</v>
      </c>
      <c r="G41" s="43">
        <v>1287.3599999999999</v>
      </c>
      <c r="H41" s="40">
        <v>669</v>
      </c>
      <c r="I41" s="44">
        <v>160</v>
      </c>
      <c r="J41" s="114">
        <v>7666.46</v>
      </c>
      <c r="K41" s="66">
        <v>2224.1999999999998</v>
      </c>
      <c r="L41" s="103" t="s">
        <v>557</v>
      </c>
      <c r="M41" s="103" t="s">
        <v>557</v>
      </c>
      <c r="N41" s="43">
        <v>0</v>
      </c>
      <c r="O41" s="101" t="s">
        <v>557</v>
      </c>
      <c r="P41" s="103" t="s">
        <v>557</v>
      </c>
      <c r="Q41" s="43">
        <v>2278.3000000000002</v>
      </c>
      <c r="R41" s="40">
        <v>2644.2</v>
      </c>
      <c r="S41" s="40">
        <v>1760.1</v>
      </c>
      <c r="T41" s="114">
        <v>8906.7999999999993</v>
      </c>
      <c r="U41" s="40">
        <v>1920.1</v>
      </c>
      <c r="V41" s="40">
        <v>14653.16</v>
      </c>
      <c r="W41" s="115">
        <v>16573.259999999998</v>
      </c>
    </row>
    <row r="42" spans="1:23" x14ac:dyDescent="0.35">
      <c r="A42" s="121" t="s">
        <v>110</v>
      </c>
      <c r="B42" s="101" t="s">
        <v>557</v>
      </c>
      <c r="C42" s="101" t="s">
        <v>557</v>
      </c>
      <c r="D42" s="43">
        <v>4706.58</v>
      </c>
      <c r="E42" s="101" t="s">
        <v>557</v>
      </c>
      <c r="F42" s="101" t="s">
        <v>557</v>
      </c>
      <c r="G42" s="43">
        <v>1310.4000000000001</v>
      </c>
      <c r="H42" s="40">
        <v>733</v>
      </c>
      <c r="I42" s="44">
        <v>160</v>
      </c>
      <c r="J42" s="114">
        <v>6909.98</v>
      </c>
      <c r="K42" s="66">
        <v>2384.9</v>
      </c>
      <c r="L42" s="103" t="s">
        <v>557</v>
      </c>
      <c r="M42" s="103" t="s">
        <v>557</v>
      </c>
      <c r="N42" s="43">
        <v>0</v>
      </c>
      <c r="O42" s="101" t="s">
        <v>557</v>
      </c>
      <c r="P42" s="103" t="s">
        <v>557</v>
      </c>
      <c r="Q42" s="43">
        <v>2696.8</v>
      </c>
      <c r="R42" s="40">
        <v>2716.6</v>
      </c>
      <c r="S42" s="40">
        <v>1932.1</v>
      </c>
      <c r="T42" s="114">
        <v>9730.4</v>
      </c>
      <c r="U42" s="40">
        <v>2092.1</v>
      </c>
      <c r="V42" s="40">
        <v>14548.28</v>
      </c>
      <c r="W42" s="115">
        <v>16640.38</v>
      </c>
    </row>
    <row r="43" spans="1:23" x14ac:dyDescent="0.35">
      <c r="A43" s="121" t="s">
        <v>111</v>
      </c>
      <c r="B43" s="101" t="s">
        <v>557</v>
      </c>
      <c r="C43" s="101" t="s">
        <v>557</v>
      </c>
      <c r="D43" s="43">
        <v>4976.66</v>
      </c>
      <c r="E43" s="101" t="s">
        <v>557</v>
      </c>
      <c r="F43" s="101" t="s">
        <v>557</v>
      </c>
      <c r="G43" s="43">
        <v>1463.13</v>
      </c>
      <c r="H43" s="40">
        <v>790</v>
      </c>
      <c r="I43" s="44">
        <v>160</v>
      </c>
      <c r="J43" s="114">
        <v>7389.79</v>
      </c>
      <c r="K43" s="66">
        <v>2223.6799999999998</v>
      </c>
      <c r="L43" s="103" t="s">
        <v>557</v>
      </c>
      <c r="M43" s="103" t="s">
        <v>557</v>
      </c>
      <c r="N43" s="43">
        <v>0</v>
      </c>
      <c r="O43" s="101" t="s">
        <v>557</v>
      </c>
      <c r="P43" s="103" t="s">
        <v>557</v>
      </c>
      <c r="Q43" s="43">
        <v>2500.02</v>
      </c>
      <c r="R43" s="40">
        <v>2556.2199999999998</v>
      </c>
      <c r="S43" s="40">
        <v>1858.1</v>
      </c>
      <c r="T43" s="114">
        <v>9138.02</v>
      </c>
      <c r="U43" s="40">
        <v>2018.1</v>
      </c>
      <c r="V43" s="40">
        <v>14509.71</v>
      </c>
      <c r="W43" s="115">
        <v>16527.810000000001</v>
      </c>
    </row>
    <row r="44" spans="1:23" x14ac:dyDescent="0.35">
      <c r="A44" s="121" t="s">
        <v>112</v>
      </c>
      <c r="B44" s="101" t="s">
        <v>557</v>
      </c>
      <c r="C44" s="101" t="s">
        <v>557</v>
      </c>
      <c r="D44" s="43">
        <v>5777.15</v>
      </c>
      <c r="E44" s="101" t="s">
        <v>557</v>
      </c>
      <c r="F44" s="101" t="s">
        <v>557</v>
      </c>
      <c r="G44" s="43">
        <v>1442.99</v>
      </c>
      <c r="H44" s="40">
        <v>710.55</v>
      </c>
      <c r="I44" s="44">
        <v>200</v>
      </c>
      <c r="J44" s="114">
        <v>8130.69</v>
      </c>
      <c r="K44" s="66">
        <v>2440.3000000000002</v>
      </c>
      <c r="L44" s="103" t="s">
        <v>557</v>
      </c>
      <c r="M44" s="103" t="s">
        <v>557</v>
      </c>
      <c r="N44" s="43">
        <v>0</v>
      </c>
      <c r="O44" s="101" t="s">
        <v>557</v>
      </c>
      <c r="P44" s="103" t="s">
        <v>557</v>
      </c>
      <c r="Q44" s="43">
        <v>2897.6</v>
      </c>
      <c r="R44" s="40">
        <v>2024.4</v>
      </c>
      <c r="S44" s="40">
        <v>1344</v>
      </c>
      <c r="T44" s="114">
        <v>8706.2999999999993</v>
      </c>
      <c r="U44" s="40">
        <v>1544</v>
      </c>
      <c r="V44" s="40">
        <v>15292.99</v>
      </c>
      <c r="W44" s="115">
        <v>16836.990000000002</v>
      </c>
    </row>
    <row r="45" spans="1:23" x14ac:dyDescent="0.35">
      <c r="A45" s="121" t="s">
        <v>113</v>
      </c>
      <c r="B45" s="101" t="s">
        <v>557</v>
      </c>
      <c r="C45" s="101" t="s">
        <v>557</v>
      </c>
      <c r="D45" s="43">
        <v>5073.1099999999997</v>
      </c>
      <c r="E45" s="101" t="s">
        <v>557</v>
      </c>
      <c r="F45" s="101" t="s">
        <v>557</v>
      </c>
      <c r="G45" s="43">
        <v>2078.27</v>
      </c>
      <c r="H45" s="40">
        <v>881.63</v>
      </c>
      <c r="I45" s="44">
        <v>200</v>
      </c>
      <c r="J45" s="114">
        <v>8233.02</v>
      </c>
      <c r="K45" s="66">
        <v>2368.1</v>
      </c>
      <c r="L45" s="103" t="s">
        <v>557</v>
      </c>
      <c r="M45" s="103" t="s">
        <v>557</v>
      </c>
      <c r="N45" s="43">
        <v>0</v>
      </c>
      <c r="O45" s="101" t="s">
        <v>557</v>
      </c>
      <c r="P45" s="103" t="s">
        <v>557</v>
      </c>
      <c r="Q45" s="43">
        <v>2972.8</v>
      </c>
      <c r="R45" s="40">
        <v>1698.5</v>
      </c>
      <c r="S45" s="40">
        <v>1619</v>
      </c>
      <c r="T45" s="114">
        <v>8658.4</v>
      </c>
      <c r="U45" s="40">
        <v>1819</v>
      </c>
      <c r="V45" s="40">
        <v>15072.42</v>
      </c>
      <c r="W45" s="115">
        <v>16891.419999999998</v>
      </c>
    </row>
    <row r="46" spans="1:23" x14ac:dyDescent="0.35">
      <c r="A46" s="121" t="s">
        <v>114</v>
      </c>
      <c r="B46" s="101" t="s">
        <v>557</v>
      </c>
      <c r="C46" s="101" t="s">
        <v>557</v>
      </c>
      <c r="D46" s="43">
        <v>5492.75</v>
      </c>
      <c r="E46" s="101" t="s">
        <v>557</v>
      </c>
      <c r="F46" s="101" t="s">
        <v>557</v>
      </c>
      <c r="G46" s="43">
        <v>1308.78</v>
      </c>
      <c r="H46" s="40">
        <v>774.85</v>
      </c>
      <c r="I46" s="44">
        <v>200</v>
      </c>
      <c r="J46" s="114">
        <v>7776.38</v>
      </c>
      <c r="K46" s="66">
        <v>2536.5</v>
      </c>
      <c r="L46" s="103" t="s">
        <v>557</v>
      </c>
      <c r="M46" s="103" t="s">
        <v>557</v>
      </c>
      <c r="N46" s="43">
        <v>0</v>
      </c>
      <c r="O46" s="101" t="s">
        <v>557</v>
      </c>
      <c r="P46" s="103" t="s">
        <v>557</v>
      </c>
      <c r="Q46" s="43">
        <v>3191.2</v>
      </c>
      <c r="R46" s="40">
        <v>1617.5</v>
      </c>
      <c r="S46" s="40">
        <v>1649</v>
      </c>
      <c r="T46" s="114">
        <v>8994.2000000000007</v>
      </c>
      <c r="U46" s="40">
        <v>1849</v>
      </c>
      <c r="V46" s="40">
        <v>14921.58</v>
      </c>
      <c r="W46" s="115">
        <v>16770.580000000002</v>
      </c>
    </row>
    <row r="47" spans="1:23" x14ac:dyDescent="0.35">
      <c r="A47" s="121" t="s">
        <v>115</v>
      </c>
      <c r="B47" s="101" t="s">
        <v>557</v>
      </c>
      <c r="C47" s="101" t="s">
        <v>557</v>
      </c>
      <c r="D47" s="43">
        <v>5397.02</v>
      </c>
      <c r="E47" s="101" t="s">
        <v>557</v>
      </c>
      <c r="F47" s="101" t="s">
        <v>557</v>
      </c>
      <c r="G47" s="43">
        <v>1153.03</v>
      </c>
      <c r="H47" s="40">
        <v>760.31</v>
      </c>
      <c r="I47" s="44">
        <v>60</v>
      </c>
      <c r="J47" s="114">
        <v>7370.36</v>
      </c>
      <c r="K47" s="66">
        <v>2200.1999999999998</v>
      </c>
      <c r="L47" s="103" t="s">
        <v>557</v>
      </c>
      <c r="M47" s="103" t="s">
        <v>557</v>
      </c>
      <c r="N47" s="43">
        <v>0</v>
      </c>
      <c r="O47" s="101" t="s">
        <v>557</v>
      </c>
      <c r="P47" s="103" t="s">
        <v>557</v>
      </c>
      <c r="Q47" s="43">
        <v>3768</v>
      </c>
      <c r="R47" s="40">
        <v>1443.5</v>
      </c>
      <c r="S47" s="40">
        <v>2166</v>
      </c>
      <c r="T47" s="114">
        <v>9577.7000000000007</v>
      </c>
      <c r="U47" s="40">
        <v>2226</v>
      </c>
      <c r="V47" s="40">
        <v>14722.06</v>
      </c>
      <c r="W47" s="115">
        <v>16948.060000000001</v>
      </c>
    </row>
    <row r="48" spans="1:23" x14ac:dyDescent="0.35">
      <c r="A48" s="121" t="s">
        <v>116</v>
      </c>
      <c r="B48" s="101" t="s">
        <v>557</v>
      </c>
      <c r="C48" s="101" t="s">
        <v>557</v>
      </c>
      <c r="D48" s="43">
        <v>5471.8</v>
      </c>
      <c r="E48" s="101" t="s">
        <v>557</v>
      </c>
      <c r="F48" s="101" t="s">
        <v>557</v>
      </c>
      <c r="G48" s="43">
        <v>1774.8</v>
      </c>
      <c r="H48" s="40">
        <v>724.22</v>
      </c>
      <c r="I48" s="44">
        <v>60</v>
      </c>
      <c r="J48" s="114">
        <v>8030.82</v>
      </c>
      <c r="K48" s="66">
        <v>2166.8000000000002</v>
      </c>
      <c r="L48" s="103" t="s">
        <v>557</v>
      </c>
      <c r="M48" s="103" t="s">
        <v>557</v>
      </c>
      <c r="N48" s="43">
        <v>0</v>
      </c>
      <c r="O48" s="101" t="s">
        <v>557</v>
      </c>
      <c r="P48" s="103" t="s">
        <v>557</v>
      </c>
      <c r="Q48" s="43">
        <v>4085.1</v>
      </c>
      <c r="R48" s="40">
        <v>1196.8</v>
      </c>
      <c r="S48" s="40">
        <v>2230.8000000000002</v>
      </c>
      <c r="T48" s="114">
        <v>9679.5</v>
      </c>
      <c r="U48" s="40">
        <v>2290.8000000000002</v>
      </c>
      <c r="V48" s="40">
        <v>15419.52</v>
      </c>
      <c r="W48" s="115">
        <v>17710.32</v>
      </c>
    </row>
    <row r="49" spans="1:23" x14ac:dyDescent="0.35">
      <c r="A49" s="121" t="s">
        <v>117</v>
      </c>
      <c r="B49" s="101" t="s">
        <v>557</v>
      </c>
      <c r="C49" s="101" t="s">
        <v>557</v>
      </c>
      <c r="D49" s="43">
        <v>5774.1</v>
      </c>
      <c r="E49" s="101" t="s">
        <v>557</v>
      </c>
      <c r="F49" s="101" t="s">
        <v>557</v>
      </c>
      <c r="G49" s="43">
        <v>1311.3</v>
      </c>
      <c r="H49" s="40">
        <v>479.62</v>
      </c>
      <c r="I49" s="44">
        <v>60</v>
      </c>
      <c r="J49" s="114">
        <v>7625.02</v>
      </c>
      <c r="K49" s="66">
        <v>2063.5</v>
      </c>
      <c r="L49" s="103" t="s">
        <v>557</v>
      </c>
      <c r="M49" s="103" t="s">
        <v>557</v>
      </c>
      <c r="N49" s="43">
        <v>0</v>
      </c>
      <c r="O49" s="101" t="s">
        <v>557</v>
      </c>
      <c r="P49" s="103" t="s">
        <v>557</v>
      </c>
      <c r="Q49" s="43">
        <v>3910.9</v>
      </c>
      <c r="R49" s="40">
        <v>1367.9</v>
      </c>
      <c r="S49" s="40">
        <v>2230.8000000000002</v>
      </c>
      <c r="T49" s="114">
        <v>9573.1</v>
      </c>
      <c r="U49" s="40">
        <v>2290.8000000000002</v>
      </c>
      <c r="V49" s="40">
        <v>14907.32</v>
      </c>
      <c r="W49" s="115">
        <v>17198.12</v>
      </c>
    </row>
    <row r="50" spans="1:23" x14ac:dyDescent="0.35">
      <c r="A50" s="121" t="s">
        <v>118</v>
      </c>
      <c r="B50" s="101" t="s">
        <v>557</v>
      </c>
      <c r="C50" s="101" t="s">
        <v>557</v>
      </c>
      <c r="D50" s="43">
        <v>5888</v>
      </c>
      <c r="E50" s="101" t="s">
        <v>557</v>
      </c>
      <c r="F50" s="101" t="s">
        <v>557</v>
      </c>
      <c r="G50" s="43">
        <v>1372</v>
      </c>
      <c r="H50" s="40">
        <v>545.78</v>
      </c>
      <c r="I50" s="44">
        <v>60</v>
      </c>
      <c r="J50" s="114">
        <v>7865.78</v>
      </c>
      <c r="K50" s="66">
        <v>2045.4</v>
      </c>
      <c r="L50" s="103" t="s">
        <v>557</v>
      </c>
      <c r="M50" s="103" t="s">
        <v>557</v>
      </c>
      <c r="N50" s="43">
        <v>0</v>
      </c>
      <c r="O50" s="101" t="s">
        <v>557</v>
      </c>
      <c r="P50" s="103" t="s">
        <v>557</v>
      </c>
      <c r="Q50" s="43">
        <v>4177.6000000000004</v>
      </c>
      <c r="R50" s="40">
        <v>851.8</v>
      </c>
      <c r="S50" s="40">
        <v>2401</v>
      </c>
      <c r="T50" s="114">
        <v>9475.7999999999993</v>
      </c>
      <c r="U50" s="40">
        <v>2461</v>
      </c>
      <c r="V50" s="40">
        <v>14880.58</v>
      </c>
      <c r="W50" s="115">
        <v>17341.580000000002</v>
      </c>
    </row>
    <row r="51" spans="1:23" x14ac:dyDescent="0.35">
      <c r="A51" s="121" t="s">
        <v>119</v>
      </c>
      <c r="B51" s="101" t="s">
        <v>557</v>
      </c>
      <c r="C51" s="101" t="s">
        <v>557</v>
      </c>
      <c r="D51" s="43">
        <v>5451.4</v>
      </c>
      <c r="E51" s="101" t="s">
        <v>557</v>
      </c>
      <c r="F51" s="101" t="s">
        <v>557</v>
      </c>
      <c r="G51" s="43">
        <v>1462.82</v>
      </c>
      <c r="H51" s="40">
        <v>600.35</v>
      </c>
      <c r="I51" s="44">
        <v>60</v>
      </c>
      <c r="J51" s="114">
        <v>7574.57</v>
      </c>
      <c r="K51" s="66">
        <v>2026.8</v>
      </c>
      <c r="L51" s="103" t="s">
        <v>557</v>
      </c>
      <c r="M51" s="103" t="s">
        <v>557</v>
      </c>
      <c r="N51" s="43">
        <v>0</v>
      </c>
      <c r="O51" s="101" t="s">
        <v>557</v>
      </c>
      <c r="P51" s="103" t="s">
        <v>557</v>
      </c>
      <c r="Q51" s="43">
        <v>4266.3</v>
      </c>
      <c r="R51" s="40">
        <v>744.7</v>
      </c>
      <c r="S51" s="40">
        <v>2511</v>
      </c>
      <c r="T51" s="114">
        <v>9548.7999999999993</v>
      </c>
      <c r="U51" s="40">
        <v>2571</v>
      </c>
      <c r="V51" s="40">
        <v>14552.37</v>
      </c>
      <c r="W51" s="115">
        <v>17123.37</v>
      </c>
    </row>
    <row r="52" spans="1:23" x14ac:dyDescent="0.35">
      <c r="A52" s="121" t="s">
        <v>120</v>
      </c>
      <c r="B52" s="101" t="s">
        <v>557</v>
      </c>
      <c r="C52" s="101" t="s">
        <v>557</v>
      </c>
      <c r="D52" s="43">
        <v>5487.27</v>
      </c>
      <c r="E52" s="101" t="s">
        <v>557</v>
      </c>
      <c r="F52" s="101" t="s">
        <v>557</v>
      </c>
      <c r="G52" s="43">
        <v>1665.02</v>
      </c>
      <c r="H52" s="40">
        <v>750.86</v>
      </c>
      <c r="I52" s="44">
        <v>60</v>
      </c>
      <c r="J52" s="114">
        <v>7963.15</v>
      </c>
      <c r="K52" s="66">
        <v>2010.95</v>
      </c>
      <c r="L52" s="103" t="s">
        <v>557</v>
      </c>
      <c r="M52" s="103" t="s">
        <v>557</v>
      </c>
      <c r="N52" s="43">
        <v>0</v>
      </c>
      <c r="O52" s="101" t="s">
        <v>557</v>
      </c>
      <c r="P52" s="103" t="s">
        <v>557</v>
      </c>
      <c r="Q52" s="43">
        <v>4257.24</v>
      </c>
      <c r="R52" s="40">
        <v>848</v>
      </c>
      <c r="S52" s="40">
        <v>2408.1999999999998</v>
      </c>
      <c r="T52" s="114">
        <v>9524.39</v>
      </c>
      <c r="U52" s="40">
        <v>2468.1999999999998</v>
      </c>
      <c r="V52" s="40">
        <v>15019.34</v>
      </c>
      <c r="W52" s="115">
        <v>17487.54</v>
      </c>
    </row>
    <row r="53" spans="1:23" x14ac:dyDescent="0.35">
      <c r="A53" s="121" t="s">
        <v>121</v>
      </c>
      <c r="B53" s="101" t="s">
        <v>557</v>
      </c>
      <c r="C53" s="101" t="s">
        <v>557</v>
      </c>
      <c r="D53" s="43">
        <v>5303.9</v>
      </c>
      <c r="E53" s="101" t="s">
        <v>557</v>
      </c>
      <c r="F53" s="101" t="s">
        <v>557</v>
      </c>
      <c r="G53" s="43">
        <v>1920.99</v>
      </c>
      <c r="H53" s="40">
        <v>923.68</v>
      </c>
      <c r="I53" s="44">
        <v>60</v>
      </c>
      <c r="J53" s="114">
        <v>8208.57</v>
      </c>
      <c r="K53" s="66">
        <v>1971.5</v>
      </c>
      <c r="L53" s="103" t="s">
        <v>557</v>
      </c>
      <c r="M53" s="103" t="s">
        <v>557</v>
      </c>
      <c r="N53" s="43">
        <v>0</v>
      </c>
      <c r="O53" s="101" t="s">
        <v>557</v>
      </c>
      <c r="P53" s="103" t="s">
        <v>557</v>
      </c>
      <c r="Q53" s="43">
        <v>4460.8999999999996</v>
      </c>
      <c r="R53" s="40">
        <v>856.3</v>
      </c>
      <c r="S53" s="40">
        <v>2136.6</v>
      </c>
      <c r="T53" s="114">
        <v>9425.2999999999993</v>
      </c>
      <c r="U53" s="40">
        <v>2196.6</v>
      </c>
      <c r="V53" s="40">
        <v>15437.27</v>
      </c>
      <c r="W53" s="115">
        <v>17633.87</v>
      </c>
    </row>
    <row r="54" spans="1:23" x14ac:dyDescent="0.35">
      <c r="A54" s="121" t="s">
        <v>122</v>
      </c>
      <c r="B54" s="101" t="s">
        <v>557</v>
      </c>
      <c r="C54" s="101" t="s">
        <v>557</v>
      </c>
      <c r="D54" s="43">
        <v>4922.0200000000004</v>
      </c>
      <c r="E54" s="101" t="s">
        <v>557</v>
      </c>
      <c r="F54" s="101" t="s">
        <v>557</v>
      </c>
      <c r="G54" s="43">
        <v>1419</v>
      </c>
      <c r="H54" s="40">
        <v>808.67</v>
      </c>
      <c r="I54" s="44">
        <v>60</v>
      </c>
      <c r="J54" s="114">
        <v>7209.68</v>
      </c>
      <c r="K54" s="66">
        <v>2035.9</v>
      </c>
      <c r="L54" s="103" t="s">
        <v>557</v>
      </c>
      <c r="M54" s="103" t="s">
        <v>557</v>
      </c>
      <c r="N54" s="43">
        <v>0</v>
      </c>
      <c r="O54" s="101" t="s">
        <v>557</v>
      </c>
      <c r="P54" s="103" t="s">
        <v>557</v>
      </c>
      <c r="Q54" s="43">
        <v>4268.6000000000004</v>
      </c>
      <c r="R54" s="40">
        <v>525.79999999999995</v>
      </c>
      <c r="S54" s="40">
        <v>2281.6</v>
      </c>
      <c r="T54" s="114">
        <v>9111.9</v>
      </c>
      <c r="U54" s="40">
        <v>2341.6</v>
      </c>
      <c r="V54" s="40">
        <v>13979.98</v>
      </c>
      <c r="W54" s="115">
        <v>16321.58</v>
      </c>
    </row>
    <row r="55" spans="1:23" x14ac:dyDescent="0.35">
      <c r="A55" s="121" t="s">
        <v>123</v>
      </c>
      <c r="B55" s="101" t="s">
        <v>557</v>
      </c>
      <c r="C55" s="101" t="s">
        <v>557</v>
      </c>
      <c r="D55" s="43">
        <v>5073.83</v>
      </c>
      <c r="E55" s="101" t="s">
        <v>557</v>
      </c>
      <c r="F55" s="101" t="s">
        <v>557</v>
      </c>
      <c r="G55" s="43">
        <v>1832.4</v>
      </c>
      <c r="H55" s="40">
        <v>916.62</v>
      </c>
      <c r="I55" s="44">
        <v>60</v>
      </c>
      <c r="J55" s="114">
        <v>7882.86</v>
      </c>
      <c r="K55" s="66">
        <v>1995.79</v>
      </c>
      <c r="L55" s="103" t="s">
        <v>557</v>
      </c>
      <c r="M55" s="103" t="s">
        <v>557</v>
      </c>
      <c r="N55" s="43">
        <v>0</v>
      </c>
      <c r="O55" s="101" t="s">
        <v>557</v>
      </c>
      <c r="P55" s="103" t="s">
        <v>557</v>
      </c>
      <c r="Q55" s="43">
        <v>4597</v>
      </c>
      <c r="R55" s="40">
        <v>885.15</v>
      </c>
      <c r="S55" s="40">
        <v>2288.1</v>
      </c>
      <c r="T55" s="114">
        <v>9766.0400000000009</v>
      </c>
      <c r="U55" s="40">
        <v>2348.1</v>
      </c>
      <c r="V55" s="40">
        <v>15300.8</v>
      </c>
      <c r="W55" s="115">
        <v>17648.900000000001</v>
      </c>
    </row>
    <row r="56" spans="1:23" x14ac:dyDescent="0.35">
      <c r="A56" s="121" t="s">
        <v>124</v>
      </c>
      <c r="B56" s="101" t="s">
        <v>557</v>
      </c>
      <c r="C56" s="101" t="s">
        <v>557</v>
      </c>
      <c r="D56" s="43">
        <v>5050.7700000000004</v>
      </c>
      <c r="E56" s="101" t="s">
        <v>557</v>
      </c>
      <c r="F56" s="101" t="s">
        <v>557</v>
      </c>
      <c r="G56" s="43">
        <v>1894.06</v>
      </c>
      <c r="H56" s="40">
        <v>702.76</v>
      </c>
      <c r="I56" s="44">
        <v>60</v>
      </c>
      <c r="J56" s="114">
        <v>7707.59</v>
      </c>
      <c r="K56" s="66">
        <v>2311.1</v>
      </c>
      <c r="L56" s="103" t="s">
        <v>557</v>
      </c>
      <c r="M56" s="103" t="s">
        <v>557</v>
      </c>
      <c r="N56" s="43">
        <v>0</v>
      </c>
      <c r="O56" s="101" t="s">
        <v>557</v>
      </c>
      <c r="P56" s="103" t="s">
        <v>557</v>
      </c>
      <c r="Q56" s="43">
        <v>4414</v>
      </c>
      <c r="R56" s="40">
        <v>1026.08</v>
      </c>
      <c r="S56" s="40">
        <v>2209.1999999999998</v>
      </c>
      <c r="T56" s="114">
        <v>9960.3799999999992</v>
      </c>
      <c r="U56" s="40">
        <v>2269.1999999999998</v>
      </c>
      <c r="V56" s="40">
        <v>15398.77</v>
      </c>
      <c r="W56" s="115">
        <v>17667.97</v>
      </c>
    </row>
    <row r="57" spans="1:23" x14ac:dyDescent="0.35">
      <c r="A57" s="121" t="s">
        <v>125</v>
      </c>
      <c r="B57" s="101" t="s">
        <v>557</v>
      </c>
      <c r="C57" s="101" t="s">
        <v>557</v>
      </c>
      <c r="D57" s="43">
        <v>5396.63</v>
      </c>
      <c r="E57" s="101" t="s">
        <v>557</v>
      </c>
      <c r="F57" s="101" t="s">
        <v>557</v>
      </c>
      <c r="G57" s="43">
        <v>1621.36</v>
      </c>
      <c r="H57" s="40">
        <v>957.39</v>
      </c>
      <c r="I57" s="44">
        <v>60</v>
      </c>
      <c r="J57" s="114">
        <v>8035.39</v>
      </c>
      <c r="K57" s="66">
        <v>2294.3000000000002</v>
      </c>
      <c r="L57" s="103" t="s">
        <v>557</v>
      </c>
      <c r="M57" s="103" t="s">
        <v>557</v>
      </c>
      <c r="N57" s="43">
        <v>0</v>
      </c>
      <c r="O57" s="101" t="s">
        <v>557</v>
      </c>
      <c r="P57" s="103" t="s">
        <v>557</v>
      </c>
      <c r="Q57" s="43">
        <v>4271.3999999999996</v>
      </c>
      <c r="R57" s="40">
        <v>890.8</v>
      </c>
      <c r="S57" s="40">
        <v>2199.1999999999998</v>
      </c>
      <c r="T57" s="114">
        <v>9655.7000000000007</v>
      </c>
      <c r="U57" s="40">
        <v>2259.1999999999998</v>
      </c>
      <c r="V57" s="40">
        <v>15431.89</v>
      </c>
      <c r="W57" s="115">
        <v>17691.09</v>
      </c>
    </row>
    <row r="58" spans="1:23" x14ac:dyDescent="0.35">
      <c r="A58" s="121" t="s">
        <v>126</v>
      </c>
      <c r="B58" s="101" t="s">
        <v>557</v>
      </c>
      <c r="C58" s="101" t="s">
        <v>557</v>
      </c>
      <c r="D58" s="43">
        <v>5567.46</v>
      </c>
      <c r="E58" s="101" t="s">
        <v>557</v>
      </c>
      <c r="F58" s="101" t="s">
        <v>557</v>
      </c>
      <c r="G58" s="43">
        <v>1263.5899999999999</v>
      </c>
      <c r="H58" s="40">
        <v>753.44</v>
      </c>
      <c r="I58" s="44">
        <v>60</v>
      </c>
      <c r="J58" s="114">
        <v>7644.49</v>
      </c>
      <c r="K58" s="66">
        <v>2285.9</v>
      </c>
      <c r="L58" s="103" t="s">
        <v>557</v>
      </c>
      <c r="M58" s="103" t="s">
        <v>557</v>
      </c>
      <c r="N58" s="43">
        <v>0</v>
      </c>
      <c r="O58" s="101" t="s">
        <v>557</v>
      </c>
      <c r="P58" s="103" t="s">
        <v>557</v>
      </c>
      <c r="Q58" s="43">
        <v>4411.2</v>
      </c>
      <c r="R58" s="40">
        <v>935.41</v>
      </c>
      <c r="S58" s="40">
        <v>2199.1999999999998</v>
      </c>
      <c r="T58" s="114">
        <v>9831.7099999999991</v>
      </c>
      <c r="U58" s="40">
        <v>2259.1999999999998</v>
      </c>
      <c r="V58" s="40">
        <v>15217</v>
      </c>
      <c r="W58" s="115">
        <v>17476.2</v>
      </c>
    </row>
    <row r="59" spans="1:23" x14ac:dyDescent="0.35">
      <c r="A59" s="121" t="s">
        <v>127</v>
      </c>
      <c r="B59" s="101" t="s">
        <v>557</v>
      </c>
      <c r="C59" s="101" t="s">
        <v>557</v>
      </c>
      <c r="D59" s="43">
        <v>5225.72</v>
      </c>
      <c r="E59" s="101" t="s">
        <v>557</v>
      </c>
      <c r="F59" s="101" t="s">
        <v>557</v>
      </c>
      <c r="G59" s="43">
        <v>1879.84</v>
      </c>
      <c r="H59" s="40">
        <v>796.32</v>
      </c>
      <c r="I59" s="44">
        <v>60</v>
      </c>
      <c r="J59" s="114">
        <v>7961.88</v>
      </c>
      <c r="K59" s="66">
        <v>2064.8000000000002</v>
      </c>
      <c r="L59" s="103" t="s">
        <v>557</v>
      </c>
      <c r="M59" s="103" t="s">
        <v>557</v>
      </c>
      <c r="N59" s="43">
        <v>0</v>
      </c>
      <c r="O59" s="101" t="s">
        <v>557</v>
      </c>
      <c r="P59" s="103" t="s">
        <v>557</v>
      </c>
      <c r="Q59" s="43">
        <v>4278.1000000000004</v>
      </c>
      <c r="R59" s="40">
        <v>1257.0999999999999</v>
      </c>
      <c r="S59" s="40">
        <v>1863.2</v>
      </c>
      <c r="T59" s="114">
        <v>9463.2000000000007</v>
      </c>
      <c r="U59" s="40">
        <v>1923.2</v>
      </c>
      <c r="V59" s="40">
        <v>15501.88</v>
      </c>
      <c r="W59" s="115">
        <v>17425.080000000002</v>
      </c>
    </row>
    <row r="60" spans="1:23" x14ac:dyDescent="0.35">
      <c r="A60" s="121" t="s">
        <v>128</v>
      </c>
      <c r="B60" s="101" t="s">
        <v>557</v>
      </c>
      <c r="C60" s="101" t="s">
        <v>557</v>
      </c>
      <c r="D60" s="43">
        <v>4964.8100000000004</v>
      </c>
      <c r="E60" s="101" t="s">
        <v>557</v>
      </c>
      <c r="F60" s="101" t="s">
        <v>557</v>
      </c>
      <c r="G60" s="43">
        <v>1774.89</v>
      </c>
      <c r="H60" s="40">
        <v>815.31</v>
      </c>
      <c r="I60" s="44">
        <v>60</v>
      </c>
      <c r="J60" s="114">
        <v>7615</v>
      </c>
      <c r="K60" s="66">
        <v>2190.6</v>
      </c>
      <c r="L60" s="103" t="s">
        <v>557</v>
      </c>
      <c r="M60" s="103" t="s">
        <v>557</v>
      </c>
      <c r="N60" s="43">
        <v>0</v>
      </c>
      <c r="O60" s="101" t="s">
        <v>557</v>
      </c>
      <c r="P60" s="103" t="s">
        <v>557</v>
      </c>
      <c r="Q60" s="43">
        <v>4346.3</v>
      </c>
      <c r="R60" s="40">
        <v>1187.8</v>
      </c>
      <c r="S60" s="40">
        <v>1942.7</v>
      </c>
      <c r="T60" s="114">
        <v>9667.4</v>
      </c>
      <c r="U60" s="40">
        <v>2002.7</v>
      </c>
      <c r="V60" s="40">
        <v>15279.7</v>
      </c>
      <c r="W60" s="115">
        <v>17282.400000000001</v>
      </c>
    </row>
    <row r="61" spans="1:23" x14ac:dyDescent="0.35">
      <c r="A61" s="121" t="s">
        <v>129</v>
      </c>
      <c r="B61" s="101" t="s">
        <v>557</v>
      </c>
      <c r="C61" s="101" t="s">
        <v>557</v>
      </c>
      <c r="D61" s="43">
        <v>4582.0200000000004</v>
      </c>
      <c r="E61" s="101" t="s">
        <v>557</v>
      </c>
      <c r="F61" s="101" t="s">
        <v>557</v>
      </c>
      <c r="G61" s="43">
        <v>1810.77</v>
      </c>
      <c r="H61" s="40">
        <v>731.01</v>
      </c>
      <c r="I61" s="44">
        <v>60</v>
      </c>
      <c r="J61" s="114">
        <v>7183.81</v>
      </c>
      <c r="K61" s="66">
        <v>1908.53</v>
      </c>
      <c r="L61" s="103" t="s">
        <v>557</v>
      </c>
      <c r="M61" s="103" t="s">
        <v>557</v>
      </c>
      <c r="N61" s="43">
        <v>0</v>
      </c>
      <c r="O61" s="101" t="s">
        <v>557</v>
      </c>
      <c r="P61" s="103" t="s">
        <v>557</v>
      </c>
      <c r="Q61" s="43">
        <v>4093.19</v>
      </c>
      <c r="R61" s="40">
        <v>1166.92</v>
      </c>
      <c r="S61" s="40">
        <v>1870.7</v>
      </c>
      <c r="T61" s="114">
        <v>9039.34</v>
      </c>
      <c r="U61" s="40">
        <v>1930.7</v>
      </c>
      <c r="V61" s="40">
        <v>14292.45</v>
      </c>
      <c r="W61" s="115">
        <v>16223.15</v>
      </c>
    </row>
    <row r="62" spans="1:23" x14ac:dyDescent="0.35">
      <c r="A62" s="121" t="s">
        <v>130</v>
      </c>
      <c r="B62" s="101" t="s">
        <v>557</v>
      </c>
      <c r="C62" s="101" t="s">
        <v>557</v>
      </c>
      <c r="D62" s="43">
        <v>4802.46</v>
      </c>
      <c r="E62" s="101" t="s">
        <v>557</v>
      </c>
      <c r="F62" s="101" t="s">
        <v>557</v>
      </c>
      <c r="G62" s="43">
        <v>1837.23</v>
      </c>
      <c r="H62" s="40">
        <v>723.47</v>
      </c>
      <c r="I62" s="44">
        <v>60</v>
      </c>
      <c r="J62" s="114">
        <v>7423.15</v>
      </c>
      <c r="K62" s="66">
        <v>1585.96</v>
      </c>
      <c r="L62" s="103" t="s">
        <v>557</v>
      </c>
      <c r="M62" s="103" t="s">
        <v>557</v>
      </c>
      <c r="N62" s="43">
        <v>0</v>
      </c>
      <c r="O62" s="101" t="s">
        <v>557</v>
      </c>
      <c r="P62" s="103" t="s">
        <v>557</v>
      </c>
      <c r="Q62" s="43">
        <v>3784.69</v>
      </c>
      <c r="R62" s="40">
        <v>1581.39</v>
      </c>
      <c r="S62" s="40">
        <v>1408</v>
      </c>
      <c r="T62" s="114">
        <v>8360.0400000000009</v>
      </c>
      <c r="U62" s="40">
        <v>1468</v>
      </c>
      <c r="V62" s="40">
        <v>14315.19</v>
      </c>
      <c r="W62" s="115">
        <v>15783.19</v>
      </c>
    </row>
    <row r="63" spans="1:23" x14ac:dyDescent="0.35">
      <c r="A63" s="121" t="s">
        <v>131</v>
      </c>
      <c r="B63" s="101" t="s">
        <v>557</v>
      </c>
      <c r="C63" s="101" t="s">
        <v>557</v>
      </c>
      <c r="D63" s="43">
        <v>4675.01</v>
      </c>
      <c r="E63" s="101" t="s">
        <v>557</v>
      </c>
      <c r="F63" s="101" t="s">
        <v>557</v>
      </c>
      <c r="G63" s="43">
        <v>2574.14</v>
      </c>
      <c r="H63" s="40">
        <v>910.04</v>
      </c>
      <c r="I63" s="44">
        <v>60</v>
      </c>
      <c r="J63" s="114">
        <v>8219.19</v>
      </c>
      <c r="K63" s="66">
        <v>1737.79</v>
      </c>
      <c r="L63" s="103" t="s">
        <v>557</v>
      </c>
      <c r="M63" s="103" t="s">
        <v>557</v>
      </c>
      <c r="N63" s="43">
        <v>0</v>
      </c>
      <c r="O63" s="101" t="s">
        <v>557</v>
      </c>
      <c r="P63" s="103" t="s">
        <v>557</v>
      </c>
      <c r="Q63" s="43">
        <v>3723.93</v>
      </c>
      <c r="R63" s="40">
        <v>1626.3</v>
      </c>
      <c r="S63" s="40">
        <v>1408</v>
      </c>
      <c r="T63" s="114">
        <v>8496.02</v>
      </c>
      <c r="U63" s="40">
        <v>1468</v>
      </c>
      <c r="V63" s="40">
        <v>15247.21</v>
      </c>
      <c r="W63" s="115">
        <v>16715.21</v>
      </c>
    </row>
    <row r="64" spans="1:23" x14ac:dyDescent="0.35">
      <c r="A64" s="121" t="s">
        <v>132</v>
      </c>
      <c r="B64" s="101" t="s">
        <v>557</v>
      </c>
      <c r="C64" s="101" t="s">
        <v>557</v>
      </c>
      <c r="D64" s="43">
        <v>4792.1899999999996</v>
      </c>
      <c r="E64" s="101" t="s">
        <v>557</v>
      </c>
      <c r="F64" s="101" t="s">
        <v>557</v>
      </c>
      <c r="G64" s="43">
        <v>2014.81</v>
      </c>
      <c r="H64" s="40">
        <v>744.73</v>
      </c>
      <c r="I64" s="44">
        <v>60</v>
      </c>
      <c r="J64" s="114">
        <v>7611.74</v>
      </c>
      <c r="K64" s="66">
        <v>1651.61</v>
      </c>
      <c r="L64" s="103" t="s">
        <v>557</v>
      </c>
      <c r="M64" s="103" t="s">
        <v>557</v>
      </c>
      <c r="N64" s="43">
        <v>0</v>
      </c>
      <c r="O64" s="101" t="s">
        <v>557</v>
      </c>
      <c r="P64" s="103" t="s">
        <v>557</v>
      </c>
      <c r="Q64" s="43">
        <v>3898.49</v>
      </c>
      <c r="R64" s="40">
        <v>1585.84</v>
      </c>
      <c r="S64" s="40">
        <v>1408</v>
      </c>
      <c r="T64" s="114">
        <v>8543.94</v>
      </c>
      <c r="U64" s="40">
        <v>1468</v>
      </c>
      <c r="V64" s="40">
        <v>14687.68</v>
      </c>
      <c r="W64" s="115">
        <v>16155.68</v>
      </c>
    </row>
    <row r="65" spans="1:23" x14ac:dyDescent="0.35">
      <c r="A65" s="121" t="s">
        <v>133</v>
      </c>
      <c r="B65" s="101" t="s">
        <v>557</v>
      </c>
      <c r="C65" s="101" t="s">
        <v>557</v>
      </c>
      <c r="D65" s="43">
        <v>4687.05</v>
      </c>
      <c r="E65" s="101" t="s">
        <v>557</v>
      </c>
      <c r="F65" s="101" t="s">
        <v>557</v>
      </c>
      <c r="G65" s="43">
        <v>2591.9</v>
      </c>
      <c r="H65" s="40">
        <v>1022.86</v>
      </c>
      <c r="I65" s="44">
        <v>60</v>
      </c>
      <c r="J65" s="114">
        <v>8361.81</v>
      </c>
      <c r="K65" s="66">
        <v>1661.95</v>
      </c>
      <c r="L65" s="103" t="s">
        <v>557</v>
      </c>
      <c r="M65" s="103" t="s">
        <v>557</v>
      </c>
      <c r="N65" s="43">
        <v>0</v>
      </c>
      <c r="O65" s="101" t="s">
        <v>557</v>
      </c>
      <c r="P65" s="103" t="s">
        <v>557</v>
      </c>
      <c r="Q65" s="43">
        <v>3499.46</v>
      </c>
      <c r="R65" s="40">
        <v>1534.75</v>
      </c>
      <c r="S65" s="40">
        <v>1408</v>
      </c>
      <c r="T65" s="114">
        <v>8104.16</v>
      </c>
      <c r="U65" s="40">
        <v>1468</v>
      </c>
      <c r="V65" s="40">
        <v>14997.97</v>
      </c>
      <c r="W65" s="115">
        <v>16465.97</v>
      </c>
    </row>
    <row r="66" spans="1:23" x14ac:dyDescent="0.35">
      <c r="A66" s="121" t="s">
        <v>134</v>
      </c>
      <c r="B66" s="101" t="s">
        <v>557</v>
      </c>
      <c r="C66" s="101" t="s">
        <v>557</v>
      </c>
      <c r="D66" s="43">
        <v>4520.0600000000004</v>
      </c>
      <c r="E66" s="101" t="s">
        <v>557</v>
      </c>
      <c r="F66" s="101" t="s">
        <v>557</v>
      </c>
      <c r="G66" s="43">
        <v>2476.6799999999998</v>
      </c>
      <c r="H66" s="40">
        <v>1145.69</v>
      </c>
      <c r="I66" s="44">
        <v>60</v>
      </c>
      <c r="J66" s="114">
        <v>8202.42</v>
      </c>
      <c r="K66" s="66">
        <v>1595.35</v>
      </c>
      <c r="L66" s="103" t="s">
        <v>557</v>
      </c>
      <c r="M66" s="103" t="s">
        <v>557</v>
      </c>
      <c r="N66" s="43">
        <v>0</v>
      </c>
      <c r="O66" s="101" t="s">
        <v>557</v>
      </c>
      <c r="P66" s="103" t="s">
        <v>557</v>
      </c>
      <c r="Q66" s="43">
        <v>3490.32</v>
      </c>
      <c r="R66" s="40">
        <v>1643.88</v>
      </c>
      <c r="S66" s="40">
        <v>1402.3</v>
      </c>
      <c r="T66" s="114">
        <v>8131.85</v>
      </c>
      <c r="U66" s="40">
        <v>1462.3</v>
      </c>
      <c r="V66" s="40">
        <v>14871.97</v>
      </c>
      <c r="W66" s="115">
        <v>16334.27</v>
      </c>
    </row>
    <row r="67" spans="1:23" x14ac:dyDescent="0.35">
      <c r="A67" s="121" t="s">
        <v>135</v>
      </c>
      <c r="B67" s="101" t="s">
        <v>557</v>
      </c>
      <c r="C67" s="101" t="s">
        <v>557</v>
      </c>
      <c r="D67" s="43">
        <v>4559.93</v>
      </c>
      <c r="E67" s="101" t="s">
        <v>557</v>
      </c>
      <c r="F67" s="101" t="s">
        <v>557</v>
      </c>
      <c r="G67" s="43">
        <v>2460.5300000000002</v>
      </c>
      <c r="H67" s="40">
        <v>1000</v>
      </c>
      <c r="I67" s="44">
        <v>60</v>
      </c>
      <c r="J67" s="114">
        <v>8080.46</v>
      </c>
      <c r="K67" s="66">
        <v>1430.23</v>
      </c>
      <c r="L67" s="103" t="s">
        <v>557</v>
      </c>
      <c r="M67" s="103" t="s">
        <v>557</v>
      </c>
      <c r="N67" s="43">
        <v>0</v>
      </c>
      <c r="O67" s="101" t="s">
        <v>557</v>
      </c>
      <c r="P67" s="103" t="s">
        <v>557</v>
      </c>
      <c r="Q67" s="43">
        <v>3784.31</v>
      </c>
      <c r="R67" s="40">
        <v>1686.86</v>
      </c>
      <c r="S67" s="40">
        <v>1367.3</v>
      </c>
      <c r="T67" s="114">
        <v>8268.7000000000007</v>
      </c>
      <c r="U67" s="40">
        <v>1427.3</v>
      </c>
      <c r="V67" s="40">
        <v>14921.86</v>
      </c>
      <c r="W67" s="115">
        <v>16349.16</v>
      </c>
    </row>
    <row r="68" spans="1:23" x14ac:dyDescent="0.35">
      <c r="A68" s="121" t="s">
        <v>136</v>
      </c>
      <c r="B68" s="101" t="s">
        <v>557</v>
      </c>
      <c r="C68" s="101" t="s">
        <v>557</v>
      </c>
      <c r="D68" s="43">
        <v>4307.3100000000004</v>
      </c>
      <c r="E68" s="101" t="s">
        <v>557</v>
      </c>
      <c r="F68" s="101" t="s">
        <v>557</v>
      </c>
      <c r="G68" s="43">
        <v>2342.4299999999998</v>
      </c>
      <c r="H68" s="40">
        <v>1190.19</v>
      </c>
      <c r="I68" s="44">
        <v>80</v>
      </c>
      <c r="J68" s="114">
        <v>7919.92</v>
      </c>
      <c r="K68" s="66">
        <v>1711.1</v>
      </c>
      <c r="L68" s="103" t="s">
        <v>557</v>
      </c>
      <c r="M68" s="103" t="s">
        <v>557</v>
      </c>
      <c r="N68" s="43">
        <v>0</v>
      </c>
      <c r="O68" s="101" t="s">
        <v>557</v>
      </c>
      <c r="P68" s="103" t="s">
        <v>557</v>
      </c>
      <c r="Q68" s="43">
        <v>3310</v>
      </c>
      <c r="R68" s="40">
        <v>2014.8</v>
      </c>
      <c r="S68" s="40">
        <v>954.2</v>
      </c>
      <c r="T68" s="114">
        <v>7990.1</v>
      </c>
      <c r="U68" s="40">
        <v>1034.2</v>
      </c>
      <c r="V68" s="40">
        <v>14875.82</v>
      </c>
      <c r="W68" s="115">
        <v>15910.02</v>
      </c>
    </row>
    <row r="69" spans="1:23" x14ac:dyDescent="0.35">
      <c r="A69" s="121" t="s">
        <v>137</v>
      </c>
      <c r="B69" s="101" t="s">
        <v>557</v>
      </c>
      <c r="C69" s="101" t="s">
        <v>557</v>
      </c>
      <c r="D69" s="43">
        <v>4139.99</v>
      </c>
      <c r="E69" s="101" t="s">
        <v>557</v>
      </c>
      <c r="F69" s="101" t="s">
        <v>557</v>
      </c>
      <c r="G69" s="43">
        <v>2840.6</v>
      </c>
      <c r="H69" s="40">
        <v>1068.68</v>
      </c>
      <c r="I69" s="44">
        <v>80</v>
      </c>
      <c r="J69" s="114">
        <v>8129.27</v>
      </c>
      <c r="K69" s="66">
        <v>1578</v>
      </c>
      <c r="L69" s="103" t="s">
        <v>557</v>
      </c>
      <c r="M69" s="103" t="s">
        <v>557</v>
      </c>
      <c r="N69" s="43">
        <v>0</v>
      </c>
      <c r="O69" s="101" t="s">
        <v>557</v>
      </c>
      <c r="P69" s="103" t="s">
        <v>557</v>
      </c>
      <c r="Q69" s="43">
        <v>3335</v>
      </c>
      <c r="R69" s="40">
        <v>2051.6999999999998</v>
      </c>
      <c r="S69" s="40">
        <v>944.2</v>
      </c>
      <c r="T69" s="114">
        <v>7908.9</v>
      </c>
      <c r="U69" s="40">
        <v>1024.2</v>
      </c>
      <c r="V69" s="40">
        <v>15013.97</v>
      </c>
      <c r="W69" s="115">
        <v>16038.17</v>
      </c>
    </row>
    <row r="70" spans="1:23" x14ac:dyDescent="0.35">
      <c r="A70" s="121" t="s">
        <v>138</v>
      </c>
      <c r="B70" s="101" t="s">
        <v>557</v>
      </c>
      <c r="C70" s="101" t="s">
        <v>557</v>
      </c>
      <c r="D70" s="43">
        <v>4363.5200000000004</v>
      </c>
      <c r="E70" s="101" t="s">
        <v>557</v>
      </c>
      <c r="F70" s="101" t="s">
        <v>557</v>
      </c>
      <c r="G70" s="43">
        <v>2693.2</v>
      </c>
      <c r="H70" s="40">
        <v>957.9</v>
      </c>
      <c r="I70" s="44">
        <v>80</v>
      </c>
      <c r="J70" s="114">
        <v>8094.63</v>
      </c>
      <c r="K70" s="66">
        <v>1547.1</v>
      </c>
      <c r="L70" s="103" t="s">
        <v>557</v>
      </c>
      <c r="M70" s="103" t="s">
        <v>557</v>
      </c>
      <c r="N70" s="43">
        <v>0</v>
      </c>
      <c r="O70" s="101" t="s">
        <v>557</v>
      </c>
      <c r="P70" s="103" t="s">
        <v>557</v>
      </c>
      <c r="Q70" s="43">
        <v>3238.2</v>
      </c>
      <c r="R70" s="40">
        <v>2126.1999999999998</v>
      </c>
      <c r="S70" s="40">
        <v>919.2</v>
      </c>
      <c r="T70" s="114">
        <v>7830.7</v>
      </c>
      <c r="U70" s="40">
        <v>999.2</v>
      </c>
      <c r="V70" s="40">
        <v>14926.13</v>
      </c>
      <c r="W70" s="115">
        <v>15925.33</v>
      </c>
    </row>
    <row r="71" spans="1:23" x14ac:dyDescent="0.35">
      <c r="A71" s="121" t="s">
        <v>139</v>
      </c>
      <c r="B71" s="101" t="s">
        <v>557</v>
      </c>
      <c r="C71" s="101" t="s">
        <v>557</v>
      </c>
      <c r="D71" s="43">
        <v>4150.3599999999997</v>
      </c>
      <c r="E71" s="101" t="s">
        <v>557</v>
      </c>
      <c r="F71" s="101" t="s">
        <v>557</v>
      </c>
      <c r="G71" s="43">
        <v>2309.5100000000002</v>
      </c>
      <c r="H71" s="40">
        <v>1140.8599999999999</v>
      </c>
      <c r="I71" s="44">
        <v>50</v>
      </c>
      <c r="J71" s="114">
        <v>7650.73</v>
      </c>
      <c r="K71" s="66">
        <v>1501.1</v>
      </c>
      <c r="L71" s="103" t="s">
        <v>557</v>
      </c>
      <c r="M71" s="103" t="s">
        <v>557</v>
      </c>
      <c r="N71" s="43">
        <v>0</v>
      </c>
      <c r="O71" s="101" t="s">
        <v>557</v>
      </c>
      <c r="P71" s="103" t="s">
        <v>557</v>
      </c>
      <c r="Q71" s="43">
        <v>3359.6</v>
      </c>
      <c r="R71" s="40">
        <v>2399.8000000000002</v>
      </c>
      <c r="S71" s="40">
        <v>764</v>
      </c>
      <c r="T71" s="114">
        <v>8024.5</v>
      </c>
      <c r="U71" s="40">
        <v>814</v>
      </c>
      <c r="V71" s="40">
        <v>14861.23</v>
      </c>
      <c r="W71" s="115">
        <v>15675.23</v>
      </c>
    </row>
    <row r="72" spans="1:23" x14ac:dyDescent="0.35">
      <c r="A72" s="121" t="s">
        <v>140</v>
      </c>
      <c r="B72" s="101" t="s">
        <v>557</v>
      </c>
      <c r="C72" s="101" t="s">
        <v>557</v>
      </c>
      <c r="D72" s="43">
        <v>3978.38</v>
      </c>
      <c r="E72" s="101" t="s">
        <v>557</v>
      </c>
      <c r="F72" s="101" t="s">
        <v>557</v>
      </c>
      <c r="G72" s="43">
        <v>1764.1</v>
      </c>
      <c r="H72" s="40">
        <v>1114.68</v>
      </c>
      <c r="I72" s="44">
        <v>50</v>
      </c>
      <c r="J72" s="114">
        <v>6907.16</v>
      </c>
      <c r="K72" s="66">
        <v>1377.6</v>
      </c>
      <c r="L72" s="103" t="s">
        <v>557</v>
      </c>
      <c r="M72" s="103" t="s">
        <v>557</v>
      </c>
      <c r="N72" s="43">
        <v>0</v>
      </c>
      <c r="O72" s="101" t="s">
        <v>557</v>
      </c>
      <c r="P72" s="103" t="s">
        <v>557</v>
      </c>
      <c r="Q72" s="43">
        <v>3286.6</v>
      </c>
      <c r="R72" s="40">
        <v>2323.6999999999998</v>
      </c>
      <c r="S72" s="40">
        <v>644</v>
      </c>
      <c r="T72" s="114">
        <v>7631.9</v>
      </c>
      <c r="U72" s="40">
        <v>694</v>
      </c>
      <c r="V72" s="40">
        <v>13845.06</v>
      </c>
      <c r="W72" s="115">
        <v>14539.06</v>
      </c>
    </row>
    <row r="73" spans="1:23" x14ac:dyDescent="0.35">
      <c r="A73" s="121" t="s">
        <v>141</v>
      </c>
      <c r="B73" s="101" t="s">
        <v>557</v>
      </c>
      <c r="C73" s="101" t="s">
        <v>557</v>
      </c>
      <c r="D73" s="43">
        <v>4459.74</v>
      </c>
      <c r="E73" s="101" t="s">
        <v>557</v>
      </c>
      <c r="F73" s="101" t="s">
        <v>557</v>
      </c>
      <c r="G73" s="43">
        <v>1540.47</v>
      </c>
      <c r="H73" s="40">
        <v>1163.76</v>
      </c>
      <c r="I73" s="44">
        <v>50</v>
      </c>
      <c r="J73" s="114">
        <v>7213.96</v>
      </c>
      <c r="K73" s="66">
        <v>1298.5</v>
      </c>
      <c r="L73" s="103" t="s">
        <v>557</v>
      </c>
      <c r="M73" s="103" t="s">
        <v>557</v>
      </c>
      <c r="N73" s="43">
        <v>0</v>
      </c>
      <c r="O73" s="101" t="s">
        <v>557</v>
      </c>
      <c r="P73" s="103" t="s">
        <v>557</v>
      </c>
      <c r="Q73" s="43">
        <v>3195</v>
      </c>
      <c r="R73" s="40">
        <v>2478.6</v>
      </c>
      <c r="S73" s="40">
        <v>614</v>
      </c>
      <c r="T73" s="114">
        <v>7586.1</v>
      </c>
      <c r="U73" s="40">
        <v>664</v>
      </c>
      <c r="V73" s="40">
        <v>14136.06</v>
      </c>
      <c r="W73" s="115">
        <v>14800.06</v>
      </c>
    </row>
    <row r="74" spans="1:23" x14ac:dyDescent="0.35">
      <c r="A74" s="121" t="s">
        <v>142</v>
      </c>
      <c r="B74" s="101" t="s">
        <v>557</v>
      </c>
      <c r="C74" s="101" t="s">
        <v>557</v>
      </c>
      <c r="D74" s="43">
        <v>4619.32</v>
      </c>
      <c r="E74" s="101" t="s">
        <v>557</v>
      </c>
      <c r="F74" s="101" t="s">
        <v>557</v>
      </c>
      <c r="G74" s="43">
        <v>2251.42</v>
      </c>
      <c r="H74" s="40">
        <v>1102.3699999999999</v>
      </c>
      <c r="I74" s="44">
        <v>70</v>
      </c>
      <c r="J74" s="114">
        <v>8043.12</v>
      </c>
      <c r="K74" s="66">
        <v>1038.92</v>
      </c>
      <c r="L74" s="103" t="s">
        <v>557</v>
      </c>
      <c r="M74" s="103" t="s">
        <v>557</v>
      </c>
      <c r="N74" s="43">
        <v>0</v>
      </c>
      <c r="O74" s="101" t="s">
        <v>557</v>
      </c>
      <c r="P74" s="103" t="s">
        <v>557</v>
      </c>
      <c r="Q74" s="43">
        <v>3182.37</v>
      </c>
      <c r="R74" s="40">
        <v>2773.8</v>
      </c>
      <c r="S74" s="40">
        <v>420</v>
      </c>
      <c r="T74" s="114">
        <v>7415.09</v>
      </c>
      <c r="U74" s="40">
        <v>490</v>
      </c>
      <c r="V74" s="40">
        <v>14968.21</v>
      </c>
      <c r="W74" s="115">
        <v>15458.21</v>
      </c>
    </row>
    <row r="75" spans="1:23" x14ac:dyDescent="0.35">
      <c r="A75" s="121" t="s">
        <v>143</v>
      </c>
      <c r="B75" s="101" t="s">
        <v>557</v>
      </c>
      <c r="C75" s="101" t="s">
        <v>557</v>
      </c>
      <c r="D75" s="43">
        <v>4506.1400000000003</v>
      </c>
      <c r="E75" s="101" t="s">
        <v>557</v>
      </c>
      <c r="F75" s="101" t="s">
        <v>557</v>
      </c>
      <c r="G75" s="43">
        <v>1863.87</v>
      </c>
      <c r="H75" s="40">
        <v>1006.56</v>
      </c>
      <c r="I75" s="44">
        <v>70</v>
      </c>
      <c r="J75" s="114">
        <v>7446.57</v>
      </c>
      <c r="K75" s="66">
        <v>1026.51</v>
      </c>
      <c r="L75" s="103" t="s">
        <v>557</v>
      </c>
      <c r="M75" s="103" t="s">
        <v>557</v>
      </c>
      <c r="N75" s="43">
        <v>0</v>
      </c>
      <c r="O75" s="101" t="s">
        <v>557</v>
      </c>
      <c r="P75" s="103" t="s">
        <v>557</v>
      </c>
      <c r="Q75" s="43">
        <v>3109.77</v>
      </c>
      <c r="R75" s="40">
        <v>2858.69</v>
      </c>
      <c r="S75" s="40">
        <v>421</v>
      </c>
      <c r="T75" s="114">
        <v>7415.97</v>
      </c>
      <c r="U75" s="40">
        <v>491</v>
      </c>
      <c r="V75" s="40">
        <v>14371.54</v>
      </c>
      <c r="W75" s="115">
        <v>14862.54</v>
      </c>
    </row>
    <row r="76" spans="1:23" x14ac:dyDescent="0.35">
      <c r="A76" s="121" t="s">
        <v>144</v>
      </c>
      <c r="B76" s="101" t="s">
        <v>557</v>
      </c>
      <c r="C76" s="101" t="s">
        <v>557</v>
      </c>
      <c r="D76" s="43">
        <v>4160.24</v>
      </c>
      <c r="E76" s="101" t="s">
        <v>557</v>
      </c>
      <c r="F76" s="101" t="s">
        <v>557</v>
      </c>
      <c r="G76" s="43">
        <v>2193.06</v>
      </c>
      <c r="H76" s="40">
        <v>1075.52</v>
      </c>
      <c r="I76" s="44">
        <v>70</v>
      </c>
      <c r="J76" s="114">
        <v>7498.83</v>
      </c>
      <c r="K76" s="66">
        <v>1254.9000000000001</v>
      </c>
      <c r="L76" s="103" t="s">
        <v>557</v>
      </c>
      <c r="M76" s="103" t="s">
        <v>557</v>
      </c>
      <c r="N76" s="43">
        <v>0</v>
      </c>
      <c r="O76" s="101" t="s">
        <v>557</v>
      </c>
      <c r="P76" s="103" t="s">
        <v>557</v>
      </c>
      <c r="Q76" s="43">
        <v>2642.89</v>
      </c>
      <c r="R76" s="40">
        <v>2802.2</v>
      </c>
      <c r="S76" s="40">
        <v>391</v>
      </c>
      <c r="T76" s="114">
        <v>7090.99</v>
      </c>
      <c r="U76" s="40">
        <v>461</v>
      </c>
      <c r="V76" s="40">
        <v>14128.82</v>
      </c>
      <c r="W76" s="115">
        <v>14589.82</v>
      </c>
    </row>
    <row r="77" spans="1:23" x14ac:dyDescent="0.35">
      <c r="A77" s="121" t="s">
        <v>145</v>
      </c>
      <c r="B77" s="101" t="s">
        <v>557</v>
      </c>
      <c r="C77" s="101" t="s">
        <v>557</v>
      </c>
      <c r="D77" s="43">
        <v>4267.12</v>
      </c>
      <c r="E77" s="101" t="s">
        <v>557</v>
      </c>
      <c r="F77" s="101" t="s">
        <v>557</v>
      </c>
      <c r="G77" s="43">
        <v>2069.4299999999998</v>
      </c>
      <c r="H77" s="40">
        <v>1220.58</v>
      </c>
      <c r="I77" s="44">
        <v>70</v>
      </c>
      <c r="J77" s="114">
        <v>7627.13</v>
      </c>
      <c r="K77" s="66">
        <v>1296.31</v>
      </c>
      <c r="L77" s="103" t="s">
        <v>557</v>
      </c>
      <c r="M77" s="103" t="s">
        <v>557</v>
      </c>
      <c r="N77" s="43">
        <v>0</v>
      </c>
      <c r="O77" s="101" t="s">
        <v>557</v>
      </c>
      <c r="P77" s="103" t="s">
        <v>557</v>
      </c>
      <c r="Q77" s="43">
        <v>2711.46</v>
      </c>
      <c r="R77" s="40">
        <v>3061.03</v>
      </c>
      <c r="S77" s="40">
        <v>146.69999999999999</v>
      </c>
      <c r="T77" s="114">
        <v>7215.5</v>
      </c>
      <c r="U77" s="40">
        <v>216.7</v>
      </c>
      <c r="V77" s="40">
        <v>14625.93</v>
      </c>
      <c r="W77" s="115">
        <v>14842.63</v>
      </c>
    </row>
    <row r="78" spans="1:23" x14ac:dyDescent="0.35">
      <c r="A78" s="121" t="s">
        <v>146</v>
      </c>
      <c r="B78" s="101" t="s">
        <v>557</v>
      </c>
      <c r="C78" s="101" t="s">
        <v>557</v>
      </c>
      <c r="D78" s="43">
        <v>4442.3999999999996</v>
      </c>
      <c r="E78" s="101" t="s">
        <v>557</v>
      </c>
      <c r="F78" s="101" t="s">
        <v>557</v>
      </c>
      <c r="G78" s="43">
        <v>2018.17</v>
      </c>
      <c r="H78" s="40">
        <v>1082.5899999999999</v>
      </c>
      <c r="I78" s="44">
        <v>70</v>
      </c>
      <c r="J78" s="114">
        <v>7613.16</v>
      </c>
      <c r="K78" s="66">
        <v>1093.5</v>
      </c>
      <c r="L78" s="103" t="s">
        <v>557</v>
      </c>
      <c r="M78" s="103" t="s">
        <v>557</v>
      </c>
      <c r="N78" s="43">
        <v>0</v>
      </c>
      <c r="O78" s="101" t="s">
        <v>557</v>
      </c>
      <c r="P78" s="103" t="s">
        <v>557</v>
      </c>
      <c r="Q78" s="43">
        <v>2768.98</v>
      </c>
      <c r="R78" s="40">
        <v>3034.05</v>
      </c>
      <c r="S78" s="40">
        <v>146.69999999999999</v>
      </c>
      <c r="T78" s="114">
        <v>7043.23</v>
      </c>
      <c r="U78" s="40">
        <v>216.7</v>
      </c>
      <c r="V78" s="40">
        <v>14439.69</v>
      </c>
      <c r="W78" s="115">
        <v>14656.39</v>
      </c>
    </row>
    <row r="79" spans="1:23" x14ac:dyDescent="0.35">
      <c r="A79" s="121" t="s">
        <v>147</v>
      </c>
      <c r="B79" s="101" t="s">
        <v>557</v>
      </c>
      <c r="C79" s="101" t="s">
        <v>557</v>
      </c>
      <c r="D79" s="43">
        <v>3916.88</v>
      </c>
      <c r="E79" s="101" t="s">
        <v>557</v>
      </c>
      <c r="F79" s="101" t="s">
        <v>557</v>
      </c>
      <c r="G79" s="43">
        <v>2555.5700000000002</v>
      </c>
      <c r="H79" s="40">
        <v>450</v>
      </c>
      <c r="I79" s="44">
        <v>70</v>
      </c>
      <c r="J79" s="114">
        <v>6992.44</v>
      </c>
      <c r="K79" s="66">
        <v>1081.3800000000001</v>
      </c>
      <c r="L79" s="103" t="s">
        <v>557</v>
      </c>
      <c r="M79" s="103" t="s">
        <v>557</v>
      </c>
      <c r="N79" s="43">
        <v>0</v>
      </c>
      <c r="O79" s="101" t="s">
        <v>557</v>
      </c>
      <c r="P79" s="103" t="s">
        <v>557</v>
      </c>
      <c r="Q79" s="43">
        <v>2809.7</v>
      </c>
      <c r="R79" s="40">
        <v>3380.36</v>
      </c>
      <c r="S79" s="40">
        <v>146.69999999999999</v>
      </c>
      <c r="T79" s="114">
        <v>7418.14</v>
      </c>
      <c r="U79" s="40">
        <v>216.7</v>
      </c>
      <c r="V79" s="40">
        <v>14193.88</v>
      </c>
      <c r="W79" s="115">
        <v>14410.58</v>
      </c>
    </row>
    <row r="80" spans="1:23" x14ac:dyDescent="0.35">
      <c r="A80" s="121" t="s">
        <v>148</v>
      </c>
      <c r="B80" s="101" t="s">
        <v>557</v>
      </c>
      <c r="C80" s="101" t="s">
        <v>557</v>
      </c>
      <c r="D80" s="43">
        <v>4084.69</v>
      </c>
      <c r="E80" s="101" t="s">
        <v>557</v>
      </c>
      <c r="F80" s="101" t="s">
        <v>557</v>
      </c>
      <c r="G80" s="43">
        <v>1868.72</v>
      </c>
      <c r="H80" s="40">
        <v>551.6</v>
      </c>
      <c r="I80" s="44">
        <v>100</v>
      </c>
      <c r="J80" s="114">
        <v>6605.01</v>
      </c>
      <c r="K80" s="66">
        <v>1129.99</v>
      </c>
      <c r="L80" s="103" t="s">
        <v>557</v>
      </c>
      <c r="M80" s="103" t="s">
        <v>557</v>
      </c>
      <c r="N80" s="43">
        <v>0</v>
      </c>
      <c r="O80" s="101" t="s">
        <v>557</v>
      </c>
      <c r="P80" s="103" t="s">
        <v>557</v>
      </c>
      <c r="Q80" s="43">
        <v>2463.81</v>
      </c>
      <c r="R80" s="40">
        <v>3768.03</v>
      </c>
      <c r="S80" s="40">
        <v>-20</v>
      </c>
      <c r="T80" s="114">
        <v>7341.83</v>
      </c>
      <c r="U80" s="40">
        <v>80</v>
      </c>
      <c r="V80" s="40">
        <v>13866.84</v>
      </c>
      <c r="W80" s="115">
        <v>13946.84</v>
      </c>
    </row>
    <row r="81" spans="1:23" x14ac:dyDescent="0.35">
      <c r="A81" s="121" t="s">
        <v>149</v>
      </c>
      <c r="B81" s="101" t="s">
        <v>557</v>
      </c>
      <c r="C81" s="101" t="s">
        <v>557</v>
      </c>
      <c r="D81" s="43">
        <v>4129.42</v>
      </c>
      <c r="E81" s="101" t="s">
        <v>557</v>
      </c>
      <c r="F81" s="101" t="s">
        <v>557</v>
      </c>
      <c r="G81" s="43">
        <v>1876.27</v>
      </c>
      <c r="H81" s="40">
        <v>640.13</v>
      </c>
      <c r="I81" s="44">
        <v>100</v>
      </c>
      <c r="J81" s="114">
        <v>6745.82</v>
      </c>
      <c r="K81" s="66">
        <v>1105.8399999999999</v>
      </c>
      <c r="L81" s="103" t="s">
        <v>557</v>
      </c>
      <c r="M81" s="103" t="s">
        <v>557</v>
      </c>
      <c r="N81" s="43">
        <v>0</v>
      </c>
      <c r="O81" s="101" t="s">
        <v>557</v>
      </c>
      <c r="P81" s="103" t="s">
        <v>557</v>
      </c>
      <c r="Q81" s="43">
        <v>2777.76</v>
      </c>
      <c r="R81" s="40">
        <v>3612.14</v>
      </c>
      <c r="S81" s="40">
        <v>0</v>
      </c>
      <c r="T81" s="114">
        <v>7495.74</v>
      </c>
      <c r="U81" s="40">
        <v>100</v>
      </c>
      <c r="V81" s="40">
        <v>14141.56</v>
      </c>
      <c r="W81" s="115">
        <v>14241.56</v>
      </c>
    </row>
    <row r="82" spans="1:23" x14ac:dyDescent="0.35">
      <c r="A82" s="121" t="s">
        <v>150</v>
      </c>
      <c r="B82" s="101" t="s">
        <v>557</v>
      </c>
      <c r="C82" s="101" t="s">
        <v>557</v>
      </c>
      <c r="D82" s="43">
        <v>4409.32</v>
      </c>
      <c r="E82" s="101" t="s">
        <v>557</v>
      </c>
      <c r="F82" s="101" t="s">
        <v>557</v>
      </c>
      <c r="G82" s="43">
        <v>2596.5</v>
      </c>
      <c r="H82" s="40">
        <v>544.66999999999996</v>
      </c>
      <c r="I82" s="44">
        <v>100</v>
      </c>
      <c r="J82" s="114">
        <v>7650.49</v>
      </c>
      <c r="K82" s="66">
        <v>1172.06</v>
      </c>
      <c r="L82" s="103" t="s">
        <v>557</v>
      </c>
      <c r="M82" s="103" t="s">
        <v>557</v>
      </c>
      <c r="N82" s="43">
        <v>0</v>
      </c>
      <c r="O82" s="101" t="s">
        <v>557</v>
      </c>
      <c r="P82" s="103" t="s">
        <v>557</v>
      </c>
      <c r="Q82" s="43">
        <v>2341.66</v>
      </c>
      <c r="R82" s="40">
        <v>3449.77</v>
      </c>
      <c r="S82" s="40">
        <v>10</v>
      </c>
      <c r="T82" s="114">
        <v>6973.49</v>
      </c>
      <c r="U82" s="40">
        <v>110</v>
      </c>
      <c r="V82" s="40">
        <v>14513.98</v>
      </c>
      <c r="W82" s="115">
        <v>14623.98</v>
      </c>
    </row>
    <row r="83" spans="1:23" x14ac:dyDescent="0.35">
      <c r="A83" s="121" t="s">
        <v>151</v>
      </c>
      <c r="B83" s="101" t="s">
        <v>557</v>
      </c>
      <c r="C83" s="101" t="s">
        <v>557</v>
      </c>
      <c r="D83" s="43">
        <v>4725.66</v>
      </c>
      <c r="E83" s="101" t="s">
        <v>557</v>
      </c>
      <c r="F83" s="101" t="s">
        <v>557</v>
      </c>
      <c r="G83" s="43">
        <v>2031.13</v>
      </c>
      <c r="H83" s="40">
        <v>701.5</v>
      </c>
      <c r="I83" s="44">
        <v>100</v>
      </c>
      <c r="J83" s="114">
        <v>7558.29</v>
      </c>
      <c r="K83" s="66">
        <v>1184.49</v>
      </c>
      <c r="L83" s="103" t="s">
        <v>557</v>
      </c>
      <c r="M83" s="103" t="s">
        <v>557</v>
      </c>
      <c r="N83" s="43">
        <v>0</v>
      </c>
      <c r="O83" s="101" t="s">
        <v>557</v>
      </c>
      <c r="P83" s="103" t="s">
        <v>557</v>
      </c>
      <c r="Q83" s="43">
        <v>2896.74</v>
      </c>
      <c r="R83" s="40">
        <v>2792.91</v>
      </c>
      <c r="S83" s="40">
        <v>625.20000000000005</v>
      </c>
      <c r="T83" s="114">
        <v>7499.34</v>
      </c>
      <c r="U83" s="40">
        <v>725.2</v>
      </c>
      <c r="V83" s="40">
        <v>14332.43</v>
      </c>
      <c r="W83" s="115">
        <v>15057.63</v>
      </c>
    </row>
    <row r="84" spans="1:23" x14ac:dyDescent="0.35">
      <c r="A84" s="121" t="s">
        <v>152</v>
      </c>
      <c r="B84" s="101" t="s">
        <v>557</v>
      </c>
      <c r="C84" s="101" t="s">
        <v>557</v>
      </c>
      <c r="D84" s="43">
        <v>4693.2299999999996</v>
      </c>
      <c r="E84" s="101" t="s">
        <v>557</v>
      </c>
      <c r="F84" s="101" t="s">
        <v>557</v>
      </c>
      <c r="G84" s="43">
        <v>1743.11</v>
      </c>
      <c r="H84" s="40">
        <v>509.62</v>
      </c>
      <c r="I84" s="44">
        <v>100</v>
      </c>
      <c r="J84" s="114">
        <v>7045.96</v>
      </c>
      <c r="K84" s="66">
        <v>1242.58</v>
      </c>
      <c r="L84" s="103" t="s">
        <v>557</v>
      </c>
      <c r="M84" s="103" t="s">
        <v>557</v>
      </c>
      <c r="N84" s="43">
        <v>0</v>
      </c>
      <c r="O84" s="101" t="s">
        <v>557</v>
      </c>
      <c r="P84" s="103" t="s">
        <v>557</v>
      </c>
      <c r="Q84" s="43">
        <v>3066.64</v>
      </c>
      <c r="R84" s="40">
        <v>2836.4</v>
      </c>
      <c r="S84" s="40">
        <v>625.20000000000005</v>
      </c>
      <c r="T84" s="114">
        <v>7770.82</v>
      </c>
      <c r="U84" s="40">
        <v>725.2</v>
      </c>
      <c r="V84" s="40">
        <v>14091.58</v>
      </c>
      <c r="W84" s="115">
        <v>14816.78</v>
      </c>
    </row>
    <row r="85" spans="1:23" x14ac:dyDescent="0.35">
      <c r="A85" s="121" t="s">
        <v>153</v>
      </c>
      <c r="B85" s="101" t="s">
        <v>557</v>
      </c>
      <c r="C85" s="101" t="s">
        <v>557</v>
      </c>
      <c r="D85" s="43">
        <v>4656.95</v>
      </c>
      <c r="E85" s="101" t="s">
        <v>557</v>
      </c>
      <c r="F85" s="101" t="s">
        <v>557</v>
      </c>
      <c r="G85" s="43">
        <v>1804.75</v>
      </c>
      <c r="H85" s="40">
        <v>414.56</v>
      </c>
      <c r="I85" s="44">
        <v>100</v>
      </c>
      <c r="J85" s="114">
        <v>6976.25</v>
      </c>
      <c r="K85" s="66">
        <v>1150.96</v>
      </c>
      <c r="L85" s="103" t="s">
        <v>557</v>
      </c>
      <c r="M85" s="103" t="s">
        <v>557</v>
      </c>
      <c r="N85" s="43">
        <v>0</v>
      </c>
      <c r="O85" s="101" t="s">
        <v>557</v>
      </c>
      <c r="P85" s="103" t="s">
        <v>557</v>
      </c>
      <c r="Q85" s="43">
        <v>3281.79</v>
      </c>
      <c r="R85" s="40">
        <v>3186.01</v>
      </c>
      <c r="S85" s="40">
        <v>515.20000000000005</v>
      </c>
      <c r="T85" s="114">
        <v>8133.96</v>
      </c>
      <c r="U85" s="40">
        <v>615.20000000000005</v>
      </c>
      <c r="V85" s="40">
        <v>14495.01</v>
      </c>
      <c r="W85" s="115">
        <v>15110.21</v>
      </c>
    </row>
    <row r="86" spans="1:23" x14ac:dyDescent="0.35">
      <c r="A86" s="121" t="s">
        <v>154</v>
      </c>
      <c r="B86" s="101" t="s">
        <v>557</v>
      </c>
      <c r="C86" s="101" t="s">
        <v>557</v>
      </c>
      <c r="D86" s="43">
        <v>4211.91</v>
      </c>
      <c r="E86" s="101" t="s">
        <v>557</v>
      </c>
      <c r="F86" s="101" t="s">
        <v>557</v>
      </c>
      <c r="G86" s="43">
        <v>2010.82</v>
      </c>
      <c r="H86" s="40">
        <v>523.79999999999995</v>
      </c>
      <c r="I86" s="44">
        <v>100</v>
      </c>
      <c r="J86" s="114">
        <v>6846.54</v>
      </c>
      <c r="K86" s="66">
        <v>1145.76</v>
      </c>
      <c r="L86" s="103" t="s">
        <v>557</v>
      </c>
      <c r="M86" s="103" t="s">
        <v>557</v>
      </c>
      <c r="N86" s="43">
        <v>0</v>
      </c>
      <c r="O86" s="101" t="s">
        <v>557</v>
      </c>
      <c r="P86" s="103" t="s">
        <v>557</v>
      </c>
      <c r="Q86" s="43">
        <v>3568.53</v>
      </c>
      <c r="R86" s="40">
        <v>3138.39</v>
      </c>
      <c r="S86" s="40">
        <v>729</v>
      </c>
      <c r="T86" s="114">
        <v>8581.68</v>
      </c>
      <c r="U86" s="40">
        <v>829</v>
      </c>
      <c r="V86" s="40">
        <v>14599.22</v>
      </c>
      <c r="W86" s="115">
        <v>15428.22</v>
      </c>
    </row>
    <row r="87" spans="1:23" x14ac:dyDescent="0.35">
      <c r="A87" s="121" t="s">
        <v>155</v>
      </c>
      <c r="B87" s="101" t="s">
        <v>557</v>
      </c>
      <c r="C87" s="101" t="s">
        <v>557</v>
      </c>
      <c r="D87" s="43">
        <v>4340.55</v>
      </c>
      <c r="E87" s="101" t="s">
        <v>557</v>
      </c>
      <c r="F87" s="101" t="s">
        <v>557</v>
      </c>
      <c r="G87" s="43">
        <v>1538.39</v>
      </c>
      <c r="H87" s="40">
        <v>600</v>
      </c>
      <c r="I87" s="44">
        <v>100</v>
      </c>
      <c r="J87" s="114">
        <v>6578.93</v>
      </c>
      <c r="K87" s="66">
        <v>1283.4100000000001</v>
      </c>
      <c r="L87" s="103" t="s">
        <v>557</v>
      </c>
      <c r="M87" s="103" t="s">
        <v>557</v>
      </c>
      <c r="N87" s="43">
        <v>0</v>
      </c>
      <c r="O87" s="101" t="s">
        <v>557</v>
      </c>
      <c r="P87" s="103" t="s">
        <v>557</v>
      </c>
      <c r="Q87" s="43">
        <v>3433.45</v>
      </c>
      <c r="R87" s="40">
        <v>2992.51</v>
      </c>
      <c r="S87" s="40">
        <v>729</v>
      </c>
      <c r="T87" s="114">
        <v>8438.3700000000008</v>
      </c>
      <c r="U87" s="40">
        <v>829</v>
      </c>
      <c r="V87" s="40">
        <v>14188.3</v>
      </c>
      <c r="W87" s="115">
        <v>15017.3</v>
      </c>
    </row>
    <row r="88" spans="1:23" x14ac:dyDescent="0.35">
      <c r="A88" s="121" t="s">
        <v>156</v>
      </c>
      <c r="B88" s="101" t="s">
        <v>557</v>
      </c>
      <c r="C88" s="101" t="s">
        <v>557</v>
      </c>
      <c r="D88" s="43">
        <v>4317.32</v>
      </c>
      <c r="E88" s="101" t="s">
        <v>557</v>
      </c>
      <c r="F88" s="101" t="s">
        <v>557</v>
      </c>
      <c r="G88" s="43">
        <v>1699.16</v>
      </c>
      <c r="H88" s="40">
        <v>720</v>
      </c>
      <c r="I88" s="44">
        <v>100</v>
      </c>
      <c r="J88" s="114">
        <v>6836.48</v>
      </c>
      <c r="K88" s="66">
        <v>1336.25</v>
      </c>
      <c r="L88" s="103" t="s">
        <v>557</v>
      </c>
      <c r="M88" s="103" t="s">
        <v>557</v>
      </c>
      <c r="N88" s="43">
        <v>0</v>
      </c>
      <c r="O88" s="101" t="s">
        <v>557</v>
      </c>
      <c r="P88" s="103" t="s">
        <v>557</v>
      </c>
      <c r="Q88" s="43">
        <v>2955.22</v>
      </c>
      <c r="R88" s="40">
        <v>3011.54</v>
      </c>
      <c r="S88" s="40">
        <v>729</v>
      </c>
      <c r="T88" s="114">
        <v>8032.01</v>
      </c>
      <c r="U88" s="40">
        <v>829</v>
      </c>
      <c r="V88" s="40">
        <v>14039.49</v>
      </c>
      <c r="W88" s="115">
        <v>14868.49</v>
      </c>
    </row>
    <row r="89" spans="1:23" x14ac:dyDescent="0.35">
      <c r="A89" s="121" t="s">
        <v>157</v>
      </c>
      <c r="B89" s="101" t="s">
        <v>557</v>
      </c>
      <c r="C89" s="101" t="s">
        <v>557</v>
      </c>
      <c r="D89" s="43">
        <v>4361.1899999999996</v>
      </c>
      <c r="E89" s="101" t="s">
        <v>557</v>
      </c>
      <c r="F89" s="101" t="s">
        <v>557</v>
      </c>
      <c r="G89" s="43">
        <v>2333.7199999999998</v>
      </c>
      <c r="H89" s="40">
        <v>600</v>
      </c>
      <c r="I89" s="44">
        <v>100</v>
      </c>
      <c r="J89" s="114">
        <v>7394.91</v>
      </c>
      <c r="K89" s="66">
        <v>1308.6199999999999</v>
      </c>
      <c r="L89" s="103" t="s">
        <v>557</v>
      </c>
      <c r="M89" s="103" t="s">
        <v>557</v>
      </c>
      <c r="N89" s="43">
        <v>0</v>
      </c>
      <c r="O89" s="101" t="s">
        <v>557</v>
      </c>
      <c r="P89" s="103" t="s">
        <v>557</v>
      </c>
      <c r="Q89" s="43">
        <v>3267.94</v>
      </c>
      <c r="R89" s="40">
        <v>3264.22</v>
      </c>
      <c r="S89" s="40">
        <v>614</v>
      </c>
      <c r="T89" s="114">
        <v>8454.7800000000007</v>
      </c>
      <c r="U89" s="40">
        <v>714</v>
      </c>
      <c r="V89" s="40">
        <v>15135.69</v>
      </c>
      <c r="W89" s="115">
        <v>15849.69</v>
      </c>
    </row>
    <row r="90" spans="1:23" x14ac:dyDescent="0.35">
      <c r="A90" s="121" t="s">
        <v>158</v>
      </c>
      <c r="B90" s="101" t="s">
        <v>557</v>
      </c>
      <c r="C90" s="101" t="s">
        <v>557</v>
      </c>
      <c r="D90" s="43">
        <v>4334.2299999999996</v>
      </c>
      <c r="E90" s="101" t="s">
        <v>557</v>
      </c>
      <c r="F90" s="101" t="s">
        <v>557</v>
      </c>
      <c r="G90" s="43">
        <v>2292.8000000000002</v>
      </c>
      <c r="H90" s="40">
        <v>660</v>
      </c>
      <c r="I90" s="44">
        <v>100</v>
      </c>
      <c r="J90" s="114">
        <v>7387.03</v>
      </c>
      <c r="K90" s="66">
        <v>1320.47</v>
      </c>
      <c r="L90" s="103" t="s">
        <v>557</v>
      </c>
      <c r="M90" s="103" t="s">
        <v>557</v>
      </c>
      <c r="N90" s="43">
        <v>0</v>
      </c>
      <c r="O90" s="101" t="s">
        <v>557</v>
      </c>
      <c r="P90" s="103" t="s">
        <v>557</v>
      </c>
      <c r="Q90" s="43">
        <v>3241.34</v>
      </c>
      <c r="R90" s="40">
        <v>3313.56</v>
      </c>
      <c r="S90" s="40">
        <v>614</v>
      </c>
      <c r="T90" s="114">
        <v>8489.3700000000008</v>
      </c>
      <c r="U90" s="40">
        <v>714</v>
      </c>
      <c r="V90" s="40">
        <v>15162.4</v>
      </c>
      <c r="W90" s="115">
        <v>15876.4</v>
      </c>
    </row>
    <row r="91" spans="1:23" x14ac:dyDescent="0.35">
      <c r="A91" s="121" t="s">
        <v>159</v>
      </c>
      <c r="B91" s="101" t="s">
        <v>557</v>
      </c>
      <c r="C91" s="101" t="s">
        <v>557</v>
      </c>
      <c r="D91" s="43">
        <v>4182.7299999999996</v>
      </c>
      <c r="E91" s="101" t="s">
        <v>557</v>
      </c>
      <c r="F91" s="101" t="s">
        <v>557</v>
      </c>
      <c r="G91" s="43">
        <v>2526.04</v>
      </c>
      <c r="H91" s="40">
        <v>828</v>
      </c>
      <c r="I91" s="44">
        <v>100</v>
      </c>
      <c r="J91" s="114">
        <v>7636.77</v>
      </c>
      <c r="K91" s="66">
        <v>1378.31</v>
      </c>
      <c r="L91" s="103" t="s">
        <v>557</v>
      </c>
      <c r="M91" s="103" t="s">
        <v>557</v>
      </c>
      <c r="N91" s="43">
        <v>0</v>
      </c>
      <c r="O91" s="101" t="s">
        <v>557</v>
      </c>
      <c r="P91" s="103" t="s">
        <v>557</v>
      </c>
      <c r="Q91" s="43">
        <v>3302.62</v>
      </c>
      <c r="R91" s="40">
        <v>3165.95</v>
      </c>
      <c r="S91" s="40">
        <v>614</v>
      </c>
      <c r="T91" s="114">
        <v>8460.8799999999992</v>
      </c>
      <c r="U91" s="40">
        <v>714</v>
      </c>
      <c r="V91" s="40">
        <v>15383.65</v>
      </c>
      <c r="W91" s="115">
        <v>16097.65</v>
      </c>
    </row>
    <row r="92" spans="1:23" x14ac:dyDescent="0.35">
      <c r="A92" s="121" t="s">
        <v>160</v>
      </c>
      <c r="B92" s="101" t="s">
        <v>557</v>
      </c>
      <c r="C92" s="101" t="s">
        <v>557</v>
      </c>
      <c r="D92" s="43">
        <v>4418.6499999999996</v>
      </c>
      <c r="E92" s="101" t="s">
        <v>557</v>
      </c>
      <c r="F92" s="101" t="s">
        <v>557</v>
      </c>
      <c r="G92" s="43">
        <v>2574.7199999999998</v>
      </c>
      <c r="H92" s="40">
        <v>855.59</v>
      </c>
      <c r="I92" s="44">
        <v>185</v>
      </c>
      <c r="J92" s="114">
        <v>8033.96</v>
      </c>
      <c r="K92" s="66">
        <v>1631.41</v>
      </c>
      <c r="L92" s="103" t="s">
        <v>557</v>
      </c>
      <c r="M92" s="103" t="s">
        <v>557</v>
      </c>
      <c r="N92" s="43">
        <v>0</v>
      </c>
      <c r="O92" s="101" t="s">
        <v>557</v>
      </c>
      <c r="P92" s="103" t="s">
        <v>557</v>
      </c>
      <c r="Q92" s="43">
        <v>2963.26</v>
      </c>
      <c r="R92" s="40">
        <v>2922.92</v>
      </c>
      <c r="S92" s="40">
        <v>912</v>
      </c>
      <c r="T92" s="114">
        <v>8429.59</v>
      </c>
      <c r="U92" s="40">
        <v>1097</v>
      </c>
      <c r="V92" s="40">
        <v>15366.55</v>
      </c>
      <c r="W92" s="115">
        <v>16463.55</v>
      </c>
    </row>
    <row r="93" spans="1:23" x14ac:dyDescent="0.35">
      <c r="A93" s="121" t="s">
        <v>161</v>
      </c>
      <c r="B93" s="101" t="s">
        <v>557</v>
      </c>
      <c r="C93" s="101" t="s">
        <v>557</v>
      </c>
      <c r="D93" s="43">
        <v>4613.9399999999996</v>
      </c>
      <c r="E93" s="101" t="s">
        <v>557</v>
      </c>
      <c r="F93" s="101" t="s">
        <v>557</v>
      </c>
      <c r="G93" s="43">
        <v>2232.37</v>
      </c>
      <c r="H93" s="40">
        <v>764.46</v>
      </c>
      <c r="I93" s="44">
        <v>185</v>
      </c>
      <c r="J93" s="114">
        <v>7795.76</v>
      </c>
      <c r="K93" s="66">
        <v>1535.88</v>
      </c>
      <c r="L93" s="103" t="s">
        <v>557</v>
      </c>
      <c r="M93" s="103" t="s">
        <v>557</v>
      </c>
      <c r="N93" s="43">
        <v>0</v>
      </c>
      <c r="O93" s="101" t="s">
        <v>557</v>
      </c>
      <c r="P93" s="103" t="s">
        <v>557</v>
      </c>
      <c r="Q93" s="43">
        <v>3088.1</v>
      </c>
      <c r="R93" s="40">
        <v>2831.54</v>
      </c>
      <c r="S93" s="40">
        <v>912</v>
      </c>
      <c r="T93" s="114">
        <v>8367.52</v>
      </c>
      <c r="U93" s="40">
        <v>1097</v>
      </c>
      <c r="V93" s="40">
        <v>15066.28</v>
      </c>
      <c r="W93" s="115">
        <v>16163.28</v>
      </c>
    </row>
    <row r="94" spans="1:23" x14ac:dyDescent="0.35">
      <c r="A94" s="121" t="s">
        <v>162</v>
      </c>
      <c r="B94" s="101" t="s">
        <v>557</v>
      </c>
      <c r="C94" s="101" t="s">
        <v>557</v>
      </c>
      <c r="D94" s="43">
        <v>4408.7299999999996</v>
      </c>
      <c r="E94" s="101" t="s">
        <v>557</v>
      </c>
      <c r="F94" s="101" t="s">
        <v>557</v>
      </c>
      <c r="G94" s="43">
        <v>1858.66</v>
      </c>
      <c r="H94" s="40">
        <v>875.57</v>
      </c>
      <c r="I94" s="44">
        <v>185</v>
      </c>
      <c r="J94" s="114">
        <v>7327.95</v>
      </c>
      <c r="K94" s="66">
        <v>1550.56</v>
      </c>
      <c r="L94" s="103" t="s">
        <v>557</v>
      </c>
      <c r="M94" s="103" t="s">
        <v>557</v>
      </c>
      <c r="N94" s="43">
        <v>0</v>
      </c>
      <c r="O94" s="101" t="s">
        <v>557</v>
      </c>
      <c r="P94" s="103" t="s">
        <v>557</v>
      </c>
      <c r="Q94" s="43">
        <v>3030.58</v>
      </c>
      <c r="R94" s="40">
        <v>2762.9</v>
      </c>
      <c r="S94" s="40">
        <v>912</v>
      </c>
      <c r="T94" s="114">
        <v>8256.0400000000009</v>
      </c>
      <c r="U94" s="40">
        <v>1097</v>
      </c>
      <c r="V94" s="40">
        <v>14486.99</v>
      </c>
      <c r="W94" s="115">
        <v>15583.99</v>
      </c>
    </row>
    <row r="95" spans="1:23" x14ac:dyDescent="0.35">
      <c r="A95" s="121" t="s">
        <v>163</v>
      </c>
      <c r="B95" s="101" t="s">
        <v>557</v>
      </c>
      <c r="C95" s="101" t="s">
        <v>557</v>
      </c>
      <c r="D95" s="43">
        <v>4364.33</v>
      </c>
      <c r="E95" s="101" t="s">
        <v>557</v>
      </c>
      <c r="F95" s="101" t="s">
        <v>557</v>
      </c>
      <c r="G95" s="43">
        <v>2349.4299999999998</v>
      </c>
      <c r="H95" s="40">
        <v>657.66</v>
      </c>
      <c r="I95" s="44">
        <v>140</v>
      </c>
      <c r="J95" s="114">
        <v>7511.42</v>
      </c>
      <c r="K95" s="66">
        <v>1482.7</v>
      </c>
      <c r="L95" s="103" t="s">
        <v>557</v>
      </c>
      <c r="M95" s="103" t="s">
        <v>557</v>
      </c>
      <c r="N95" s="43">
        <v>0</v>
      </c>
      <c r="O95" s="101" t="s">
        <v>557</v>
      </c>
      <c r="P95" s="103" t="s">
        <v>557</v>
      </c>
      <c r="Q95" s="43">
        <v>3333.33</v>
      </c>
      <c r="R95" s="40">
        <v>2561.0500000000002</v>
      </c>
      <c r="S95" s="40">
        <v>982</v>
      </c>
      <c r="T95" s="114">
        <v>8359.08</v>
      </c>
      <c r="U95" s="40">
        <v>1122</v>
      </c>
      <c r="V95" s="40">
        <v>14748.5</v>
      </c>
      <c r="W95" s="115">
        <v>15870.5</v>
      </c>
    </row>
    <row r="96" spans="1:23" x14ac:dyDescent="0.35">
      <c r="A96" s="121" t="s">
        <v>164</v>
      </c>
      <c r="B96" s="101" t="s">
        <v>557</v>
      </c>
      <c r="C96" s="101" t="s">
        <v>557</v>
      </c>
      <c r="D96" s="43">
        <v>4246.2700000000004</v>
      </c>
      <c r="E96" s="101" t="s">
        <v>557</v>
      </c>
      <c r="F96" s="101" t="s">
        <v>557</v>
      </c>
      <c r="G96" s="43">
        <v>2018.04</v>
      </c>
      <c r="H96" s="40">
        <v>703.23</v>
      </c>
      <c r="I96" s="44">
        <v>140</v>
      </c>
      <c r="J96" s="114">
        <v>7107.53</v>
      </c>
      <c r="K96" s="66">
        <v>1420.17</v>
      </c>
      <c r="L96" s="103" t="s">
        <v>557</v>
      </c>
      <c r="M96" s="103" t="s">
        <v>557</v>
      </c>
      <c r="N96" s="43">
        <v>0</v>
      </c>
      <c r="O96" s="101" t="s">
        <v>557</v>
      </c>
      <c r="P96" s="103" t="s">
        <v>557</v>
      </c>
      <c r="Q96" s="43">
        <v>3459.73</v>
      </c>
      <c r="R96" s="40">
        <v>2449.59</v>
      </c>
      <c r="S96" s="40">
        <v>982</v>
      </c>
      <c r="T96" s="114">
        <v>8311.49</v>
      </c>
      <c r="U96" s="40">
        <v>1122</v>
      </c>
      <c r="V96" s="40">
        <v>14297.02</v>
      </c>
      <c r="W96" s="115">
        <v>15419.02</v>
      </c>
    </row>
    <row r="97" spans="1:23" x14ac:dyDescent="0.35">
      <c r="A97" s="121" t="s">
        <v>165</v>
      </c>
      <c r="B97" s="101" t="s">
        <v>557</v>
      </c>
      <c r="C97" s="101" t="s">
        <v>557</v>
      </c>
      <c r="D97" s="43">
        <v>4800.38</v>
      </c>
      <c r="E97" s="101" t="s">
        <v>557</v>
      </c>
      <c r="F97" s="101" t="s">
        <v>557</v>
      </c>
      <c r="G97" s="43">
        <v>2515.7600000000002</v>
      </c>
      <c r="H97" s="40">
        <v>571.04999999999995</v>
      </c>
      <c r="I97" s="44">
        <v>140</v>
      </c>
      <c r="J97" s="114">
        <v>8027.19</v>
      </c>
      <c r="K97" s="66">
        <v>1471.63</v>
      </c>
      <c r="L97" s="103" t="s">
        <v>557</v>
      </c>
      <c r="M97" s="103" t="s">
        <v>557</v>
      </c>
      <c r="N97" s="43">
        <v>0</v>
      </c>
      <c r="O97" s="101" t="s">
        <v>557</v>
      </c>
      <c r="P97" s="103" t="s">
        <v>557</v>
      </c>
      <c r="Q97" s="43">
        <v>3537.49</v>
      </c>
      <c r="R97" s="40">
        <v>2453.63</v>
      </c>
      <c r="S97" s="40">
        <v>982</v>
      </c>
      <c r="T97" s="114">
        <v>8444.75</v>
      </c>
      <c r="U97" s="40">
        <v>1122</v>
      </c>
      <c r="V97" s="40">
        <v>15349.94</v>
      </c>
      <c r="W97" s="115">
        <v>16471.939999999999</v>
      </c>
    </row>
    <row r="98" spans="1:23" x14ac:dyDescent="0.35">
      <c r="A98" s="121" t="s">
        <v>166</v>
      </c>
      <c r="B98" s="101" t="s">
        <v>557</v>
      </c>
      <c r="C98" s="101" t="s">
        <v>557</v>
      </c>
      <c r="D98" s="43">
        <v>4925.2700000000004</v>
      </c>
      <c r="E98" s="101" t="s">
        <v>557</v>
      </c>
      <c r="F98" s="101" t="s">
        <v>557</v>
      </c>
      <c r="G98" s="43">
        <v>2437.08</v>
      </c>
      <c r="H98" s="40">
        <v>833.54</v>
      </c>
      <c r="I98" s="44">
        <v>110</v>
      </c>
      <c r="J98" s="114">
        <v>8305.89</v>
      </c>
      <c r="K98" s="66">
        <v>1422.5</v>
      </c>
      <c r="L98" s="103" t="s">
        <v>557</v>
      </c>
      <c r="M98" s="103" t="s">
        <v>557</v>
      </c>
      <c r="N98" s="43">
        <v>0</v>
      </c>
      <c r="O98" s="101" t="s">
        <v>557</v>
      </c>
      <c r="P98" s="103" t="s">
        <v>557</v>
      </c>
      <c r="Q98" s="43">
        <v>3440.46</v>
      </c>
      <c r="R98" s="40">
        <v>2341.16</v>
      </c>
      <c r="S98" s="40">
        <v>1237.5</v>
      </c>
      <c r="T98" s="114">
        <v>8441.6200000000008</v>
      </c>
      <c r="U98" s="40">
        <v>1347.5</v>
      </c>
      <c r="V98" s="40">
        <v>15400.01</v>
      </c>
      <c r="W98" s="115">
        <v>16747.509999999998</v>
      </c>
    </row>
    <row r="99" spans="1:23" x14ac:dyDescent="0.35">
      <c r="A99" s="121" t="s">
        <v>167</v>
      </c>
      <c r="B99" s="101" t="s">
        <v>557</v>
      </c>
      <c r="C99" s="101" t="s">
        <v>557</v>
      </c>
      <c r="D99" s="43">
        <v>4850.59</v>
      </c>
      <c r="E99" s="101" t="s">
        <v>557</v>
      </c>
      <c r="F99" s="101" t="s">
        <v>557</v>
      </c>
      <c r="G99" s="43">
        <v>1749.8</v>
      </c>
      <c r="H99" s="40">
        <v>674.68</v>
      </c>
      <c r="I99" s="44">
        <v>110</v>
      </c>
      <c r="J99" s="114">
        <v>7385.06</v>
      </c>
      <c r="K99" s="66">
        <v>1368.11</v>
      </c>
      <c r="L99" s="103" t="s">
        <v>557</v>
      </c>
      <c r="M99" s="103" t="s">
        <v>557</v>
      </c>
      <c r="N99" s="43">
        <v>0</v>
      </c>
      <c r="O99" s="101" t="s">
        <v>557</v>
      </c>
      <c r="P99" s="103" t="s">
        <v>557</v>
      </c>
      <c r="Q99" s="43">
        <v>3438.83</v>
      </c>
      <c r="R99" s="40">
        <v>2300.14</v>
      </c>
      <c r="S99" s="40">
        <v>1237.5</v>
      </c>
      <c r="T99" s="114">
        <v>8344.58</v>
      </c>
      <c r="U99" s="40">
        <v>1347.5</v>
      </c>
      <c r="V99" s="40">
        <v>14382.14</v>
      </c>
      <c r="W99" s="115">
        <v>15729.64</v>
      </c>
    </row>
    <row r="100" spans="1:23" x14ac:dyDescent="0.35">
      <c r="A100" s="121" t="s">
        <v>168</v>
      </c>
      <c r="B100" s="101" t="s">
        <v>557</v>
      </c>
      <c r="C100" s="101" t="s">
        <v>557</v>
      </c>
      <c r="D100" s="43">
        <v>4587.6899999999996</v>
      </c>
      <c r="E100" s="101" t="s">
        <v>557</v>
      </c>
      <c r="F100" s="101" t="s">
        <v>557</v>
      </c>
      <c r="G100" s="43">
        <v>1883.15</v>
      </c>
      <c r="H100" s="40">
        <v>708.33</v>
      </c>
      <c r="I100" s="44">
        <v>110</v>
      </c>
      <c r="J100" s="114">
        <v>7289.17</v>
      </c>
      <c r="K100" s="66">
        <v>1361.21</v>
      </c>
      <c r="L100" s="103" t="s">
        <v>557</v>
      </c>
      <c r="M100" s="103" t="s">
        <v>557</v>
      </c>
      <c r="N100" s="43">
        <v>0</v>
      </c>
      <c r="O100" s="101" t="s">
        <v>557</v>
      </c>
      <c r="P100" s="103" t="s">
        <v>557</v>
      </c>
      <c r="Q100" s="43">
        <v>3353.69</v>
      </c>
      <c r="R100" s="40">
        <v>2229.0700000000002</v>
      </c>
      <c r="S100" s="40">
        <v>1237.5</v>
      </c>
      <c r="T100" s="114">
        <v>8181.47</v>
      </c>
      <c r="U100" s="40">
        <v>1347.5</v>
      </c>
      <c r="V100" s="40">
        <v>14123.14</v>
      </c>
      <c r="W100" s="115">
        <v>15470.64</v>
      </c>
    </row>
    <row r="101" spans="1:23" x14ac:dyDescent="0.35">
      <c r="A101" s="121" t="s">
        <v>169</v>
      </c>
      <c r="B101" s="101" t="s">
        <v>557</v>
      </c>
      <c r="C101" s="101" t="s">
        <v>557</v>
      </c>
      <c r="D101" s="43">
        <v>4631.78</v>
      </c>
      <c r="E101" s="101" t="s">
        <v>557</v>
      </c>
      <c r="F101" s="101" t="s">
        <v>557</v>
      </c>
      <c r="G101" s="43">
        <v>2848.09</v>
      </c>
      <c r="H101" s="40">
        <v>611.33000000000004</v>
      </c>
      <c r="I101" s="44">
        <v>110</v>
      </c>
      <c r="J101" s="114">
        <v>8201.19</v>
      </c>
      <c r="K101" s="66">
        <v>1368.39</v>
      </c>
      <c r="L101" s="103" t="s">
        <v>557</v>
      </c>
      <c r="M101" s="103" t="s">
        <v>557</v>
      </c>
      <c r="N101" s="43">
        <v>0</v>
      </c>
      <c r="O101" s="101" t="s">
        <v>557</v>
      </c>
      <c r="P101" s="103" t="s">
        <v>557</v>
      </c>
      <c r="Q101" s="43">
        <v>3352.17</v>
      </c>
      <c r="R101" s="40">
        <v>2189.0300000000002</v>
      </c>
      <c r="S101" s="40">
        <v>1039.2</v>
      </c>
      <c r="T101" s="114">
        <v>7948.79</v>
      </c>
      <c r="U101" s="40">
        <v>1149.2</v>
      </c>
      <c r="V101" s="40">
        <v>15000.78</v>
      </c>
      <c r="W101" s="115">
        <v>16149.98</v>
      </c>
    </row>
    <row r="102" spans="1:23" x14ac:dyDescent="0.35">
      <c r="A102" s="121" t="s">
        <v>170</v>
      </c>
      <c r="B102" s="101" t="s">
        <v>557</v>
      </c>
      <c r="C102" s="101" t="s">
        <v>557</v>
      </c>
      <c r="D102" s="43">
        <v>4589.8</v>
      </c>
      <c r="E102" s="101" t="s">
        <v>557</v>
      </c>
      <c r="F102" s="101" t="s">
        <v>557</v>
      </c>
      <c r="G102" s="43">
        <v>3056.2</v>
      </c>
      <c r="H102" s="40">
        <v>661.22</v>
      </c>
      <c r="I102" s="44">
        <v>110</v>
      </c>
      <c r="J102" s="114">
        <v>8417.2199999999993</v>
      </c>
      <c r="K102" s="66">
        <v>1280.8599999999999</v>
      </c>
      <c r="L102" s="103" t="s">
        <v>557</v>
      </c>
      <c r="M102" s="103" t="s">
        <v>557</v>
      </c>
      <c r="N102" s="43">
        <v>0</v>
      </c>
      <c r="O102" s="101" t="s">
        <v>557</v>
      </c>
      <c r="P102" s="103" t="s">
        <v>557</v>
      </c>
      <c r="Q102" s="43">
        <v>3387.81</v>
      </c>
      <c r="R102" s="40">
        <v>2078.1999999999998</v>
      </c>
      <c r="S102" s="40">
        <v>1118.2</v>
      </c>
      <c r="T102" s="114">
        <v>7865.07</v>
      </c>
      <c r="U102" s="40">
        <v>1228.2</v>
      </c>
      <c r="V102" s="40">
        <v>15054.09</v>
      </c>
      <c r="W102" s="115">
        <v>16282.29</v>
      </c>
    </row>
    <row r="103" spans="1:23" x14ac:dyDescent="0.35">
      <c r="A103" s="121" t="s">
        <v>171</v>
      </c>
      <c r="B103" s="101" t="s">
        <v>557</v>
      </c>
      <c r="C103" s="101" t="s">
        <v>557</v>
      </c>
      <c r="D103" s="43">
        <v>4508</v>
      </c>
      <c r="E103" s="101" t="s">
        <v>557</v>
      </c>
      <c r="F103" s="101" t="s">
        <v>557</v>
      </c>
      <c r="G103" s="43">
        <v>2126.0500000000002</v>
      </c>
      <c r="H103" s="40">
        <v>760.19</v>
      </c>
      <c r="I103" s="44">
        <v>109.77</v>
      </c>
      <c r="J103" s="114">
        <v>7504</v>
      </c>
      <c r="K103" s="66">
        <v>1281.75</v>
      </c>
      <c r="L103" s="103" t="s">
        <v>557</v>
      </c>
      <c r="M103" s="103" t="s">
        <v>557</v>
      </c>
      <c r="N103" s="43">
        <v>0</v>
      </c>
      <c r="O103" s="101" t="s">
        <v>557</v>
      </c>
      <c r="P103" s="103" t="s">
        <v>557</v>
      </c>
      <c r="Q103" s="43">
        <v>3173.06</v>
      </c>
      <c r="R103" s="40">
        <v>2138.9</v>
      </c>
      <c r="S103" s="40">
        <v>1118.2</v>
      </c>
      <c r="T103" s="114">
        <v>7711.91</v>
      </c>
      <c r="U103" s="40">
        <v>1227.97</v>
      </c>
      <c r="V103" s="40">
        <v>13987.94</v>
      </c>
      <c r="W103" s="115">
        <v>15215.91</v>
      </c>
    </row>
    <row r="104" spans="1:23" x14ac:dyDescent="0.35">
      <c r="A104" s="121" t="s">
        <v>172</v>
      </c>
      <c r="B104" s="101" t="s">
        <v>557</v>
      </c>
      <c r="C104" s="101" t="s">
        <v>557</v>
      </c>
      <c r="D104" s="43">
        <v>4464.29</v>
      </c>
      <c r="E104" s="101" t="s">
        <v>557</v>
      </c>
      <c r="F104" s="101" t="s">
        <v>557</v>
      </c>
      <c r="G104" s="43">
        <v>2446.83</v>
      </c>
      <c r="H104" s="40">
        <v>830.34</v>
      </c>
      <c r="I104" s="44">
        <v>110</v>
      </c>
      <c r="J104" s="114">
        <v>7851.46</v>
      </c>
      <c r="K104" s="66">
        <v>1341.08</v>
      </c>
      <c r="L104" s="103" t="s">
        <v>557</v>
      </c>
      <c r="M104" s="103" t="s">
        <v>557</v>
      </c>
      <c r="N104" s="43">
        <v>0</v>
      </c>
      <c r="O104" s="101" t="s">
        <v>557</v>
      </c>
      <c r="P104" s="103" t="s">
        <v>557</v>
      </c>
      <c r="Q104" s="43">
        <v>3078.17</v>
      </c>
      <c r="R104" s="40">
        <v>2090.29</v>
      </c>
      <c r="S104" s="40">
        <v>1007.1</v>
      </c>
      <c r="T104" s="114">
        <v>7516.64</v>
      </c>
      <c r="U104" s="40">
        <v>1117.0999999999999</v>
      </c>
      <c r="V104" s="40">
        <v>14251</v>
      </c>
      <c r="W104" s="115">
        <v>15368.1</v>
      </c>
    </row>
    <row r="105" spans="1:23" x14ac:dyDescent="0.35">
      <c r="A105" s="121" t="s">
        <v>173</v>
      </c>
      <c r="B105" s="101" t="s">
        <v>557</v>
      </c>
      <c r="C105" s="101" t="s">
        <v>557</v>
      </c>
      <c r="D105" s="43">
        <v>4529.2299999999996</v>
      </c>
      <c r="E105" s="101" t="s">
        <v>557</v>
      </c>
      <c r="F105" s="101" t="s">
        <v>557</v>
      </c>
      <c r="G105" s="43">
        <v>2248.81</v>
      </c>
      <c r="H105" s="40">
        <v>758.54</v>
      </c>
      <c r="I105" s="44">
        <v>110</v>
      </c>
      <c r="J105" s="114">
        <v>7646.58</v>
      </c>
      <c r="K105" s="66">
        <v>1336.75</v>
      </c>
      <c r="L105" s="103" t="s">
        <v>557</v>
      </c>
      <c r="M105" s="103" t="s">
        <v>557</v>
      </c>
      <c r="N105" s="43">
        <v>0</v>
      </c>
      <c r="O105" s="101" t="s">
        <v>557</v>
      </c>
      <c r="P105" s="103" t="s">
        <v>557</v>
      </c>
      <c r="Q105" s="43">
        <v>3004.72</v>
      </c>
      <c r="R105" s="40">
        <v>2156.12</v>
      </c>
      <c r="S105" s="40">
        <v>1007.1</v>
      </c>
      <c r="T105" s="114">
        <v>7504.69</v>
      </c>
      <c r="U105" s="40">
        <v>1117.0999999999999</v>
      </c>
      <c r="V105" s="40">
        <v>14034.17</v>
      </c>
      <c r="W105" s="115">
        <v>15151.27</v>
      </c>
    </row>
    <row r="106" spans="1:23" x14ac:dyDescent="0.35">
      <c r="A106" s="121" t="s">
        <v>174</v>
      </c>
      <c r="B106" s="101" t="s">
        <v>557</v>
      </c>
      <c r="C106" s="101" t="s">
        <v>557</v>
      </c>
      <c r="D106" s="43">
        <v>4664.6400000000003</v>
      </c>
      <c r="E106" s="101" t="s">
        <v>557</v>
      </c>
      <c r="F106" s="101" t="s">
        <v>557</v>
      </c>
      <c r="G106" s="43">
        <v>2330.0300000000002</v>
      </c>
      <c r="H106" s="40">
        <v>765.5</v>
      </c>
      <c r="I106" s="44">
        <v>110</v>
      </c>
      <c r="J106" s="114">
        <v>7870.17</v>
      </c>
      <c r="K106" s="66">
        <v>1236.48</v>
      </c>
      <c r="L106" s="103" t="s">
        <v>557</v>
      </c>
      <c r="M106" s="103" t="s">
        <v>557</v>
      </c>
      <c r="N106" s="43">
        <v>0</v>
      </c>
      <c r="O106" s="101" t="s">
        <v>557</v>
      </c>
      <c r="P106" s="103" t="s">
        <v>557</v>
      </c>
      <c r="Q106" s="43">
        <v>3021.07</v>
      </c>
      <c r="R106" s="40">
        <v>2281.0300000000002</v>
      </c>
      <c r="S106" s="40">
        <v>1007.1</v>
      </c>
      <c r="T106" s="114">
        <v>7545.68</v>
      </c>
      <c r="U106" s="40">
        <v>1117.0999999999999</v>
      </c>
      <c r="V106" s="40">
        <v>14298.75</v>
      </c>
      <c r="W106" s="115">
        <v>15415.85</v>
      </c>
    </row>
    <row r="107" spans="1:23" x14ac:dyDescent="0.35">
      <c r="A107" s="121" t="s">
        <v>175</v>
      </c>
      <c r="B107" s="101" t="s">
        <v>557</v>
      </c>
      <c r="C107" s="101" t="s">
        <v>557</v>
      </c>
      <c r="D107" s="43">
        <v>4746.3900000000003</v>
      </c>
      <c r="E107" s="101" t="s">
        <v>557</v>
      </c>
      <c r="F107" s="101" t="s">
        <v>557</v>
      </c>
      <c r="G107" s="43">
        <v>2122.06</v>
      </c>
      <c r="H107" s="40">
        <v>778.23</v>
      </c>
      <c r="I107" s="44">
        <v>120</v>
      </c>
      <c r="J107" s="114">
        <v>7766.68</v>
      </c>
      <c r="K107" s="66">
        <v>1234.7</v>
      </c>
      <c r="L107" s="103" t="s">
        <v>557</v>
      </c>
      <c r="M107" s="103" t="s">
        <v>557</v>
      </c>
      <c r="N107" s="43">
        <v>0</v>
      </c>
      <c r="O107" s="101" t="s">
        <v>557</v>
      </c>
      <c r="P107" s="103" t="s">
        <v>557</v>
      </c>
      <c r="Q107" s="43">
        <v>3256.35</v>
      </c>
      <c r="R107" s="40">
        <v>2173.96</v>
      </c>
      <c r="S107" s="40">
        <v>1033.5</v>
      </c>
      <c r="T107" s="114">
        <v>7698.51</v>
      </c>
      <c r="U107" s="40">
        <v>1153.5</v>
      </c>
      <c r="V107" s="40">
        <v>14311.69</v>
      </c>
      <c r="W107" s="115">
        <v>15465.19</v>
      </c>
    </row>
    <row r="108" spans="1:23" x14ac:dyDescent="0.35">
      <c r="A108" s="121" t="s">
        <v>176</v>
      </c>
      <c r="B108" s="101" t="s">
        <v>557</v>
      </c>
      <c r="C108" s="101" t="s">
        <v>557</v>
      </c>
      <c r="D108" s="43">
        <v>4612.82</v>
      </c>
      <c r="E108" s="101" t="s">
        <v>557</v>
      </c>
      <c r="F108" s="101" t="s">
        <v>557</v>
      </c>
      <c r="G108" s="43">
        <v>2171.7399999999998</v>
      </c>
      <c r="H108" s="40">
        <v>710.66</v>
      </c>
      <c r="I108" s="44">
        <v>120</v>
      </c>
      <c r="J108" s="114">
        <v>7615.22</v>
      </c>
      <c r="K108" s="66">
        <v>1243.8399999999999</v>
      </c>
      <c r="L108" s="103" t="s">
        <v>557</v>
      </c>
      <c r="M108" s="103" t="s">
        <v>557</v>
      </c>
      <c r="N108" s="43">
        <v>0</v>
      </c>
      <c r="O108" s="101" t="s">
        <v>557</v>
      </c>
      <c r="P108" s="103" t="s">
        <v>557</v>
      </c>
      <c r="Q108" s="43">
        <v>3336.28</v>
      </c>
      <c r="R108" s="40">
        <v>2305.12</v>
      </c>
      <c r="S108" s="40">
        <v>1033.5</v>
      </c>
      <c r="T108" s="114">
        <v>7918.74</v>
      </c>
      <c r="U108" s="40">
        <v>1153.5</v>
      </c>
      <c r="V108" s="40">
        <v>14380.46</v>
      </c>
      <c r="W108" s="115">
        <v>15533.96</v>
      </c>
    </row>
    <row r="109" spans="1:23" x14ac:dyDescent="0.35">
      <c r="A109" s="121" t="s">
        <v>177</v>
      </c>
      <c r="B109" s="101" t="s">
        <v>557</v>
      </c>
      <c r="C109" s="101" t="s">
        <v>557</v>
      </c>
      <c r="D109" s="43">
        <v>4469.3999999999996</v>
      </c>
      <c r="E109" s="101" t="s">
        <v>557</v>
      </c>
      <c r="F109" s="101" t="s">
        <v>557</v>
      </c>
      <c r="G109" s="43">
        <v>1934.59</v>
      </c>
      <c r="H109" s="40">
        <v>584.32000000000005</v>
      </c>
      <c r="I109" s="44">
        <v>120</v>
      </c>
      <c r="J109" s="114">
        <v>7108.32</v>
      </c>
      <c r="K109" s="66">
        <v>1148.22</v>
      </c>
      <c r="L109" s="103" t="s">
        <v>557</v>
      </c>
      <c r="M109" s="103" t="s">
        <v>557</v>
      </c>
      <c r="N109" s="43">
        <v>0</v>
      </c>
      <c r="O109" s="101" t="s">
        <v>557</v>
      </c>
      <c r="P109" s="103" t="s">
        <v>557</v>
      </c>
      <c r="Q109" s="43">
        <v>3226.85</v>
      </c>
      <c r="R109" s="40">
        <v>2238.54</v>
      </c>
      <c r="S109" s="40">
        <v>1033.5</v>
      </c>
      <c r="T109" s="114">
        <v>7647.11</v>
      </c>
      <c r="U109" s="40">
        <v>1153.5</v>
      </c>
      <c r="V109" s="40">
        <v>13601.93</v>
      </c>
      <c r="W109" s="115">
        <v>14755.43</v>
      </c>
    </row>
    <row r="110" spans="1:23" x14ac:dyDescent="0.35">
      <c r="A110" s="121" t="s">
        <v>178</v>
      </c>
      <c r="B110" s="101" t="s">
        <v>557</v>
      </c>
      <c r="C110" s="101" t="s">
        <v>557</v>
      </c>
      <c r="D110" s="43">
        <v>5049.08</v>
      </c>
      <c r="E110" s="101" t="s">
        <v>557</v>
      </c>
      <c r="F110" s="101" t="s">
        <v>557</v>
      </c>
      <c r="G110" s="43">
        <v>2076.25</v>
      </c>
      <c r="H110" s="40">
        <v>599.01</v>
      </c>
      <c r="I110" s="44">
        <v>110</v>
      </c>
      <c r="J110" s="114">
        <v>7834.35</v>
      </c>
      <c r="K110" s="66">
        <v>1170.6500000000001</v>
      </c>
      <c r="L110" s="103" t="s">
        <v>557</v>
      </c>
      <c r="M110" s="103" t="s">
        <v>557</v>
      </c>
      <c r="N110" s="43">
        <v>0</v>
      </c>
      <c r="O110" s="101" t="s">
        <v>557</v>
      </c>
      <c r="P110" s="103" t="s">
        <v>557</v>
      </c>
      <c r="Q110" s="43">
        <v>3021.5</v>
      </c>
      <c r="R110" s="40">
        <v>2158.0300000000002</v>
      </c>
      <c r="S110" s="40">
        <v>1155</v>
      </c>
      <c r="T110" s="114">
        <v>7505.18</v>
      </c>
      <c r="U110" s="40">
        <v>1265</v>
      </c>
      <c r="V110" s="40">
        <v>14074.53</v>
      </c>
      <c r="W110" s="115">
        <v>15339.53</v>
      </c>
    </row>
    <row r="111" spans="1:23" x14ac:dyDescent="0.35">
      <c r="A111" s="121" t="s">
        <v>179</v>
      </c>
      <c r="B111" s="101" t="s">
        <v>557</v>
      </c>
      <c r="C111" s="101" t="s">
        <v>557</v>
      </c>
      <c r="D111" s="43">
        <v>4265.1499999999996</v>
      </c>
      <c r="E111" s="101" t="s">
        <v>557</v>
      </c>
      <c r="F111" s="101" t="s">
        <v>557</v>
      </c>
      <c r="G111" s="43">
        <v>1889.95</v>
      </c>
      <c r="H111" s="40">
        <v>618.45000000000005</v>
      </c>
      <c r="I111" s="44">
        <v>110</v>
      </c>
      <c r="J111" s="114">
        <v>6883.55</v>
      </c>
      <c r="K111" s="66">
        <v>1267.1099999999999</v>
      </c>
      <c r="L111" s="103" t="s">
        <v>557</v>
      </c>
      <c r="M111" s="103" t="s">
        <v>557</v>
      </c>
      <c r="N111" s="43">
        <v>0</v>
      </c>
      <c r="O111" s="101" t="s">
        <v>557</v>
      </c>
      <c r="P111" s="103" t="s">
        <v>557</v>
      </c>
      <c r="Q111" s="43">
        <v>3378.36</v>
      </c>
      <c r="R111" s="40">
        <v>2111.7800000000002</v>
      </c>
      <c r="S111" s="40">
        <v>1155</v>
      </c>
      <c r="T111" s="114">
        <v>7912.25</v>
      </c>
      <c r="U111" s="40">
        <v>1265</v>
      </c>
      <c r="V111" s="40">
        <v>13530.8</v>
      </c>
      <c r="W111" s="115">
        <v>14795.8</v>
      </c>
    </row>
    <row r="112" spans="1:23" x14ac:dyDescent="0.35">
      <c r="A112" s="121" t="s">
        <v>180</v>
      </c>
      <c r="B112" s="101" t="s">
        <v>557</v>
      </c>
      <c r="C112" s="101" t="s">
        <v>557</v>
      </c>
      <c r="D112" s="43">
        <v>4113.3900000000003</v>
      </c>
      <c r="E112" s="101" t="s">
        <v>557</v>
      </c>
      <c r="F112" s="101" t="s">
        <v>557</v>
      </c>
      <c r="G112" s="43">
        <v>1831.14</v>
      </c>
      <c r="H112" s="40">
        <v>685.65</v>
      </c>
      <c r="I112" s="44">
        <v>110</v>
      </c>
      <c r="J112" s="114">
        <v>6740.18</v>
      </c>
      <c r="K112" s="66">
        <v>1271.29</v>
      </c>
      <c r="L112" s="103" t="s">
        <v>557</v>
      </c>
      <c r="M112" s="103" t="s">
        <v>557</v>
      </c>
      <c r="N112" s="43">
        <v>0</v>
      </c>
      <c r="O112" s="101" t="s">
        <v>557</v>
      </c>
      <c r="P112" s="103" t="s">
        <v>557</v>
      </c>
      <c r="Q112" s="43">
        <v>3336.78</v>
      </c>
      <c r="R112" s="40">
        <v>2089.84</v>
      </c>
      <c r="S112" s="40">
        <v>1155</v>
      </c>
      <c r="T112" s="114">
        <v>7852.91</v>
      </c>
      <c r="U112" s="40">
        <v>1265</v>
      </c>
      <c r="V112" s="40">
        <v>13328.09</v>
      </c>
      <c r="W112" s="115">
        <v>14593.09</v>
      </c>
    </row>
    <row r="113" spans="1:23" x14ac:dyDescent="0.35">
      <c r="A113" s="121" t="s">
        <v>181</v>
      </c>
      <c r="B113" s="101" t="s">
        <v>557</v>
      </c>
      <c r="C113" s="101" t="s">
        <v>557</v>
      </c>
      <c r="D113" s="43">
        <v>4586.6099999999997</v>
      </c>
      <c r="E113" s="101" t="s">
        <v>557</v>
      </c>
      <c r="F113" s="101" t="s">
        <v>557</v>
      </c>
      <c r="G113" s="43">
        <v>1653.44</v>
      </c>
      <c r="H113" s="40">
        <v>768.01</v>
      </c>
      <c r="I113" s="44">
        <v>110</v>
      </c>
      <c r="J113" s="114">
        <v>7118.05</v>
      </c>
      <c r="K113" s="66">
        <v>1218.17</v>
      </c>
      <c r="L113" s="103" t="s">
        <v>557</v>
      </c>
      <c r="M113" s="103" t="s">
        <v>557</v>
      </c>
      <c r="N113" s="43">
        <v>0</v>
      </c>
      <c r="O113" s="101" t="s">
        <v>557</v>
      </c>
      <c r="P113" s="103" t="s">
        <v>557</v>
      </c>
      <c r="Q113" s="43">
        <v>3446.88</v>
      </c>
      <c r="R113" s="40">
        <v>1695.67</v>
      </c>
      <c r="S113" s="40">
        <v>1609.5</v>
      </c>
      <c r="T113" s="114">
        <v>7970.22</v>
      </c>
      <c r="U113" s="40">
        <v>1719.5</v>
      </c>
      <c r="V113" s="40">
        <v>13368.77</v>
      </c>
      <c r="W113" s="115">
        <v>15088.27</v>
      </c>
    </row>
    <row r="114" spans="1:23" x14ac:dyDescent="0.35">
      <c r="A114" s="121" t="s">
        <v>182</v>
      </c>
      <c r="B114" s="101" t="s">
        <v>557</v>
      </c>
      <c r="C114" s="101" t="s">
        <v>557</v>
      </c>
      <c r="D114" s="43">
        <v>5056.58</v>
      </c>
      <c r="E114" s="101" t="s">
        <v>557</v>
      </c>
      <c r="F114" s="101" t="s">
        <v>557</v>
      </c>
      <c r="G114" s="43">
        <v>1888.68</v>
      </c>
      <c r="H114" s="40">
        <v>594.73</v>
      </c>
      <c r="I114" s="44">
        <v>110</v>
      </c>
      <c r="J114" s="114">
        <v>7649.98</v>
      </c>
      <c r="K114" s="66">
        <v>1423.59</v>
      </c>
      <c r="L114" s="103" t="s">
        <v>557</v>
      </c>
      <c r="M114" s="103" t="s">
        <v>557</v>
      </c>
      <c r="N114" s="43">
        <v>0</v>
      </c>
      <c r="O114" s="101" t="s">
        <v>557</v>
      </c>
      <c r="P114" s="103" t="s">
        <v>557</v>
      </c>
      <c r="Q114" s="43">
        <v>3576.67</v>
      </c>
      <c r="R114" s="40">
        <v>1848.44</v>
      </c>
      <c r="S114" s="40">
        <v>1609.5</v>
      </c>
      <c r="T114" s="114">
        <v>8458.2000000000007</v>
      </c>
      <c r="U114" s="40">
        <v>1719.5</v>
      </c>
      <c r="V114" s="40">
        <v>14388.68</v>
      </c>
      <c r="W114" s="115">
        <v>16108.18</v>
      </c>
    </row>
    <row r="115" spans="1:23" x14ac:dyDescent="0.35">
      <c r="A115" s="121" t="s">
        <v>183</v>
      </c>
      <c r="B115" s="101" t="s">
        <v>557</v>
      </c>
      <c r="C115" s="101" t="s">
        <v>557</v>
      </c>
      <c r="D115" s="43">
        <v>4670</v>
      </c>
      <c r="E115" s="101" t="s">
        <v>557</v>
      </c>
      <c r="F115" s="101" t="s">
        <v>557</v>
      </c>
      <c r="G115" s="43">
        <v>1509</v>
      </c>
      <c r="H115" s="40">
        <v>741</v>
      </c>
      <c r="I115" s="44">
        <v>220</v>
      </c>
      <c r="J115" s="114">
        <v>7140</v>
      </c>
      <c r="K115" s="66">
        <v>1490.03</v>
      </c>
      <c r="L115" s="103" t="s">
        <v>557</v>
      </c>
      <c r="M115" s="103" t="s">
        <v>557</v>
      </c>
      <c r="N115" s="43">
        <v>0</v>
      </c>
      <c r="O115" s="101" t="s">
        <v>557</v>
      </c>
      <c r="P115" s="103" t="s">
        <v>557</v>
      </c>
      <c r="Q115" s="43">
        <v>3640.18</v>
      </c>
      <c r="R115" s="40">
        <v>1793.23</v>
      </c>
      <c r="S115" s="40">
        <v>1609.5</v>
      </c>
      <c r="T115" s="114">
        <v>8532.94</v>
      </c>
      <c r="U115" s="40">
        <v>1829.5</v>
      </c>
      <c r="V115" s="40">
        <v>13843.44</v>
      </c>
      <c r="W115" s="115">
        <v>15672.94</v>
      </c>
    </row>
    <row r="116" spans="1:23" x14ac:dyDescent="0.35">
      <c r="A116" s="121" t="s">
        <v>184</v>
      </c>
      <c r="B116" s="101" t="s">
        <v>557</v>
      </c>
      <c r="C116" s="101" t="s">
        <v>557</v>
      </c>
      <c r="D116" s="43">
        <v>4590.93</v>
      </c>
      <c r="E116" s="101" t="s">
        <v>557</v>
      </c>
      <c r="F116" s="101" t="s">
        <v>557</v>
      </c>
      <c r="G116" s="43">
        <v>1031.33</v>
      </c>
      <c r="H116" s="40">
        <v>860.94</v>
      </c>
      <c r="I116" s="44">
        <v>90</v>
      </c>
      <c r="J116" s="114">
        <v>6573.2</v>
      </c>
      <c r="K116" s="66">
        <v>1649.76</v>
      </c>
      <c r="L116" s="103" t="s">
        <v>557</v>
      </c>
      <c r="M116" s="103" t="s">
        <v>557</v>
      </c>
      <c r="N116" s="43">
        <v>0</v>
      </c>
      <c r="O116" s="101" t="s">
        <v>557</v>
      </c>
      <c r="P116" s="103" t="s">
        <v>557</v>
      </c>
      <c r="Q116" s="43">
        <v>3234.42</v>
      </c>
      <c r="R116" s="40">
        <v>2431.4499999999998</v>
      </c>
      <c r="S116" s="40">
        <v>1268.5</v>
      </c>
      <c r="T116" s="114">
        <v>8584.1299999999992</v>
      </c>
      <c r="U116" s="40">
        <v>1358.5</v>
      </c>
      <c r="V116" s="40">
        <v>13798.83</v>
      </c>
      <c r="W116" s="115">
        <v>15157.33</v>
      </c>
    </row>
    <row r="117" spans="1:23" x14ac:dyDescent="0.35">
      <c r="A117" s="121" t="s">
        <v>185</v>
      </c>
      <c r="B117" s="101" t="s">
        <v>557</v>
      </c>
      <c r="C117" s="101" t="s">
        <v>557</v>
      </c>
      <c r="D117" s="43">
        <v>4538.88</v>
      </c>
      <c r="E117" s="101" t="s">
        <v>557</v>
      </c>
      <c r="F117" s="101" t="s">
        <v>557</v>
      </c>
      <c r="G117" s="43">
        <v>1364.37</v>
      </c>
      <c r="H117" s="40">
        <v>843.3</v>
      </c>
      <c r="I117" s="44">
        <v>90</v>
      </c>
      <c r="J117" s="114">
        <v>6836.55</v>
      </c>
      <c r="K117" s="66">
        <v>1611.03</v>
      </c>
      <c r="L117" s="103" t="s">
        <v>557</v>
      </c>
      <c r="M117" s="103" t="s">
        <v>557</v>
      </c>
      <c r="N117" s="43">
        <v>0</v>
      </c>
      <c r="O117" s="101" t="s">
        <v>557</v>
      </c>
      <c r="P117" s="103" t="s">
        <v>557</v>
      </c>
      <c r="Q117" s="43">
        <v>3045.02</v>
      </c>
      <c r="R117" s="40">
        <v>2285.0300000000002</v>
      </c>
      <c r="S117" s="40">
        <v>1268.5</v>
      </c>
      <c r="T117" s="114">
        <v>8209.58</v>
      </c>
      <c r="U117" s="40">
        <v>1358.5</v>
      </c>
      <c r="V117" s="40">
        <v>13687.63</v>
      </c>
      <c r="W117" s="115">
        <v>15046.13</v>
      </c>
    </row>
    <row r="118" spans="1:23" x14ac:dyDescent="0.35">
      <c r="A118" s="121" t="s">
        <v>186</v>
      </c>
      <c r="B118" s="101" t="s">
        <v>557</v>
      </c>
      <c r="C118" s="101" t="s">
        <v>557</v>
      </c>
      <c r="D118" s="43">
        <v>4703.1000000000004</v>
      </c>
      <c r="E118" s="101" t="s">
        <v>557</v>
      </c>
      <c r="F118" s="101" t="s">
        <v>557</v>
      </c>
      <c r="G118" s="43">
        <v>1124.21</v>
      </c>
      <c r="H118" s="40">
        <v>757.17</v>
      </c>
      <c r="I118" s="44">
        <v>90</v>
      </c>
      <c r="J118" s="114">
        <v>6674.48</v>
      </c>
      <c r="K118" s="66">
        <v>1550.72</v>
      </c>
      <c r="L118" s="103" t="s">
        <v>557</v>
      </c>
      <c r="M118" s="103" t="s">
        <v>557</v>
      </c>
      <c r="N118" s="43">
        <v>0</v>
      </c>
      <c r="O118" s="101" t="s">
        <v>557</v>
      </c>
      <c r="P118" s="103" t="s">
        <v>557</v>
      </c>
      <c r="Q118" s="43">
        <v>3012</v>
      </c>
      <c r="R118" s="40">
        <v>2129.79</v>
      </c>
      <c r="S118" s="40">
        <v>1268.5</v>
      </c>
      <c r="T118" s="114">
        <v>7961.01</v>
      </c>
      <c r="U118" s="40">
        <v>1358.5</v>
      </c>
      <c r="V118" s="40">
        <v>13276.99</v>
      </c>
      <c r="W118" s="115">
        <v>14635.49</v>
      </c>
    </row>
    <row r="119" spans="1:23" x14ac:dyDescent="0.35">
      <c r="A119" s="121" t="s">
        <v>187</v>
      </c>
      <c r="B119" s="101" t="s">
        <v>557</v>
      </c>
      <c r="C119" s="101" t="s">
        <v>557</v>
      </c>
      <c r="D119" s="43">
        <v>4536</v>
      </c>
      <c r="E119" s="101" t="s">
        <v>557</v>
      </c>
      <c r="F119" s="101" t="s">
        <v>557</v>
      </c>
      <c r="G119" s="43">
        <v>1687.88</v>
      </c>
      <c r="H119" s="40">
        <v>658.63</v>
      </c>
      <c r="I119" s="44">
        <v>99.49</v>
      </c>
      <c r="J119" s="114">
        <v>6982</v>
      </c>
      <c r="K119" s="66">
        <v>1256.3800000000001</v>
      </c>
      <c r="L119" s="103" t="s">
        <v>557</v>
      </c>
      <c r="M119" s="103" t="s">
        <v>557</v>
      </c>
      <c r="N119" s="43">
        <v>0</v>
      </c>
      <c r="O119" s="101" t="s">
        <v>557</v>
      </c>
      <c r="P119" s="103" t="s">
        <v>557</v>
      </c>
      <c r="Q119" s="43">
        <v>3343.71</v>
      </c>
      <c r="R119" s="40">
        <v>1883.17</v>
      </c>
      <c r="S119" s="40">
        <v>1305.5</v>
      </c>
      <c r="T119" s="114">
        <v>7788.76</v>
      </c>
      <c r="U119" s="40">
        <v>1404.99</v>
      </c>
      <c r="V119" s="40">
        <v>13365.77</v>
      </c>
      <c r="W119" s="115">
        <v>14770.76</v>
      </c>
    </row>
    <row r="120" spans="1:23" x14ac:dyDescent="0.35">
      <c r="A120" s="121" t="s">
        <v>188</v>
      </c>
      <c r="B120" s="101" t="s">
        <v>557</v>
      </c>
      <c r="C120" s="101" t="s">
        <v>557</v>
      </c>
      <c r="D120" s="43">
        <v>4383.57</v>
      </c>
      <c r="E120" s="101" t="s">
        <v>557</v>
      </c>
      <c r="F120" s="101" t="s">
        <v>557</v>
      </c>
      <c r="G120" s="43">
        <v>1263.47</v>
      </c>
      <c r="H120" s="40">
        <v>797.65</v>
      </c>
      <c r="I120" s="44">
        <v>100</v>
      </c>
      <c r="J120" s="114">
        <v>6544.69</v>
      </c>
      <c r="K120" s="66">
        <v>1275.48</v>
      </c>
      <c r="L120" s="103" t="s">
        <v>557</v>
      </c>
      <c r="M120" s="103" t="s">
        <v>557</v>
      </c>
      <c r="N120" s="43">
        <v>0</v>
      </c>
      <c r="O120" s="101" t="s">
        <v>557</v>
      </c>
      <c r="P120" s="103" t="s">
        <v>557</v>
      </c>
      <c r="Q120" s="43">
        <v>3344.93</v>
      </c>
      <c r="R120" s="40">
        <v>2017.1</v>
      </c>
      <c r="S120" s="40">
        <v>1305.5</v>
      </c>
      <c r="T120" s="114">
        <v>7943.01</v>
      </c>
      <c r="U120" s="40">
        <v>1405.5</v>
      </c>
      <c r="V120" s="40">
        <v>13082.2</v>
      </c>
      <c r="W120" s="115">
        <v>14487.7</v>
      </c>
    </row>
    <row r="121" spans="1:23" x14ac:dyDescent="0.35">
      <c r="A121" s="121" t="s">
        <v>189</v>
      </c>
      <c r="B121" s="101" t="s">
        <v>557</v>
      </c>
      <c r="C121" s="101" t="s">
        <v>557</v>
      </c>
      <c r="D121" s="43">
        <v>4412.51</v>
      </c>
      <c r="E121" s="101" t="s">
        <v>557</v>
      </c>
      <c r="F121" s="101" t="s">
        <v>557</v>
      </c>
      <c r="G121" s="43">
        <v>1505.05</v>
      </c>
      <c r="H121" s="40">
        <v>967.51</v>
      </c>
      <c r="I121" s="44">
        <v>100</v>
      </c>
      <c r="J121" s="114">
        <v>6985.07</v>
      </c>
      <c r="K121" s="66">
        <v>1148.6600000000001</v>
      </c>
      <c r="L121" s="103" t="s">
        <v>557</v>
      </c>
      <c r="M121" s="103" t="s">
        <v>557</v>
      </c>
      <c r="N121" s="43">
        <v>0</v>
      </c>
      <c r="O121" s="101" t="s">
        <v>557</v>
      </c>
      <c r="P121" s="103" t="s">
        <v>557</v>
      </c>
      <c r="Q121" s="43">
        <v>3538.42</v>
      </c>
      <c r="R121" s="40">
        <v>1647.39</v>
      </c>
      <c r="S121" s="40">
        <v>1315.5</v>
      </c>
      <c r="T121" s="114">
        <v>7649.97</v>
      </c>
      <c r="U121" s="40">
        <v>1415.5</v>
      </c>
      <c r="V121" s="40">
        <v>13219.54</v>
      </c>
      <c r="W121" s="115">
        <v>14635.04</v>
      </c>
    </row>
    <row r="122" spans="1:23" x14ac:dyDescent="0.35">
      <c r="A122" s="121" t="s">
        <v>190</v>
      </c>
      <c r="B122" s="101" t="s">
        <v>557</v>
      </c>
      <c r="C122" s="101" t="s">
        <v>557</v>
      </c>
      <c r="D122" s="43">
        <v>4888.59</v>
      </c>
      <c r="E122" s="101" t="s">
        <v>557</v>
      </c>
      <c r="F122" s="101" t="s">
        <v>557</v>
      </c>
      <c r="G122" s="43">
        <v>1389.39</v>
      </c>
      <c r="H122" s="40">
        <v>834.69</v>
      </c>
      <c r="I122" s="44">
        <v>180</v>
      </c>
      <c r="J122" s="114">
        <v>7292.67</v>
      </c>
      <c r="K122" s="66">
        <v>1324.64</v>
      </c>
      <c r="L122" s="103" t="s">
        <v>557</v>
      </c>
      <c r="M122" s="103" t="s">
        <v>557</v>
      </c>
      <c r="N122" s="43">
        <v>0</v>
      </c>
      <c r="O122" s="101" t="s">
        <v>557</v>
      </c>
      <c r="P122" s="103" t="s">
        <v>557</v>
      </c>
      <c r="Q122" s="43">
        <v>3737.27</v>
      </c>
      <c r="R122" s="40">
        <v>1696.9</v>
      </c>
      <c r="S122" s="40">
        <v>1462.3</v>
      </c>
      <c r="T122" s="114">
        <v>8221.11</v>
      </c>
      <c r="U122" s="40">
        <v>1642.3</v>
      </c>
      <c r="V122" s="40">
        <v>13871.48</v>
      </c>
      <c r="W122" s="115">
        <v>15513.78</v>
      </c>
    </row>
    <row r="123" spans="1:23" x14ac:dyDescent="0.35">
      <c r="A123" s="121" t="s">
        <v>191</v>
      </c>
      <c r="B123" s="101" t="s">
        <v>557</v>
      </c>
      <c r="C123" s="101" t="s">
        <v>557</v>
      </c>
      <c r="D123" s="43">
        <v>4202.67</v>
      </c>
      <c r="E123" s="101" t="s">
        <v>557</v>
      </c>
      <c r="F123" s="101" t="s">
        <v>557</v>
      </c>
      <c r="G123" s="43">
        <v>867.09</v>
      </c>
      <c r="H123" s="40">
        <v>700.26</v>
      </c>
      <c r="I123" s="44">
        <v>180</v>
      </c>
      <c r="J123" s="114">
        <v>5950.02</v>
      </c>
      <c r="K123" s="66">
        <v>1402.03</v>
      </c>
      <c r="L123" s="103" t="s">
        <v>557</v>
      </c>
      <c r="M123" s="103" t="s">
        <v>557</v>
      </c>
      <c r="N123" s="43">
        <v>0</v>
      </c>
      <c r="O123" s="101" t="s">
        <v>557</v>
      </c>
      <c r="P123" s="103" t="s">
        <v>557</v>
      </c>
      <c r="Q123" s="43">
        <v>3566.15</v>
      </c>
      <c r="R123" s="40">
        <v>1626.7</v>
      </c>
      <c r="S123" s="40">
        <v>1462.3</v>
      </c>
      <c r="T123" s="114">
        <v>8057.18</v>
      </c>
      <c r="U123" s="40">
        <v>1642.3</v>
      </c>
      <c r="V123" s="40">
        <v>12364.9</v>
      </c>
      <c r="W123" s="115">
        <v>14007.2</v>
      </c>
    </row>
    <row r="124" spans="1:23" x14ac:dyDescent="0.35">
      <c r="A124" s="121" t="s">
        <v>192</v>
      </c>
      <c r="B124" s="101" t="s">
        <v>557</v>
      </c>
      <c r="C124" s="101" t="s">
        <v>557</v>
      </c>
      <c r="D124" s="43">
        <v>4659.54</v>
      </c>
      <c r="E124" s="101" t="s">
        <v>557</v>
      </c>
      <c r="F124" s="101" t="s">
        <v>557</v>
      </c>
      <c r="G124" s="43">
        <v>1049.3800000000001</v>
      </c>
      <c r="H124" s="40">
        <v>955.24</v>
      </c>
      <c r="I124" s="44">
        <v>180</v>
      </c>
      <c r="J124" s="114">
        <v>6844.16</v>
      </c>
      <c r="K124" s="66">
        <v>1268.3399999999999</v>
      </c>
      <c r="L124" s="103" t="s">
        <v>557</v>
      </c>
      <c r="M124" s="103" t="s">
        <v>557</v>
      </c>
      <c r="N124" s="43">
        <v>0</v>
      </c>
      <c r="O124" s="101" t="s">
        <v>557</v>
      </c>
      <c r="P124" s="103" t="s">
        <v>557</v>
      </c>
      <c r="Q124" s="43">
        <v>3623.98</v>
      </c>
      <c r="R124" s="40">
        <v>1657.06</v>
      </c>
      <c r="S124" s="40">
        <v>1462.3</v>
      </c>
      <c r="T124" s="114">
        <v>8011.68</v>
      </c>
      <c r="U124" s="40">
        <v>1642.3</v>
      </c>
      <c r="V124" s="40">
        <v>13213.54</v>
      </c>
      <c r="W124" s="115">
        <v>14855.84</v>
      </c>
    </row>
    <row r="125" spans="1:23" x14ac:dyDescent="0.35">
      <c r="A125" s="121" t="s">
        <v>193</v>
      </c>
      <c r="B125" s="101" t="s">
        <v>557</v>
      </c>
      <c r="C125" s="101" t="s">
        <v>557</v>
      </c>
      <c r="D125" s="43">
        <v>4292.32</v>
      </c>
      <c r="E125" s="101" t="s">
        <v>557</v>
      </c>
      <c r="F125" s="101" t="s">
        <v>557</v>
      </c>
      <c r="G125" s="43">
        <v>925.33</v>
      </c>
      <c r="H125" s="40">
        <v>738.42</v>
      </c>
      <c r="I125" s="44">
        <v>230</v>
      </c>
      <c r="J125" s="114">
        <v>6186.07</v>
      </c>
      <c r="K125" s="66">
        <v>1446.17</v>
      </c>
      <c r="L125" s="103" t="s">
        <v>557</v>
      </c>
      <c r="M125" s="103" t="s">
        <v>557</v>
      </c>
      <c r="N125" s="43">
        <v>0</v>
      </c>
      <c r="O125" s="101" t="s">
        <v>557</v>
      </c>
      <c r="P125" s="103" t="s">
        <v>557</v>
      </c>
      <c r="Q125" s="43">
        <v>3681.95</v>
      </c>
      <c r="R125" s="40">
        <v>1780.19</v>
      </c>
      <c r="S125" s="40">
        <v>1314.8</v>
      </c>
      <c r="T125" s="114">
        <v>8223.11</v>
      </c>
      <c r="U125" s="40">
        <v>1544.8</v>
      </c>
      <c r="V125" s="40">
        <v>12864.38</v>
      </c>
      <c r="W125" s="115">
        <v>14409.18</v>
      </c>
    </row>
    <row r="126" spans="1:23" x14ac:dyDescent="0.35">
      <c r="A126" s="121" t="s">
        <v>194</v>
      </c>
      <c r="B126" s="101" t="s">
        <v>557</v>
      </c>
      <c r="C126" s="101" t="s">
        <v>557</v>
      </c>
      <c r="D126" s="43">
        <v>4281.18</v>
      </c>
      <c r="E126" s="101" t="s">
        <v>557</v>
      </c>
      <c r="F126" s="101" t="s">
        <v>557</v>
      </c>
      <c r="G126" s="43">
        <v>1642</v>
      </c>
      <c r="H126" s="40">
        <v>841.75</v>
      </c>
      <c r="I126" s="44">
        <v>230</v>
      </c>
      <c r="J126" s="114">
        <v>6994.92</v>
      </c>
      <c r="K126" s="66">
        <v>1391.26</v>
      </c>
      <c r="L126" s="103" t="s">
        <v>557</v>
      </c>
      <c r="M126" s="103" t="s">
        <v>557</v>
      </c>
      <c r="N126" s="43">
        <v>0</v>
      </c>
      <c r="O126" s="101" t="s">
        <v>557</v>
      </c>
      <c r="P126" s="103" t="s">
        <v>557</v>
      </c>
      <c r="Q126" s="43">
        <v>3677.77</v>
      </c>
      <c r="R126" s="40">
        <v>1715.05</v>
      </c>
      <c r="S126" s="40">
        <v>1314.8</v>
      </c>
      <c r="T126" s="114">
        <v>8098.88</v>
      </c>
      <c r="U126" s="40">
        <v>1544.8</v>
      </c>
      <c r="V126" s="40">
        <v>13549</v>
      </c>
      <c r="W126" s="115">
        <v>15093.8</v>
      </c>
    </row>
    <row r="127" spans="1:23" x14ac:dyDescent="0.35">
      <c r="A127" s="121" t="s">
        <v>195</v>
      </c>
      <c r="B127" s="101" t="s">
        <v>557</v>
      </c>
      <c r="C127" s="101" t="s">
        <v>557</v>
      </c>
      <c r="D127" s="43">
        <v>4440</v>
      </c>
      <c r="E127" s="101" t="s">
        <v>557</v>
      </c>
      <c r="F127" s="101" t="s">
        <v>557</v>
      </c>
      <c r="G127" s="43">
        <v>1261.2</v>
      </c>
      <c r="H127" s="40">
        <v>736.19</v>
      </c>
      <c r="I127" s="44">
        <v>210.94</v>
      </c>
      <c r="J127" s="114">
        <v>6648.33</v>
      </c>
      <c r="K127" s="66">
        <v>1505</v>
      </c>
      <c r="L127" s="103" t="s">
        <v>557</v>
      </c>
      <c r="M127" s="103" t="s">
        <v>557</v>
      </c>
      <c r="N127" s="43">
        <v>0</v>
      </c>
      <c r="O127" s="101" t="s">
        <v>557</v>
      </c>
      <c r="P127" s="103" t="s">
        <v>557</v>
      </c>
      <c r="Q127" s="43">
        <v>3790</v>
      </c>
      <c r="R127" s="40">
        <v>1365.2</v>
      </c>
      <c r="S127" s="40">
        <v>1314.8</v>
      </c>
      <c r="T127" s="114">
        <v>7975</v>
      </c>
      <c r="U127" s="40">
        <v>1525.74</v>
      </c>
      <c r="V127" s="40">
        <v>13097.59</v>
      </c>
      <c r="W127" s="115">
        <v>14623.33</v>
      </c>
    </row>
    <row r="128" spans="1:23" x14ac:dyDescent="0.35">
      <c r="A128" s="121" t="s">
        <v>196</v>
      </c>
      <c r="B128" s="101" t="s">
        <v>557</v>
      </c>
      <c r="C128" s="101" t="s">
        <v>557</v>
      </c>
      <c r="D128" s="43">
        <v>4956.13</v>
      </c>
      <c r="E128" s="101" t="s">
        <v>557</v>
      </c>
      <c r="F128" s="101" t="s">
        <v>557</v>
      </c>
      <c r="G128" s="43">
        <v>1292.29</v>
      </c>
      <c r="H128" s="40">
        <v>700.93</v>
      </c>
      <c r="I128" s="44">
        <v>320</v>
      </c>
      <c r="J128" s="114">
        <v>7269.36</v>
      </c>
      <c r="K128" s="66">
        <v>1052.18</v>
      </c>
      <c r="L128" s="103" t="s">
        <v>557</v>
      </c>
      <c r="M128" s="103" t="s">
        <v>557</v>
      </c>
      <c r="N128" s="43">
        <v>1608.22</v>
      </c>
      <c r="O128" s="101" t="s">
        <v>557</v>
      </c>
      <c r="P128" s="103" t="s">
        <v>557</v>
      </c>
      <c r="Q128" s="43">
        <v>997.32</v>
      </c>
      <c r="R128" s="40">
        <v>2388.21</v>
      </c>
      <c r="S128" s="40">
        <v>1617.3</v>
      </c>
      <c r="T128" s="114">
        <v>7663.23</v>
      </c>
      <c r="U128" s="40">
        <v>1937.3</v>
      </c>
      <c r="V128" s="40">
        <v>12995.29</v>
      </c>
      <c r="W128" s="115">
        <v>14932.59</v>
      </c>
    </row>
    <row r="129" spans="1:23" x14ac:dyDescent="0.35">
      <c r="A129" s="121" t="s">
        <v>197</v>
      </c>
      <c r="B129" s="101" t="s">
        <v>557</v>
      </c>
      <c r="C129" s="101" t="s">
        <v>557</v>
      </c>
      <c r="D129" s="43">
        <v>4867.8900000000003</v>
      </c>
      <c r="E129" s="101" t="s">
        <v>557</v>
      </c>
      <c r="F129" s="101" t="s">
        <v>557</v>
      </c>
      <c r="G129" s="43">
        <v>1481.16</v>
      </c>
      <c r="H129" s="40">
        <v>838.62</v>
      </c>
      <c r="I129" s="44">
        <v>320</v>
      </c>
      <c r="J129" s="114">
        <v>7507.68</v>
      </c>
      <c r="K129" s="66">
        <v>1209.72</v>
      </c>
      <c r="L129" s="103" t="s">
        <v>557</v>
      </c>
      <c r="M129" s="103" t="s">
        <v>557</v>
      </c>
      <c r="N129" s="43">
        <v>1538.72</v>
      </c>
      <c r="O129" s="101" t="s">
        <v>557</v>
      </c>
      <c r="P129" s="103" t="s">
        <v>557</v>
      </c>
      <c r="Q129" s="43">
        <v>1061.46</v>
      </c>
      <c r="R129" s="40">
        <v>2320.2800000000002</v>
      </c>
      <c r="S129" s="40">
        <v>1617.3</v>
      </c>
      <c r="T129" s="114">
        <v>7747.48</v>
      </c>
      <c r="U129" s="40">
        <v>1937.3</v>
      </c>
      <c r="V129" s="40">
        <v>13317.86</v>
      </c>
      <c r="W129" s="115">
        <v>15255.16</v>
      </c>
    </row>
    <row r="130" spans="1:23" x14ac:dyDescent="0.35">
      <c r="A130" s="121" t="s">
        <v>198</v>
      </c>
      <c r="B130" s="101" t="s">
        <v>557</v>
      </c>
      <c r="C130" s="101" t="s">
        <v>557</v>
      </c>
      <c r="D130" s="43">
        <v>4829.76</v>
      </c>
      <c r="E130" s="101" t="s">
        <v>557</v>
      </c>
      <c r="F130" s="101" t="s">
        <v>557</v>
      </c>
      <c r="G130" s="43">
        <v>1168.92</v>
      </c>
      <c r="H130" s="40">
        <v>981.83</v>
      </c>
      <c r="I130" s="44">
        <v>320</v>
      </c>
      <c r="J130" s="114">
        <v>7300.51</v>
      </c>
      <c r="K130" s="66">
        <v>1074.1400000000001</v>
      </c>
      <c r="L130" s="103" t="s">
        <v>557</v>
      </c>
      <c r="M130" s="103" t="s">
        <v>557</v>
      </c>
      <c r="N130" s="43">
        <v>1429.33</v>
      </c>
      <c r="O130" s="101" t="s">
        <v>557</v>
      </c>
      <c r="P130" s="103" t="s">
        <v>557</v>
      </c>
      <c r="Q130" s="43">
        <v>947.58</v>
      </c>
      <c r="R130" s="40">
        <v>2302.11</v>
      </c>
      <c r="S130" s="40">
        <v>1617.3</v>
      </c>
      <c r="T130" s="114">
        <v>7370.46</v>
      </c>
      <c r="U130" s="40">
        <v>1937.3</v>
      </c>
      <c r="V130" s="40">
        <v>12733.67</v>
      </c>
      <c r="W130" s="115">
        <v>14670.97</v>
      </c>
    </row>
    <row r="131" spans="1:23" x14ac:dyDescent="0.35">
      <c r="A131" s="121" t="s">
        <v>199</v>
      </c>
      <c r="B131" s="101" t="s">
        <v>557</v>
      </c>
      <c r="C131" s="101" t="s">
        <v>557</v>
      </c>
      <c r="D131" s="43">
        <v>5070.9799999999996</v>
      </c>
      <c r="E131" s="101" t="s">
        <v>557</v>
      </c>
      <c r="F131" s="101" t="s">
        <v>557</v>
      </c>
      <c r="G131" s="43">
        <v>1637.08</v>
      </c>
      <c r="H131" s="40">
        <v>823.94</v>
      </c>
      <c r="I131" s="44">
        <v>320</v>
      </c>
      <c r="J131" s="114">
        <v>7852.01</v>
      </c>
      <c r="K131" s="66">
        <v>1033.1400000000001</v>
      </c>
      <c r="L131" s="103" t="s">
        <v>557</v>
      </c>
      <c r="M131" s="103" t="s">
        <v>557</v>
      </c>
      <c r="N131" s="43">
        <v>1415.61</v>
      </c>
      <c r="O131" s="101" t="s">
        <v>557</v>
      </c>
      <c r="P131" s="103" t="s">
        <v>557</v>
      </c>
      <c r="Q131" s="43">
        <v>1011.07</v>
      </c>
      <c r="R131" s="40">
        <v>2213</v>
      </c>
      <c r="S131" s="40">
        <v>1617.3</v>
      </c>
      <c r="T131" s="114">
        <v>7290.12</v>
      </c>
      <c r="U131" s="40">
        <v>1937.3</v>
      </c>
      <c r="V131" s="40">
        <v>13204.83</v>
      </c>
      <c r="W131" s="115">
        <v>15142.13</v>
      </c>
    </row>
    <row r="132" spans="1:23" x14ac:dyDescent="0.35">
      <c r="A132" s="121" t="s">
        <v>200</v>
      </c>
      <c r="B132" s="101" t="s">
        <v>557</v>
      </c>
      <c r="C132" s="101" t="s">
        <v>557</v>
      </c>
      <c r="D132" s="43">
        <v>5320.65</v>
      </c>
      <c r="E132" s="101" t="s">
        <v>557</v>
      </c>
      <c r="F132" s="101" t="s">
        <v>557</v>
      </c>
      <c r="G132" s="43">
        <v>1512.45</v>
      </c>
      <c r="H132" s="40">
        <v>883.81</v>
      </c>
      <c r="I132" s="44">
        <v>320</v>
      </c>
      <c r="J132" s="114">
        <v>8036.91</v>
      </c>
      <c r="K132" s="66">
        <v>897.78</v>
      </c>
      <c r="L132" s="103" t="s">
        <v>557</v>
      </c>
      <c r="M132" s="103" t="s">
        <v>557</v>
      </c>
      <c r="N132" s="43">
        <v>1462.84</v>
      </c>
      <c r="O132" s="101" t="s">
        <v>557</v>
      </c>
      <c r="P132" s="103" t="s">
        <v>557</v>
      </c>
      <c r="Q132" s="43">
        <v>1033.5</v>
      </c>
      <c r="R132" s="40">
        <v>2395.81</v>
      </c>
      <c r="S132" s="40">
        <v>1617.3</v>
      </c>
      <c r="T132" s="114">
        <v>7407.23</v>
      </c>
      <c r="U132" s="40">
        <v>1937.3</v>
      </c>
      <c r="V132" s="40">
        <v>13506.84</v>
      </c>
      <c r="W132" s="115">
        <v>15444.14</v>
      </c>
    </row>
    <row r="133" spans="1:23" x14ac:dyDescent="0.35">
      <c r="A133" s="121" t="s">
        <v>201</v>
      </c>
      <c r="B133" s="101" t="s">
        <v>557</v>
      </c>
      <c r="C133" s="101" t="s">
        <v>557</v>
      </c>
      <c r="D133" s="43">
        <v>5129.84</v>
      </c>
      <c r="E133" s="101" t="s">
        <v>557</v>
      </c>
      <c r="F133" s="101" t="s">
        <v>557</v>
      </c>
      <c r="G133" s="43">
        <v>1458.7</v>
      </c>
      <c r="H133" s="40">
        <v>772.13</v>
      </c>
      <c r="I133" s="44">
        <v>385</v>
      </c>
      <c r="J133" s="114">
        <v>7745.67</v>
      </c>
      <c r="K133" s="66">
        <v>842.97</v>
      </c>
      <c r="L133" s="103" t="s">
        <v>557</v>
      </c>
      <c r="M133" s="103" t="s">
        <v>557</v>
      </c>
      <c r="N133" s="43">
        <v>1433.6</v>
      </c>
      <c r="O133" s="101" t="s">
        <v>557</v>
      </c>
      <c r="P133" s="103" t="s">
        <v>557</v>
      </c>
      <c r="Q133" s="43">
        <v>1029.21</v>
      </c>
      <c r="R133" s="40">
        <v>2260.13</v>
      </c>
      <c r="S133" s="40">
        <v>1558</v>
      </c>
      <c r="T133" s="114">
        <v>7123.91</v>
      </c>
      <c r="U133" s="40">
        <v>1943</v>
      </c>
      <c r="V133" s="40">
        <v>12926.58</v>
      </c>
      <c r="W133" s="115">
        <v>14869.58</v>
      </c>
    </row>
    <row r="134" spans="1:23" x14ac:dyDescent="0.35">
      <c r="A134" s="121" t="s">
        <v>202</v>
      </c>
      <c r="B134" s="101" t="s">
        <v>557</v>
      </c>
      <c r="C134" s="101" t="s">
        <v>557</v>
      </c>
      <c r="D134" s="43">
        <v>5289.85</v>
      </c>
      <c r="E134" s="101" t="s">
        <v>557</v>
      </c>
      <c r="F134" s="101" t="s">
        <v>557</v>
      </c>
      <c r="G134" s="43">
        <v>1106.5899999999999</v>
      </c>
      <c r="H134" s="40">
        <v>764.75</v>
      </c>
      <c r="I134" s="44">
        <v>360</v>
      </c>
      <c r="J134" s="114">
        <v>7521.18</v>
      </c>
      <c r="K134" s="66">
        <v>899.04</v>
      </c>
      <c r="L134" s="103" t="s">
        <v>557</v>
      </c>
      <c r="M134" s="103" t="s">
        <v>557</v>
      </c>
      <c r="N134" s="43">
        <v>1614.05</v>
      </c>
      <c r="O134" s="101" t="s">
        <v>557</v>
      </c>
      <c r="P134" s="103" t="s">
        <v>557</v>
      </c>
      <c r="Q134" s="43">
        <v>985.03</v>
      </c>
      <c r="R134" s="40">
        <v>2247.21</v>
      </c>
      <c r="S134" s="40">
        <v>1276.95</v>
      </c>
      <c r="T134" s="114">
        <v>7022.28</v>
      </c>
      <c r="U134" s="40">
        <v>1636.95</v>
      </c>
      <c r="V134" s="40">
        <v>12906.51</v>
      </c>
      <c r="W134" s="115">
        <v>14543.46</v>
      </c>
    </row>
    <row r="135" spans="1:23" x14ac:dyDescent="0.35">
      <c r="A135" s="121" t="s">
        <v>203</v>
      </c>
      <c r="B135" s="101" t="s">
        <v>557</v>
      </c>
      <c r="C135" s="101" t="s">
        <v>557</v>
      </c>
      <c r="D135" s="43">
        <v>5325.83</v>
      </c>
      <c r="E135" s="101" t="s">
        <v>557</v>
      </c>
      <c r="F135" s="101" t="s">
        <v>557</v>
      </c>
      <c r="G135" s="43">
        <v>1064.33</v>
      </c>
      <c r="H135" s="40">
        <v>955.54</v>
      </c>
      <c r="I135" s="44">
        <v>360</v>
      </c>
      <c r="J135" s="114">
        <v>7705.7</v>
      </c>
      <c r="K135" s="66">
        <v>955.64</v>
      </c>
      <c r="L135" s="103" t="s">
        <v>557</v>
      </c>
      <c r="M135" s="103" t="s">
        <v>557</v>
      </c>
      <c r="N135" s="43">
        <v>1591.15</v>
      </c>
      <c r="O135" s="101" t="s">
        <v>557</v>
      </c>
      <c r="P135" s="103" t="s">
        <v>557</v>
      </c>
      <c r="Q135" s="43">
        <v>1177.9000000000001</v>
      </c>
      <c r="R135" s="40">
        <v>2357.13</v>
      </c>
      <c r="S135" s="40">
        <v>1276.95</v>
      </c>
      <c r="T135" s="114">
        <v>7358.77</v>
      </c>
      <c r="U135" s="40">
        <v>1636.95</v>
      </c>
      <c r="V135" s="40">
        <v>13427.52</v>
      </c>
      <c r="W135" s="115">
        <v>15064.47</v>
      </c>
    </row>
    <row r="136" spans="1:23" x14ac:dyDescent="0.35">
      <c r="A136" s="121" t="s">
        <v>204</v>
      </c>
      <c r="B136" s="101" t="s">
        <v>557</v>
      </c>
      <c r="C136" s="101" t="s">
        <v>557</v>
      </c>
      <c r="D136" s="43">
        <v>4987.46</v>
      </c>
      <c r="E136" s="101" t="s">
        <v>557</v>
      </c>
      <c r="F136" s="101" t="s">
        <v>557</v>
      </c>
      <c r="G136" s="43">
        <v>1874.53</v>
      </c>
      <c r="H136" s="40">
        <v>833.31</v>
      </c>
      <c r="I136" s="44">
        <v>300</v>
      </c>
      <c r="J136" s="114">
        <v>7995.3</v>
      </c>
      <c r="K136" s="66">
        <v>957.31</v>
      </c>
      <c r="L136" s="103" t="s">
        <v>557</v>
      </c>
      <c r="M136" s="103" t="s">
        <v>557</v>
      </c>
      <c r="N136" s="43">
        <v>1526.19</v>
      </c>
      <c r="O136" s="101" t="s">
        <v>557</v>
      </c>
      <c r="P136" s="103" t="s">
        <v>557</v>
      </c>
      <c r="Q136" s="43">
        <v>1161.3699999999999</v>
      </c>
      <c r="R136" s="40">
        <v>2418.75</v>
      </c>
      <c r="S136" s="40">
        <v>1139.5999999999999</v>
      </c>
      <c r="T136" s="114">
        <v>7203.22</v>
      </c>
      <c r="U136" s="40">
        <v>1439.6</v>
      </c>
      <c r="V136" s="40">
        <v>13758.92</v>
      </c>
      <c r="W136" s="115">
        <v>15198.52</v>
      </c>
    </row>
    <row r="137" spans="1:23" x14ac:dyDescent="0.35">
      <c r="A137" s="121" t="s">
        <v>205</v>
      </c>
      <c r="B137" s="101" t="s">
        <v>557</v>
      </c>
      <c r="C137" s="101" t="s">
        <v>557</v>
      </c>
      <c r="D137" s="43">
        <v>4953.83</v>
      </c>
      <c r="E137" s="101" t="s">
        <v>557</v>
      </c>
      <c r="F137" s="101" t="s">
        <v>557</v>
      </c>
      <c r="G137" s="43">
        <v>1988.14</v>
      </c>
      <c r="H137" s="40">
        <v>843.65</v>
      </c>
      <c r="I137" s="44">
        <v>265</v>
      </c>
      <c r="J137" s="114">
        <v>8050.62</v>
      </c>
      <c r="K137" s="66">
        <v>941.9</v>
      </c>
      <c r="L137" s="103" t="s">
        <v>557</v>
      </c>
      <c r="M137" s="103" t="s">
        <v>557</v>
      </c>
      <c r="N137" s="43">
        <v>1563.69</v>
      </c>
      <c r="O137" s="101" t="s">
        <v>557</v>
      </c>
      <c r="P137" s="103" t="s">
        <v>557</v>
      </c>
      <c r="Q137" s="43">
        <v>1190.33</v>
      </c>
      <c r="R137" s="40">
        <v>2245.0700000000002</v>
      </c>
      <c r="S137" s="40">
        <v>1322.47</v>
      </c>
      <c r="T137" s="114">
        <v>7263.46</v>
      </c>
      <c r="U137" s="40">
        <v>1587.47</v>
      </c>
      <c r="V137" s="40">
        <v>13726.61</v>
      </c>
      <c r="W137" s="115">
        <v>15314.08</v>
      </c>
    </row>
    <row r="138" spans="1:23" x14ac:dyDescent="0.35">
      <c r="A138" s="121" t="s">
        <v>206</v>
      </c>
      <c r="B138" s="101" t="s">
        <v>557</v>
      </c>
      <c r="C138" s="101" t="s">
        <v>557</v>
      </c>
      <c r="D138" s="43">
        <v>5311.91</v>
      </c>
      <c r="E138" s="101" t="s">
        <v>557</v>
      </c>
      <c r="F138" s="101" t="s">
        <v>557</v>
      </c>
      <c r="G138" s="43">
        <v>1656.97</v>
      </c>
      <c r="H138" s="40">
        <v>820.91</v>
      </c>
      <c r="I138" s="44">
        <v>265</v>
      </c>
      <c r="J138" s="114">
        <v>8054.79</v>
      </c>
      <c r="K138" s="66">
        <v>911.26</v>
      </c>
      <c r="L138" s="103" t="s">
        <v>557</v>
      </c>
      <c r="M138" s="103" t="s">
        <v>557</v>
      </c>
      <c r="N138" s="43">
        <v>1356.14</v>
      </c>
      <c r="O138" s="101" t="s">
        <v>557</v>
      </c>
      <c r="P138" s="103" t="s">
        <v>557</v>
      </c>
      <c r="Q138" s="43">
        <v>983.34</v>
      </c>
      <c r="R138" s="40">
        <v>2071.16</v>
      </c>
      <c r="S138" s="40">
        <v>1322.47</v>
      </c>
      <c r="T138" s="114">
        <v>6644.37</v>
      </c>
      <c r="U138" s="40">
        <v>1587.47</v>
      </c>
      <c r="V138" s="40">
        <v>13111.69</v>
      </c>
      <c r="W138" s="115">
        <v>14699.16</v>
      </c>
    </row>
    <row r="139" spans="1:23" x14ac:dyDescent="0.35">
      <c r="A139" s="121" t="s">
        <v>207</v>
      </c>
      <c r="B139" s="101" t="s">
        <v>557</v>
      </c>
      <c r="C139" s="101" t="s">
        <v>557</v>
      </c>
      <c r="D139" s="43">
        <v>5019.7700000000004</v>
      </c>
      <c r="E139" s="101" t="s">
        <v>557</v>
      </c>
      <c r="F139" s="101" t="s">
        <v>557</v>
      </c>
      <c r="G139" s="43">
        <v>1129.25</v>
      </c>
      <c r="H139" s="40">
        <v>797.78</v>
      </c>
      <c r="I139" s="44">
        <v>265</v>
      </c>
      <c r="J139" s="114">
        <v>7211.8</v>
      </c>
      <c r="K139" s="66">
        <v>948.45</v>
      </c>
      <c r="L139" s="103" t="s">
        <v>557</v>
      </c>
      <c r="M139" s="103" t="s">
        <v>557</v>
      </c>
      <c r="N139" s="43">
        <v>1522</v>
      </c>
      <c r="O139" s="101" t="s">
        <v>557</v>
      </c>
      <c r="P139" s="103" t="s">
        <v>557</v>
      </c>
      <c r="Q139" s="43">
        <v>934.5</v>
      </c>
      <c r="R139" s="40">
        <v>1949.05</v>
      </c>
      <c r="S139" s="40">
        <v>1322.47</v>
      </c>
      <c r="T139" s="114">
        <v>6676.47</v>
      </c>
      <c r="U139" s="40">
        <v>1587.47</v>
      </c>
      <c r="V139" s="40">
        <v>12300.8</v>
      </c>
      <c r="W139" s="115">
        <v>13888.27</v>
      </c>
    </row>
    <row r="140" spans="1:23" x14ac:dyDescent="0.35">
      <c r="A140" s="121" t="s">
        <v>208</v>
      </c>
      <c r="B140" s="40">
        <v>3493.36</v>
      </c>
      <c r="C140" s="40">
        <v>1288.33</v>
      </c>
      <c r="D140" s="43">
        <v>4781.6899999999996</v>
      </c>
      <c r="E140" s="40">
        <v>1250.8499999999999</v>
      </c>
      <c r="F140" s="45">
        <v>151.02000000000001</v>
      </c>
      <c r="G140" s="43">
        <v>1401.86</v>
      </c>
      <c r="H140" s="40">
        <v>835.08</v>
      </c>
      <c r="I140" s="44">
        <v>280</v>
      </c>
      <c r="J140" s="114">
        <v>7298.64</v>
      </c>
      <c r="K140" s="66">
        <v>1109.45</v>
      </c>
      <c r="L140" s="103" t="s">
        <v>557</v>
      </c>
      <c r="M140" s="103" t="s">
        <v>557</v>
      </c>
      <c r="N140" s="43">
        <v>1700.08</v>
      </c>
      <c r="O140" s="40">
        <v>779.43</v>
      </c>
      <c r="P140" s="44">
        <v>302.60000000000002</v>
      </c>
      <c r="Q140" s="43">
        <v>1082.03</v>
      </c>
      <c r="R140" s="40">
        <v>2143.15</v>
      </c>
      <c r="S140" s="40">
        <v>1213.33</v>
      </c>
      <c r="T140" s="114">
        <v>7248.04</v>
      </c>
      <c r="U140" s="40">
        <v>1493.33</v>
      </c>
      <c r="V140" s="40">
        <v>13053.35</v>
      </c>
      <c r="W140" s="115">
        <v>14546.68</v>
      </c>
    </row>
    <row r="141" spans="1:23" x14ac:dyDescent="0.35">
      <c r="A141" s="121" t="s">
        <v>209</v>
      </c>
      <c r="B141" s="40">
        <v>3430.82</v>
      </c>
      <c r="C141" s="40">
        <v>1247.6400000000001</v>
      </c>
      <c r="D141" s="43">
        <v>4678.46</v>
      </c>
      <c r="E141" s="40">
        <v>1825.51</v>
      </c>
      <c r="F141" s="45">
        <v>147.54</v>
      </c>
      <c r="G141" s="43">
        <v>1973.04</v>
      </c>
      <c r="H141" s="40">
        <v>727.89</v>
      </c>
      <c r="I141" s="44">
        <v>280</v>
      </c>
      <c r="J141" s="114">
        <v>7659.39</v>
      </c>
      <c r="K141" s="66">
        <v>1053.06</v>
      </c>
      <c r="L141" s="103" t="s">
        <v>557</v>
      </c>
      <c r="M141" s="103" t="s">
        <v>557</v>
      </c>
      <c r="N141" s="43">
        <v>1648.18</v>
      </c>
      <c r="O141" s="40">
        <v>809.74</v>
      </c>
      <c r="P141" s="44">
        <v>291.52999999999997</v>
      </c>
      <c r="Q141" s="43">
        <v>1101.27</v>
      </c>
      <c r="R141" s="40">
        <v>2048.39</v>
      </c>
      <c r="S141" s="40">
        <v>1213.33</v>
      </c>
      <c r="T141" s="114">
        <v>7064.23</v>
      </c>
      <c r="U141" s="40">
        <v>1493.33</v>
      </c>
      <c r="V141" s="40">
        <v>13230.29</v>
      </c>
      <c r="W141" s="115">
        <v>14723.62</v>
      </c>
    </row>
    <row r="142" spans="1:23" x14ac:dyDescent="0.35">
      <c r="A142" s="121" t="s">
        <v>210</v>
      </c>
      <c r="B142" s="40">
        <v>3725.97</v>
      </c>
      <c r="C142" s="40">
        <v>1512.5</v>
      </c>
      <c r="D142" s="43">
        <v>5238.47</v>
      </c>
      <c r="E142" s="40">
        <v>1408.03</v>
      </c>
      <c r="F142" s="45">
        <v>156.26</v>
      </c>
      <c r="G142" s="43">
        <v>1564.29</v>
      </c>
      <c r="H142" s="40">
        <v>620.30999999999995</v>
      </c>
      <c r="I142" s="44">
        <v>280</v>
      </c>
      <c r="J142" s="114">
        <v>7703.07</v>
      </c>
      <c r="K142" s="66">
        <v>795.18</v>
      </c>
      <c r="L142" s="103" t="s">
        <v>557</v>
      </c>
      <c r="M142" s="103" t="s">
        <v>557</v>
      </c>
      <c r="N142" s="43">
        <v>1343.89</v>
      </c>
      <c r="O142" s="40">
        <v>726.83</v>
      </c>
      <c r="P142" s="44">
        <v>284.07</v>
      </c>
      <c r="Q142" s="43">
        <v>1010.9</v>
      </c>
      <c r="R142" s="40">
        <v>1877.62</v>
      </c>
      <c r="S142" s="40">
        <v>1213.33</v>
      </c>
      <c r="T142" s="114">
        <v>6240.93</v>
      </c>
      <c r="U142" s="40">
        <v>1493.33</v>
      </c>
      <c r="V142" s="40">
        <v>12450.66</v>
      </c>
      <c r="W142" s="115">
        <v>13943.99</v>
      </c>
    </row>
    <row r="143" spans="1:23" x14ac:dyDescent="0.35">
      <c r="A143" s="121" t="s">
        <v>211</v>
      </c>
      <c r="B143" s="40">
        <v>3965.45</v>
      </c>
      <c r="C143" s="40">
        <v>1494.45</v>
      </c>
      <c r="D143" s="43">
        <v>5459.9</v>
      </c>
      <c r="E143" s="40">
        <v>1331.2</v>
      </c>
      <c r="F143" s="45">
        <v>124</v>
      </c>
      <c r="G143" s="43">
        <v>1455.21</v>
      </c>
      <c r="H143" s="40">
        <v>692.06</v>
      </c>
      <c r="I143" s="44">
        <v>208</v>
      </c>
      <c r="J143" s="114">
        <v>7815.16</v>
      </c>
      <c r="K143" s="66">
        <v>815.38</v>
      </c>
      <c r="L143" s="103" t="s">
        <v>557</v>
      </c>
      <c r="M143" s="103" t="s">
        <v>557</v>
      </c>
      <c r="N143" s="43">
        <v>1580.09</v>
      </c>
      <c r="O143" s="40">
        <v>870.66</v>
      </c>
      <c r="P143" s="44">
        <v>295.95</v>
      </c>
      <c r="Q143" s="43">
        <v>1166.6099999999999</v>
      </c>
      <c r="R143" s="40">
        <v>1869.26</v>
      </c>
      <c r="S143" s="40">
        <v>1420.84</v>
      </c>
      <c r="T143" s="114">
        <v>6852.18</v>
      </c>
      <c r="U143" s="40">
        <v>1628.84</v>
      </c>
      <c r="V143" s="40">
        <v>13038.5</v>
      </c>
      <c r="W143" s="115">
        <v>14667.34</v>
      </c>
    </row>
    <row r="144" spans="1:23" x14ac:dyDescent="0.35">
      <c r="A144" s="121" t="s">
        <v>212</v>
      </c>
      <c r="B144" s="40">
        <v>4049.66</v>
      </c>
      <c r="C144" s="40">
        <v>1407.24</v>
      </c>
      <c r="D144" s="43">
        <v>5456.9</v>
      </c>
      <c r="E144" s="40">
        <v>1668.83</v>
      </c>
      <c r="F144" s="45">
        <v>133.71</v>
      </c>
      <c r="G144" s="43">
        <v>1802.54</v>
      </c>
      <c r="H144" s="40">
        <v>702.41</v>
      </c>
      <c r="I144" s="44">
        <v>208</v>
      </c>
      <c r="J144" s="114">
        <v>8169.85</v>
      </c>
      <c r="K144" s="66">
        <v>802.97</v>
      </c>
      <c r="L144" s="103" t="s">
        <v>557</v>
      </c>
      <c r="M144" s="103" t="s">
        <v>557</v>
      </c>
      <c r="N144" s="43">
        <v>1581.83</v>
      </c>
      <c r="O144" s="40">
        <v>849.68</v>
      </c>
      <c r="P144" s="44">
        <v>317.38</v>
      </c>
      <c r="Q144" s="43">
        <v>1167.06</v>
      </c>
      <c r="R144" s="40">
        <v>1940.91</v>
      </c>
      <c r="S144" s="40">
        <v>1420.84</v>
      </c>
      <c r="T144" s="114">
        <v>6913.61</v>
      </c>
      <c r="U144" s="40">
        <v>1628.84</v>
      </c>
      <c r="V144" s="40">
        <v>13454.62</v>
      </c>
      <c r="W144" s="115">
        <v>15083.46</v>
      </c>
    </row>
    <row r="145" spans="1:23" x14ac:dyDescent="0.35">
      <c r="A145" s="121" t="s">
        <v>213</v>
      </c>
      <c r="B145" s="40">
        <v>3757.35</v>
      </c>
      <c r="C145" s="40">
        <v>1308.0899999999999</v>
      </c>
      <c r="D145" s="43">
        <v>5065.4399999999996</v>
      </c>
      <c r="E145" s="40">
        <v>1400.84</v>
      </c>
      <c r="F145" s="45">
        <v>117.44</v>
      </c>
      <c r="G145" s="43">
        <v>1518.28</v>
      </c>
      <c r="H145" s="40">
        <v>771.63</v>
      </c>
      <c r="I145" s="44">
        <v>208</v>
      </c>
      <c r="J145" s="114">
        <v>7563.35</v>
      </c>
      <c r="K145" s="66">
        <v>747.66</v>
      </c>
      <c r="L145" s="103" t="s">
        <v>557</v>
      </c>
      <c r="M145" s="103" t="s">
        <v>557</v>
      </c>
      <c r="N145" s="43">
        <v>1467.88</v>
      </c>
      <c r="O145" s="40">
        <v>903.33</v>
      </c>
      <c r="P145" s="44">
        <v>323.72000000000003</v>
      </c>
      <c r="Q145" s="43">
        <v>1227.06</v>
      </c>
      <c r="R145" s="40">
        <v>1783.64</v>
      </c>
      <c r="S145" s="40">
        <v>1420.84</v>
      </c>
      <c r="T145" s="114">
        <v>6647.07</v>
      </c>
      <c r="U145" s="40">
        <v>1628.84</v>
      </c>
      <c r="V145" s="40">
        <v>12581.58</v>
      </c>
      <c r="W145" s="115">
        <v>14210.42</v>
      </c>
    </row>
    <row r="146" spans="1:23" x14ac:dyDescent="0.35">
      <c r="A146" s="121" t="s">
        <v>214</v>
      </c>
      <c r="B146" s="40">
        <v>3895.34</v>
      </c>
      <c r="C146" s="40">
        <v>1373.56</v>
      </c>
      <c r="D146" s="43">
        <v>5268.9</v>
      </c>
      <c r="E146" s="40">
        <v>1402.57</v>
      </c>
      <c r="F146" s="45">
        <v>98.58</v>
      </c>
      <c r="G146" s="43">
        <v>1501.15</v>
      </c>
      <c r="H146" s="40">
        <v>698.82</v>
      </c>
      <c r="I146" s="44">
        <v>0</v>
      </c>
      <c r="J146" s="114">
        <v>7468.88</v>
      </c>
      <c r="K146" s="66">
        <v>720.78</v>
      </c>
      <c r="L146" s="103" t="s">
        <v>557</v>
      </c>
      <c r="M146" s="103" t="s">
        <v>557</v>
      </c>
      <c r="N146" s="43">
        <v>1473.19</v>
      </c>
      <c r="O146" s="40">
        <v>819.36</v>
      </c>
      <c r="P146" s="44">
        <v>334.22</v>
      </c>
      <c r="Q146" s="43">
        <v>1153.5899999999999</v>
      </c>
      <c r="R146" s="40">
        <v>1801.37</v>
      </c>
      <c r="S146" s="40">
        <v>1661.12</v>
      </c>
      <c r="T146" s="114">
        <v>6810.05</v>
      </c>
      <c r="U146" s="40">
        <v>1661.12</v>
      </c>
      <c r="V146" s="40">
        <v>12617.81</v>
      </c>
      <c r="W146" s="115">
        <v>14278.93</v>
      </c>
    </row>
    <row r="147" spans="1:23" x14ac:dyDescent="0.35">
      <c r="A147" s="121" t="s">
        <v>215</v>
      </c>
      <c r="B147" s="40">
        <v>3748.64</v>
      </c>
      <c r="C147" s="40">
        <v>1322.47</v>
      </c>
      <c r="D147" s="43">
        <v>5071.1000000000004</v>
      </c>
      <c r="E147" s="40">
        <v>1320.25</v>
      </c>
      <c r="F147" s="45">
        <v>127.2</v>
      </c>
      <c r="G147" s="43">
        <v>1447.45</v>
      </c>
      <c r="H147" s="40">
        <v>492.9</v>
      </c>
      <c r="I147" s="44">
        <v>0</v>
      </c>
      <c r="J147" s="114">
        <v>7011.45</v>
      </c>
      <c r="K147" s="66">
        <v>774.06</v>
      </c>
      <c r="L147" s="103" t="s">
        <v>557</v>
      </c>
      <c r="M147" s="103" t="s">
        <v>557</v>
      </c>
      <c r="N147" s="43">
        <v>1545.64</v>
      </c>
      <c r="O147" s="40">
        <v>792.8</v>
      </c>
      <c r="P147" s="44">
        <v>286.04000000000002</v>
      </c>
      <c r="Q147" s="43">
        <v>1078.8399999999999</v>
      </c>
      <c r="R147" s="40">
        <v>1932.71</v>
      </c>
      <c r="S147" s="40">
        <v>1661.12</v>
      </c>
      <c r="T147" s="114">
        <v>6992.37</v>
      </c>
      <c r="U147" s="40">
        <v>1661.12</v>
      </c>
      <c r="V147" s="40">
        <v>12342.7</v>
      </c>
      <c r="W147" s="115">
        <v>14003.82</v>
      </c>
    </row>
    <row r="148" spans="1:23" x14ac:dyDescent="0.35">
      <c r="A148" s="121" t="s">
        <v>216</v>
      </c>
      <c r="B148" s="40">
        <v>3236.15</v>
      </c>
      <c r="C148" s="40">
        <v>1376.82</v>
      </c>
      <c r="D148" s="43">
        <v>4612.97</v>
      </c>
      <c r="E148" s="40">
        <v>1079.26</v>
      </c>
      <c r="F148" s="45">
        <v>132.05000000000001</v>
      </c>
      <c r="G148" s="43">
        <v>1211.31</v>
      </c>
      <c r="H148" s="40">
        <v>642.09</v>
      </c>
      <c r="I148" s="44">
        <v>0</v>
      </c>
      <c r="J148" s="114">
        <v>6466.37</v>
      </c>
      <c r="K148" s="66">
        <v>902.12</v>
      </c>
      <c r="L148" s="103" t="s">
        <v>557</v>
      </c>
      <c r="M148" s="103" t="s">
        <v>557</v>
      </c>
      <c r="N148" s="43">
        <v>1654.56</v>
      </c>
      <c r="O148" s="40">
        <v>882.38</v>
      </c>
      <c r="P148" s="44">
        <v>251.31</v>
      </c>
      <c r="Q148" s="43">
        <v>1133.7</v>
      </c>
      <c r="R148" s="40">
        <v>2213.9699999999998</v>
      </c>
      <c r="S148" s="40">
        <v>1661.12</v>
      </c>
      <c r="T148" s="114">
        <v>7565.46</v>
      </c>
      <c r="U148" s="40">
        <v>1661.12</v>
      </c>
      <c r="V148" s="40">
        <v>12370.71</v>
      </c>
      <c r="W148" s="115">
        <v>14031.83</v>
      </c>
    </row>
    <row r="149" spans="1:23" x14ac:dyDescent="0.35">
      <c r="A149" s="121" t="s">
        <v>217</v>
      </c>
      <c r="B149" s="40">
        <v>3726.86</v>
      </c>
      <c r="C149" s="40">
        <v>1235.22</v>
      </c>
      <c r="D149" s="43">
        <v>4962.09</v>
      </c>
      <c r="E149" s="40">
        <v>1674.53</v>
      </c>
      <c r="F149" s="45">
        <v>144.16999999999999</v>
      </c>
      <c r="G149" s="43">
        <v>1818.7</v>
      </c>
      <c r="H149" s="40">
        <v>802.58</v>
      </c>
      <c r="I149" s="44">
        <v>295</v>
      </c>
      <c r="J149" s="114">
        <v>7878.36</v>
      </c>
      <c r="K149" s="66">
        <v>959.18</v>
      </c>
      <c r="L149" s="103" t="s">
        <v>557</v>
      </c>
      <c r="M149" s="103" t="s">
        <v>557</v>
      </c>
      <c r="N149" s="43">
        <v>1567.15</v>
      </c>
      <c r="O149" s="40">
        <v>803.04</v>
      </c>
      <c r="P149" s="44">
        <v>389.41</v>
      </c>
      <c r="Q149" s="43">
        <v>1192.45</v>
      </c>
      <c r="R149" s="40">
        <v>1912.26</v>
      </c>
      <c r="S149" s="40">
        <v>1230.8900000000001</v>
      </c>
      <c r="T149" s="114">
        <v>6861.94</v>
      </c>
      <c r="U149" s="40">
        <v>1525.89</v>
      </c>
      <c r="V149" s="40">
        <v>13214.4</v>
      </c>
      <c r="W149" s="115">
        <v>14740.3</v>
      </c>
    </row>
    <row r="150" spans="1:23" x14ac:dyDescent="0.35">
      <c r="A150" s="121" t="s">
        <v>218</v>
      </c>
      <c r="B150" s="40">
        <v>3558.28</v>
      </c>
      <c r="C150" s="40">
        <v>1335.87</v>
      </c>
      <c r="D150" s="43">
        <v>4894.1499999999996</v>
      </c>
      <c r="E150" s="40">
        <v>1789</v>
      </c>
      <c r="F150" s="45">
        <v>159</v>
      </c>
      <c r="G150" s="43">
        <v>1948.01</v>
      </c>
      <c r="H150" s="40">
        <v>672.59</v>
      </c>
      <c r="I150" s="44">
        <v>295</v>
      </c>
      <c r="J150" s="114">
        <v>7809.75</v>
      </c>
      <c r="K150" s="66">
        <v>924.95</v>
      </c>
      <c r="L150" s="103" t="s">
        <v>557</v>
      </c>
      <c r="M150" s="103" t="s">
        <v>557</v>
      </c>
      <c r="N150" s="43">
        <v>1452.7</v>
      </c>
      <c r="O150" s="40">
        <v>903.76</v>
      </c>
      <c r="P150" s="44">
        <v>406.84</v>
      </c>
      <c r="Q150" s="43">
        <v>1310.5999999999999</v>
      </c>
      <c r="R150" s="40">
        <v>1954.14</v>
      </c>
      <c r="S150" s="40">
        <v>1230.8900000000001</v>
      </c>
      <c r="T150" s="114">
        <v>6873.29</v>
      </c>
      <c r="U150" s="40">
        <v>1525.89</v>
      </c>
      <c r="V150" s="40">
        <v>13157.15</v>
      </c>
      <c r="W150" s="115">
        <v>14683.04</v>
      </c>
    </row>
    <row r="151" spans="1:23" x14ac:dyDescent="0.35">
      <c r="A151" s="121" t="s">
        <v>219</v>
      </c>
      <c r="B151" s="40">
        <v>3416.02</v>
      </c>
      <c r="C151" s="40">
        <v>1303.57</v>
      </c>
      <c r="D151" s="43">
        <v>4719.59</v>
      </c>
      <c r="E151" s="40">
        <v>1454.84</v>
      </c>
      <c r="F151" s="45">
        <v>180.22</v>
      </c>
      <c r="G151" s="43">
        <v>1635.06</v>
      </c>
      <c r="H151" s="40">
        <v>765.63</v>
      </c>
      <c r="I151" s="44">
        <v>295</v>
      </c>
      <c r="J151" s="114">
        <v>7415.27</v>
      </c>
      <c r="K151" s="66">
        <v>973.4</v>
      </c>
      <c r="L151" s="103" t="s">
        <v>557</v>
      </c>
      <c r="M151" s="103" t="s">
        <v>557</v>
      </c>
      <c r="N151" s="43">
        <v>1819.47</v>
      </c>
      <c r="O151" s="40">
        <v>918.52</v>
      </c>
      <c r="P151" s="44">
        <v>376.68</v>
      </c>
      <c r="Q151" s="43">
        <v>1295.2</v>
      </c>
      <c r="R151" s="40">
        <v>2075.12</v>
      </c>
      <c r="S151" s="40">
        <v>1230.8900000000001</v>
      </c>
      <c r="T151" s="114">
        <v>7394.09</v>
      </c>
      <c r="U151" s="40">
        <v>1525.89</v>
      </c>
      <c r="V151" s="40">
        <v>13283.47</v>
      </c>
      <c r="W151" s="115">
        <v>14809.36</v>
      </c>
    </row>
    <row r="152" spans="1:23" x14ac:dyDescent="0.35">
      <c r="A152" s="121" t="s">
        <v>220</v>
      </c>
      <c r="B152" s="40">
        <v>3150.42</v>
      </c>
      <c r="C152" s="40">
        <v>1394.76</v>
      </c>
      <c r="D152" s="43">
        <v>4545.18</v>
      </c>
      <c r="E152" s="40">
        <v>1532.44</v>
      </c>
      <c r="F152" s="45">
        <v>179.07</v>
      </c>
      <c r="G152" s="43">
        <v>1711.51</v>
      </c>
      <c r="H152" s="40">
        <v>648.88</v>
      </c>
      <c r="I152" s="44">
        <v>215</v>
      </c>
      <c r="J152" s="114">
        <v>7120.58</v>
      </c>
      <c r="K152" s="66">
        <v>1490.23</v>
      </c>
      <c r="L152" s="103" t="s">
        <v>557</v>
      </c>
      <c r="M152" s="103" t="s">
        <v>557</v>
      </c>
      <c r="N152" s="43">
        <v>2569.91</v>
      </c>
      <c r="O152" s="40">
        <v>899.97</v>
      </c>
      <c r="P152" s="44">
        <v>379.97</v>
      </c>
      <c r="Q152" s="43">
        <v>1279.94</v>
      </c>
      <c r="R152" s="40">
        <v>1818.28</v>
      </c>
      <c r="S152" s="40">
        <v>1195.81</v>
      </c>
      <c r="T152" s="114">
        <v>8354.17</v>
      </c>
      <c r="U152" s="40">
        <v>1410.81</v>
      </c>
      <c r="V152" s="40">
        <v>14063.94</v>
      </c>
      <c r="W152" s="115">
        <v>15474.75</v>
      </c>
    </row>
    <row r="153" spans="1:23" x14ac:dyDescent="0.35">
      <c r="A153" s="121" t="s">
        <v>221</v>
      </c>
      <c r="B153" s="40">
        <v>3537.77</v>
      </c>
      <c r="C153" s="40">
        <v>1376.17</v>
      </c>
      <c r="D153" s="43">
        <v>4913.9399999999996</v>
      </c>
      <c r="E153" s="40">
        <v>1576.41</v>
      </c>
      <c r="F153" s="45">
        <v>158.93</v>
      </c>
      <c r="G153" s="43">
        <v>1735.34</v>
      </c>
      <c r="H153" s="40">
        <v>684.35</v>
      </c>
      <c r="I153" s="44">
        <v>215</v>
      </c>
      <c r="J153" s="114">
        <v>7548.62</v>
      </c>
      <c r="K153" s="66">
        <v>1314.18</v>
      </c>
      <c r="L153" s="103" t="s">
        <v>557</v>
      </c>
      <c r="M153" s="103" t="s">
        <v>557</v>
      </c>
      <c r="N153" s="43">
        <v>2403.17</v>
      </c>
      <c r="O153" s="40">
        <v>865.84</v>
      </c>
      <c r="P153" s="44">
        <v>377.84</v>
      </c>
      <c r="Q153" s="43">
        <v>1243.68</v>
      </c>
      <c r="R153" s="40">
        <v>1844.54</v>
      </c>
      <c r="S153" s="40">
        <v>1195.81</v>
      </c>
      <c r="T153" s="114">
        <v>8001.38</v>
      </c>
      <c r="U153" s="40">
        <v>1410.81</v>
      </c>
      <c r="V153" s="40">
        <v>14139.2</v>
      </c>
      <c r="W153" s="115">
        <v>15550.01</v>
      </c>
    </row>
    <row r="154" spans="1:23" x14ac:dyDescent="0.35">
      <c r="A154" s="121" t="s">
        <v>222</v>
      </c>
      <c r="B154" s="40">
        <v>3768.59</v>
      </c>
      <c r="C154" s="40">
        <v>1394.46</v>
      </c>
      <c r="D154" s="43">
        <v>5163.05</v>
      </c>
      <c r="E154" s="40">
        <v>1872.38</v>
      </c>
      <c r="F154" s="45">
        <v>132.57</v>
      </c>
      <c r="G154" s="43">
        <v>2004.95</v>
      </c>
      <c r="H154" s="40">
        <v>786.14</v>
      </c>
      <c r="I154" s="44">
        <v>215</v>
      </c>
      <c r="J154" s="114">
        <v>8169.14</v>
      </c>
      <c r="K154" s="66">
        <v>1044.46</v>
      </c>
      <c r="L154" s="103" t="s">
        <v>557</v>
      </c>
      <c r="M154" s="103" t="s">
        <v>557</v>
      </c>
      <c r="N154" s="43">
        <v>2207.58</v>
      </c>
      <c r="O154" s="40">
        <v>717.53</v>
      </c>
      <c r="P154" s="44">
        <v>270.37</v>
      </c>
      <c r="Q154" s="43">
        <v>987.9</v>
      </c>
      <c r="R154" s="40">
        <v>1833.45</v>
      </c>
      <c r="S154" s="40">
        <v>1195.81</v>
      </c>
      <c r="T154" s="114">
        <v>7269.19</v>
      </c>
      <c r="U154" s="40">
        <v>1410.81</v>
      </c>
      <c r="V154" s="40">
        <v>14027.53</v>
      </c>
      <c r="W154" s="115">
        <v>15438.33</v>
      </c>
    </row>
    <row r="155" spans="1:23" x14ac:dyDescent="0.35">
      <c r="A155" s="121" t="s">
        <v>223</v>
      </c>
      <c r="B155" s="40">
        <v>3773.8</v>
      </c>
      <c r="C155" s="40">
        <v>1413.97</v>
      </c>
      <c r="D155" s="43">
        <v>5187.78</v>
      </c>
      <c r="E155" s="40">
        <v>1378.69</v>
      </c>
      <c r="F155" s="45">
        <v>145.16</v>
      </c>
      <c r="G155" s="43">
        <v>1523.85</v>
      </c>
      <c r="H155" s="40">
        <v>681.37</v>
      </c>
      <c r="I155" s="44">
        <v>355</v>
      </c>
      <c r="J155" s="114">
        <v>7747.99</v>
      </c>
      <c r="K155" s="66">
        <v>968.99</v>
      </c>
      <c r="L155" s="103" t="s">
        <v>557</v>
      </c>
      <c r="M155" s="103" t="s">
        <v>557</v>
      </c>
      <c r="N155" s="43">
        <v>2317.66</v>
      </c>
      <c r="O155" s="40">
        <v>998.28</v>
      </c>
      <c r="P155" s="44">
        <v>284.64999999999998</v>
      </c>
      <c r="Q155" s="43">
        <v>1282.94</v>
      </c>
      <c r="R155" s="40">
        <v>1902.81</v>
      </c>
      <c r="S155" s="40">
        <v>1279.78</v>
      </c>
      <c r="T155" s="114">
        <v>7752.17</v>
      </c>
      <c r="U155" s="40">
        <v>1634.78</v>
      </c>
      <c r="V155" s="40">
        <v>13865.39</v>
      </c>
      <c r="W155" s="115">
        <v>15500.16</v>
      </c>
    </row>
    <row r="156" spans="1:23" x14ac:dyDescent="0.35">
      <c r="A156" s="121" t="s">
        <v>224</v>
      </c>
      <c r="B156" s="40">
        <v>3624.58</v>
      </c>
      <c r="C156" s="40">
        <v>1499.41</v>
      </c>
      <c r="D156" s="43">
        <v>5123.99</v>
      </c>
      <c r="E156" s="40">
        <v>1627.76</v>
      </c>
      <c r="F156" s="45">
        <v>108.43</v>
      </c>
      <c r="G156" s="43">
        <v>1736.19</v>
      </c>
      <c r="H156" s="40">
        <v>802.09</v>
      </c>
      <c r="I156" s="44">
        <v>355</v>
      </c>
      <c r="J156" s="114">
        <v>8017.27</v>
      </c>
      <c r="K156" s="66">
        <v>1002.53</v>
      </c>
      <c r="L156" s="103" t="s">
        <v>557</v>
      </c>
      <c r="M156" s="103" t="s">
        <v>557</v>
      </c>
      <c r="N156" s="43">
        <v>2399.65</v>
      </c>
      <c r="O156" s="40">
        <v>1018.08</v>
      </c>
      <c r="P156" s="44">
        <v>324.45</v>
      </c>
      <c r="Q156" s="43">
        <v>1342.53</v>
      </c>
      <c r="R156" s="40">
        <v>1654.53</v>
      </c>
      <c r="S156" s="40">
        <v>1279.78</v>
      </c>
      <c r="T156" s="114">
        <v>7679.02</v>
      </c>
      <c r="U156" s="40">
        <v>1634.78</v>
      </c>
      <c r="V156" s="40">
        <v>14061.52</v>
      </c>
      <c r="W156" s="115">
        <v>15696.29</v>
      </c>
    </row>
    <row r="157" spans="1:23" x14ac:dyDescent="0.35">
      <c r="A157" s="121" t="s">
        <v>225</v>
      </c>
      <c r="B157" s="40">
        <v>3496.08</v>
      </c>
      <c r="C157" s="40">
        <v>1564.84</v>
      </c>
      <c r="D157" s="43">
        <v>5060.91</v>
      </c>
      <c r="E157" s="40">
        <v>1339.55</v>
      </c>
      <c r="F157" s="45">
        <v>119.01</v>
      </c>
      <c r="G157" s="43">
        <v>1458.56</v>
      </c>
      <c r="H157" s="40">
        <v>718.69</v>
      </c>
      <c r="I157" s="44">
        <v>355</v>
      </c>
      <c r="J157" s="114">
        <v>7593.17</v>
      </c>
      <c r="K157" s="66">
        <v>955.87</v>
      </c>
      <c r="L157" s="103" t="s">
        <v>557</v>
      </c>
      <c r="M157" s="103" t="s">
        <v>557</v>
      </c>
      <c r="N157" s="43">
        <v>2264.16</v>
      </c>
      <c r="O157" s="40">
        <v>919.36</v>
      </c>
      <c r="P157" s="44">
        <v>297.29000000000002</v>
      </c>
      <c r="Q157" s="43">
        <v>1216.6500000000001</v>
      </c>
      <c r="R157" s="40">
        <v>1674.04</v>
      </c>
      <c r="S157" s="40">
        <v>1279.78</v>
      </c>
      <c r="T157" s="114">
        <v>7390.5</v>
      </c>
      <c r="U157" s="40">
        <v>1634.78</v>
      </c>
      <c r="V157" s="40">
        <v>13348.89</v>
      </c>
      <c r="W157" s="115">
        <v>14983.67</v>
      </c>
    </row>
    <row r="158" spans="1:23" x14ac:dyDescent="0.35">
      <c r="A158" s="121" t="s">
        <v>226</v>
      </c>
      <c r="B158" s="40">
        <v>3508.64</v>
      </c>
      <c r="C158" s="40">
        <v>1604.27</v>
      </c>
      <c r="D158" s="43">
        <v>5112.91</v>
      </c>
      <c r="E158" s="40">
        <v>1147.5</v>
      </c>
      <c r="F158" s="45">
        <v>95.04</v>
      </c>
      <c r="G158" s="43">
        <v>1242.54</v>
      </c>
      <c r="H158" s="40">
        <v>735.62</v>
      </c>
      <c r="I158" s="44">
        <v>396</v>
      </c>
      <c r="J158" s="114">
        <v>7487.06</v>
      </c>
      <c r="K158" s="66">
        <v>941.41</v>
      </c>
      <c r="L158" s="103" t="s">
        <v>557</v>
      </c>
      <c r="M158" s="103" t="s">
        <v>557</v>
      </c>
      <c r="N158" s="43">
        <v>2101.17</v>
      </c>
      <c r="O158" s="40">
        <v>985.16</v>
      </c>
      <c r="P158" s="44">
        <v>260.5</v>
      </c>
      <c r="Q158" s="43">
        <v>1245.6600000000001</v>
      </c>
      <c r="R158" s="40">
        <v>1685.9</v>
      </c>
      <c r="S158" s="40">
        <v>1257.28</v>
      </c>
      <c r="T158" s="114">
        <v>7231.42</v>
      </c>
      <c r="U158" s="40">
        <v>1653.28</v>
      </c>
      <c r="V158" s="40">
        <v>13065.2</v>
      </c>
      <c r="W158" s="115">
        <v>14718.48</v>
      </c>
    </row>
    <row r="159" spans="1:23" x14ac:dyDescent="0.35">
      <c r="A159" s="121" t="s">
        <v>227</v>
      </c>
      <c r="B159" s="40">
        <v>3790.67</v>
      </c>
      <c r="C159" s="40">
        <v>1709.3</v>
      </c>
      <c r="D159" s="43">
        <v>5499.98</v>
      </c>
      <c r="E159" s="40">
        <v>952.21</v>
      </c>
      <c r="F159" s="45">
        <v>123.02</v>
      </c>
      <c r="G159" s="43">
        <v>1075.22</v>
      </c>
      <c r="H159" s="40">
        <v>616.35</v>
      </c>
      <c r="I159" s="44">
        <v>396</v>
      </c>
      <c r="J159" s="114">
        <v>7587.55</v>
      </c>
      <c r="K159" s="66">
        <v>897.33</v>
      </c>
      <c r="L159" s="103" t="s">
        <v>557</v>
      </c>
      <c r="M159" s="103" t="s">
        <v>557</v>
      </c>
      <c r="N159" s="43">
        <v>2197.11</v>
      </c>
      <c r="O159" s="40">
        <v>1089.0899999999999</v>
      </c>
      <c r="P159" s="44">
        <v>285.3</v>
      </c>
      <c r="Q159" s="43">
        <v>1374.39</v>
      </c>
      <c r="R159" s="40">
        <v>1704.76</v>
      </c>
      <c r="S159" s="40">
        <v>1257.28</v>
      </c>
      <c r="T159" s="114">
        <v>7430.87</v>
      </c>
      <c r="U159" s="40">
        <v>1653.28</v>
      </c>
      <c r="V159" s="40">
        <v>13365.14</v>
      </c>
      <c r="W159" s="115">
        <v>15018.42</v>
      </c>
    </row>
    <row r="160" spans="1:23" x14ac:dyDescent="0.35">
      <c r="A160" s="121" t="s">
        <v>228</v>
      </c>
      <c r="B160" s="40">
        <v>3503.21</v>
      </c>
      <c r="C160" s="40">
        <v>1376.27</v>
      </c>
      <c r="D160" s="43">
        <v>4879.4799999999996</v>
      </c>
      <c r="E160" s="40">
        <v>587</v>
      </c>
      <c r="F160" s="45">
        <v>85.42</v>
      </c>
      <c r="G160" s="43">
        <v>672.42</v>
      </c>
      <c r="H160" s="40">
        <v>837</v>
      </c>
      <c r="I160" s="44">
        <v>351</v>
      </c>
      <c r="J160" s="114">
        <v>6739.9</v>
      </c>
      <c r="K160" s="66">
        <v>938.29</v>
      </c>
      <c r="L160" s="103" t="s">
        <v>557</v>
      </c>
      <c r="M160" s="103" t="s">
        <v>557</v>
      </c>
      <c r="N160" s="43">
        <v>2427.0500000000002</v>
      </c>
      <c r="O160" s="40">
        <v>887.6</v>
      </c>
      <c r="P160" s="44">
        <v>214.6</v>
      </c>
      <c r="Q160" s="43">
        <v>1102.2</v>
      </c>
      <c r="R160" s="40">
        <v>1795.03</v>
      </c>
      <c r="S160" s="40">
        <v>1290.28</v>
      </c>
      <c r="T160" s="114">
        <v>7552.84</v>
      </c>
      <c r="U160" s="40">
        <v>1641.28</v>
      </c>
      <c r="V160" s="40">
        <v>12651.46</v>
      </c>
      <c r="W160" s="115">
        <v>14292.74</v>
      </c>
    </row>
    <row r="161" spans="1:23" x14ac:dyDescent="0.35">
      <c r="A161" s="121" t="s">
        <v>229</v>
      </c>
      <c r="B161" s="40">
        <v>3485.7</v>
      </c>
      <c r="C161" s="40">
        <v>1460.16</v>
      </c>
      <c r="D161" s="43">
        <v>4945.8599999999997</v>
      </c>
      <c r="E161" s="40">
        <v>1357.4</v>
      </c>
      <c r="F161" s="45">
        <v>100.12</v>
      </c>
      <c r="G161" s="43">
        <v>1457.52</v>
      </c>
      <c r="H161" s="40">
        <v>671.19</v>
      </c>
      <c r="I161" s="44">
        <v>411</v>
      </c>
      <c r="J161" s="114">
        <v>7485.56</v>
      </c>
      <c r="K161" s="66">
        <v>998.12</v>
      </c>
      <c r="L161" s="103" t="s">
        <v>557</v>
      </c>
      <c r="M161" s="103" t="s">
        <v>557</v>
      </c>
      <c r="N161" s="43">
        <v>2353.35</v>
      </c>
      <c r="O161" s="40">
        <v>945.14</v>
      </c>
      <c r="P161" s="44">
        <v>208.38</v>
      </c>
      <c r="Q161" s="43">
        <v>1153.52</v>
      </c>
      <c r="R161" s="40">
        <v>1714.98</v>
      </c>
      <c r="S161" s="40">
        <v>886.31</v>
      </c>
      <c r="T161" s="114">
        <v>7106.29</v>
      </c>
      <c r="U161" s="40">
        <v>1297.31</v>
      </c>
      <c r="V161" s="40">
        <v>13294.54</v>
      </c>
      <c r="W161" s="115">
        <v>14591.85</v>
      </c>
    </row>
    <row r="162" spans="1:23" x14ac:dyDescent="0.35">
      <c r="A162" s="121" t="s">
        <v>230</v>
      </c>
      <c r="B162" s="40">
        <v>3559.31</v>
      </c>
      <c r="C162" s="40">
        <v>1414.95</v>
      </c>
      <c r="D162" s="43">
        <v>4974.26</v>
      </c>
      <c r="E162" s="40">
        <v>1007.21</v>
      </c>
      <c r="F162" s="45">
        <v>131.03</v>
      </c>
      <c r="G162" s="43">
        <v>1138.24</v>
      </c>
      <c r="H162" s="40">
        <v>571.08000000000004</v>
      </c>
      <c r="I162" s="44">
        <v>411</v>
      </c>
      <c r="J162" s="114">
        <v>7094.59</v>
      </c>
      <c r="K162" s="66">
        <v>926.16</v>
      </c>
      <c r="L162" s="103" t="s">
        <v>557</v>
      </c>
      <c r="M162" s="103" t="s">
        <v>557</v>
      </c>
      <c r="N162" s="43">
        <v>2138.1</v>
      </c>
      <c r="O162" s="40">
        <v>791.21</v>
      </c>
      <c r="P162" s="44">
        <v>270.83999999999997</v>
      </c>
      <c r="Q162" s="43">
        <v>1062.05</v>
      </c>
      <c r="R162" s="40">
        <v>1734.57</v>
      </c>
      <c r="S162" s="40">
        <v>886.31</v>
      </c>
      <c r="T162" s="114">
        <v>6747.19</v>
      </c>
      <c r="U162" s="40">
        <v>1297.31</v>
      </c>
      <c r="V162" s="40">
        <v>12544.47</v>
      </c>
      <c r="W162" s="115">
        <v>13841.78</v>
      </c>
    </row>
    <row r="163" spans="1:23" x14ac:dyDescent="0.35">
      <c r="A163" s="121" t="s">
        <v>231</v>
      </c>
      <c r="B163" s="40">
        <v>3388.71</v>
      </c>
      <c r="C163" s="40">
        <v>1274.92</v>
      </c>
      <c r="D163" s="43">
        <v>4663.6400000000003</v>
      </c>
      <c r="E163" s="40">
        <v>958.87</v>
      </c>
      <c r="F163" s="45">
        <v>171.7</v>
      </c>
      <c r="G163" s="43">
        <v>1130.57</v>
      </c>
      <c r="H163" s="40">
        <v>638.41</v>
      </c>
      <c r="I163" s="44">
        <v>401</v>
      </c>
      <c r="J163" s="114">
        <v>6833.62</v>
      </c>
      <c r="K163" s="66">
        <v>989.46</v>
      </c>
      <c r="L163" s="103" t="s">
        <v>557</v>
      </c>
      <c r="M163" s="103" t="s">
        <v>557</v>
      </c>
      <c r="N163" s="43">
        <v>2315.79</v>
      </c>
      <c r="O163" s="40">
        <v>833.34</v>
      </c>
      <c r="P163" s="44">
        <v>212.8</v>
      </c>
      <c r="Q163" s="43">
        <v>1046.1400000000001</v>
      </c>
      <c r="R163" s="40">
        <v>1865.16</v>
      </c>
      <c r="S163" s="40">
        <v>886.31</v>
      </c>
      <c r="T163" s="114">
        <v>7102.86</v>
      </c>
      <c r="U163" s="40">
        <v>1287.31</v>
      </c>
      <c r="V163" s="40">
        <v>12649.17</v>
      </c>
      <c r="W163" s="115">
        <v>13936.47</v>
      </c>
    </row>
    <row r="164" spans="1:23" x14ac:dyDescent="0.35">
      <c r="A164" s="121" t="s">
        <v>232</v>
      </c>
      <c r="B164" s="40">
        <v>3239.55</v>
      </c>
      <c r="C164" s="40">
        <v>1265.3699999999999</v>
      </c>
      <c r="D164" s="43">
        <v>4504.92</v>
      </c>
      <c r="E164" s="40">
        <v>829.73</v>
      </c>
      <c r="F164" s="45">
        <v>176.06</v>
      </c>
      <c r="G164" s="43">
        <v>1005.79</v>
      </c>
      <c r="H164" s="40">
        <v>606.72</v>
      </c>
      <c r="I164" s="44">
        <v>339</v>
      </c>
      <c r="J164" s="114">
        <v>6456.43</v>
      </c>
      <c r="K164" s="66">
        <v>1121.74</v>
      </c>
      <c r="L164" s="103" t="s">
        <v>557</v>
      </c>
      <c r="M164" s="103" t="s">
        <v>557</v>
      </c>
      <c r="N164" s="43">
        <v>1867.59</v>
      </c>
      <c r="O164" s="40">
        <v>787.52</v>
      </c>
      <c r="P164" s="44">
        <v>247.34</v>
      </c>
      <c r="Q164" s="43">
        <v>1034.8699999999999</v>
      </c>
      <c r="R164" s="40">
        <v>1980.13</v>
      </c>
      <c r="S164" s="40">
        <v>1617.46</v>
      </c>
      <c r="T164" s="114">
        <v>7621.78</v>
      </c>
      <c r="U164" s="40">
        <v>1956.46</v>
      </c>
      <c r="V164" s="40">
        <v>12121.75</v>
      </c>
      <c r="W164" s="115">
        <v>14078.21</v>
      </c>
    </row>
    <row r="165" spans="1:23" x14ac:dyDescent="0.35">
      <c r="A165" s="121" t="s">
        <v>233</v>
      </c>
      <c r="B165" s="40">
        <v>3387.2</v>
      </c>
      <c r="C165" s="40">
        <v>1379.04</v>
      </c>
      <c r="D165" s="43">
        <v>4766.25</v>
      </c>
      <c r="E165" s="40">
        <v>888.12</v>
      </c>
      <c r="F165" s="45">
        <v>100.23</v>
      </c>
      <c r="G165" s="43">
        <v>988.35</v>
      </c>
      <c r="H165" s="40">
        <v>777.39</v>
      </c>
      <c r="I165" s="44">
        <v>369</v>
      </c>
      <c r="J165" s="114">
        <v>6900.99</v>
      </c>
      <c r="K165" s="66">
        <v>1178.46</v>
      </c>
      <c r="L165" s="103" t="s">
        <v>557</v>
      </c>
      <c r="M165" s="103" t="s">
        <v>557</v>
      </c>
      <c r="N165" s="43">
        <v>1796.14</v>
      </c>
      <c r="O165" s="40">
        <v>681.2</v>
      </c>
      <c r="P165" s="44">
        <v>217.62</v>
      </c>
      <c r="Q165" s="43">
        <v>898.82</v>
      </c>
      <c r="R165" s="40">
        <v>1704.77</v>
      </c>
      <c r="S165" s="40">
        <v>1617.46</v>
      </c>
      <c r="T165" s="114">
        <v>7195.66</v>
      </c>
      <c r="U165" s="40">
        <v>1986.46</v>
      </c>
      <c r="V165" s="40">
        <v>12110.19</v>
      </c>
      <c r="W165" s="115">
        <v>14096.65</v>
      </c>
    </row>
    <row r="166" spans="1:23" x14ac:dyDescent="0.35">
      <c r="A166" s="121" t="s">
        <v>234</v>
      </c>
      <c r="B166" s="40">
        <v>4052.14</v>
      </c>
      <c r="C166" s="40">
        <v>1276.99</v>
      </c>
      <c r="D166" s="43">
        <v>5329.13</v>
      </c>
      <c r="E166" s="40">
        <v>912.26</v>
      </c>
      <c r="F166" s="45">
        <v>116.98</v>
      </c>
      <c r="G166" s="43">
        <v>1029.23</v>
      </c>
      <c r="H166" s="40">
        <v>631.34</v>
      </c>
      <c r="I166" s="44">
        <v>289</v>
      </c>
      <c r="J166" s="114">
        <v>7278.7</v>
      </c>
      <c r="K166" s="66">
        <v>1273.79</v>
      </c>
      <c r="L166" s="103" t="s">
        <v>557</v>
      </c>
      <c r="M166" s="103" t="s">
        <v>557</v>
      </c>
      <c r="N166" s="43">
        <v>1874.02</v>
      </c>
      <c r="O166" s="40">
        <v>677.03</v>
      </c>
      <c r="P166" s="44">
        <v>222.23</v>
      </c>
      <c r="Q166" s="43">
        <v>899.26</v>
      </c>
      <c r="R166" s="40">
        <v>1881.26</v>
      </c>
      <c r="S166" s="40">
        <v>1617.46</v>
      </c>
      <c r="T166" s="114">
        <v>7545.79</v>
      </c>
      <c r="U166" s="40">
        <v>1906.46</v>
      </c>
      <c r="V166" s="40">
        <v>12918.03</v>
      </c>
      <c r="W166" s="115">
        <v>14824.49</v>
      </c>
    </row>
    <row r="167" spans="1:23" x14ac:dyDescent="0.35">
      <c r="A167" s="121" t="s">
        <v>235</v>
      </c>
      <c r="B167" s="40">
        <v>3994.38</v>
      </c>
      <c r="C167" s="40">
        <v>1306.8399999999999</v>
      </c>
      <c r="D167" s="43">
        <v>5301.22</v>
      </c>
      <c r="E167" s="40">
        <v>1177.79</v>
      </c>
      <c r="F167" s="45">
        <v>109.63</v>
      </c>
      <c r="G167" s="43">
        <v>1287.4100000000001</v>
      </c>
      <c r="H167" s="40">
        <v>673.48</v>
      </c>
      <c r="I167" s="44">
        <v>320</v>
      </c>
      <c r="J167" s="114">
        <v>7582.11</v>
      </c>
      <c r="K167" s="66">
        <v>1060.26</v>
      </c>
      <c r="L167" s="103" t="s">
        <v>557</v>
      </c>
      <c r="M167" s="103" t="s">
        <v>557</v>
      </c>
      <c r="N167" s="43">
        <v>1552.21</v>
      </c>
      <c r="O167" s="40">
        <v>708.5</v>
      </c>
      <c r="P167" s="44">
        <v>203.46</v>
      </c>
      <c r="Q167" s="43">
        <v>911.96</v>
      </c>
      <c r="R167" s="40">
        <v>1823.12</v>
      </c>
      <c r="S167" s="40">
        <v>1636.28</v>
      </c>
      <c r="T167" s="114">
        <v>6983.82</v>
      </c>
      <c r="U167" s="40">
        <v>1956.28</v>
      </c>
      <c r="V167" s="40">
        <v>12609.66</v>
      </c>
      <c r="W167" s="115">
        <v>14565.93</v>
      </c>
    </row>
    <row r="168" spans="1:23" x14ac:dyDescent="0.35">
      <c r="A168" s="121" t="s">
        <v>236</v>
      </c>
      <c r="B168" s="40">
        <v>3450.34</v>
      </c>
      <c r="C168" s="40">
        <v>1547.66</v>
      </c>
      <c r="D168" s="43">
        <v>4998</v>
      </c>
      <c r="E168" s="40">
        <v>1221.05</v>
      </c>
      <c r="F168" s="45">
        <v>88.49</v>
      </c>
      <c r="G168" s="43">
        <v>1309.54</v>
      </c>
      <c r="H168" s="40">
        <v>793.48</v>
      </c>
      <c r="I168" s="44">
        <v>320</v>
      </c>
      <c r="J168" s="114">
        <v>7421.02</v>
      </c>
      <c r="K168" s="66">
        <v>1014.35</v>
      </c>
      <c r="L168" s="103" t="s">
        <v>557</v>
      </c>
      <c r="M168" s="103" t="s">
        <v>557</v>
      </c>
      <c r="N168" s="43">
        <v>1870.36</v>
      </c>
      <c r="O168" s="40">
        <v>733.71</v>
      </c>
      <c r="P168" s="44">
        <v>261.77</v>
      </c>
      <c r="Q168" s="43">
        <v>995.48</v>
      </c>
      <c r="R168" s="40">
        <v>1712.85</v>
      </c>
      <c r="S168" s="40">
        <v>1636.28</v>
      </c>
      <c r="T168" s="114">
        <v>7229.33</v>
      </c>
      <c r="U168" s="40">
        <v>1956.28</v>
      </c>
      <c r="V168" s="40">
        <v>12694.07</v>
      </c>
      <c r="W168" s="115">
        <v>14650.35</v>
      </c>
    </row>
    <row r="169" spans="1:23" x14ac:dyDescent="0.35">
      <c r="A169" s="121" t="s">
        <v>237</v>
      </c>
      <c r="B169" s="40">
        <v>3580.68</v>
      </c>
      <c r="C169" s="40">
        <v>1370.7</v>
      </c>
      <c r="D169" s="43">
        <v>4951.38</v>
      </c>
      <c r="E169" s="40">
        <v>1333.75</v>
      </c>
      <c r="F169" s="45">
        <v>115.66</v>
      </c>
      <c r="G169" s="43">
        <v>1449.41</v>
      </c>
      <c r="H169" s="40">
        <v>656.04</v>
      </c>
      <c r="I169" s="44">
        <v>320</v>
      </c>
      <c r="J169" s="114">
        <v>7376.84</v>
      </c>
      <c r="K169" s="66">
        <v>927.29</v>
      </c>
      <c r="L169" s="103" t="s">
        <v>557</v>
      </c>
      <c r="M169" s="103" t="s">
        <v>557</v>
      </c>
      <c r="N169" s="43">
        <v>2113.8200000000002</v>
      </c>
      <c r="O169" s="40">
        <v>782.26</v>
      </c>
      <c r="P169" s="44">
        <v>238.32</v>
      </c>
      <c r="Q169" s="43">
        <v>1020.59</v>
      </c>
      <c r="R169" s="40">
        <v>1591.16</v>
      </c>
      <c r="S169" s="40">
        <v>1636.28</v>
      </c>
      <c r="T169" s="114">
        <v>7289.13</v>
      </c>
      <c r="U169" s="40">
        <v>1956.28</v>
      </c>
      <c r="V169" s="40">
        <v>12709.69</v>
      </c>
      <c r="W169" s="115">
        <v>14665.97</v>
      </c>
    </row>
    <row r="170" spans="1:23" x14ac:dyDescent="0.35">
      <c r="A170" s="121" t="s">
        <v>238</v>
      </c>
      <c r="B170" s="40">
        <v>3349.62</v>
      </c>
      <c r="C170" s="40">
        <v>1561.19</v>
      </c>
      <c r="D170" s="43">
        <v>4910.8100000000004</v>
      </c>
      <c r="E170" s="40">
        <v>907.37</v>
      </c>
      <c r="F170" s="45">
        <v>116.01</v>
      </c>
      <c r="G170" s="43">
        <v>1023.38</v>
      </c>
      <c r="H170" s="40">
        <v>632.55999999999995</v>
      </c>
      <c r="I170" s="44">
        <v>370</v>
      </c>
      <c r="J170" s="114">
        <v>6936.76</v>
      </c>
      <c r="K170" s="66">
        <v>910.54</v>
      </c>
      <c r="L170" s="103" t="s">
        <v>557</v>
      </c>
      <c r="M170" s="103" t="s">
        <v>557</v>
      </c>
      <c r="N170" s="43">
        <v>2212.6799999999998</v>
      </c>
      <c r="O170" s="40">
        <v>718.01</v>
      </c>
      <c r="P170" s="44">
        <v>236.7</v>
      </c>
      <c r="Q170" s="43">
        <v>954.7</v>
      </c>
      <c r="R170" s="40">
        <v>1597.28</v>
      </c>
      <c r="S170" s="40">
        <v>1923</v>
      </c>
      <c r="T170" s="114">
        <v>7598.2</v>
      </c>
      <c r="U170" s="40">
        <v>2293</v>
      </c>
      <c r="V170" s="40">
        <v>12241.96</v>
      </c>
      <c r="W170" s="115">
        <v>14534.96</v>
      </c>
    </row>
    <row r="171" spans="1:23" x14ac:dyDescent="0.35">
      <c r="A171" s="121" t="s">
        <v>239</v>
      </c>
      <c r="B171" s="40">
        <v>3340.83</v>
      </c>
      <c r="C171" s="40">
        <v>1393.88</v>
      </c>
      <c r="D171" s="43">
        <v>4734.7</v>
      </c>
      <c r="E171" s="40">
        <v>809.38</v>
      </c>
      <c r="F171" s="45">
        <v>111.14</v>
      </c>
      <c r="G171" s="43">
        <v>920.53</v>
      </c>
      <c r="H171" s="40">
        <v>546.49</v>
      </c>
      <c r="I171" s="44">
        <v>370</v>
      </c>
      <c r="J171" s="114">
        <v>6571.72</v>
      </c>
      <c r="K171" s="66">
        <v>941.03</v>
      </c>
      <c r="L171" s="103" t="s">
        <v>557</v>
      </c>
      <c r="M171" s="103" t="s">
        <v>557</v>
      </c>
      <c r="N171" s="43">
        <v>2354.65</v>
      </c>
      <c r="O171" s="40">
        <v>881.26</v>
      </c>
      <c r="P171" s="44">
        <v>239.72</v>
      </c>
      <c r="Q171" s="43">
        <v>1120.97</v>
      </c>
      <c r="R171" s="40">
        <v>1643.54</v>
      </c>
      <c r="S171" s="40">
        <v>1923</v>
      </c>
      <c r="T171" s="114">
        <v>7983.2</v>
      </c>
      <c r="U171" s="40">
        <v>2293</v>
      </c>
      <c r="V171" s="40">
        <v>12261.91</v>
      </c>
      <c r="W171" s="115">
        <v>14554.92</v>
      </c>
    </row>
    <row r="172" spans="1:23" x14ac:dyDescent="0.35">
      <c r="A172" s="121" t="s">
        <v>240</v>
      </c>
      <c r="B172" s="40">
        <v>3249.7</v>
      </c>
      <c r="C172" s="40">
        <v>1317.32</v>
      </c>
      <c r="D172" s="43">
        <v>4567.0200000000004</v>
      </c>
      <c r="E172" s="40">
        <v>1168.1300000000001</v>
      </c>
      <c r="F172" s="45">
        <v>115.54</v>
      </c>
      <c r="G172" s="43">
        <v>1283.6600000000001</v>
      </c>
      <c r="H172" s="40">
        <v>508.77</v>
      </c>
      <c r="I172" s="44">
        <v>290</v>
      </c>
      <c r="J172" s="114">
        <v>6649.45</v>
      </c>
      <c r="K172" s="66">
        <v>838.54</v>
      </c>
      <c r="L172" s="103" t="s">
        <v>557</v>
      </c>
      <c r="M172" s="103" t="s">
        <v>557</v>
      </c>
      <c r="N172" s="43">
        <v>2129.54</v>
      </c>
      <c r="O172" s="40">
        <v>819.55</v>
      </c>
      <c r="P172" s="44">
        <v>206.89</v>
      </c>
      <c r="Q172" s="43">
        <v>1026.44</v>
      </c>
      <c r="R172" s="40">
        <v>1632.29</v>
      </c>
      <c r="S172" s="40">
        <v>1923</v>
      </c>
      <c r="T172" s="114">
        <v>7549.81</v>
      </c>
      <c r="U172" s="40">
        <v>2213</v>
      </c>
      <c r="V172" s="40">
        <v>11986.26</v>
      </c>
      <c r="W172" s="115">
        <v>14199.27</v>
      </c>
    </row>
    <row r="173" spans="1:23" x14ac:dyDescent="0.35">
      <c r="A173" s="121" t="s">
        <v>241</v>
      </c>
      <c r="B173" s="40">
        <v>3178.82</v>
      </c>
      <c r="C173" s="40">
        <v>1403.62</v>
      </c>
      <c r="D173" s="43">
        <v>4582.45</v>
      </c>
      <c r="E173" s="40">
        <v>739.76</v>
      </c>
      <c r="F173" s="45">
        <v>159.57</v>
      </c>
      <c r="G173" s="43">
        <v>899.33</v>
      </c>
      <c r="H173" s="40">
        <v>693.33</v>
      </c>
      <c r="I173" s="44">
        <v>415</v>
      </c>
      <c r="J173" s="114">
        <v>6590.1</v>
      </c>
      <c r="K173" s="66">
        <v>889.11</v>
      </c>
      <c r="L173" s="103" t="s">
        <v>557</v>
      </c>
      <c r="M173" s="103" t="s">
        <v>557</v>
      </c>
      <c r="N173" s="43">
        <v>2127.79</v>
      </c>
      <c r="O173" s="40">
        <v>1019.42</v>
      </c>
      <c r="P173" s="44">
        <v>174.98</v>
      </c>
      <c r="Q173" s="43">
        <v>1194.4000000000001</v>
      </c>
      <c r="R173" s="40">
        <v>1493.63</v>
      </c>
      <c r="S173" s="40">
        <v>2103.92</v>
      </c>
      <c r="T173" s="114">
        <v>7808.85</v>
      </c>
      <c r="U173" s="40">
        <v>2518.92</v>
      </c>
      <c r="V173" s="40">
        <v>11880.03</v>
      </c>
      <c r="W173" s="115">
        <v>14398.95</v>
      </c>
    </row>
    <row r="174" spans="1:23" x14ac:dyDescent="0.35">
      <c r="A174" s="121" t="s">
        <v>242</v>
      </c>
      <c r="B174" s="40">
        <v>2966.82</v>
      </c>
      <c r="C174" s="40">
        <v>1468.79</v>
      </c>
      <c r="D174" s="43">
        <v>4435.62</v>
      </c>
      <c r="E174" s="40">
        <v>1096.5999999999999</v>
      </c>
      <c r="F174" s="45">
        <v>155.54</v>
      </c>
      <c r="G174" s="43">
        <v>1252.1400000000001</v>
      </c>
      <c r="H174" s="40">
        <v>515.35</v>
      </c>
      <c r="I174" s="44">
        <v>335</v>
      </c>
      <c r="J174" s="114">
        <v>6538.11</v>
      </c>
      <c r="K174" s="66">
        <v>913.68</v>
      </c>
      <c r="L174" s="103" t="s">
        <v>557</v>
      </c>
      <c r="M174" s="103" t="s">
        <v>557</v>
      </c>
      <c r="N174" s="43">
        <v>2261.87</v>
      </c>
      <c r="O174" s="40">
        <v>1019.72</v>
      </c>
      <c r="P174" s="44">
        <v>226.1</v>
      </c>
      <c r="Q174" s="43">
        <v>1245.82</v>
      </c>
      <c r="R174" s="40">
        <v>1547.74</v>
      </c>
      <c r="S174" s="40">
        <v>2103.92</v>
      </c>
      <c r="T174" s="114">
        <v>8073.03</v>
      </c>
      <c r="U174" s="40">
        <v>2438.92</v>
      </c>
      <c r="V174" s="40">
        <v>12172.22</v>
      </c>
      <c r="W174" s="115">
        <v>14611.14</v>
      </c>
    </row>
    <row r="175" spans="1:23" x14ac:dyDescent="0.35">
      <c r="A175" s="121" t="s">
        <v>243</v>
      </c>
      <c r="B175" s="40">
        <v>3168.16</v>
      </c>
      <c r="C175" s="40">
        <v>1447.47</v>
      </c>
      <c r="D175" s="43">
        <v>4615.63</v>
      </c>
      <c r="E175" s="40">
        <v>980.05</v>
      </c>
      <c r="F175" s="45">
        <v>112.27</v>
      </c>
      <c r="G175" s="43">
        <v>1092.32</v>
      </c>
      <c r="H175" s="40">
        <v>664.46</v>
      </c>
      <c r="I175" s="44">
        <v>415</v>
      </c>
      <c r="J175" s="114">
        <v>6787.41</v>
      </c>
      <c r="K175" s="66">
        <v>1016.54</v>
      </c>
      <c r="L175" s="103" t="s">
        <v>557</v>
      </c>
      <c r="M175" s="103" t="s">
        <v>557</v>
      </c>
      <c r="N175" s="43">
        <v>2304.1799999999998</v>
      </c>
      <c r="O175" s="40">
        <v>1115.69</v>
      </c>
      <c r="P175" s="44">
        <v>207.6</v>
      </c>
      <c r="Q175" s="43">
        <v>1323.29</v>
      </c>
      <c r="R175" s="40">
        <v>1666.11</v>
      </c>
      <c r="S175" s="40">
        <v>2103.92</v>
      </c>
      <c r="T175" s="114">
        <v>8414.0400000000009</v>
      </c>
      <c r="U175" s="40">
        <v>2518.92</v>
      </c>
      <c r="V175" s="40">
        <v>12682.53</v>
      </c>
      <c r="W175" s="115">
        <v>15201.45</v>
      </c>
    </row>
    <row r="176" spans="1:23" x14ac:dyDescent="0.35">
      <c r="A176" s="121" t="s">
        <v>244</v>
      </c>
      <c r="B176" s="40">
        <v>3247.77</v>
      </c>
      <c r="C176" s="40">
        <v>1434.39</v>
      </c>
      <c r="D176" s="43">
        <v>4682.16</v>
      </c>
      <c r="E176" s="40">
        <v>1190.04</v>
      </c>
      <c r="F176" s="45">
        <v>105.74</v>
      </c>
      <c r="G176" s="43">
        <v>1295.77</v>
      </c>
      <c r="H176" s="40">
        <v>548.20000000000005</v>
      </c>
      <c r="I176" s="44">
        <v>415</v>
      </c>
      <c r="J176" s="114">
        <v>6941.13</v>
      </c>
      <c r="K176" s="66">
        <v>961.6</v>
      </c>
      <c r="L176" s="103" t="s">
        <v>557</v>
      </c>
      <c r="M176" s="103" t="s">
        <v>557</v>
      </c>
      <c r="N176" s="43">
        <v>2165.4</v>
      </c>
      <c r="O176" s="40">
        <v>1252.26</v>
      </c>
      <c r="P176" s="44">
        <v>207.63</v>
      </c>
      <c r="Q176" s="43">
        <v>1459.89</v>
      </c>
      <c r="R176" s="40">
        <v>1726.06</v>
      </c>
      <c r="S176" s="40">
        <v>2426.98</v>
      </c>
      <c r="T176" s="114">
        <v>8739.92</v>
      </c>
      <c r="U176" s="40">
        <v>2841.98</v>
      </c>
      <c r="V176" s="40">
        <v>12839.08</v>
      </c>
      <c r="W176" s="115">
        <v>15681.06</v>
      </c>
    </row>
    <row r="177" spans="1:23" x14ac:dyDescent="0.35">
      <c r="A177" s="121" t="s">
        <v>245</v>
      </c>
      <c r="B177" s="40">
        <v>3195.81</v>
      </c>
      <c r="C177" s="40">
        <v>1309.8699999999999</v>
      </c>
      <c r="D177" s="43">
        <v>4505.68</v>
      </c>
      <c r="E177" s="40">
        <v>1171.68</v>
      </c>
      <c r="F177" s="45">
        <v>136.30000000000001</v>
      </c>
      <c r="G177" s="43">
        <v>1307.98</v>
      </c>
      <c r="H177" s="40">
        <v>609.38</v>
      </c>
      <c r="I177" s="44">
        <v>415</v>
      </c>
      <c r="J177" s="114">
        <v>6838.04</v>
      </c>
      <c r="K177" s="66">
        <v>898.09</v>
      </c>
      <c r="L177" s="103" t="s">
        <v>557</v>
      </c>
      <c r="M177" s="103" t="s">
        <v>557</v>
      </c>
      <c r="N177" s="43">
        <v>2245.4699999999998</v>
      </c>
      <c r="O177" s="40">
        <v>1062.42</v>
      </c>
      <c r="P177" s="44">
        <v>251.63</v>
      </c>
      <c r="Q177" s="43">
        <v>1314.05</v>
      </c>
      <c r="R177" s="40">
        <v>1851.23</v>
      </c>
      <c r="S177" s="40">
        <v>2426.98</v>
      </c>
      <c r="T177" s="114">
        <v>8735.82</v>
      </c>
      <c r="U177" s="40">
        <v>2841.98</v>
      </c>
      <c r="V177" s="40">
        <v>12731.88</v>
      </c>
      <c r="W177" s="115">
        <v>15573.86</v>
      </c>
    </row>
    <row r="178" spans="1:23" x14ac:dyDescent="0.35">
      <c r="A178" s="121" t="s">
        <v>246</v>
      </c>
      <c r="B178" s="40">
        <v>3106.66</v>
      </c>
      <c r="C178" s="40">
        <v>1346.69</v>
      </c>
      <c r="D178" s="43">
        <v>4453.3500000000004</v>
      </c>
      <c r="E178" s="40">
        <v>1248.29</v>
      </c>
      <c r="F178" s="45">
        <v>149.18</v>
      </c>
      <c r="G178" s="43">
        <v>1397.47</v>
      </c>
      <c r="H178" s="40">
        <v>636.51</v>
      </c>
      <c r="I178" s="44">
        <v>415</v>
      </c>
      <c r="J178" s="114">
        <v>6902.34</v>
      </c>
      <c r="K178" s="66">
        <v>961.13</v>
      </c>
      <c r="L178" s="103" t="s">
        <v>557</v>
      </c>
      <c r="M178" s="103" t="s">
        <v>557</v>
      </c>
      <c r="N178" s="43">
        <v>2200.64</v>
      </c>
      <c r="O178" s="40">
        <v>1117.95</v>
      </c>
      <c r="P178" s="44">
        <v>274.36</v>
      </c>
      <c r="Q178" s="43">
        <v>1392.31</v>
      </c>
      <c r="R178" s="40">
        <v>1888.26</v>
      </c>
      <c r="S178" s="40">
        <v>2426.98</v>
      </c>
      <c r="T178" s="114">
        <v>8869.31</v>
      </c>
      <c r="U178" s="40">
        <v>2841.98</v>
      </c>
      <c r="V178" s="40">
        <v>12929.68</v>
      </c>
      <c r="W178" s="115">
        <v>15771.65</v>
      </c>
    </row>
    <row r="179" spans="1:23" x14ac:dyDescent="0.35">
      <c r="A179" s="121" t="s">
        <v>247</v>
      </c>
      <c r="B179" s="40">
        <v>2846.24</v>
      </c>
      <c r="C179" s="40">
        <v>1445.41</v>
      </c>
      <c r="D179" s="43">
        <v>4291.66</v>
      </c>
      <c r="E179" s="40">
        <v>1539.12</v>
      </c>
      <c r="F179" s="45">
        <v>112.93</v>
      </c>
      <c r="G179" s="43">
        <v>1652.06</v>
      </c>
      <c r="H179" s="40">
        <v>629.52</v>
      </c>
      <c r="I179" s="44">
        <v>422</v>
      </c>
      <c r="J179" s="114">
        <v>6995.24</v>
      </c>
      <c r="K179" s="66">
        <v>860.01</v>
      </c>
      <c r="L179" s="103" t="s">
        <v>557</v>
      </c>
      <c r="M179" s="103" t="s">
        <v>557</v>
      </c>
      <c r="N179" s="43">
        <v>2132.2800000000002</v>
      </c>
      <c r="O179" s="40">
        <v>1099.2</v>
      </c>
      <c r="P179" s="44">
        <v>239.19</v>
      </c>
      <c r="Q179" s="43">
        <v>1338.39</v>
      </c>
      <c r="R179" s="40">
        <v>1809.52</v>
      </c>
      <c r="S179" s="40">
        <v>2800.14</v>
      </c>
      <c r="T179" s="114">
        <v>8940.34</v>
      </c>
      <c r="U179" s="40">
        <v>3222.14</v>
      </c>
      <c r="V179" s="40">
        <v>12713.44</v>
      </c>
      <c r="W179" s="115">
        <v>15935.57</v>
      </c>
    </row>
    <row r="180" spans="1:23" x14ac:dyDescent="0.35">
      <c r="A180" s="121" t="s">
        <v>248</v>
      </c>
      <c r="B180" s="40">
        <v>2746.99</v>
      </c>
      <c r="C180" s="40">
        <v>1246.1400000000001</v>
      </c>
      <c r="D180" s="43">
        <v>3993.13</v>
      </c>
      <c r="E180" s="40">
        <v>1294.57</v>
      </c>
      <c r="F180" s="45">
        <v>81.81</v>
      </c>
      <c r="G180" s="43">
        <v>1376.38</v>
      </c>
      <c r="H180" s="40">
        <v>463.9</v>
      </c>
      <c r="I180" s="44">
        <v>422</v>
      </c>
      <c r="J180" s="114">
        <v>6255.41</v>
      </c>
      <c r="K180" s="66">
        <v>857.85</v>
      </c>
      <c r="L180" s="103" t="s">
        <v>557</v>
      </c>
      <c r="M180" s="103" t="s">
        <v>557</v>
      </c>
      <c r="N180" s="43">
        <v>1998.3</v>
      </c>
      <c r="O180" s="40">
        <v>1128.06</v>
      </c>
      <c r="P180" s="44">
        <v>219.28</v>
      </c>
      <c r="Q180" s="43">
        <v>1347.34</v>
      </c>
      <c r="R180" s="40">
        <v>1843.07</v>
      </c>
      <c r="S180" s="40">
        <v>2800.14</v>
      </c>
      <c r="T180" s="114">
        <v>8846.69</v>
      </c>
      <c r="U180" s="40">
        <v>3222.14</v>
      </c>
      <c r="V180" s="40">
        <v>11879.96</v>
      </c>
      <c r="W180" s="115">
        <v>15102.1</v>
      </c>
    </row>
    <row r="181" spans="1:23" x14ac:dyDescent="0.35">
      <c r="A181" s="121" t="s">
        <v>249</v>
      </c>
      <c r="B181" s="40">
        <v>2949.75</v>
      </c>
      <c r="C181" s="40">
        <v>1264.27</v>
      </c>
      <c r="D181" s="43">
        <v>4214.03</v>
      </c>
      <c r="E181" s="40">
        <v>1084.3699999999999</v>
      </c>
      <c r="F181" s="45">
        <v>92.04</v>
      </c>
      <c r="G181" s="43">
        <v>1176.42</v>
      </c>
      <c r="H181" s="40">
        <v>482.2</v>
      </c>
      <c r="I181" s="44">
        <v>422</v>
      </c>
      <c r="J181" s="114">
        <v>6294.64</v>
      </c>
      <c r="K181" s="66">
        <v>837.28</v>
      </c>
      <c r="L181" s="103" t="s">
        <v>557</v>
      </c>
      <c r="M181" s="103" t="s">
        <v>557</v>
      </c>
      <c r="N181" s="43">
        <v>1883.82</v>
      </c>
      <c r="O181" s="40">
        <v>1148.5</v>
      </c>
      <c r="P181" s="44">
        <v>210.48</v>
      </c>
      <c r="Q181" s="43">
        <v>1358.98</v>
      </c>
      <c r="R181" s="40">
        <v>1768.77</v>
      </c>
      <c r="S181" s="40">
        <v>2800.14</v>
      </c>
      <c r="T181" s="114">
        <v>8648.99</v>
      </c>
      <c r="U181" s="40">
        <v>3222.14</v>
      </c>
      <c r="V181" s="40">
        <v>11721.49</v>
      </c>
      <c r="W181" s="115">
        <v>14943.63</v>
      </c>
    </row>
    <row r="182" spans="1:23" x14ac:dyDescent="0.35">
      <c r="A182" s="121" t="s">
        <v>250</v>
      </c>
      <c r="B182" s="40">
        <v>3128.99</v>
      </c>
      <c r="C182" s="40">
        <v>1231.57</v>
      </c>
      <c r="D182" s="43">
        <v>4360.5600000000004</v>
      </c>
      <c r="E182" s="40">
        <v>1218.5999999999999</v>
      </c>
      <c r="F182" s="45">
        <v>119.93</v>
      </c>
      <c r="G182" s="43">
        <v>1338.53</v>
      </c>
      <c r="H182" s="40">
        <v>654.29999999999995</v>
      </c>
      <c r="I182" s="44">
        <v>467</v>
      </c>
      <c r="J182" s="114">
        <v>6820.39</v>
      </c>
      <c r="K182" s="66">
        <v>826.16</v>
      </c>
      <c r="L182" s="103" t="s">
        <v>557</v>
      </c>
      <c r="M182" s="103" t="s">
        <v>557</v>
      </c>
      <c r="N182" s="43">
        <v>1997.79</v>
      </c>
      <c r="O182" s="40">
        <v>1339.72</v>
      </c>
      <c r="P182" s="44">
        <v>199.08</v>
      </c>
      <c r="Q182" s="43">
        <v>1538.8</v>
      </c>
      <c r="R182" s="40">
        <v>1815.95</v>
      </c>
      <c r="S182" s="40">
        <v>2930.88</v>
      </c>
      <c r="T182" s="114">
        <v>9109.57</v>
      </c>
      <c r="U182" s="40">
        <v>3397.87</v>
      </c>
      <c r="V182" s="40">
        <v>12532.09</v>
      </c>
      <c r="W182" s="115">
        <v>15929.96</v>
      </c>
    </row>
    <row r="183" spans="1:23" x14ac:dyDescent="0.35">
      <c r="A183" s="121" t="s">
        <v>251</v>
      </c>
      <c r="B183" s="40">
        <v>3066.19</v>
      </c>
      <c r="C183" s="40">
        <v>1199.18</v>
      </c>
      <c r="D183" s="43">
        <v>4265.38</v>
      </c>
      <c r="E183" s="40">
        <v>1068.72</v>
      </c>
      <c r="F183" s="45">
        <v>87.86</v>
      </c>
      <c r="G183" s="43">
        <v>1156.5899999999999</v>
      </c>
      <c r="H183" s="40">
        <v>617.78</v>
      </c>
      <c r="I183" s="44">
        <v>467</v>
      </c>
      <c r="J183" s="114">
        <v>6506.75</v>
      </c>
      <c r="K183" s="66">
        <v>855.61</v>
      </c>
      <c r="L183" s="103" t="s">
        <v>557</v>
      </c>
      <c r="M183" s="103" t="s">
        <v>557</v>
      </c>
      <c r="N183" s="43">
        <v>2157.6999999999998</v>
      </c>
      <c r="O183" s="40">
        <v>1272.92</v>
      </c>
      <c r="P183" s="44">
        <v>171.85</v>
      </c>
      <c r="Q183" s="43">
        <v>1444.77</v>
      </c>
      <c r="R183" s="40">
        <v>1788.05</v>
      </c>
      <c r="S183" s="40">
        <v>2904.96</v>
      </c>
      <c r="T183" s="114">
        <v>9151.1</v>
      </c>
      <c r="U183" s="40">
        <v>3371.96</v>
      </c>
      <c r="V183" s="40">
        <v>12285.88</v>
      </c>
      <c r="W183" s="115">
        <v>15657.85</v>
      </c>
    </row>
    <row r="184" spans="1:23" x14ac:dyDescent="0.35">
      <c r="A184" s="121" t="s">
        <v>252</v>
      </c>
      <c r="B184" s="40">
        <v>2691.79</v>
      </c>
      <c r="C184" s="40">
        <v>1323.49</v>
      </c>
      <c r="D184" s="43">
        <v>4015.28</v>
      </c>
      <c r="E184" s="40">
        <v>1040.8499999999999</v>
      </c>
      <c r="F184" s="45">
        <v>89</v>
      </c>
      <c r="G184" s="43">
        <v>1129.8499999999999</v>
      </c>
      <c r="H184" s="40">
        <v>701.63</v>
      </c>
      <c r="I184" s="44">
        <v>467</v>
      </c>
      <c r="J184" s="114">
        <v>6313.76</v>
      </c>
      <c r="K184" s="66">
        <v>892.94</v>
      </c>
      <c r="L184" s="103" t="s">
        <v>557</v>
      </c>
      <c r="M184" s="103" t="s">
        <v>557</v>
      </c>
      <c r="N184" s="43">
        <v>1907.16</v>
      </c>
      <c r="O184" s="40">
        <v>1404.69</v>
      </c>
      <c r="P184" s="44">
        <v>202.49</v>
      </c>
      <c r="Q184" s="43">
        <v>1607.18</v>
      </c>
      <c r="R184" s="40">
        <v>1877.64</v>
      </c>
      <c r="S184" s="40">
        <v>2904.96</v>
      </c>
      <c r="T184" s="114">
        <v>9189.8799999999992</v>
      </c>
      <c r="U184" s="40">
        <v>3371.96</v>
      </c>
      <c r="V184" s="40">
        <v>12131.68</v>
      </c>
      <c r="W184" s="115">
        <v>15503.64</v>
      </c>
    </row>
    <row r="185" spans="1:23" x14ac:dyDescent="0.35">
      <c r="A185" s="121" t="s">
        <v>253</v>
      </c>
      <c r="B185" s="40">
        <v>2798.53</v>
      </c>
      <c r="C185" s="40">
        <v>1275.93</v>
      </c>
      <c r="D185" s="43">
        <v>4074.46</v>
      </c>
      <c r="E185" s="40">
        <v>1056.4100000000001</v>
      </c>
      <c r="F185" s="45">
        <v>118.53</v>
      </c>
      <c r="G185" s="43">
        <v>1174.95</v>
      </c>
      <c r="H185" s="40">
        <v>723.48</v>
      </c>
      <c r="I185" s="44">
        <v>367</v>
      </c>
      <c r="J185" s="114">
        <v>6339.89</v>
      </c>
      <c r="K185" s="66">
        <v>955.01</v>
      </c>
      <c r="L185" s="103" t="s">
        <v>557</v>
      </c>
      <c r="M185" s="103" t="s">
        <v>557</v>
      </c>
      <c r="N185" s="43">
        <v>2010.95</v>
      </c>
      <c r="O185" s="40">
        <v>1435.18</v>
      </c>
      <c r="P185" s="44">
        <v>229.11</v>
      </c>
      <c r="Q185" s="43">
        <v>1664.29</v>
      </c>
      <c r="R185" s="40">
        <v>1769.2</v>
      </c>
      <c r="S185" s="40">
        <v>2732.58</v>
      </c>
      <c r="T185" s="114">
        <v>9132.0300000000007</v>
      </c>
      <c r="U185" s="40">
        <v>3099.58</v>
      </c>
      <c r="V185" s="40">
        <v>12372.34</v>
      </c>
      <c r="W185" s="115">
        <v>15471.92</v>
      </c>
    </row>
    <row r="186" spans="1:23" x14ac:dyDescent="0.35">
      <c r="A186" s="121" t="s">
        <v>254</v>
      </c>
      <c r="B186" s="40">
        <v>2765.42</v>
      </c>
      <c r="C186" s="40">
        <v>1367.73</v>
      </c>
      <c r="D186" s="43">
        <v>4133.16</v>
      </c>
      <c r="E186" s="40">
        <v>1065.45</v>
      </c>
      <c r="F186" s="45">
        <v>158.44</v>
      </c>
      <c r="G186" s="43">
        <v>1223.8900000000001</v>
      </c>
      <c r="H186" s="40">
        <v>754.77</v>
      </c>
      <c r="I186" s="44">
        <v>367</v>
      </c>
      <c r="J186" s="114">
        <v>6478.81</v>
      </c>
      <c r="K186" s="66">
        <v>985.98</v>
      </c>
      <c r="L186" s="103" t="s">
        <v>557</v>
      </c>
      <c r="M186" s="103" t="s">
        <v>557</v>
      </c>
      <c r="N186" s="43">
        <v>2129.5500000000002</v>
      </c>
      <c r="O186" s="40">
        <v>1223.6300000000001</v>
      </c>
      <c r="P186" s="44">
        <v>241.72</v>
      </c>
      <c r="Q186" s="43">
        <v>1465.35</v>
      </c>
      <c r="R186" s="40">
        <v>1731.2</v>
      </c>
      <c r="S186" s="40">
        <v>2732.58</v>
      </c>
      <c r="T186" s="114">
        <v>9044.66</v>
      </c>
      <c r="U186" s="40">
        <v>3099.58</v>
      </c>
      <c r="V186" s="40">
        <v>12423.89</v>
      </c>
      <c r="W186" s="115">
        <v>15523.47</v>
      </c>
    </row>
    <row r="187" spans="1:23" x14ac:dyDescent="0.35">
      <c r="A187" s="121" t="s">
        <v>255</v>
      </c>
      <c r="B187" s="40">
        <v>2631.63</v>
      </c>
      <c r="C187" s="40">
        <v>1216.71</v>
      </c>
      <c r="D187" s="43">
        <v>3848.34</v>
      </c>
      <c r="E187" s="40">
        <v>997.07</v>
      </c>
      <c r="F187" s="45">
        <v>138.47999999999999</v>
      </c>
      <c r="G187" s="43">
        <v>1135.54</v>
      </c>
      <c r="H187" s="40">
        <v>681.93</v>
      </c>
      <c r="I187" s="44">
        <v>367</v>
      </c>
      <c r="J187" s="114">
        <v>6032.82</v>
      </c>
      <c r="K187" s="66">
        <v>994.34</v>
      </c>
      <c r="L187" s="103" t="s">
        <v>557</v>
      </c>
      <c r="M187" s="103" t="s">
        <v>557</v>
      </c>
      <c r="N187" s="43">
        <v>2123.88</v>
      </c>
      <c r="O187" s="40">
        <v>1429.18</v>
      </c>
      <c r="P187" s="44">
        <v>203.88</v>
      </c>
      <c r="Q187" s="43">
        <v>1633.06</v>
      </c>
      <c r="R187" s="40">
        <v>1694.47</v>
      </c>
      <c r="S187" s="40">
        <v>2727.58</v>
      </c>
      <c r="T187" s="114">
        <v>9173.32</v>
      </c>
      <c r="U187" s="40">
        <v>3094.58</v>
      </c>
      <c r="V187" s="40">
        <v>12111.57</v>
      </c>
      <c r="W187" s="115">
        <v>15206.14</v>
      </c>
    </row>
    <row r="188" spans="1:23" x14ac:dyDescent="0.35">
      <c r="A188" s="121" t="s">
        <v>256</v>
      </c>
      <c r="B188" s="40">
        <v>2638.28</v>
      </c>
      <c r="C188" s="40">
        <v>1452.02</v>
      </c>
      <c r="D188" s="43">
        <v>4090.3</v>
      </c>
      <c r="E188" s="40">
        <v>1099.27</v>
      </c>
      <c r="F188" s="45">
        <v>90.78</v>
      </c>
      <c r="G188" s="43">
        <v>1190.04</v>
      </c>
      <c r="H188" s="40">
        <v>559.62</v>
      </c>
      <c r="I188" s="44">
        <v>417</v>
      </c>
      <c r="J188" s="114">
        <v>6256.96</v>
      </c>
      <c r="K188" s="66">
        <v>983.82</v>
      </c>
      <c r="L188" s="103" t="s">
        <v>557</v>
      </c>
      <c r="M188" s="103" t="s">
        <v>557</v>
      </c>
      <c r="N188" s="43">
        <v>2101.2800000000002</v>
      </c>
      <c r="O188" s="40">
        <v>1387.29</v>
      </c>
      <c r="P188" s="44">
        <v>227.84</v>
      </c>
      <c r="Q188" s="43">
        <v>1615.13</v>
      </c>
      <c r="R188" s="40">
        <v>1725.74</v>
      </c>
      <c r="S188" s="40">
        <v>2565.46</v>
      </c>
      <c r="T188" s="114">
        <v>8991.44</v>
      </c>
      <c r="U188" s="40">
        <v>2982.46</v>
      </c>
      <c r="V188" s="40">
        <v>12265.94</v>
      </c>
      <c r="W188" s="115">
        <v>15248.4</v>
      </c>
    </row>
    <row r="189" spans="1:23" x14ac:dyDescent="0.35">
      <c r="A189" s="121" t="s">
        <v>257</v>
      </c>
      <c r="B189" s="40">
        <v>2965.07</v>
      </c>
      <c r="C189" s="40">
        <v>1437.07</v>
      </c>
      <c r="D189" s="43">
        <v>4402.1400000000003</v>
      </c>
      <c r="E189" s="40">
        <v>1172.1500000000001</v>
      </c>
      <c r="F189" s="45">
        <v>111.56</v>
      </c>
      <c r="G189" s="43">
        <v>1283.71</v>
      </c>
      <c r="H189" s="40">
        <v>581.23</v>
      </c>
      <c r="I189" s="44">
        <v>417</v>
      </c>
      <c r="J189" s="114">
        <v>6684.07</v>
      </c>
      <c r="K189" s="66">
        <v>1012.03</v>
      </c>
      <c r="L189" s="103" t="s">
        <v>557</v>
      </c>
      <c r="M189" s="103" t="s">
        <v>557</v>
      </c>
      <c r="N189" s="43">
        <v>2147.14</v>
      </c>
      <c r="O189" s="40">
        <v>1312.04</v>
      </c>
      <c r="P189" s="44">
        <v>219.41</v>
      </c>
      <c r="Q189" s="43">
        <v>1531.45</v>
      </c>
      <c r="R189" s="40">
        <v>1617.26</v>
      </c>
      <c r="S189" s="40">
        <v>2565.46</v>
      </c>
      <c r="T189" s="114">
        <v>8873.34</v>
      </c>
      <c r="U189" s="40">
        <v>2982.46</v>
      </c>
      <c r="V189" s="40">
        <v>12574.96</v>
      </c>
      <c r="W189" s="115">
        <v>15557.42</v>
      </c>
    </row>
    <row r="190" spans="1:23" x14ac:dyDescent="0.35">
      <c r="A190" s="121" t="s">
        <v>258</v>
      </c>
      <c r="B190" s="40">
        <v>2461.7800000000002</v>
      </c>
      <c r="C190" s="40">
        <v>1281.71</v>
      </c>
      <c r="D190" s="43">
        <v>3743.49</v>
      </c>
      <c r="E190" s="40">
        <v>1379.24</v>
      </c>
      <c r="F190" s="45">
        <v>164.28</v>
      </c>
      <c r="G190" s="43">
        <v>1543.52</v>
      </c>
      <c r="H190" s="40">
        <v>471.91</v>
      </c>
      <c r="I190" s="44">
        <v>417</v>
      </c>
      <c r="J190" s="114">
        <v>6175.91</v>
      </c>
      <c r="K190" s="66">
        <v>950.2</v>
      </c>
      <c r="L190" s="103" t="s">
        <v>557</v>
      </c>
      <c r="M190" s="103" t="s">
        <v>557</v>
      </c>
      <c r="N190" s="43">
        <v>1952.51</v>
      </c>
      <c r="O190" s="40">
        <v>1331.48</v>
      </c>
      <c r="P190" s="44">
        <v>208.97</v>
      </c>
      <c r="Q190" s="43">
        <v>1540.45</v>
      </c>
      <c r="R190" s="40">
        <v>1625.8</v>
      </c>
      <c r="S190" s="40">
        <v>2565.46</v>
      </c>
      <c r="T190" s="114">
        <v>8634.42</v>
      </c>
      <c r="U190" s="40">
        <v>2982.46</v>
      </c>
      <c r="V190" s="40">
        <v>11827.87</v>
      </c>
      <c r="W190" s="115">
        <v>14810.33</v>
      </c>
    </row>
    <row r="191" spans="1:23" x14ac:dyDescent="0.35">
      <c r="A191" s="121" t="s">
        <v>259</v>
      </c>
      <c r="B191" s="40">
        <v>2929.08</v>
      </c>
      <c r="C191" s="40">
        <v>1292.75</v>
      </c>
      <c r="D191" s="43">
        <v>4221.83</v>
      </c>
      <c r="E191" s="40">
        <v>1311.48</v>
      </c>
      <c r="F191" s="45">
        <v>156.24</v>
      </c>
      <c r="G191" s="43">
        <v>1467.71</v>
      </c>
      <c r="H191" s="40">
        <v>593.09</v>
      </c>
      <c r="I191" s="44">
        <v>507</v>
      </c>
      <c r="J191" s="114">
        <v>6789.64</v>
      </c>
      <c r="K191" s="66">
        <v>900.04</v>
      </c>
      <c r="L191" s="103" t="s">
        <v>557</v>
      </c>
      <c r="M191" s="103" t="s">
        <v>557</v>
      </c>
      <c r="N191" s="43">
        <v>1873.58</v>
      </c>
      <c r="O191" s="40">
        <v>1395.27</v>
      </c>
      <c r="P191" s="44">
        <v>203.31</v>
      </c>
      <c r="Q191" s="43">
        <v>1598.58</v>
      </c>
      <c r="R191" s="40">
        <v>1480.67</v>
      </c>
      <c r="S191" s="40">
        <v>2858.08</v>
      </c>
      <c r="T191" s="114">
        <v>8710.94</v>
      </c>
      <c r="U191" s="40">
        <v>3365.08</v>
      </c>
      <c r="V191" s="40">
        <v>12135.5</v>
      </c>
      <c r="W191" s="115">
        <v>15500.57</v>
      </c>
    </row>
    <row r="192" spans="1:23" x14ac:dyDescent="0.35">
      <c r="A192" s="121" t="s">
        <v>260</v>
      </c>
      <c r="B192" s="40">
        <v>2933.84</v>
      </c>
      <c r="C192" s="40">
        <v>1369.28</v>
      </c>
      <c r="D192" s="43">
        <v>4303.12</v>
      </c>
      <c r="E192" s="40">
        <v>1626.06</v>
      </c>
      <c r="F192" s="45">
        <v>144.63999999999999</v>
      </c>
      <c r="G192" s="43">
        <v>1770.7</v>
      </c>
      <c r="H192" s="40">
        <v>527.25</v>
      </c>
      <c r="I192" s="44">
        <v>507</v>
      </c>
      <c r="J192" s="114">
        <v>7108.07</v>
      </c>
      <c r="K192" s="66">
        <v>906.6</v>
      </c>
      <c r="L192" s="103" t="s">
        <v>557</v>
      </c>
      <c r="M192" s="103" t="s">
        <v>557</v>
      </c>
      <c r="N192" s="43">
        <v>2007.55</v>
      </c>
      <c r="O192" s="40">
        <v>1282.29</v>
      </c>
      <c r="P192" s="44">
        <v>221.18</v>
      </c>
      <c r="Q192" s="43">
        <v>1503.47</v>
      </c>
      <c r="R192" s="40">
        <v>1677.54</v>
      </c>
      <c r="S192" s="40">
        <v>2858.08</v>
      </c>
      <c r="T192" s="114">
        <v>8953.23</v>
      </c>
      <c r="U192" s="40">
        <v>3365.08</v>
      </c>
      <c r="V192" s="40">
        <v>12696.23</v>
      </c>
      <c r="W192" s="115">
        <v>16061.3</v>
      </c>
    </row>
    <row r="193" spans="1:23" x14ac:dyDescent="0.35">
      <c r="A193" s="121" t="s">
        <v>261</v>
      </c>
      <c r="B193" s="40">
        <v>2900.43</v>
      </c>
      <c r="C193" s="40">
        <v>1382.98</v>
      </c>
      <c r="D193" s="43">
        <v>4283.41</v>
      </c>
      <c r="E193" s="40">
        <v>1445.9</v>
      </c>
      <c r="F193" s="45">
        <v>125.43</v>
      </c>
      <c r="G193" s="43">
        <v>1571.33</v>
      </c>
      <c r="H193" s="40">
        <v>449.12</v>
      </c>
      <c r="I193" s="44">
        <v>507</v>
      </c>
      <c r="J193" s="114">
        <v>6810.86</v>
      </c>
      <c r="K193" s="66">
        <v>862.16</v>
      </c>
      <c r="L193" s="103" t="s">
        <v>557</v>
      </c>
      <c r="M193" s="103" t="s">
        <v>557</v>
      </c>
      <c r="N193" s="43">
        <v>1915.96</v>
      </c>
      <c r="O193" s="40">
        <v>1315</v>
      </c>
      <c r="P193" s="44">
        <v>186.99</v>
      </c>
      <c r="Q193" s="43">
        <v>1501.99</v>
      </c>
      <c r="R193" s="40">
        <v>1589.01</v>
      </c>
      <c r="S193" s="40">
        <v>2858.08</v>
      </c>
      <c r="T193" s="114">
        <v>8727.2000000000007</v>
      </c>
      <c r="U193" s="40">
        <v>3365.08</v>
      </c>
      <c r="V193" s="40">
        <v>12172.98</v>
      </c>
      <c r="W193" s="115">
        <v>15538.06</v>
      </c>
    </row>
    <row r="194" spans="1:23" x14ac:dyDescent="0.35">
      <c r="A194" s="121" t="s">
        <v>262</v>
      </c>
      <c r="B194" s="40">
        <v>2992.3</v>
      </c>
      <c r="C194" s="40">
        <v>1540.27</v>
      </c>
      <c r="D194" s="43">
        <v>4532.5600000000004</v>
      </c>
      <c r="E194" s="40">
        <v>1119.21</v>
      </c>
      <c r="F194" s="45">
        <v>126.42</v>
      </c>
      <c r="G194" s="43">
        <v>1245.6199999999999</v>
      </c>
      <c r="H194" s="40">
        <v>482.53</v>
      </c>
      <c r="I194" s="44">
        <v>180</v>
      </c>
      <c r="J194" s="114">
        <v>6440.71</v>
      </c>
      <c r="K194" s="66">
        <v>813.14</v>
      </c>
      <c r="L194" s="103" t="s">
        <v>557</v>
      </c>
      <c r="M194" s="103" t="s">
        <v>557</v>
      </c>
      <c r="N194" s="43">
        <v>1903.23</v>
      </c>
      <c r="O194" s="40">
        <v>1325.55</v>
      </c>
      <c r="P194" s="44">
        <v>204</v>
      </c>
      <c r="Q194" s="43">
        <v>1529.56</v>
      </c>
      <c r="R194" s="40">
        <v>1568.22</v>
      </c>
      <c r="S194" s="40">
        <v>2840.84</v>
      </c>
      <c r="T194" s="114">
        <v>8654.98</v>
      </c>
      <c r="U194" s="40">
        <v>3020.84</v>
      </c>
      <c r="V194" s="40">
        <v>12074.86</v>
      </c>
      <c r="W194" s="115">
        <v>15095.7</v>
      </c>
    </row>
    <row r="195" spans="1:23" x14ac:dyDescent="0.35">
      <c r="A195" s="121" t="s">
        <v>263</v>
      </c>
      <c r="B195" s="40">
        <v>2861.85</v>
      </c>
      <c r="C195" s="40">
        <v>1453.57</v>
      </c>
      <c r="D195" s="43">
        <v>4315.43</v>
      </c>
      <c r="E195" s="40">
        <v>1024.26</v>
      </c>
      <c r="F195" s="45">
        <v>118.39</v>
      </c>
      <c r="G195" s="43">
        <v>1142.6500000000001</v>
      </c>
      <c r="H195" s="40">
        <v>425.8</v>
      </c>
      <c r="I195" s="44">
        <v>180</v>
      </c>
      <c r="J195" s="114">
        <v>6063.88</v>
      </c>
      <c r="K195" s="66">
        <v>842.4</v>
      </c>
      <c r="L195" s="103" t="s">
        <v>557</v>
      </c>
      <c r="M195" s="103" t="s">
        <v>557</v>
      </c>
      <c r="N195" s="43">
        <v>1940.19</v>
      </c>
      <c r="O195" s="40">
        <v>1304.03</v>
      </c>
      <c r="P195" s="44">
        <v>207.05</v>
      </c>
      <c r="Q195" s="43">
        <v>1511.07</v>
      </c>
      <c r="R195" s="40">
        <v>1586.94</v>
      </c>
      <c r="S195" s="40">
        <v>2840.84</v>
      </c>
      <c r="T195" s="114">
        <v>8721.44</v>
      </c>
      <c r="U195" s="40">
        <v>3020.84</v>
      </c>
      <c r="V195" s="40">
        <v>11764.49</v>
      </c>
      <c r="W195" s="115">
        <v>14785.33</v>
      </c>
    </row>
    <row r="196" spans="1:23" x14ac:dyDescent="0.35">
      <c r="A196" s="121" t="s">
        <v>264</v>
      </c>
      <c r="B196" s="40">
        <v>2780.57</v>
      </c>
      <c r="C196" s="40">
        <v>1352.18</v>
      </c>
      <c r="D196" s="43">
        <v>4132.75</v>
      </c>
      <c r="E196" s="40">
        <v>1228.03</v>
      </c>
      <c r="F196" s="45">
        <v>98.65</v>
      </c>
      <c r="G196" s="43">
        <v>1326.68</v>
      </c>
      <c r="H196" s="40">
        <v>617.41</v>
      </c>
      <c r="I196" s="44">
        <v>180</v>
      </c>
      <c r="J196" s="114">
        <v>6256.84</v>
      </c>
      <c r="K196" s="66">
        <v>868.91</v>
      </c>
      <c r="L196" s="103" t="s">
        <v>557</v>
      </c>
      <c r="M196" s="103" t="s">
        <v>557</v>
      </c>
      <c r="N196" s="43">
        <v>1881.97</v>
      </c>
      <c r="O196" s="40">
        <v>1375.3</v>
      </c>
      <c r="P196" s="44">
        <v>204.92</v>
      </c>
      <c r="Q196" s="43">
        <v>1580.23</v>
      </c>
      <c r="R196" s="40">
        <v>1593</v>
      </c>
      <c r="S196" s="40">
        <v>2840.84</v>
      </c>
      <c r="T196" s="114">
        <v>8764.9500000000007</v>
      </c>
      <c r="U196" s="40">
        <v>3020.84</v>
      </c>
      <c r="V196" s="40">
        <v>12000.95</v>
      </c>
      <c r="W196" s="115">
        <v>15021.79</v>
      </c>
    </row>
    <row r="197" spans="1:23" x14ac:dyDescent="0.35">
      <c r="A197" s="121" t="s">
        <v>265</v>
      </c>
      <c r="B197" s="40">
        <v>2755.63</v>
      </c>
      <c r="C197" s="40">
        <v>1467.9</v>
      </c>
      <c r="D197" s="43">
        <v>4223.5200000000004</v>
      </c>
      <c r="E197" s="40">
        <v>1049.3</v>
      </c>
      <c r="F197" s="45">
        <v>107.44</v>
      </c>
      <c r="G197" s="43">
        <v>1156.74</v>
      </c>
      <c r="H197" s="40">
        <v>635.88</v>
      </c>
      <c r="I197" s="44">
        <v>210</v>
      </c>
      <c r="J197" s="114">
        <v>6226.15</v>
      </c>
      <c r="K197" s="66">
        <v>839.38</v>
      </c>
      <c r="L197" s="103" t="s">
        <v>557</v>
      </c>
      <c r="M197" s="103" t="s">
        <v>557</v>
      </c>
      <c r="N197" s="43">
        <v>1830.47</v>
      </c>
      <c r="O197" s="40">
        <v>1355.03</v>
      </c>
      <c r="P197" s="44">
        <v>216.3</v>
      </c>
      <c r="Q197" s="43">
        <v>1571.33</v>
      </c>
      <c r="R197" s="40">
        <v>1570.63</v>
      </c>
      <c r="S197" s="40">
        <v>2562.6</v>
      </c>
      <c r="T197" s="114">
        <v>8374.4</v>
      </c>
      <c r="U197" s="40">
        <v>2772.6</v>
      </c>
      <c r="V197" s="40">
        <v>11827.95</v>
      </c>
      <c r="W197" s="115">
        <v>14600.55</v>
      </c>
    </row>
    <row r="198" spans="1:23" x14ac:dyDescent="0.35">
      <c r="A198" s="121" t="s">
        <v>266</v>
      </c>
      <c r="B198" s="40">
        <v>2509.02</v>
      </c>
      <c r="C198" s="40">
        <v>1516.22</v>
      </c>
      <c r="D198" s="43">
        <v>4025.24</v>
      </c>
      <c r="E198" s="40">
        <v>979.68</v>
      </c>
      <c r="F198" s="45">
        <v>119.71</v>
      </c>
      <c r="G198" s="43">
        <v>1099.3900000000001</v>
      </c>
      <c r="H198" s="40">
        <v>735.11</v>
      </c>
      <c r="I198" s="44">
        <v>210</v>
      </c>
      <c r="J198" s="114">
        <v>6069.73</v>
      </c>
      <c r="K198" s="66">
        <v>856.78</v>
      </c>
      <c r="L198" s="103" t="s">
        <v>557</v>
      </c>
      <c r="M198" s="103" t="s">
        <v>557</v>
      </c>
      <c r="N198" s="43">
        <v>1885.02</v>
      </c>
      <c r="O198" s="40">
        <v>1322.24</v>
      </c>
      <c r="P198" s="44">
        <v>252.36</v>
      </c>
      <c r="Q198" s="43">
        <v>1574.6</v>
      </c>
      <c r="R198" s="40">
        <v>1470.94</v>
      </c>
      <c r="S198" s="40">
        <v>2562.6</v>
      </c>
      <c r="T198" s="114">
        <v>8349.93</v>
      </c>
      <c r="U198" s="40">
        <v>2772.6</v>
      </c>
      <c r="V198" s="40">
        <v>11647.07</v>
      </c>
      <c r="W198" s="115">
        <v>14419.67</v>
      </c>
    </row>
    <row r="199" spans="1:23" x14ac:dyDescent="0.35">
      <c r="A199" s="121" t="s">
        <v>267</v>
      </c>
      <c r="B199" s="40">
        <v>2671.93</v>
      </c>
      <c r="C199" s="40">
        <v>1438.04</v>
      </c>
      <c r="D199" s="43">
        <v>4109.97</v>
      </c>
      <c r="E199" s="40">
        <v>954.73</v>
      </c>
      <c r="F199" s="45">
        <v>94.15</v>
      </c>
      <c r="G199" s="43">
        <v>1048.8800000000001</v>
      </c>
      <c r="H199" s="40">
        <v>520.07000000000005</v>
      </c>
      <c r="I199" s="44">
        <v>210</v>
      </c>
      <c r="J199" s="114">
        <v>5888.92</v>
      </c>
      <c r="K199" s="66">
        <v>793.09</v>
      </c>
      <c r="L199" s="103" t="s">
        <v>557</v>
      </c>
      <c r="M199" s="103" t="s">
        <v>557</v>
      </c>
      <c r="N199" s="43">
        <v>1945.64</v>
      </c>
      <c r="O199" s="40">
        <v>1188.3599999999999</v>
      </c>
      <c r="P199" s="44">
        <v>208.84</v>
      </c>
      <c r="Q199" s="43">
        <v>1397.2</v>
      </c>
      <c r="R199" s="40">
        <v>1465.1</v>
      </c>
      <c r="S199" s="40">
        <v>2562.6</v>
      </c>
      <c r="T199" s="114">
        <v>8163.63</v>
      </c>
      <c r="U199" s="40">
        <v>2772.6</v>
      </c>
      <c r="V199" s="40">
        <v>11279.96</v>
      </c>
      <c r="W199" s="115">
        <v>14052.55</v>
      </c>
    </row>
    <row r="200" spans="1:23" x14ac:dyDescent="0.35">
      <c r="A200" s="121" t="s">
        <v>268</v>
      </c>
      <c r="B200" s="40">
        <v>2862.98</v>
      </c>
      <c r="C200" s="40">
        <v>1418.06</v>
      </c>
      <c r="D200" s="43">
        <v>4281.03</v>
      </c>
      <c r="E200" s="40">
        <v>1162.8</v>
      </c>
      <c r="F200" s="45">
        <v>82.54</v>
      </c>
      <c r="G200" s="43">
        <v>1245.3399999999999</v>
      </c>
      <c r="H200" s="40">
        <v>780.16</v>
      </c>
      <c r="I200" s="44">
        <v>115</v>
      </c>
      <c r="J200" s="114">
        <v>6421.53</v>
      </c>
      <c r="K200" s="66">
        <v>889.96</v>
      </c>
      <c r="L200" s="103" t="s">
        <v>557</v>
      </c>
      <c r="M200" s="103" t="s">
        <v>557</v>
      </c>
      <c r="N200" s="43">
        <v>2024.35</v>
      </c>
      <c r="O200" s="40">
        <v>1170.19</v>
      </c>
      <c r="P200" s="44">
        <v>275.67</v>
      </c>
      <c r="Q200" s="43">
        <v>1445.86</v>
      </c>
      <c r="R200" s="40">
        <v>1467.18</v>
      </c>
      <c r="S200" s="40">
        <v>2516.2600000000002</v>
      </c>
      <c r="T200" s="114">
        <v>8343.6200000000008</v>
      </c>
      <c r="U200" s="40">
        <v>2631.26</v>
      </c>
      <c r="V200" s="40">
        <v>12133.89</v>
      </c>
      <c r="W200" s="115">
        <v>14765.15</v>
      </c>
    </row>
    <row r="201" spans="1:23" x14ac:dyDescent="0.35">
      <c r="A201" s="121" t="s">
        <v>269</v>
      </c>
      <c r="B201" s="40">
        <v>2773.18</v>
      </c>
      <c r="C201" s="40">
        <v>1521.95</v>
      </c>
      <c r="D201" s="43">
        <v>4295.13</v>
      </c>
      <c r="E201" s="40">
        <v>1193.99</v>
      </c>
      <c r="F201" s="45">
        <v>118.79</v>
      </c>
      <c r="G201" s="43">
        <v>1312.78</v>
      </c>
      <c r="H201" s="40">
        <v>719.36</v>
      </c>
      <c r="I201" s="44">
        <v>115</v>
      </c>
      <c r="J201" s="114">
        <v>6442.27</v>
      </c>
      <c r="K201" s="66">
        <v>749.07</v>
      </c>
      <c r="L201" s="103" t="s">
        <v>557</v>
      </c>
      <c r="M201" s="103" t="s">
        <v>557</v>
      </c>
      <c r="N201" s="43">
        <v>2050.83</v>
      </c>
      <c r="O201" s="40">
        <v>1196.32</v>
      </c>
      <c r="P201" s="44">
        <v>243.07</v>
      </c>
      <c r="Q201" s="43">
        <v>1439.39</v>
      </c>
      <c r="R201" s="40">
        <v>1433.16</v>
      </c>
      <c r="S201" s="40">
        <v>2516.2600000000002</v>
      </c>
      <c r="T201" s="114">
        <v>8188.72</v>
      </c>
      <c r="U201" s="40">
        <v>2631.26</v>
      </c>
      <c r="V201" s="40">
        <v>11999.72</v>
      </c>
      <c r="W201" s="115">
        <v>14630.98</v>
      </c>
    </row>
    <row r="202" spans="1:23" x14ac:dyDescent="0.35">
      <c r="A202" s="121" t="s">
        <v>270</v>
      </c>
      <c r="B202" s="40">
        <v>2852.33</v>
      </c>
      <c r="C202" s="40">
        <v>1549.82</v>
      </c>
      <c r="D202" s="43">
        <v>4402.1499999999996</v>
      </c>
      <c r="E202" s="40">
        <v>1397.61</v>
      </c>
      <c r="F202" s="45">
        <v>111.8</v>
      </c>
      <c r="G202" s="43">
        <v>1509.41</v>
      </c>
      <c r="H202" s="40">
        <v>553.16999999999996</v>
      </c>
      <c r="I202" s="44">
        <v>115</v>
      </c>
      <c r="J202" s="114">
        <v>6579.74</v>
      </c>
      <c r="K202" s="66">
        <v>754.72</v>
      </c>
      <c r="L202" s="103" t="s">
        <v>557</v>
      </c>
      <c r="M202" s="103" t="s">
        <v>557</v>
      </c>
      <c r="N202" s="43">
        <v>1803.95</v>
      </c>
      <c r="O202" s="40">
        <v>1153.55</v>
      </c>
      <c r="P202" s="44">
        <v>217.71</v>
      </c>
      <c r="Q202" s="43">
        <v>1371.26</v>
      </c>
      <c r="R202" s="40">
        <v>1359.59</v>
      </c>
      <c r="S202" s="40">
        <v>2516.2600000000002</v>
      </c>
      <c r="T202" s="114">
        <v>7805.79</v>
      </c>
      <c r="U202" s="40">
        <v>2631.26</v>
      </c>
      <c r="V202" s="40">
        <v>11754.26</v>
      </c>
      <c r="W202" s="115">
        <v>14385.52</v>
      </c>
    </row>
    <row r="203" spans="1:23" x14ac:dyDescent="0.35">
      <c r="A203" s="121" t="s">
        <v>271</v>
      </c>
      <c r="B203" s="40">
        <v>2861.68</v>
      </c>
      <c r="C203" s="40">
        <v>1291.6300000000001</v>
      </c>
      <c r="D203" s="43">
        <v>4153.3100000000004</v>
      </c>
      <c r="E203" s="40">
        <v>1247.07</v>
      </c>
      <c r="F203" s="45">
        <v>100.34</v>
      </c>
      <c r="G203" s="43">
        <v>1347.4</v>
      </c>
      <c r="H203" s="40">
        <v>566.24</v>
      </c>
      <c r="I203" s="44">
        <v>150</v>
      </c>
      <c r="J203" s="114">
        <v>6216.95</v>
      </c>
      <c r="K203" s="66">
        <v>773.49</v>
      </c>
      <c r="L203" s="103" t="s">
        <v>557</v>
      </c>
      <c r="M203" s="103" t="s">
        <v>557</v>
      </c>
      <c r="N203" s="43">
        <v>2023.67</v>
      </c>
      <c r="O203" s="40">
        <v>1276.8699999999999</v>
      </c>
      <c r="P203" s="44">
        <v>264.64</v>
      </c>
      <c r="Q203" s="43">
        <v>1541.51</v>
      </c>
      <c r="R203" s="40">
        <v>1454.38</v>
      </c>
      <c r="S203" s="40">
        <v>2834.21</v>
      </c>
      <c r="T203" s="114">
        <v>8627.26</v>
      </c>
      <c r="U203" s="40">
        <v>2984.21</v>
      </c>
      <c r="V203" s="40">
        <v>11860</v>
      </c>
      <c r="W203" s="115">
        <v>14844.21</v>
      </c>
    </row>
    <row r="204" spans="1:23" x14ac:dyDescent="0.35">
      <c r="A204" s="121" t="s">
        <v>272</v>
      </c>
      <c r="B204" s="40">
        <v>2625.97</v>
      </c>
      <c r="C204" s="40">
        <v>1363.06</v>
      </c>
      <c r="D204" s="43">
        <v>3989.03</v>
      </c>
      <c r="E204" s="40">
        <v>895.7</v>
      </c>
      <c r="F204" s="45">
        <v>106.35</v>
      </c>
      <c r="G204" s="43">
        <v>1002.06</v>
      </c>
      <c r="H204" s="40">
        <v>647.83000000000004</v>
      </c>
      <c r="I204" s="44">
        <v>150</v>
      </c>
      <c r="J204" s="114">
        <v>5788.92</v>
      </c>
      <c r="K204" s="66">
        <v>822.24</v>
      </c>
      <c r="L204" s="103" t="s">
        <v>557</v>
      </c>
      <c r="M204" s="103" t="s">
        <v>557</v>
      </c>
      <c r="N204" s="43">
        <v>1916.47</v>
      </c>
      <c r="O204" s="40">
        <v>1181.3399999999999</v>
      </c>
      <c r="P204" s="44">
        <v>227.77</v>
      </c>
      <c r="Q204" s="43">
        <v>1409.11</v>
      </c>
      <c r="R204" s="40">
        <v>1553.62</v>
      </c>
      <c r="S204" s="40">
        <v>2834.21</v>
      </c>
      <c r="T204" s="114">
        <v>8535.66</v>
      </c>
      <c r="U204" s="40">
        <v>2984.21</v>
      </c>
      <c r="V204" s="40">
        <v>11340.37</v>
      </c>
      <c r="W204" s="115">
        <v>14324.58</v>
      </c>
    </row>
    <row r="205" spans="1:23" x14ac:dyDescent="0.35">
      <c r="A205" s="121" t="s">
        <v>273</v>
      </c>
      <c r="B205" s="40">
        <v>2677.71</v>
      </c>
      <c r="C205" s="40">
        <v>1281.3599999999999</v>
      </c>
      <c r="D205" s="43">
        <v>3959.07</v>
      </c>
      <c r="E205" s="40">
        <v>997.32</v>
      </c>
      <c r="F205" s="45">
        <v>95.92</v>
      </c>
      <c r="G205" s="43">
        <v>1093.24</v>
      </c>
      <c r="H205" s="40">
        <v>505.12</v>
      </c>
      <c r="I205" s="44">
        <v>150</v>
      </c>
      <c r="J205" s="114">
        <v>5707.44</v>
      </c>
      <c r="K205" s="66">
        <v>744.96</v>
      </c>
      <c r="L205" s="103" t="s">
        <v>557</v>
      </c>
      <c r="M205" s="103" t="s">
        <v>557</v>
      </c>
      <c r="N205" s="43">
        <v>1768.63</v>
      </c>
      <c r="O205" s="40">
        <v>966.74</v>
      </c>
      <c r="P205" s="44">
        <v>216.28</v>
      </c>
      <c r="Q205" s="43">
        <v>1183.02</v>
      </c>
      <c r="R205" s="40">
        <v>1357.3</v>
      </c>
      <c r="S205" s="40">
        <v>2834.21</v>
      </c>
      <c r="T205" s="114">
        <v>7888.12</v>
      </c>
      <c r="U205" s="40">
        <v>2984.21</v>
      </c>
      <c r="V205" s="40">
        <v>10611.35</v>
      </c>
      <c r="W205" s="115">
        <v>13595.56</v>
      </c>
    </row>
    <row r="206" spans="1:23" x14ac:dyDescent="0.35">
      <c r="A206" s="121" t="s">
        <v>274</v>
      </c>
      <c r="B206" s="40">
        <v>2613.21</v>
      </c>
      <c r="C206" s="40">
        <v>1362.61</v>
      </c>
      <c r="D206" s="43">
        <v>3975.82</v>
      </c>
      <c r="E206" s="40">
        <v>896.76</v>
      </c>
      <c r="F206" s="45">
        <v>106.01</v>
      </c>
      <c r="G206" s="43">
        <v>1002.77</v>
      </c>
      <c r="H206" s="40">
        <v>554.33000000000004</v>
      </c>
      <c r="I206" s="44">
        <v>212</v>
      </c>
      <c r="J206" s="114">
        <v>5744.92</v>
      </c>
      <c r="K206" s="66">
        <v>693.59</v>
      </c>
      <c r="L206" s="103" t="s">
        <v>557</v>
      </c>
      <c r="M206" s="103" t="s">
        <v>557</v>
      </c>
      <c r="N206" s="43">
        <v>1866.92</v>
      </c>
      <c r="O206" s="40">
        <v>985.47</v>
      </c>
      <c r="P206" s="44">
        <v>240.4</v>
      </c>
      <c r="Q206" s="43">
        <v>1225.8699999999999</v>
      </c>
      <c r="R206" s="40">
        <v>1400.78</v>
      </c>
      <c r="S206" s="40">
        <v>2775.36</v>
      </c>
      <c r="T206" s="114">
        <v>7962.53</v>
      </c>
      <c r="U206" s="40">
        <v>2987.36</v>
      </c>
      <c r="V206" s="40">
        <v>10720.08</v>
      </c>
      <c r="W206" s="115">
        <v>13707.44</v>
      </c>
    </row>
    <row r="207" spans="1:23" x14ac:dyDescent="0.35">
      <c r="A207" s="121" t="s">
        <v>275</v>
      </c>
      <c r="B207" s="40">
        <v>2698.72</v>
      </c>
      <c r="C207" s="40">
        <v>1303.24</v>
      </c>
      <c r="D207" s="43">
        <v>4001.96</v>
      </c>
      <c r="E207" s="40">
        <v>1052.52</v>
      </c>
      <c r="F207" s="45">
        <v>112.63</v>
      </c>
      <c r="G207" s="43">
        <v>1165.1500000000001</v>
      </c>
      <c r="H207" s="40">
        <v>604.54999999999995</v>
      </c>
      <c r="I207" s="44">
        <v>212</v>
      </c>
      <c r="J207" s="114">
        <v>5983.66</v>
      </c>
      <c r="K207" s="66">
        <v>789.23</v>
      </c>
      <c r="L207" s="103" t="s">
        <v>557</v>
      </c>
      <c r="M207" s="103" t="s">
        <v>557</v>
      </c>
      <c r="N207" s="43">
        <v>1885.2</v>
      </c>
      <c r="O207" s="40">
        <v>1133.29</v>
      </c>
      <c r="P207" s="44">
        <v>207.32</v>
      </c>
      <c r="Q207" s="43">
        <v>1340.61</v>
      </c>
      <c r="R207" s="40">
        <v>1392.68</v>
      </c>
      <c r="S207" s="40">
        <v>2646.86</v>
      </c>
      <c r="T207" s="114">
        <v>8054.58</v>
      </c>
      <c r="U207" s="40">
        <v>2858.86</v>
      </c>
      <c r="V207" s="40">
        <v>11179.39</v>
      </c>
      <c r="W207" s="115">
        <v>14038.25</v>
      </c>
    </row>
    <row r="208" spans="1:23" x14ac:dyDescent="0.35">
      <c r="A208" s="121" t="s">
        <v>276</v>
      </c>
      <c r="B208" s="40">
        <v>2633.85</v>
      </c>
      <c r="C208" s="40">
        <v>1283.17</v>
      </c>
      <c r="D208" s="43">
        <v>3917.02</v>
      </c>
      <c r="E208" s="40">
        <v>700.11</v>
      </c>
      <c r="F208" s="45">
        <v>117.69</v>
      </c>
      <c r="G208" s="43">
        <v>817.8</v>
      </c>
      <c r="H208" s="40">
        <v>626.87</v>
      </c>
      <c r="I208" s="44">
        <v>212</v>
      </c>
      <c r="J208" s="114">
        <v>5573.69</v>
      </c>
      <c r="K208" s="66">
        <v>801.31</v>
      </c>
      <c r="L208" s="103" t="s">
        <v>557</v>
      </c>
      <c r="M208" s="103" t="s">
        <v>557</v>
      </c>
      <c r="N208" s="43">
        <v>1835.54</v>
      </c>
      <c r="O208" s="40">
        <v>951.07</v>
      </c>
      <c r="P208" s="44">
        <v>164.57</v>
      </c>
      <c r="Q208" s="43">
        <v>1115.6300000000001</v>
      </c>
      <c r="R208" s="40">
        <v>1389.23</v>
      </c>
      <c r="S208" s="40">
        <v>2646.86</v>
      </c>
      <c r="T208" s="114">
        <v>7788.57</v>
      </c>
      <c r="U208" s="40">
        <v>2858.86</v>
      </c>
      <c r="V208" s="40">
        <v>10503.4</v>
      </c>
      <c r="W208" s="115">
        <v>13362.26</v>
      </c>
    </row>
    <row r="209" spans="1:23" x14ac:dyDescent="0.35">
      <c r="A209" s="121" t="s">
        <v>277</v>
      </c>
      <c r="B209" s="40">
        <v>2597.44</v>
      </c>
      <c r="C209" s="40">
        <v>1241.82</v>
      </c>
      <c r="D209" s="43">
        <v>3839.27</v>
      </c>
      <c r="E209" s="40">
        <v>642.47</v>
      </c>
      <c r="F209" s="45">
        <v>125.57</v>
      </c>
      <c r="G209" s="43">
        <v>768.04</v>
      </c>
      <c r="H209" s="40">
        <v>553.52</v>
      </c>
      <c r="I209" s="44">
        <v>151</v>
      </c>
      <c r="J209" s="114">
        <v>5311.83</v>
      </c>
      <c r="K209" s="66">
        <v>643.83000000000004</v>
      </c>
      <c r="L209" s="103" t="s">
        <v>557</v>
      </c>
      <c r="M209" s="103" t="s">
        <v>557</v>
      </c>
      <c r="N209" s="43">
        <v>2091.12</v>
      </c>
      <c r="O209" s="40">
        <v>1041.44</v>
      </c>
      <c r="P209" s="44">
        <v>208.09</v>
      </c>
      <c r="Q209" s="43">
        <v>1249.53</v>
      </c>
      <c r="R209" s="40">
        <v>1387.26</v>
      </c>
      <c r="S209" s="40">
        <v>2260.4499999999998</v>
      </c>
      <c r="T209" s="114">
        <v>7632.18</v>
      </c>
      <c r="U209" s="40">
        <v>2411.4499999999998</v>
      </c>
      <c r="V209" s="40">
        <v>10532.56</v>
      </c>
      <c r="W209" s="115">
        <v>12944.01</v>
      </c>
    </row>
    <row r="210" spans="1:23" x14ac:dyDescent="0.35">
      <c r="A210" s="121" t="s">
        <v>278</v>
      </c>
      <c r="B210" s="40">
        <v>2693.34</v>
      </c>
      <c r="C210" s="40">
        <v>1398.72</v>
      </c>
      <c r="D210" s="43">
        <v>4092.06</v>
      </c>
      <c r="E210" s="40">
        <v>976.55</v>
      </c>
      <c r="F210" s="45">
        <v>103.31</v>
      </c>
      <c r="G210" s="43">
        <v>1079.8599999999999</v>
      </c>
      <c r="H210" s="40">
        <v>788.87</v>
      </c>
      <c r="I210" s="44">
        <v>151</v>
      </c>
      <c r="J210" s="114">
        <v>6111.79</v>
      </c>
      <c r="K210" s="66">
        <v>729.05</v>
      </c>
      <c r="L210" s="103" t="s">
        <v>557</v>
      </c>
      <c r="M210" s="103" t="s">
        <v>557</v>
      </c>
      <c r="N210" s="43">
        <v>2041.56</v>
      </c>
      <c r="O210" s="40">
        <v>1202.47</v>
      </c>
      <c r="P210" s="44">
        <v>237.19</v>
      </c>
      <c r="Q210" s="43">
        <v>1439.67</v>
      </c>
      <c r="R210" s="40">
        <v>1318.01</v>
      </c>
      <c r="S210" s="40">
        <v>2100.4499999999998</v>
      </c>
      <c r="T210" s="114">
        <v>7628.73</v>
      </c>
      <c r="U210" s="40">
        <v>2251.4499999999998</v>
      </c>
      <c r="V210" s="40">
        <v>11489.08</v>
      </c>
      <c r="W210" s="115">
        <v>13740.52</v>
      </c>
    </row>
    <row r="211" spans="1:23" x14ac:dyDescent="0.35">
      <c r="A211" s="121" t="s">
        <v>279</v>
      </c>
      <c r="B211" s="40">
        <v>2521.27</v>
      </c>
      <c r="C211" s="40">
        <v>1368.02</v>
      </c>
      <c r="D211" s="43">
        <v>3889.29</v>
      </c>
      <c r="E211" s="40">
        <v>608.48</v>
      </c>
      <c r="F211" s="45">
        <v>85.6</v>
      </c>
      <c r="G211" s="43">
        <v>694.07</v>
      </c>
      <c r="H211" s="40">
        <v>539.57000000000005</v>
      </c>
      <c r="I211" s="44">
        <v>151</v>
      </c>
      <c r="J211" s="114">
        <v>5273.94</v>
      </c>
      <c r="K211" s="66">
        <v>693.09</v>
      </c>
      <c r="L211" s="103" t="s">
        <v>557</v>
      </c>
      <c r="M211" s="103" t="s">
        <v>557</v>
      </c>
      <c r="N211" s="43">
        <v>1949.29</v>
      </c>
      <c r="O211" s="40">
        <v>1215.8</v>
      </c>
      <c r="P211" s="44">
        <v>237.93</v>
      </c>
      <c r="Q211" s="43">
        <v>1453.74</v>
      </c>
      <c r="R211" s="40">
        <v>1372.62</v>
      </c>
      <c r="S211" s="40">
        <v>2100.4499999999998</v>
      </c>
      <c r="T211" s="114">
        <v>7569.18</v>
      </c>
      <c r="U211" s="40">
        <v>2251.4499999999998</v>
      </c>
      <c r="V211" s="40">
        <v>10591.67</v>
      </c>
      <c r="W211" s="115">
        <v>12843.12</v>
      </c>
    </row>
    <row r="212" spans="1:23" x14ac:dyDescent="0.35">
      <c r="A212" s="121" t="s">
        <v>280</v>
      </c>
      <c r="B212" s="40">
        <v>2585.17</v>
      </c>
      <c r="C212" s="40">
        <v>1255.44</v>
      </c>
      <c r="D212" s="43">
        <v>3840.62</v>
      </c>
      <c r="E212" s="40">
        <v>708.82</v>
      </c>
      <c r="F212" s="45">
        <v>116.78</v>
      </c>
      <c r="G212" s="43">
        <v>825.59</v>
      </c>
      <c r="H212" s="40">
        <v>613.41999999999996</v>
      </c>
      <c r="I212" s="44">
        <v>90</v>
      </c>
      <c r="J212" s="114">
        <v>5369.63</v>
      </c>
      <c r="K212" s="66">
        <v>838.13</v>
      </c>
      <c r="L212" s="103" t="s">
        <v>557</v>
      </c>
      <c r="M212" s="103" t="s">
        <v>557</v>
      </c>
      <c r="N212" s="43">
        <v>2128.7800000000002</v>
      </c>
      <c r="O212" s="40">
        <v>1379.95</v>
      </c>
      <c r="P212" s="44">
        <v>232.69</v>
      </c>
      <c r="Q212" s="43">
        <v>1612.65</v>
      </c>
      <c r="R212" s="40">
        <v>1445.11</v>
      </c>
      <c r="S212" s="40">
        <v>2276.83</v>
      </c>
      <c r="T212" s="114">
        <v>8301.5</v>
      </c>
      <c r="U212" s="40">
        <v>2366.83</v>
      </c>
      <c r="V212" s="40">
        <v>11304.3</v>
      </c>
      <c r="W212" s="115">
        <v>13671.13</v>
      </c>
    </row>
    <row r="213" spans="1:23" x14ac:dyDescent="0.35">
      <c r="A213" s="121" t="s">
        <v>281</v>
      </c>
      <c r="B213" s="40">
        <v>2887.87</v>
      </c>
      <c r="C213" s="40">
        <v>1211.71</v>
      </c>
      <c r="D213" s="43">
        <v>4099.58</v>
      </c>
      <c r="E213" s="40">
        <v>821.77</v>
      </c>
      <c r="F213" s="45">
        <v>93.65</v>
      </c>
      <c r="G213" s="43">
        <v>915.42</v>
      </c>
      <c r="H213" s="40">
        <v>451.23</v>
      </c>
      <c r="I213" s="44">
        <v>90</v>
      </c>
      <c r="J213" s="114">
        <v>5556.22</v>
      </c>
      <c r="K213" s="66">
        <v>841.79</v>
      </c>
      <c r="L213" s="103" t="s">
        <v>557</v>
      </c>
      <c r="M213" s="103" t="s">
        <v>557</v>
      </c>
      <c r="N213" s="43">
        <v>1962.06</v>
      </c>
      <c r="O213" s="40">
        <v>1233.81</v>
      </c>
      <c r="P213" s="44">
        <v>226.04</v>
      </c>
      <c r="Q213" s="43">
        <v>1459.85</v>
      </c>
      <c r="R213" s="40">
        <v>1543.75</v>
      </c>
      <c r="S213" s="40">
        <v>2276.83</v>
      </c>
      <c r="T213" s="114">
        <v>8084.27</v>
      </c>
      <c r="U213" s="40">
        <v>2366.83</v>
      </c>
      <c r="V213" s="40">
        <v>11273.67</v>
      </c>
      <c r="W213" s="115">
        <v>13640.5</v>
      </c>
    </row>
    <row r="214" spans="1:23" x14ac:dyDescent="0.35">
      <c r="A214" s="121" t="s">
        <v>282</v>
      </c>
      <c r="B214" s="40">
        <v>2782.9</v>
      </c>
      <c r="C214" s="40">
        <v>1223.42</v>
      </c>
      <c r="D214" s="43">
        <v>4006.32</v>
      </c>
      <c r="E214" s="40">
        <v>730.7</v>
      </c>
      <c r="F214" s="45">
        <v>130.07</v>
      </c>
      <c r="G214" s="43">
        <v>860.76</v>
      </c>
      <c r="H214" s="40">
        <v>488.18</v>
      </c>
      <c r="I214" s="44">
        <v>90</v>
      </c>
      <c r="J214" s="114">
        <v>5445.26</v>
      </c>
      <c r="K214" s="66">
        <v>726.91</v>
      </c>
      <c r="L214" s="103" t="s">
        <v>557</v>
      </c>
      <c r="M214" s="103" t="s">
        <v>557</v>
      </c>
      <c r="N214" s="43">
        <v>1933.68</v>
      </c>
      <c r="O214" s="40">
        <v>1141.68</v>
      </c>
      <c r="P214" s="44">
        <v>215.47</v>
      </c>
      <c r="Q214" s="43">
        <v>1357.15</v>
      </c>
      <c r="R214" s="40">
        <v>1556.58</v>
      </c>
      <c r="S214" s="40">
        <v>2276.83</v>
      </c>
      <c r="T214" s="114">
        <v>7851.14</v>
      </c>
      <c r="U214" s="40">
        <v>2366.83</v>
      </c>
      <c r="V214" s="40">
        <v>10929.57</v>
      </c>
      <c r="W214" s="115">
        <v>13296.4</v>
      </c>
    </row>
    <row r="215" spans="1:23" x14ac:dyDescent="0.35">
      <c r="A215" s="121" t="s">
        <v>283</v>
      </c>
      <c r="B215" s="40">
        <v>2898.04</v>
      </c>
      <c r="C215" s="40">
        <v>1222.02</v>
      </c>
      <c r="D215" s="43">
        <v>4120.0600000000004</v>
      </c>
      <c r="E215" s="40">
        <v>1012.25</v>
      </c>
      <c r="F215" s="45">
        <v>98.71</v>
      </c>
      <c r="G215" s="43">
        <v>1110.96</v>
      </c>
      <c r="H215" s="40">
        <v>506.29</v>
      </c>
      <c r="I215" s="44">
        <v>247</v>
      </c>
      <c r="J215" s="114">
        <v>5984.31</v>
      </c>
      <c r="K215" s="66">
        <v>832.6</v>
      </c>
      <c r="L215" s="103" t="s">
        <v>557</v>
      </c>
      <c r="M215" s="103" t="s">
        <v>557</v>
      </c>
      <c r="N215" s="43">
        <v>2093.09</v>
      </c>
      <c r="O215" s="40">
        <v>984.07</v>
      </c>
      <c r="P215" s="44">
        <v>181.02</v>
      </c>
      <c r="Q215" s="43">
        <v>1165.0899999999999</v>
      </c>
      <c r="R215" s="40">
        <v>1472.56</v>
      </c>
      <c r="S215" s="40">
        <v>2392.9699999999998</v>
      </c>
      <c r="T215" s="114">
        <v>7956.31</v>
      </c>
      <c r="U215" s="40">
        <v>2639.97</v>
      </c>
      <c r="V215" s="40">
        <v>11300.65</v>
      </c>
      <c r="W215" s="115">
        <v>13940.62</v>
      </c>
    </row>
    <row r="216" spans="1:23" x14ac:dyDescent="0.35">
      <c r="A216" s="121" t="s">
        <v>284</v>
      </c>
      <c r="B216" s="40">
        <v>2913.38</v>
      </c>
      <c r="C216" s="40">
        <v>1252.48</v>
      </c>
      <c r="D216" s="43">
        <v>4165.8599999999997</v>
      </c>
      <c r="E216" s="40">
        <v>1003.57</v>
      </c>
      <c r="F216" s="45">
        <v>128.5</v>
      </c>
      <c r="G216" s="43">
        <v>1132.07</v>
      </c>
      <c r="H216" s="40">
        <v>492.07</v>
      </c>
      <c r="I216" s="44">
        <v>247</v>
      </c>
      <c r="J216" s="114">
        <v>6037.01</v>
      </c>
      <c r="K216" s="66">
        <v>773.66</v>
      </c>
      <c r="L216" s="103" t="s">
        <v>557</v>
      </c>
      <c r="M216" s="103" t="s">
        <v>557</v>
      </c>
      <c r="N216" s="43">
        <v>1996.85</v>
      </c>
      <c r="O216" s="40">
        <v>878.21</v>
      </c>
      <c r="P216" s="44">
        <v>198.45</v>
      </c>
      <c r="Q216" s="43">
        <v>1076.6500000000001</v>
      </c>
      <c r="R216" s="40">
        <v>1374.48</v>
      </c>
      <c r="S216" s="40">
        <v>2430.5700000000002</v>
      </c>
      <c r="T216" s="114">
        <v>7652.22</v>
      </c>
      <c r="U216" s="40">
        <v>2677.57</v>
      </c>
      <c r="V216" s="40">
        <v>11011.65</v>
      </c>
      <c r="W216" s="115">
        <v>13689.22</v>
      </c>
    </row>
    <row r="217" spans="1:23" x14ac:dyDescent="0.35">
      <c r="A217" s="121" t="s">
        <v>285</v>
      </c>
      <c r="B217" s="40">
        <v>2515.63</v>
      </c>
      <c r="C217" s="40">
        <v>1309.83</v>
      </c>
      <c r="D217" s="43">
        <v>3825.46</v>
      </c>
      <c r="E217" s="40">
        <v>1164.98</v>
      </c>
      <c r="F217" s="45">
        <v>83.47</v>
      </c>
      <c r="G217" s="43">
        <v>1248.45</v>
      </c>
      <c r="H217" s="40">
        <v>521.98</v>
      </c>
      <c r="I217" s="44">
        <v>247</v>
      </c>
      <c r="J217" s="114">
        <v>5842.89</v>
      </c>
      <c r="K217" s="66">
        <v>743.4</v>
      </c>
      <c r="L217" s="103" t="s">
        <v>557</v>
      </c>
      <c r="M217" s="103" t="s">
        <v>557</v>
      </c>
      <c r="N217" s="43">
        <v>1958.29</v>
      </c>
      <c r="O217" s="40">
        <v>1004.62</v>
      </c>
      <c r="P217" s="44">
        <v>166.01</v>
      </c>
      <c r="Q217" s="43">
        <v>1170.6400000000001</v>
      </c>
      <c r="R217" s="40">
        <v>1444.11</v>
      </c>
      <c r="S217" s="40">
        <v>2430.5700000000002</v>
      </c>
      <c r="T217" s="114">
        <v>7747</v>
      </c>
      <c r="U217" s="40">
        <v>2677.57</v>
      </c>
      <c r="V217" s="40">
        <v>10912.32</v>
      </c>
      <c r="W217" s="115">
        <v>13589.89</v>
      </c>
    </row>
    <row r="218" spans="1:23" x14ac:dyDescent="0.35">
      <c r="A218" s="121" t="s">
        <v>286</v>
      </c>
      <c r="B218" s="40">
        <v>2790</v>
      </c>
      <c r="C218" s="40">
        <v>1136.17</v>
      </c>
      <c r="D218" s="43">
        <v>3926.18</v>
      </c>
      <c r="E218" s="40">
        <v>1093.46</v>
      </c>
      <c r="F218" s="45">
        <v>85.04</v>
      </c>
      <c r="G218" s="43">
        <v>1178.5</v>
      </c>
      <c r="H218" s="40">
        <v>516.48</v>
      </c>
      <c r="I218" s="44">
        <v>245</v>
      </c>
      <c r="J218" s="114">
        <v>5866.16</v>
      </c>
      <c r="K218" s="66">
        <v>614.57000000000005</v>
      </c>
      <c r="L218" s="103" t="s">
        <v>557</v>
      </c>
      <c r="M218" s="103" t="s">
        <v>557</v>
      </c>
      <c r="N218" s="43">
        <v>1642.28</v>
      </c>
      <c r="O218" s="40">
        <v>1178.6400000000001</v>
      </c>
      <c r="P218" s="44">
        <v>195.59</v>
      </c>
      <c r="Q218" s="43">
        <v>1374.24</v>
      </c>
      <c r="R218" s="40">
        <v>1425.73</v>
      </c>
      <c r="S218" s="40">
        <v>2447.62</v>
      </c>
      <c r="T218" s="114">
        <v>7504.43</v>
      </c>
      <c r="U218" s="40">
        <v>2692.62</v>
      </c>
      <c r="V218" s="40">
        <v>10677.97</v>
      </c>
      <c r="W218" s="115">
        <v>13370.59</v>
      </c>
    </row>
    <row r="219" spans="1:23" x14ac:dyDescent="0.35">
      <c r="A219" s="121" t="s">
        <v>287</v>
      </c>
      <c r="B219" s="40">
        <v>2936.86</v>
      </c>
      <c r="C219" s="40">
        <v>998.91</v>
      </c>
      <c r="D219" s="43">
        <v>3935.76</v>
      </c>
      <c r="E219" s="40">
        <v>1034.42</v>
      </c>
      <c r="F219" s="45">
        <v>79.59</v>
      </c>
      <c r="G219" s="43">
        <v>1114.01</v>
      </c>
      <c r="H219" s="40">
        <v>633.63</v>
      </c>
      <c r="I219" s="44">
        <v>245</v>
      </c>
      <c r="J219" s="114">
        <v>5928.41</v>
      </c>
      <c r="K219" s="66">
        <v>608.75</v>
      </c>
      <c r="L219" s="103" t="s">
        <v>557</v>
      </c>
      <c r="M219" s="103" t="s">
        <v>557</v>
      </c>
      <c r="N219" s="43">
        <v>1788.05</v>
      </c>
      <c r="O219" s="40">
        <v>1185.45</v>
      </c>
      <c r="P219" s="44">
        <v>172.07</v>
      </c>
      <c r="Q219" s="43">
        <v>1357.52</v>
      </c>
      <c r="R219" s="40">
        <v>1458.94</v>
      </c>
      <c r="S219" s="40">
        <v>2447.62</v>
      </c>
      <c r="T219" s="114">
        <v>7660.88</v>
      </c>
      <c r="U219" s="40">
        <v>2692.62</v>
      </c>
      <c r="V219" s="40">
        <v>10896.67</v>
      </c>
      <c r="W219" s="115">
        <v>13589.29</v>
      </c>
    </row>
    <row r="220" spans="1:23" x14ac:dyDescent="0.35">
      <c r="A220" s="121" t="s">
        <v>288</v>
      </c>
      <c r="B220" s="40">
        <v>2340.58</v>
      </c>
      <c r="C220" s="40">
        <v>1003.63</v>
      </c>
      <c r="D220" s="43">
        <v>3344.21</v>
      </c>
      <c r="E220" s="40">
        <v>922.44</v>
      </c>
      <c r="F220" s="45">
        <v>65.58</v>
      </c>
      <c r="G220" s="43">
        <v>988.03</v>
      </c>
      <c r="H220" s="40">
        <v>455.57</v>
      </c>
      <c r="I220" s="44">
        <v>245</v>
      </c>
      <c r="J220" s="114">
        <v>5032.8</v>
      </c>
      <c r="K220" s="66">
        <v>687.1</v>
      </c>
      <c r="L220" s="103" t="s">
        <v>557</v>
      </c>
      <c r="M220" s="103" t="s">
        <v>557</v>
      </c>
      <c r="N220" s="43">
        <v>1954.46</v>
      </c>
      <c r="O220" s="40">
        <v>1021.38</v>
      </c>
      <c r="P220" s="44">
        <v>171.54</v>
      </c>
      <c r="Q220" s="43">
        <v>1192.92</v>
      </c>
      <c r="R220" s="40">
        <v>1473.47</v>
      </c>
      <c r="S220" s="40">
        <v>2447.62</v>
      </c>
      <c r="T220" s="114">
        <v>7755.56</v>
      </c>
      <c r="U220" s="40">
        <v>2692.62</v>
      </c>
      <c r="V220" s="40">
        <v>10095.74</v>
      </c>
      <c r="W220" s="115">
        <v>12788.36</v>
      </c>
    </row>
    <row r="221" spans="1:23" x14ac:dyDescent="0.35">
      <c r="A221" s="121" t="s">
        <v>289</v>
      </c>
      <c r="B221" s="40">
        <v>2535.0300000000002</v>
      </c>
      <c r="C221" s="40">
        <v>1036.48</v>
      </c>
      <c r="D221" s="43">
        <v>3571.52</v>
      </c>
      <c r="E221" s="40">
        <v>912.65</v>
      </c>
      <c r="F221" s="45">
        <v>106.06</v>
      </c>
      <c r="G221" s="43">
        <v>1018.71</v>
      </c>
      <c r="H221" s="40">
        <v>524.38</v>
      </c>
      <c r="I221" s="44">
        <v>195</v>
      </c>
      <c r="J221" s="114">
        <v>5309.61</v>
      </c>
      <c r="K221" s="66">
        <v>576.96</v>
      </c>
      <c r="L221" s="103" t="s">
        <v>557</v>
      </c>
      <c r="M221" s="103" t="s">
        <v>557</v>
      </c>
      <c r="N221" s="43">
        <v>1786.34</v>
      </c>
      <c r="O221" s="40">
        <v>1100.43</v>
      </c>
      <c r="P221" s="44">
        <v>162.94999999999999</v>
      </c>
      <c r="Q221" s="43">
        <v>1263.3800000000001</v>
      </c>
      <c r="R221" s="40">
        <v>1260.42</v>
      </c>
      <c r="S221" s="40">
        <v>2440.5500000000002</v>
      </c>
      <c r="T221" s="114">
        <v>7327.65</v>
      </c>
      <c r="U221" s="40">
        <v>2635.55</v>
      </c>
      <c r="V221" s="40">
        <v>10001.709999999999</v>
      </c>
      <c r="W221" s="115">
        <v>12637.25</v>
      </c>
    </row>
    <row r="222" spans="1:23" x14ac:dyDescent="0.35">
      <c r="A222" s="121" t="s">
        <v>290</v>
      </c>
      <c r="B222" s="40">
        <v>3097.04</v>
      </c>
      <c r="C222" s="40">
        <v>1271.31</v>
      </c>
      <c r="D222" s="43">
        <v>4368.3500000000004</v>
      </c>
      <c r="E222" s="40">
        <v>1417.47</v>
      </c>
      <c r="F222" s="45">
        <v>102.64</v>
      </c>
      <c r="G222" s="43">
        <v>1520.11</v>
      </c>
      <c r="H222" s="40">
        <v>470.22</v>
      </c>
      <c r="I222" s="44">
        <v>195</v>
      </c>
      <c r="J222" s="114">
        <v>6553.69</v>
      </c>
      <c r="K222" s="66">
        <v>606.22</v>
      </c>
      <c r="L222" s="103" t="s">
        <v>557</v>
      </c>
      <c r="M222" s="103" t="s">
        <v>557</v>
      </c>
      <c r="N222" s="43">
        <v>1702.72</v>
      </c>
      <c r="O222" s="40">
        <v>1131</v>
      </c>
      <c r="P222" s="44">
        <v>240.17</v>
      </c>
      <c r="Q222" s="43">
        <v>1371.16</v>
      </c>
      <c r="R222" s="40">
        <v>1308.3499999999999</v>
      </c>
      <c r="S222" s="40">
        <v>2440.5500000000002</v>
      </c>
      <c r="T222" s="114">
        <v>7428.99</v>
      </c>
      <c r="U222" s="40">
        <v>2635.55</v>
      </c>
      <c r="V222" s="40">
        <v>11347.13</v>
      </c>
      <c r="W222" s="115">
        <v>13982.68</v>
      </c>
    </row>
    <row r="223" spans="1:23" x14ac:dyDescent="0.35">
      <c r="A223" s="121" t="s">
        <v>291</v>
      </c>
      <c r="B223" s="40">
        <v>2656.85</v>
      </c>
      <c r="C223" s="40">
        <v>1171.71</v>
      </c>
      <c r="D223" s="43">
        <v>3828.56</v>
      </c>
      <c r="E223" s="40">
        <v>1070.79</v>
      </c>
      <c r="F223" s="45">
        <v>122.9</v>
      </c>
      <c r="G223" s="43">
        <v>1193.69</v>
      </c>
      <c r="H223" s="40">
        <v>472.96</v>
      </c>
      <c r="I223" s="44">
        <v>195</v>
      </c>
      <c r="J223" s="114">
        <v>5690.21</v>
      </c>
      <c r="K223" s="66">
        <v>599.58000000000004</v>
      </c>
      <c r="L223" s="103" t="s">
        <v>557</v>
      </c>
      <c r="M223" s="103" t="s">
        <v>557</v>
      </c>
      <c r="N223" s="43">
        <v>1931.3</v>
      </c>
      <c r="O223" s="40">
        <v>1228.58</v>
      </c>
      <c r="P223" s="44">
        <v>198.4</v>
      </c>
      <c r="Q223" s="43">
        <v>1426.98</v>
      </c>
      <c r="R223" s="40">
        <v>1336.6</v>
      </c>
      <c r="S223" s="40">
        <v>2440.5500000000002</v>
      </c>
      <c r="T223" s="114">
        <v>7735.01</v>
      </c>
      <c r="U223" s="40">
        <v>2635.55</v>
      </c>
      <c r="V223" s="40">
        <v>10789.67</v>
      </c>
      <c r="W223" s="115">
        <v>13425.22</v>
      </c>
    </row>
    <row r="224" spans="1:23" x14ac:dyDescent="0.35">
      <c r="A224" s="121" t="s">
        <v>292</v>
      </c>
      <c r="B224" s="40">
        <v>2238.12</v>
      </c>
      <c r="C224" s="40">
        <v>1058.31</v>
      </c>
      <c r="D224" s="43">
        <v>3296.44</v>
      </c>
      <c r="E224" s="40">
        <v>1244.21</v>
      </c>
      <c r="F224" s="45">
        <v>92.01</v>
      </c>
      <c r="G224" s="43">
        <v>1336.22</v>
      </c>
      <c r="H224" s="40">
        <v>698.67</v>
      </c>
      <c r="I224" s="44">
        <v>1561.5</v>
      </c>
      <c r="J224" s="114">
        <v>6892.83</v>
      </c>
      <c r="K224" s="66">
        <v>963.26</v>
      </c>
      <c r="L224" s="44">
        <v>1399.62</v>
      </c>
      <c r="M224" s="44">
        <v>527.09</v>
      </c>
      <c r="N224" s="43">
        <v>1926.71</v>
      </c>
      <c r="O224" s="40">
        <v>1092.8499999999999</v>
      </c>
      <c r="P224" s="44">
        <v>227.34</v>
      </c>
      <c r="Q224" s="43">
        <v>1320.19</v>
      </c>
      <c r="R224" s="40">
        <v>1454.03</v>
      </c>
      <c r="S224" s="40">
        <v>1741.83</v>
      </c>
      <c r="T224" s="114">
        <v>7406.02</v>
      </c>
      <c r="U224" s="40">
        <v>3303.33</v>
      </c>
      <c r="V224" s="40">
        <v>10995.52</v>
      </c>
      <c r="W224" s="115">
        <v>14298.85</v>
      </c>
    </row>
    <row r="225" spans="1:23" x14ac:dyDescent="0.35">
      <c r="A225" s="121" t="s">
        <v>293</v>
      </c>
      <c r="B225" s="40">
        <v>2665.57</v>
      </c>
      <c r="C225" s="40">
        <v>1170.33</v>
      </c>
      <c r="D225" s="43">
        <v>3835.9</v>
      </c>
      <c r="E225" s="40">
        <v>916.86</v>
      </c>
      <c r="F225" s="45">
        <v>110.4</v>
      </c>
      <c r="G225" s="43">
        <v>1027.26</v>
      </c>
      <c r="H225" s="40">
        <v>506.24</v>
      </c>
      <c r="I225" s="44">
        <v>1561.5</v>
      </c>
      <c r="J225" s="114">
        <v>6930.9</v>
      </c>
      <c r="K225" s="66">
        <v>1045.17</v>
      </c>
      <c r="L225" s="44">
        <v>1148.01</v>
      </c>
      <c r="M225" s="44">
        <v>556.69000000000005</v>
      </c>
      <c r="N225" s="43">
        <v>1704.7</v>
      </c>
      <c r="O225" s="40">
        <v>1048.6199999999999</v>
      </c>
      <c r="P225" s="44">
        <v>242.04</v>
      </c>
      <c r="Q225" s="43">
        <v>1290.6600000000001</v>
      </c>
      <c r="R225" s="40">
        <v>1332.29</v>
      </c>
      <c r="S225" s="40">
        <v>1826.83</v>
      </c>
      <c r="T225" s="114">
        <v>7199.66</v>
      </c>
      <c r="U225" s="40">
        <v>3388.33</v>
      </c>
      <c r="V225" s="40">
        <v>10742.22</v>
      </c>
      <c r="W225" s="115">
        <v>14130.56</v>
      </c>
    </row>
    <row r="226" spans="1:23" x14ac:dyDescent="0.35">
      <c r="A226" s="121" t="s">
        <v>294</v>
      </c>
      <c r="B226" s="40">
        <v>2549.6</v>
      </c>
      <c r="C226" s="40">
        <v>1038.81</v>
      </c>
      <c r="D226" s="43">
        <v>3588.41</v>
      </c>
      <c r="E226" s="40">
        <v>887.32</v>
      </c>
      <c r="F226" s="45">
        <v>77.52</v>
      </c>
      <c r="G226" s="43">
        <v>964.84</v>
      </c>
      <c r="H226" s="40">
        <v>392.07</v>
      </c>
      <c r="I226" s="44">
        <v>1561.5</v>
      </c>
      <c r="J226" s="114">
        <v>6506.82</v>
      </c>
      <c r="K226" s="66">
        <v>1072.95</v>
      </c>
      <c r="L226" s="44">
        <v>1168.94</v>
      </c>
      <c r="M226" s="44">
        <v>535.12</v>
      </c>
      <c r="N226" s="43">
        <v>1704.06</v>
      </c>
      <c r="O226" s="40">
        <v>987.85</v>
      </c>
      <c r="P226" s="44">
        <v>115.3</v>
      </c>
      <c r="Q226" s="43">
        <v>1103.1500000000001</v>
      </c>
      <c r="R226" s="40">
        <v>1452.63</v>
      </c>
      <c r="S226" s="40">
        <v>1826.83</v>
      </c>
      <c r="T226" s="114">
        <v>7159.61</v>
      </c>
      <c r="U226" s="40">
        <v>3388.33</v>
      </c>
      <c r="V226" s="40">
        <v>10278.09</v>
      </c>
      <c r="W226" s="115">
        <v>13666.43</v>
      </c>
    </row>
    <row r="227" spans="1:23" x14ac:dyDescent="0.35">
      <c r="A227" s="121" t="s">
        <v>295</v>
      </c>
      <c r="B227" s="40">
        <v>2950.41</v>
      </c>
      <c r="C227" s="40">
        <v>981.81</v>
      </c>
      <c r="D227" s="43">
        <v>3932.22</v>
      </c>
      <c r="E227" s="40">
        <v>934.7</v>
      </c>
      <c r="F227" s="45">
        <v>108.63</v>
      </c>
      <c r="G227" s="43">
        <v>1043.33</v>
      </c>
      <c r="H227" s="40">
        <v>537.79999999999995</v>
      </c>
      <c r="I227" s="44">
        <v>1685.05</v>
      </c>
      <c r="J227" s="114">
        <v>7198.41</v>
      </c>
      <c r="K227" s="66">
        <v>1079.76</v>
      </c>
      <c r="L227" s="44">
        <v>1129.1199999999999</v>
      </c>
      <c r="M227" s="44">
        <v>557.05999999999995</v>
      </c>
      <c r="N227" s="43">
        <v>1686.19</v>
      </c>
      <c r="O227" s="40">
        <v>905.05</v>
      </c>
      <c r="P227" s="44">
        <v>142.16</v>
      </c>
      <c r="Q227" s="43">
        <v>1047.22</v>
      </c>
      <c r="R227" s="40">
        <v>1499.82</v>
      </c>
      <c r="S227" s="40">
        <v>2039.21</v>
      </c>
      <c r="T227" s="114">
        <v>7352.19</v>
      </c>
      <c r="U227" s="40">
        <v>3724.26</v>
      </c>
      <c r="V227" s="40">
        <v>10826.34</v>
      </c>
      <c r="W227" s="115">
        <v>14550.59</v>
      </c>
    </row>
    <row r="228" spans="1:23" x14ac:dyDescent="0.35">
      <c r="A228" s="121" t="s">
        <v>296</v>
      </c>
      <c r="B228" s="40">
        <v>2978.28</v>
      </c>
      <c r="C228" s="40">
        <v>979.04</v>
      </c>
      <c r="D228" s="43">
        <v>3957.31</v>
      </c>
      <c r="E228" s="40">
        <v>1100.1500000000001</v>
      </c>
      <c r="F228" s="45">
        <v>94.02</v>
      </c>
      <c r="G228" s="43">
        <v>1194.17</v>
      </c>
      <c r="H228" s="40">
        <v>501.71</v>
      </c>
      <c r="I228" s="44">
        <v>1750.05</v>
      </c>
      <c r="J228" s="114">
        <v>7403.24</v>
      </c>
      <c r="K228" s="66">
        <v>1012.89</v>
      </c>
      <c r="L228" s="44">
        <v>1113.8699999999999</v>
      </c>
      <c r="M228" s="44">
        <v>583.69000000000005</v>
      </c>
      <c r="N228" s="43">
        <v>1697.56</v>
      </c>
      <c r="O228" s="40">
        <v>927.2</v>
      </c>
      <c r="P228" s="44">
        <v>178.3</v>
      </c>
      <c r="Q228" s="43">
        <v>1105.5</v>
      </c>
      <c r="R228" s="40">
        <v>1316.44</v>
      </c>
      <c r="S228" s="40">
        <v>1974.21</v>
      </c>
      <c r="T228" s="114">
        <v>7106.59</v>
      </c>
      <c r="U228" s="40">
        <v>3724.26</v>
      </c>
      <c r="V228" s="40">
        <v>10785.57</v>
      </c>
      <c r="W228" s="115">
        <v>14509.83</v>
      </c>
    </row>
    <row r="229" spans="1:23" x14ac:dyDescent="0.35">
      <c r="A229" s="121" t="s">
        <v>297</v>
      </c>
      <c r="B229" s="40">
        <v>2718.53</v>
      </c>
      <c r="C229" s="40">
        <v>1124.04</v>
      </c>
      <c r="D229" s="43">
        <v>3842.56</v>
      </c>
      <c r="E229" s="40">
        <v>1183.6099999999999</v>
      </c>
      <c r="F229" s="45">
        <v>90.25</v>
      </c>
      <c r="G229" s="43">
        <v>1273.8599999999999</v>
      </c>
      <c r="H229" s="40">
        <v>508.24</v>
      </c>
      <c r="I229" s="44">
        <v>1719.05</v>
      </c>
      <c r="J229" s="114">
        <v>7343.72</v>
      </c>
      <c r="K229" s="66">
        <v>986.82</v>
      </c>
      <c r="L229" s="44">
        <v>1188.53</v>
      </c>
      <c r="M229" s="44">
        <v>445.42</v>
      </c>
      <c r="N229" s="43">
        <v>1633.95</v>
      </c>
      <c r="O229" s="40">
        <v>1020.14</v>
      </c>
      <c r="P229" s="44">
        <v>214.67</v>
      </c>
      <c r="Q229" s="43">
        <v>1234.81</v>
      </c>
      <c r="R229" s="40">
        <v>1352.32</v>
      </c>
      <c r="S229" s="40">
        <v>2005.21</v>
      </c>
      <c r="T229" s="114">
        <v>7213.1</v>
      </c>
      <c r="U229" s="40">
        <v>3724.26</v>
      </c>
      <c r="V229" s="40">
        <v>10832.57</v>
      </c>
      <c r="W229" s="115">
        <v>14556.82</v>
      </c>
    </row>
    <row r="230" spans="1:23" x14ac:dyDescent="0.35">
      <c r="A230" s="121" t="s">
        <v>298</v>
      </c>
      <c r="B230" s="40">
        <v>2480.5300000000002</v>
      </c>
      <c r="C230" s="40">
        <v>1006.44</v>
      </c>
      <c r="D230" s="43">
        <v>3486.97</v>
      </c>
      <c r="E230" s="40">
        <v>970.02</v>
      </c>
      <c r="F230" s="45">
        <v>104.05</v>
      </c>
      <c r="G230" s="43">
        <v>1074.07</v>
      </c>
      <c r="H230" s="40">
        <v>470.8</v>
      </c>
      <c r="I230" s="44">
        <v>1932</v>
      </c>
      <c r="J230" s="114">
        <v>6963.84</v>
      </c>
      <c r="K230" s="66">
        <v>926.69</v>
      </c>
      <c r="L230" s="44">
        <v>1276.51</v>
      </c>
      <c r="M230" s="44">
        <v>418.48</v>
      </c>
      <c r="N230" s="43">
        <v>1694.99</v>
      </c>
      <c r="O230" s="40">
        <v>1098.97</v>
      </c>
      <c r="P230" s="44">
        <v>205.21</v>
      </c>
      <c r="Q230" s="43">
        <v>1304.17</v>
      </c>
      <c r="R230" s="40">
        <v>1269.67</v>
      </c>
      <c r="S230" s="40">
        <v>1652.24</v>
      </c>
      <c r="T230" s="114">
        <v>6847.76</v>
      </c>
      <c r="U230" s="40">
        <v>3584.24</v>
      </c>
      <c r="V230" s="40">
        <v>10227.370000000001</v>
      </c>
      <c r="W230" s="115">
        <v>13811.61</v>
      </c>
    </row>
    <row r="231" spans="1:23" x14ac:dyDescent="0.35">
      <c r="A231" s="121" t="s">
        <v>299</v>
      </c>
      <c r="B231" s="40">
        <v>2183.2199999999998</v>
      </c>
      <c r="C231" s="40">
        <v>1108.9000000000001</v>
      </c>
      <c r="D231" s="43">
        <v>3292.12</v>
      </c>
      <c r="E231" s="40">
        <v>871.76</v>
      </c>
      <c r="F231" s="45">
        <v>89.52</v>
      </c>
      <c r="G231" s="43">
        <v>961.28</v>
      </c>
      <c r="H231" s="40">
        <v>457.84</v>
      </c>
      <c r="I231" s="44">
        <v>1973</v>
      </c>
      <c r="J231" s="114">
        <v>6684.24</v>
      </c>
      <c r="K231" s="66">
        <v>1001.21</v>
      </c>
      <c r="L231" s="44">
        <v>1256.33</v>
      </c>
      <c r="M231" s="44">
        <v>395.99</v>
      </c>
      <c r="N231" s="43">
        <v>1652.33</v>
      </c>
      <c r="O231" s="40">
        <v>1192.6300000000001</v>
      </c>
      <c r="P231" s="44">
        <v>209.17</v>
      </c>
      <c r="Q231" s="43">
        <v>1401.79</v>
      </c>
      <c r="R231" s="40">
        <v>1350.95</v>
      </c>
      <c r="S231" s="40">
        <v>1734.24</v>
      </c>
      <c r="T231" s="114">
        <v>7140.52</v>
      </c>
      <c r="U231" s="40">
        <v>3707.24</v>
      </c>
      <c r="V231" s="40">
        <v>10117.52</v>
      </c>
      <c r="W231" s="115">
        <v>13824.76</v>
      </c>
    </row>
    <row r="232" spans="1:23" x14ac:dyDescent="0.35">
      <c r="A232" s="121" t="s">
        <v>300</v>
      </c>
      <c r="B232" s="40">
        <v>2297.86</v>
      </c>
      <c r="C232" s="40">
        <v>1015.88</v>
      </c>
      <c r="D232" s="43">
        <v>3313.74</v>
      </c>
      <c r="E232" s="40">
        <v>923.93</v>
      </c>
      <c r="F232" s="45">
        <v>96.5</v>
      </c>
      <c r="G232" s="43">
        <v>1020.44</v>
      </c>
      <c r="H232" s="40">
        <v>472.95</v>
      </c>
      <c r="I232" s="44">
        <v>1943</v>
      </c>
      <c r="J232" s="114">
        <v>6750.13</v>
      </c>
      <c r="K232" s="66">
        <v>1015.42</v>
      </c>
      <c r="L232" s="44">
        <v>1250.32</v>
      </c>
      <c r="M232" s="44">
        <v>390.84</v>
      </c>
      <c r="N232" s="43">
        <v>1641.16</v>
      </c>
      <c r="O232" s="40">
        <v>1076.42</v>
      </c>
      <c r="P232" s="44">
        <v>199.18</v>
      </c>
      <c r="Q232" s="43">
        <v>1275.5999999999999</v>
      </c>
      <c r="R232" s="40">
        <v>1273.1099999999999</v>
      </c>
      <c r="S232" s="40">
        <v>1841.24</v>
      </c>
      <c r="T232" s="114">
        <v>7046.54</v>
      </c>
      <c r="U232" s="40">
        <v>3784.24</v>
      </c>
      <c r="V232" s="40">
        <v>10012.43</v>
      </c>
      <c r="W232" s="115">
        <v>13796.67</v>
      </c>
    </row>
    <row r="233" spans="1:23" x14ac:dyDescent="0.35">
      <c r="A233" s="121" t="s">
        <v>301</v>
      </c>
      <c r="B233" s="40">
        <v>2425.27</v>
      </c>
      <c r="C233" s="40">
        <v>1034.0999999999999</v>
      </c>
      <c r="D233" s="43">
        <v>3459.37</v>
      </c>
      <c r="E233" s="40">
        <v>825.12</v>
      </c>
      <c r="F233" s="45">
        <v>87.75</v>
      </c>
      <c r="G233" s="43">
        <v>912.87</v>
      </c>
      <c r="H233" s="40">
        <v>519.99</v>
      </c>
      <c r="I233" s="44">
        <v>1449.29</v>
      </c>
      <c r="J233" s="114">
        <v>6341.52</v>
      </c>
      <c r="K233" s="66">
        <v>959.94</v>
      </c>
      <c r="L233" s="44">
        <v>1179.78</v>
      </c>
      <c r="M233" s="44">
        <v>376.11</v>
      </c>
      <c r="N233" s="43">
        <v>1555.89</v>
      </c>
      <c r="O233" s="40">
        <v>1043.6099999999999</v>
      </c>
      <c r="P233" s="44">
        <v>248.13</v>
      </c>
      <c r="Q233" s="43">
        <v>1291.74</v>
      </c>
      <c r="R233" s="40">
        <v>1266.73</v>
      </c>
      <c r="S233" s="40">
        <v>2435.09</v>
      </c>
      <c r="T233" s="114">
        <v>7509.38</v>
      </c>
      <c r="U233" s="40">
        <v>3884.37</v>
      </c>
      <c r="V233" s="40">
        <v>9966.5300000000007</v>
      </c>
      <c r="W233" s="115">
        <v>13850.91</v>
      </c>
    </row>
    <row r="234" spans="1:23" x14ac:dyDescent="0.35">
      <c r="A234" s="121" t="s">
        <v>302</v>
      </c>
      <c r="B234" s="40">
        <v>2594.8200000000002</v>
      </c>
      <c r="C234" s="40">
        <v>1019.08</v>
      </c>
      <c r="D234" s="43">
        <v>3613.9</v>
      </c>
      <c r="E234" s="40">
        <v>586</v>
      </c>
      <c r="F234" s="45">
        <v>74.290000000000006</v>
      </c>
      <c r="G234" s="43">
        <v>660.29</v>
      </c>
      <c r="H234" s="40">
        <v>544.49</v>
      </c>
      <c r="I234" s="44">
        <v>1479.28</v>
      </c>
      <c r="J234" s="114">
        <v>6297.96</v>
      </c>
      <c r="K234" s="66">
        <v>929.94</v>
      </c>
      <c r="L234" s="44">
        <v>1208.79</v>
      </c>
      <c r="M234" s="44">
        <v>381.19</v>
      </c>
      <c r="N234" s="43">
        <v>1589.98</v>
      </c>
      <c r="O234" s="40">
        <v>1170.08</v>
      </c>
      <c r="P234" s="44">
        <v>235.4</v>
      </c>
      <c r="Q234" s="43">
        <v>1405.48</v>
      </c>
      <c r="R234" s="40">
        <v>1174.3399999999999</v>
      </c>
      <c r="S234" s="40">
        <v>2422.09</v>
      </c>
      <c r="T234" s="114">
        <v>7521.82</v>
      </c>
      <c r="U234" s="40">
        <v>3901.37</v>
      </c>
      <c r="V234" s="40">
        <v>9918.41</v>
      </c>
      <c r="W234" s="115">
        <v>13819.78</v>
      </c>
    </row>
    <row r="235" spans="1:23" x14ac:dyDescent="0.35">
      <c r="A235" s="121" t="s">
        <v>303</v>
      </c>
      <c r="B235" s="40">
        <v>2575.4499999999998</v>
      </c>
      <c r="C235" s="40">
        <v>1017.02</v>
      </c>
      <c r="D235" s="43">
        <v>3592.47</v>
      </c>
      <c r="E235" s="40">
        <v>999.92</v>
      </c>
      <c r="F235" s="45">
        <v>102.52</v>
      </c>
      <c r="G235" s="43">
        <v>1102.44</v>
      </c>
      <c r="H235" s="40">
        <v>512.54</v>
      </c>
      <c r="I235" s="44">
        <v>1469.29</v>
      </c>
      <c r="J235" s="114">
        <v>6676.73</v>
      </c>
      <c r="K235" s="66">
        <v>1041.1099999999999</v>
      </c>
      <c r="L235" s="44">
        <v>1153.95</v>
      </c>
      <c r="M235" s="44">
        <v>385.33</v>
      </c>
      <c r="N235" s="43">
        <v>1539.29</v>
      </c>
      <c r="O235" s="40">
        <v>1140.54</v>
      </c>
      <c r="P235" s="44">
        <v>278.75</v>
      </c>
      <c r="Q235" s="43">
        <v>1419.29</v>
      </c>
      <c r="R235" s="40">
        <v>1096.44</v>
      </c>
      <c r="S235" s="40">
        <v>2432.09</v>
      </c>
      <c r="T235" s="114">
        <v>7528.21</v>
      </c>
      <c r="U235" s="40">
        <v>3901.37</v>
      </c>
      <c r="V235" s="40">
        <v>10303.58</v>
      </c>
      <c r="W235" s="115">
        <v>14204.95</v>
      </c>
    </row>
    <row r="236" spans="1:23" x14ac:dyDescent="0.35">
      <c r="A236" s="121" t="s">
        <v>304</v>
      </c>
      <c r="B236" s="40">
        <v>2338.16</v>
      </c>
      <c r="C236" s="40">
        <v>997.98</v>
      </c>
      <c r="D236" s="43">
        <v>3336.14</v>
      </c>
      <c r="E236" s="40">
        <v>948.15</v>
      </c>
      <c r="F236" s="45">
        <v>85.54</v>
      </c>
      <c r="G236" s="43">
        <v>1033.69</v>
      </c>
      <c r="H236" s="40">
        <v>581.46</v>
      </c>
      <c r="I236" s="44">
        <v>1980.3</v>
      </c>
      <c r="J236" s="114">
        <v>6931.59</v>
      </c>
      <c r="K236" s="66">
        <v>1005.67</v>
      </c>
      <c r="L236" s="44">
        <v>1256.6099999999999</v>
      </c>
      <c r="M236" s="44">
        <v>385.88</v>
      </c>
      <c r="N236" s="43">
        <v>1642.49</v>
      </c>
      <c r="O236" s="40">
        <v>1074.45</v>
      </c>
      <c r="P236" s="44">
        <v>222.29</v>
      </c>
      <c r="Q236" s="43">
        <v>1296.74</v>
      </c>
      <c r="R236" s="40">
        <v>1125.19</v>
      </c>
      <c r="S236" s="40">
        <v>1747.27</v>
      </c>
      <c r="T236" s="114">
        <v>6817.36</v>
      </c>
      <c r="U236" s="40">
        <v>3727.57</v>
      </c>
      <c r="V236" s="40">
        <v>10021.370000000001</v>
      </c>
      <c r="W236" s="115">
        <v>13748.95</v>
      </c>
    </row>
    <row r="237" spans="1:23" x14ac:dyDescent="0.35">
      <c r="A237" s="121" t="s">
        <v>305</v>
      </c>
      <c r="B237" s="40">
        <v>2628.39</v>
      </c>
      <c r="C237" s="40">
        <v>1086.8900000000001</v>
      </c>
      <c r="D237" s="43">
        <v>3715.27</v>
      </c>
      <c r="E237" s="40">
        <v>851.19</v>
      </c>
      <c r="F237" s="45">
        <v>111.07</v>
      </c>
      <c r="G237" s="43">
        <v>962.26</v>
      </c>
      <c r="H237" s="40">
        <v>533.21</v>
      </c>
      <c r="I237" s="44">
        <v>1967.3</v>
      </c>
      <c r="J237" s="114">
        <v>7178.04</v>
      </c>
      <c r="K237" s="66">
        <v>968.15</v>
      </c>
      <c r="L237" s="44">
        <v>1141.3800000000001</v>
      </c>
      <c r="M237" s="44">
        <v>393.57</v>
      </c>
      <c r="N237" s="43">
        <v>1534.95</v>
      </c>
      <c r="O237" s="40">
        <v>1057.97</v>
      </c>
      <c r="P237" s="44">
        <v>197.65</v>
      </c>
      <c r="Q237" s="43">
        <v>1255.6199999999999</v>
      </c>
      <c r="R237" s="40">
        <v>1143.8800000000001</v>
      </c>
      <c r="S237" s="40">
        <v>1740.27</v>
      </c>
      <c r="T237" s="114">
        <v>6642.87</v>
      </c>
      <c r="U237" s="40">
        <v>3707.57</v>
      </c>
      <c r="V237" s="40">
        <v>10113.33</v>
      </c>
      <c r="W237" s="115">
        <v>13820.91</v>
      </c>
    </row>
    <row r="238" spans="1:23" x14ac:dyDescent="0.35">
      <c r="A238" s="121" t="s">
        <v>306</v>
      </c>
      <c r="B238" s="40">
        <v>2404.19</v>
      </c>
      <c r="C238" s="40">
        <v>1133.4000000000001</v>
      </c>
      <c r="D238" s="43">
        <v>3537.59</v>
      </c>
      <c r="E238" s="40">
        <v>1103.46</v>
      </c>
      <c r="F238" s="45">
        <v>113.01</v>
      </c>
      <c r="G238" s="43">
        <v>1216.47</v>
      </c>
      <c r="H238" s="40">
        <v>452.04</v>
      </c>
      <c r="I238" s="44">
        <v>1946.3</v>
      </c>
      <c r="J238" s="114">
        <v>7152.39</v>
      </c>
      <c r="K238" s="66">
        <v>1065.6099999999999</v>
      </c>
      <c r="L238" s="44">
        <v>1101.75</v>
      </c>
      <c r="M238" s="44">
        <v>374.98</v>
      </c>
      <c r="N238" s="43">
        <v>1476.72</v>
      </c>
      <c r="O238" s="40">
        <v>1007.25</v>
      </c>
      <c r="P238" s="44">
        <v>203.02</v>
      </c>
      <c r="Q238" s="43">
        <v>1210.27</v>
      </c>
      <c r="R238" s="40">
        <v>1078.1600000000001</v>
      </c>
      <c r="S238" s="40">
        <v>1768.77</v>
      </c>
      <c r="T238" s="114">
        <v>6599.54</v>
      </c>
      <c r="U238" s="40">
        <v>3715.07</v>
      </c>
      <c r="V238" s="40">
        <v>10036.85</v>
      </c>
      <c r="W238" s="115">
        <v>13751.92</v>
      </c>
    </row>
    <row r="239" spans="1:23" x14ac:dyDescent="0.35">
      <c r="A239" s="121" t="s">
        <v>307</v>
      </c>
      <c r="B239" s="40">
        <v>2152.11</v>
      </c>
      <c r="C239" s="40">
        <v>1081.3699999999999</v>
      </c>
      <c r="D239" s="43">
        <v>3233.48</v>
      </c>
      <c r="E239" s="40">
        <v>1035.57</v>
      </c>
      <c r="F239" s="45">
        <v>93.77</v>
      </c>
      <c r="G239" s="43">
        <v>1129.3399999999999</v>
      </c>
      <c r="H239" s="40">
        <v>558.98</v>
      </c>
      <c r="I239" s="44">
        <v>1711.6</v>
      </c>
      <c r="J239" s="114">
        <v>6633.4</v>
      </c>
      <c r="K239" s="66">
        <v>1009.28</v>
      </c>
      <c r="L239" s="44">
        <v>1313.23</v>
      </c>
      <c r="M239" s="44">
        <v>429.73</v>
      </c>
      <c r="N239" s="43">
        <v>1742.96</v>
      </c>
      <c r="O239" s="40">
        <v>893.4</v>
      </c>
      <c r="P239" s="44">
        <v>205.66</v>
      </c>
      <c r="Q239" s="43">
        <v>1099.06</v>
      </c>
      <c r="R239" s="40">
        <v>1102.6300000000001</v>
      </c>
      <c r="S239" s="40">
        <v>1605.26</v>
      </c>
      <c r="T239" s="114">
        <v>6559.19</v>
      </c>
      <c r="U239" s="40">
        <v>3316.86</v>
      </c>
      <c r="V239" s="40">
        <v>9875.7199999999993</v>
      </c>
      <c r="W239" s="115">
        <v>13192.58</v>
      </c>
    </row>
    <row r="240" spans="1:23" x14ac:dyDescent="0.35">
      <c r="A240" s="121" t="s">
        <v>308</v>
      </c>
      <c r="B240" s="40">
        <v>2025.78</v>
      </c>
      <c r="C240" s="40">
        <v>1038.8800000000001</v>
      </c>
      <c r="D240" s="43">
        <v>3064.66</v>
      </c>
      <c r="E240" s="40">
        <v>1216.67</v>
      </c>
      <c r="F240" s="45">
        <v>89.69</v>
      </c>
      <c r="G240" s="43">
        <v>1306.3599999999999</v>
      </c>
      <c r="H240" s="40">
        <v>584.58000000000004</v>
      </c>
      <c r="I240" s="44">
        <v>1711.1</v>
      </c>
      <c r="J240" s="114">
        <v>6666.7</v>
      </c>
      <c r="K240" s="66">
        <v>1041.22</v>
      </c>
      <c r="L240" s="44">
        <v>1318.07</v>
      </c>
      <c r="M240" s="44">
        <v>453.76</v>
      </c>
      <c r="N240" s="43">
        <v>1771.83</v>
      </c>
      <c r="O240" s="40">
        <v>931.4</v>
      </c>
      <c r="P240" s="44">
        <v>210.49</v>
      </c>
      <c r="Q240" s="43">
        <v>1141.8800000000001</v>
      </c>
      <c r="R240" s="40">
        <v>1016.96</v>
      </c>
      <c r="S240" s="40">
        <v>1617.76</v>
      </c>
      <c r="T240" s="114">
        <v>6589.66</v>
      </c>
      <c r="U240" s="40">
        <v>3328.86</v>
      </c>
      <c r="V240" s="40">
        <v>9927.5</v>
      </c>
      <c r="W240" s="115">
        <v>13256.36</v>
      </c>
    </row>
    <row r="241" spans="1:23" x14ac:dyDescent="0.35">
      <c r="A241" s="121" t="s">
        <v>309</v>
      </c>
      <c r="B241" s="40">
        <v>2311.58</v>
      </c>
      <c r="C241" s="40">
        <v>1072.17</v>
      </c>
      <c r="D241" s="43">
        <v>3383.74</v>
      </c>
      <c r="E241" s="40">
        <v>1136.43</v>
      </c>
      <c r="F241" s="45">
        <v>89.31</v>
      </c>
      <c r="G241" s="43">
        <v>1225.74</v>
      </c>
      <c r="H241" s="40">
        <v>547.67999999999995</v>
      </c>
      <c r="I241" s="44">
        <v>1798.8</v>
      </c>
      <c r="J241" s="114">
        <v>6955.97</v>
      </c>
      <c r="K241" s="66">
        <v>887.25</v>
      </c>
      <c r="L241" s="44">
        <v>1318.77</v>
      </c>
      <c r="M241" s="44">
        <v>396.48</v>
      </c>
      <c r="N241" s="43">
        <v>1715.25</v>
      </c>
      <c r="O241" s="40">
        <v>922.22</v>
      </c>
      <c r="P241" s="44">
        <v>195.39</v>
      </c>
      <c r="Q241" s="43">
        <v>1117.5999999999999</v>
      </c>
      <c r="R241" s="40">
        <v>959.34</v>
      </c>
      <c r="S241" s="40">
        <v>1528.76</v>
      </c>
      <c r="T241" s="114">
        <v>6208.2</v>
      </c>
      <c r="U241" s="40">
        <v>3327.56</v>
      </c>
      <c r="V241" s="40">
        <v>9836.61</v>
      </c>
      <c r="W241" s="115">
        <v>13164.17</v>
      </c>
    </row>
    <row r="242" spans="1:23" x14ac:dyDescent="0.35">
      <c r="A242" s="121" t="s">
        <v>310</v>
      </c>
      <c r="B242" s="40">
        <v>2114.87</v>
      </c>
      <c r="C242" s="40">
        <v>1039.0999999999999</v>
      </c>
      <c r="D242" s="43">
        <v>3153.98</v>
      </c>
      <c r="E242" s="40">
        <v>1108.18</v>
      </c>
      <c r="F242" s="45">
        <v>87.41</v>
      </c>
      <c r="G242" s="43">
        <v>1195.5899999999999</v>
      </c>
      <c r="H242" s="40">
        <v>465.52</v>
      </c>
      <c r="I242" s="44">
        <v>1841.25</v>
      </c>
      <c r="J242" s="114">
        <v>6656.34</v>
      </c>
      <c r="K242" s="66">
        <v>945.98</v>
      </c>
      <c r="L242" s="44">
        <v>1219.1400000000001</v>
      </c>
      <c r="M242" s="44">
        <v>405.94</v>
      </c>
      <c r="N242" s="43">
        <v>1625.07</v>
      </c>
      <c r="O242" s="40">
        <v>964.56</v>
      </c>
      <c r="P242" s="44">
        <v>198.06</v>
      </c>
      <c r="Q242" s="43">
        <v>1162.6300000000001</v>
      </c>
      <c r="R242" s="40">
        <v>1020.67</v>
      </c>
      <c r="S242" s="40">
        <v>2104.5</v>
      </c>
      <c r="T242" s="114">
        <v>6858.85</v>
      </c>
      <c r="U242" s="40">
        <v>3945.75</v>
      </c>
      <c r="V242" s="40">
        <v>9569.44</v>
      </c>
      <c r="W242" s="115">
        <v>13515.19</v>
      </c>
    </row>
    <row r="243" spans="1:23" x14ac:dyDescent="0.35">
      <c r="A243" s="121" t="s">
        <v>311</v>
      </c>
      <c r="B243" s="40">
        <v>2531.87</v>
      </c>
      <c r="C243" s="40">
        <v>1084.44</v>
      </c>
      <c r="D243" s="43">
        <v>3616.31</v>
      </c>
      <c r="E243" s="40">
        <v>1074.83</v>
      </c>
      <c r="F243" s="45">
        <v>108.37</v>
      </c>
      <c r="G243" s="43">
        <v>1183.2</v>
      </c>
      <c r="H243" s="40">
        <v>465.52</v>
      </c>
      <c r="I243" s="44">
        <v>1833.2</v>
      </c>
      <c r="J243" s="114">
        <v>7098.23</v>
      </c>
      <c r="K243" s="66">
        <v>943.59</v>
      </c>
      <c r="L243" s="44">
        <v>1349.33</v>
      </c>
      <c r="M243" s="44">
        <v>451.11</v>
      </c>
      <c r="N243" s="43">
        <v>1800.44</v>
      </c>
      <c r="O243" s="40">
        <v>890.24</v>
      </c>
      <c r="P243" s="44">
        <v>202.37</v>
      </c>
      <c r="Q243" s="43">
        <v>1092.6099999999999</v>
      </c>
      <c r="R243" s="40">
        <v>1032.46</v>
      </c>
      <c r="S243" s="40">
        <v>2212.19</v>
      </c>
      <c r="T243" s="114">
        <v>7081.29</v>
      </c>
      <c r="U243" s="40">
        <v>4045.39</v>
      </c>
      <c r="V243" s="40">
        <v>10134.129999999999</v>
      </c>
      <c r="W243" s="115">
        <v>14179.53</v>
      </c>
    </row>
    <row r="244" spans="1:23" x14ac:dyDescent="0.35">
      <c r="A244" s="121" t="s">
        <v>312</v>
      </c>
      <c r="B244" s="40">
        <v>2246.11</v>
      </c>
      <c r="C244" s="40">
        <v>1002.04</v>
      </c>
      <c r="D244" s="43">
        <v>3248.15</v>
      </c>
      <c r="E244" s="40">
        <v>1206.31</v>
      </c>
      <c r="F244" s="45">
        <v>102.92</v>
      </c>
      <c r="G244" s="43">
        <v>1309.23</v>
      </c>
      <c r="H244" s="40">
        <v>511.63</v>
      </c>
      <c r="I244" s="44">
        <v>1863.2</v>
      </c>
      <c r="J244" s="114">
        <v>6932.21</v>
      </c>
      <c r="K244" s="66">
        <v>913.52</v>
      </c>
      <c r="L244" s="44">
        <v>1262.8900000000001</v>
      </c>
      <c r="M244" s="44">
        <v>418.49</v>
      </c>
      <c r="N244" s="43">
        <v>1681.38</v>
      </c>
      <c r="O244" s="40">
        <v>1062.1099999999999</v>
      </c>
      <c r="P244" s="44">
        <v>197.19</v>
      </c>
      <c r="Q244" s="43">
        <v>1259.3</v>
      </c>
      <c r="R244" s="40">
        <v>1014.37</v>
      </c>
      <c r="S244" s="40">
        <v>2214.79</v>
      </c>
      <c r="T244" s="114">
        <v>7083.36</v>
      </c>
      <c r="U244" s="40">
        <v>4077.99</v>
      </c>
      <c r="V244" s="40">
        <v>9937.57</v>
      </c>
      <c r="W244" s="115">
        <v>14015.57</v>
      </c>
    </row>
    <row r="245" spans="1:23" x14ac:dyDescent="0.35">
      <c r="A245" s="121" t="s">
        <v>313</v>
      </c>
      <c r="B245" s="40">
        <v>2054.35</v>
      </c>
      <c r="C245" s="40">
        <v>1091.0899999999999</v>
      </c>
      <c r="D245" s="43">
        <v>3145.45</v>
      </c>
      <c r="E245" s="40">
        <v>1149.6199999999999</v>
      </c>
      <c r="F245" s="45">
        <v>85.36</v>
      </c>
      <c r="G245" s="43">
        <v>1234.98</v>
      </c>
      <c r="H245" s="40">
        <v>502.44</v>
      </c>
      <c r="I245" s="44">
        <v>1717.9</v>
      </c>
      <c r="J245" s="114">
        <v>6600.76</v>
      </c>
      <c r="K245" s="66">
        <v>884.27</v>
      </c>
      <c r="L245" s="44">
        <v>1242.93</v>
      </c>
      <c r="M245" s="44">
        <v>411.15</v>
      </c>
      <c r="N245" s="43">
        <v>1654.08</v>
      </c>
      <c r="O245" s="40">
        <v>1008.34</v>
      </c>
      <c r="P245" s="44">
        <v>219.68</v>
      </c>
      <c r="Q245" s="43">
        <v>1228.02</v>
      </c>
      <c r="R245" s="40">
        <v>965.21</v>
      </c>
      <c r="S245" s="40">
        <v>2028.61</v>
      </c>
      <c r="T245" s="114">
        <v>6760.19</v>
      </c>
      <c r="U245" s="40">
        <v>3746.51</v>
      </c>
      <c r="V245" s="40">
        <v>9614.4500000000007</v>
      </c>
      <c r="W245" s="115">
        <v>13360.95</v>
      </c>
    </row>
    <row r="246" spans="1:23" x14ac:dyDescent="0.35">
      <c r="A246" s="121" t="s">
        <v>314</v>
      </c>
      <c r="B246" s="40">
        <v>2256.54</v>
      </c>
      <c r="C246" s="40">
        <v>1203.1500000000001</v>
      </c>
      <c r="D246" s="43">
        <v>3459.69</v>
      </c>
      <c r="E246" s="40">
        <v>1262.03</v>
      </c>
      <c r="F246" s="45">
        <v>100.33</v>
      </c>
      <c r="G246" s="43">
        <v>1362.36</v>
      </c>
      <c r="H246" s="40">
        <v>432.89</v>
      </c>
      <c r="I246" s="44">
        <v>1627.9</v>
      </c>
      <c r="J246" s="114">
        <v>6882.84</v>
      </c>
      <c r="K246" s="66">
        <v>941.78</v>
      </c>
      <c r="L246" s="44">
        <v>1257.47</v>
      </c>
      <c r="M246" s="44">
        <v>419.75</v>
      </c>
      <c r="N246" s="43">
        <v>1677.22</v>
      </c>
      <c r="O246" s="40">
        <v>938.04</v>
      </c>
      <c r="P246" s="44">
        <v>271.92</v>
      </c>
      <c r="Q246" s="43">
        <v>1209.96</v>
      </c>
      <c r="R246" s="40">
        <v>987.44</v>
      </c>
      <c r="S246" s="40">
        <v>1930.3</v>
      </c>
      <c r="T246" s="114">
        <v>6746.7</v>
      </c>
      <c r="U246" s="40">
        <v>3558.2</v>
      </c>
      <c r="V246" s="40">
        <v>10071.34</v>
      </c>
      <c r="W246" s="115">
        <v>13629.54</v>
      </c>
    </row>
    <row r="247" spans="1:23" x14ac:dyDescent="0.35">
      <c r="A247" s="121" t="s">
        <v>315</v>
      </c>
      <c r="B247" s="40">
        <v>2752.62</v>
      </c>
      <c r="C247" s="40">
        <v>1123.45</v>
      </c>
      <c r="D247" s="43">
        <v>3876.07</v>
      </c>
      <c r="E247" s="40">
        <v>1041.8699999999999</v>
      </c>
      <c r="F247" s="45">
        <v>104.96</v>
      </c>
      <c r="G247" s="43">
        <v>1146.83</v>
      </c>
      <c r="H247" s="40">
        <v>460.03</v>
      </c>
      <c r="I247" s="44">
        <v>1727.9</v>
      </c>
      <c r="J247" s="114">
        <v>7210.83</v>
      </c>
      <c r="K247" s="66">
        <v>947</v>
      </c>
      <c r="L247" s="44">
        <v>1256.76</v>
      </c>
      <c r="M247" s="44">
        <v>399.39</v>
      </c>
      <c r="N247" s="43">
        <v>1656.16</v>
      </c>
      <c r="O247" s="40">
        <v>942.9</v>
      </c>
      <c r="P247" s="44">
        <v>235.08</v>
      </c>
      <c r="Q247" s="43">
        <v>1177.98</v>
      </c>
      <c r="R247" s="40">
        <v>1026.42</v>
      </c>
      <c r="S247" s="40">
        <v>2063.61</v>
      </c>
      <c r="T247" s="114">
        <v>6871.16</v>
      </c>
      <c r="U247" s="40">
        <v>3791.51</v>
      </c>
      <c r="V247" s="40">
        <v>10290.49</v>
      </c>
      <c r="W247" s="115">
        <v>14081.99</v>
      </c>
    </row>
    <row r="248" spans="1:23" x14ac:dyDescent="0.35">
      <c r="A248" s="121" t="s">
        <v>316</v>
      </c>
      <c r="B248" s="40">
        <v>2056.8000000000002</v>
      </c>
      <c r="C248" s="40">
        <v>752.41</v>
      </c>
      <c r="D248" s="43">
        <v>2809.21</v>
      </c>
      <c r="E248" s="40">
        <v>1484.51</v>
      </c>
      <c r="F248" s="45">
        <v>113.54</v>
      </c>
      <c r="G248" s="43">
        <v>1598.05</v>
      </c>
      <c r="H248" s="40">
        <v>446.99</v>
      </c>
      <c r="I248" s="44">
        <v>1756</v>
      </c>
      <c r="J248" s="114">
        <v>6610.25</v>
      </c>
      <c r="K248" s="66">
        <v>1301.5999999999999</v>
      </c>
      <c r="L248" s="44">
        <v>1239.6500000000001</v>
      </c>
      <c r="M248" s="44">
        <v>444.31</v>
      </c>
      <c r="N248" s="43">
        <v>1683.96</v>
      </c>
      <c r="O248" s="40">
        <v>821.66</v>
      </c>
      <c r="P248" s="44">
        <v>188.27</v>
      </c>
      <c r="Q248" s="43">
        <v>1009.93</v>
      </c>
      <c r="R248" s="40">
        <v>1114.92</v>
      </c>
      <c r="S248" s="40">
        <v>2216.88</v>
      </c>
      <c r="T248" s="114">
        <v>7327.29</v>
      </c>
      <c r="U248" s="40">
        <v>3972.88</v>
      </c>
      <c r="V248" s="40">
        <v>9964.66</v>
      </c>
      <c r="W248" s="115">
        <v>13937.55</v>
      </c>
    </row>
    <row r="249" spans="1:23" x14ac:dyDescent="0.35">
      <c r="A249" s="121" t="s">
        <v>317</v>
      </c>
      <c r="B249" s="40">
        <v>2278.48</v>
      </c>
      <c r="C249" s="40">
        <v>834.7</v>
      </c>
      <c r="D249" s="43">
        <v>3113.17</v>
      </c>
      <c r="E249" s="40">
        <v>1191.3699999999999</v>
      </c>
      <c r="F249" s="45">
        <v>87.29</v>
      </c>
      <c r="G249" s="43">
        <v>1278.6600000000001</v>
      </c>
      <c r="H249" s="40">
        <v>566.17999999999995</v>
      </c>
      <c r="I249" s="44">
        <v>1771</v>
      </c>
      <c r="J249" s="114">
        <v>6729.02</v>
      </c>
      <c r="K249" s="66">
        <v>1293.5</v>
      </c>
      <c r="L249" s="44">
        <v>1133.58</v>
      </c>
      <c r="M249" s="44">
        <v>439.2</v>
      </c>
      <c r="N249" s="43">
        <v>1572.78</v>
      </c>
      <c r="O249" s="40">
        <v>994.45</v>
      </c>
      <c r="P249" s="44">
        <v>206.35</v>
      </c>
      <c r="Q249" s="43">
        <v>1200.8</v>
      </c>
      <c r="R249" s="40">
        <v>997.65</v>
      </c>
      <c r="S249" s="40">
        <v>2190.54</v>
      </c>
      <c r="T249" s="114">
        <v>7255.27</v>
      </c>
      <c r="U249" s="40">
        <v>3961.54</v>
      </c>
      <c r="V249" s="40">
        <v>10022.74</v>
      </c>
      <c r="W249" s="115">
        <v>13984.29</v>
      </c>
    </row>
    <row r="250" spans="1:23" x14ac:dyDescent="0.35">
      <c r="A250" s="121" t="s">
        <v>318</v>
      </c>
      <c r="B250" s="40">
        <v>2686.61</v>
      </c>
      <c r="C250" s="40">
        <v>1106.42</v>
      </c>
      <c r="D250" s="43">
        <v>3793.03</v>
      </c>
      <c r="E250" s="40">
        <v>894.05</v>
      </c>
      <c r="F250" s="45">
        <v>96.95</v>
      </c>
      <c r="G250" s="43">
        <v>991</v>
      </c>
      <c r="H250" s="40">
        <v>461.06</v>
      </c>
      <c r="I250" s="44">
        <v>1871</v>
      </c>
      <c r="J250" s="114">
        <v>7116.1</v>
      </c>
      <c r="K250" s="66">
        <v>1303.57</v>
      </c>
      <c r="L250" s="44">
        <v>1155.3699999999999</v>
      </c>
      <c r="M250" s="44">
        <v>398.05</v>
      </c>
      <c r="N250" s="43">
        <v>1553.43</v>
      </c>
      <c r="O250" s="40">
        <v>913.51</v>
      </c>
      <c r="P250" s="44">
        <v>228.64</v>
      </c>
      <c r="Q250" s="43">
        <v>1142.1500000000001</v>
      </c>
      <c r="R250" s="40">
        <v>925.98</v>
      </c>
      <c r="S250" s="40">
        <v>2050.54</v>
      </c>
      <c r="T250" s="114">
        <v>6975.67</v>
      </c>
      <c r="U250" s="40">
        <v>3921.55</v>
      </c>
      <c r="V250" s="40">
        <v>10170.219999999999</v>
      </c>
      <c r="W250" s="115">
        <v>14091.77</v>
      </c>
    </row>
    <row r="251" spans="1:23" x14ac:dyDescent="0.35">
      <c r="A251" s="121" t="s">
        <v>319</v>
      </c>
      <c r="B251" s="40">
        <v>3004.25</v>
      </c>
      <c r="C251" s="40">
        <v>1060.42</v>
      </c>
      <c r="D251" s="43">
        <v>4064.67</v>
      </c>
      <c r="E251" s="40">
        <v>1398.28</v>
      </c>
      <c r="F251" s="45">
        <v>105.95</v>
      </c>
      <c r="G251" s="43">
        <v>1504.23</v>
      </c>
      <c r="H251" s="40">
        <v>650.92999999999995</v>
      </c>
      <c r="I251" s="44">
        <v>1732</v>
      </c>
      <c r="J251" s="114">
        <v>7951.83</v>
      </c>
      <c r="K251" s="66">
        <v>1281.3800000000001</v>
      </c>
      <c r="L251" s="44">
        <v>1228.19</v>
      </c>
      <c r="M251" s="44">
        <v>447.08</v>
      </c>
      <c r="N251" s="43">
        <v>1675.27</v>
      </c>
      <c r="O251" s="40">
        <v>972.6</v>
      </c>
      <c r="P251" s="44">
        <v>218.08</v>
      </c>
      <c r="Q251" s="43">
        <v>1190.68</v>
      </c>
      <c r="R251" s="40">
        <v>1051.1400000000001</v>
      </c>
      <c r="S251" s="40">
        <v>2350.48</v>
      </c>
      <c r="T251" s="114">
        <v>7548.95</v>
      </c>
      <c r="U251" s="40">
        <v>4082.48</v>
      </c>
      <c r="V251" s="40">
        <v>11418.3</v>
      </c>
      <c r="W251" s="115">
        <v>15500.78</v>
      </c>
    </row>
    <row r="252" spans="1:23" x14ac:dyDescent="0.35">
      <c r="A252" s="121" t="s">
        <v>320</v>
      </c>
      <c r="B252" s="40">
        <v>2418.8200000000002</v>
      </c>
      <c r="C252" s="40">
        <v>913.06</v>
      </c>
      <c r="D252" s="43">
        <v>3331.87</v>
      </c>
      <c r="E252" s="40">
        <v>1504.32</v>
      </c>
      <c r="F252" s="45">
        <v>85.82</v>
      </c>
      <c r="G252" s="43">
        <v>1590.14</v>
      </c>
      <c r="H252" s="40">
        <v>598.65</v>
      </c>
      <c r="I252" s="44">
        <v>1702</v>
      </c>
      <c r="J252" s="114">
        <v>7222.67</v>
      </c>
      <c r="K252" s="66">
        <v>1115.1500000000001</v>
      </c>
      <c r="L252" s="44">
        <v>1287.24</v>
      </c>
      <c r="M252" s="44">
        <v>555.08000000000004</v>
      </c>
      <c r="N252" s="43">
        <v>1842.32</v>
      </c>
      <c r="O252" s="40">
        <v>899.69</v>
      </c>
      <c r="P252" s="44">
        <v>243.87</v>
      </c>
      <c r="Q252" s="43">
        <v>1143.56</v>
      </c>
      <c r="R252" s="40">
        <v>1048.96</v>
      </c>
      <c r="S252" s="40">
        <v>2431.98</v>
      </c>
      <c r="T252" s="114">
        <v>7581.98</v>
      </c>
      <c r="U252" s="40">
        <v>4133.9799999999996</v>
      </c>
      <c r="V252" s="40">
        <v>10670.67</v>
      </c>
      <c r="W252" s="115">
        <v>14804.65</v>
      </c>
    </row>
    <row r="253" spans="1:23" x14ac:dyDescent="0.35">
      <c r="A253" s="121" t="s">
        <v>321</v>
      </c>
      <c r="B253" s="40">
        <v>2616.87</v>
      </c>
      <c r="C253" s="40">
        <v>972.77</v>
      </c>
      <c r="D253" s="43">
        <v>3589.64</v>
      </c>
      <c r="E253" s="40">
        <v>1449.74</v>
      </c>
      <c r="F253" s="45">
        <v>115.56</v>
      </c>
      <c r="G253" s="43">
        <v>1565.3</v>
      </c>
      <c r="H253" s="40">
        <v>474.25</v>
      </c>
      <c r="I253" s="44">
        <v>1862</v>
      </c>
      <c r="J253" s="114">
        <v>7491.2</v>
      </c>
      <c r="K253" s="66">
        <v>1149.7</v>
      </c>
      <c r="L253" s="44">
        <v>1256.1099999999999</v>
      </c>
      <c r="M253" s="44">
        <v>449.69</v>
      </c>
      <c r="N253" s="43">
        <v>1705.8</v>
      </c>
      <c r="O253" s="40">
        <v>1030.8599999999999</v>
      </c>
      <c r="P253" s="44">
        <v>234.24</v>
      </c>
      <c r="Q253" s="43">
        <v>1265.1099999999999</v>
      </c>
      <c r="R253" s="40">
        <v>1045.2</v>
      </c>
      <c r="S253" s="40">
        <v>2315.48</v>
      </c>
      <c r="T253" s="114">
        <v>7481.28</v>
      </c>
      <c r="U253" s="40">
        <v>4177.4799999999996</v>
      </c>
      <c r="V253" s="40">
        <v>10795</v>
      </c>
      <c r="W253" s="115">
        <v>14972.48</v>
      </c>
    </row>
    <row r="254" spans="1:23" x14ac:dyDescent="0.35">
      <c r="A254" s="121" t="s">
        <v>322</v>
      </c>
      <c r="B254" s="40">
        <v>2536.37</v>
      </c>
      <c r="C254" s="40">
        <v>907.04</v>
      </c>
      <c r="D254" s="43">
        <v>3443.41</v>
      </c>
      <c r="E254" s="40">
        <v>881.58</v>
      </c>
      <c r="F254" s="45">
        <v>87.41</v>
      </c>
      <c r="G254" s="43">
        <v>968.99</v>
      </c>
      <c r="H254" s="40">
        <v>379.59</v>
      </c>
      <c r="I254" s="44">
        <v>1640.17</v>
      </c>
      <c r="J254" s="114">
        <v>6432.17</v>
      </c>
      <c r="K254" s="66">
        <v>1002.78</v>
      </c>
      <c r="L254" s="44">
        <v>1261.58</v>
      </c>
      <c r="M254" s="44">
        <v>444.46</v>
      </c>
      <c r="N254" s="43">
        <v>1706.03</v>
      </c>
      <c r="O254" s="40">
        <v>1264.49</v>
      </c>
      <c r="P254" s="44">
        <v>207.61</v>
      </c>
      <c r="Q254" s="43">
        <v>1472.1</v>
      </c>
      <c r="R254" s="40">
        <v>1020.07</v>
      </c>
      <c r="S254" s="40">
        <v>2695.68</v>
      </c>
      <c r="T254" s="114">
        <v>7896.66</v>
      </c>
      <c r="U254" s="40">
        <v>4335.8500000000004</v>
      </c>
      <c r="V254" s="40">
        <v>9992.98</v>
      </c>
      <c r="W254" s="115">
        <v>14328.83</v>
      </c>
    </row>
    <row r="255" spans="1:23" x14ac:dyDescent="0.35">
      <c r="A255" s="121" t="s">
        <v>323</v>
      </c>
      <c r="B255" s="40">
        <v>2253.14</v>
      </c>
      <c r="C255" s="40">
        <v>894.01</v>
      </c>
      <c r="D255" s="43">
        <v>3147.15</v>
      </c>
      <c r="E255" s="40">
        <v>1221.2</v>
      </c>
      <c r="F255" s="45">
        <v>123.34</v>
      </c>
      <c r="G255" s="43">
        <v>1344.54</v>
      </c>
      <c r="H255" s="40">
        <v>444.33</v>
      </c>
      <c r="I255" s="44">
        <v>1695.17</v>
      </c>
      <c r="J255" s="114">
        <v>6631.19</v>
      </c>
      <c r="K255" s="66">
        <v>997.76</v>
      </c>
      <c r="L255" s="44">
        <v>1353.04</v>
      </c>
      <c r="M255" s="44">
        <v>429.31</v>
      </c>
      <c r="N255" s="43">
        <v>1782.34</v>
      </c>
      <c r="O255" s="40">
        <v>1228.07</v>
      </c>
      <c r="P255" s="44">
        <v>212.83</v>
      </c>
      <c r="Q255" s="43">
        <v>1440.9</v>
      </c>
      <c r="R255" s="40">
        <v>1056.55</v>
      </c>
      <c r="S255" s="40">
        <v>2711.68</v>
      </c>
      <c r="T255" s="114">
        <v>7989.23</v>
      </c>
      <c r="U255" s="40">
        <v>4406.8500000000004</v>
      </c>
      <c r="V255" s="40">
        <v>10213.58</v>
      </c>
      <c r="W255" s="115">
        <v>14620.42</v>
      </c>
    </row>
    <row r="256" spans="1:23" x14ac:dyDescent="0.35">
      <c r="A256" s="121" t="s">
        <v>324</v>
      </c>
      <c r="B256" s="40">
        <v>2199.46</v>
      </c>
      <c r="C256" s="40">
        <v>898.53</v>
      </c>
      <c r="D256" s="43">
        <v>3097.99</v>
      </c>
      <c r="E256" s="40">
        <v>1110.73</v>
      </c>
      <c r="F256" s="45">
        <v>100.04</v>
      </c>
      <c r="G256" s="43">
        <v>1210.77</v>
      </c>
      <c r="H256" s="40">
        <v>349.95</v>
      </c>
      <c r="I256" s="44">
        <v>1792.67</v>
      </c>
      <c r="J256" s="114">
        <v>6451.38</v>
      </c>
      <c r="K256" s="66">
        <v>1087.19</v>
      </c>
      <c r="L256" s="44">
        <v>1373.72</v>
      </c>
      <c r="M256" s="44">
        <v>451.27</v>
      </c>
      <c r="N256" s="43">
        <v>1824.99</v>
      </c>
      <c r="O256" s="40">
        <v>1219.46</v>
      </c>
      <c r="P256" s="44">
        <v>216.23</v>
      </c>
      <c r="Q256" s="43">
        <v>1435.69</v>
      </c>
      <c r="R256" s="40">
        <v>1064.6600000000001</v>
      </c>
      <c r="S256" s="40">
        <v>2703.26</v>
      </c>
      <c r="T256" s="114">
        <v>8115.79</v>
      </c>
      <c r="U256" s="40">
        <v>4495.93</v>
      </c>
      <c r="V256" s="40">
        <v>10071.25</v>
      </c>
      <c r="W256" s="115">
        <v>14567.17</v>
      </c>
    </row>
    <row r="257" spans="1:23" x14ac:dyDescent="0.35">
      <c r="A257" s="121" t="s">
        <v>325</v>
      </c>
      <c r="B257" s="40">
        <v>2583.25</v>
      </c>
      <c r="C257" s="40">
        <v>1049.6400000000001</v>
      </c>
      <c r="D257" s="43">
        <v>3632.89</v>
      </c>
      <c r="E257" s="40">
        <v>968.03</v>
      </c>
      <c r="F257" s="45">
        <v>104.78</v>
      </c>
      <c r="G257" s="43">
        <v>1072.81</v>
      </c>
      <c r="H257" s="40">
        <v>589.02</v>
      </c>
      <c r="I257" s="44">
        <v>2212.67</v>
      </c>
      <c r="J257" s="114">
        <v>7507.38</v>
      </c>
      <c r="K257" s="66">
        <v>1018.59</v>
      </c>
      <c r="L257" s="44">
        <v>1250.29</v>
      </c>
      <c r="M257" s="44">
        <v>485.44</v>
      </c>
      <c r="N257" s="43">
        <v>1735.73</v>
      </c>
      <c r="O257" s="40">
        <v>1288.48</v>
      </c>
      <c r="P257" s="44">
        <v>290.87</v>
      </c>
      <c r="Q257" s="43">
        <v>1579.34</v>
      </c>
      <c r="R257" s="40">
        <v>980.9</v>
      </c>
      <c r="S257" s="40">
        <v>2193.96</v>
      </c>
      <c r="T257" s="114">
        <v>7508.53</v>
      </c>
      <c r="U257" s="40">
        <v>4406.63</v>
      </c>
      <c r="V257" s="40">
        <v>10609.28</v>
      </c>
      <c r="W257" s="115">
        <v>15015.91</v>
      </c>
    </row>
    <row r="258" spans="1:23" x14ac:dyDescent="0.35">
      <c r="A258" s="121" t="s">
        <v>326</v>
      </c>
      <c r="B258" s="40">
        <v>2599.9</v>
      </c>
      <c r="C258" s="40">
        <v>910.36</v>
      </c>
      <c r="D258" s="43">
        <v>3510.26</v>
      </c>
      <c r="E258" s="40">
        <v>1244.23</v>
      </c>
      <c r="F258" s="45">
        <v>125.42</v>
      </c>
      <c r="G258" s="43">
        <v>1369.65</v>
      </c>
      <c r="H258" s="40">
        <v>559.54999999999995</v>
      </c>
      <c r="I258" s="44">
        <v>2212.67</v>
      </c>
      <c r="J258" s="114">
        <v>7652.12</v>
      </c>
      <c r="K258" s="66">
        <v>1044.81</v>
      </c>
      <c r="L258" s="44">
        <v>1304.17</v>
      </c>
      <c r="M258" s="44">
        <v>547.13</v>
      </c>
      <c r="N258" s="43">
        <v>1851.3</v>
      </c>
      <c r="O258" s="40">
        <v>1332.03</v>
      </c>
      <c r="P258" s="44">
        <v>263.77</v>
      </c>
      <c r="Q258" s="43">
        <v>1595.8</v>
      </c>
      <c r="R258" s="40">
        <v>1098.5999999999999</v>
      </c>
      <c r="S258" s="40">
        <v>2143.96</v>
      </c>
      <c r="T258" s="114">
        <v>7734.47</v>
      </c>
      <c r="U258" s="40">
        <v>4356.63</v>
      </c>
      <c r="V258" s="40">
        <v>11029.97</v>
      </c>
      <c r="W258" s="115">
        <v>15386.6</v>
      </c>
    </row>
    <row r="259" spans="1:23" x14ac:dyDescent="0.35">
      <c r="A259" s="121" t="s">
        <v>327</v>
      </c>
      <c r="B259" s="40">
        <v>2286.37</v>
      </c>
      <c r="C259" s="40">
        <v>869.51</v>
      </c>
      <c r="D259" s="43">
        <v>3155.88</v>
      </c>
      <c r="E259" s="40">
        <v>1496.59</v>
      </c>
      <c r="F259" s="45">
        <v>132.54</v>
      </c>
      <c r="G259" s="43">
        <v>1629.13</v>
      </c>
      <c r="H259" s="40">
        <v>499.36</v>
      </c>
      <c r="I259" s="44">
        <v>2289.13</v>
      </c>
      <c r="J259" s="114">
        <v>7573.5</v>
      </c>
      <c r="K259" s="66">
        <v>1084.46</v>
      </c>
      <c r="L259" s="44">
        <v>1351.19</v>
      </c>
      <c r="M259" s="44">
        <v>507.11</v>
      </c>
      <c r="N259" s="43">
        <v>1858.3</v>
      </c>
      <c r="O259" s="40">
        <v>1143.72</v>
      </c>
      <c r="P259" s="44">
        <v>281.42</v>
      </c>
      <c r="Q259" s="43">
        <v>1425.13</v>
      </c>
      <c r="R259" s="40">
        <v>1106.42</v>
      </c>
      <c r="S259" s="40">
        <v>2022.49</v>
      </c>
      <c r="T259" s="114">
        <v>7496.8</v>
      </c>
      <c r="U259" s="40">
        <v>4311.63</v>
      </c>
      <c r="V259" s="40">
        <v>10758.68</v>
      </c>
      <c r="W259" s="115">
        <v>15070.3</v>
      </c>
    </row>
    <row r="260" spans="1:23" x14ac:dyDescent="0.35">
      <c r="A260" s="121" t="s">
        <v>328</v>
      </c>
      <c r="B260" s="40">
        <v>2645.51</v>
      </c>
      <c r="C260" s="40">
        <v>1011.17</v>
      </c>
      <c r="D260" s="43">
        <v>3656.68</v>
      </c>
      <c r="E260" s="40">
        <v>1317</v>
      </c>
      <c r="F260" s="45">
        <v>114.94</v>
      </c>
      <c r="G260" s="43">
        <v>1431.94</v>
      </c>
      <c r="H260" s="40">
        <v>478.49</v>
      </c>
      <c r="I260" s="44">
        <v>2102.89</v>
      </c>
      <c r="J260" s="114">
        <v>7669.99</v>
      </c>
      <c r="K260" s="66">
        <v>1238.43</v>
      </c>
      <c r="L260" s="44">
        <v>1154.53</v>
      </c>
      <c r="M260" s="44">
        <v>539.9</v>
      </c>
      <c r="N260" s="43">
        <v>1694.43</v>
      </c>
      <c r="O260" s="40">
        <v>998.81</v>
      </c>
      <c r="P260" s="44">
        <v>248.05</v>
      </c>
      <c r="Q260" s="43">
        <v>1246.8499999999999</v>
      </c>
      <c r="R260" s="40">
        <v>1067</v>
      </c>
      <c r="S260" s="40">
        <v>1722.49</v>
      </c>
      <c r="T260" s="114">
        <v>6969.22</v>
      </c>
      <c r="U260" s="40">
        <v>3825.38</v>
      </c>
      <c r="V260" s="40">
        <v>10813.83</v>
      </c>
      <c r="W260" s="115">
        <v>14639.21</v>
      </c>
    </row>
    <row r="261" spans="1:23" x14ac:dyDescent="0.35">
      <c r="A261" s="121" t="s">
        <v>329</v>
      </c>
      <c r="B261" s="40">
        <v>2563.9299999999998</v>
      </c>
      <c r="C261" s="40">
        <v>1028.0899999999999</v>
      </c>
      <c r="D261" s="43">
        <v>3592.02</v>
      </c>
      <c r="E261" s="40">
        <v>1162.5</v>
      </c>
      <c r="F261" s="45">
        <v>85.42</v>
      </c>
      <c r="G261" s="43">
        <v>1247.92</v>
      </c>
      <c r="H261" s="40">
        <v>437.87</v>
      </c>
      <c r="I261" s="44">
        <v>2147.79</v>
      </c>
      <c r="J261" s="114">
        <v>7425.6</v>
      </c>
      <c r="K261" s="66">
        <v>1183.07</v>
      </c>
      <c r="L261" s="44">
        <v>1123.0999999999999</v>
      </c>
      <c r="M261" s="44">
        <v>549.73</v>
      </c>
      <c r="N261" s="43">
        <v>1672.83</v>
      </c>
      <c r="O261" s="40">
        <v>1102.25</v>
      </c>
      <c r="P261" s="44">
        <v>253.13</v>
      </c>
      <c r="Q261" s="43">
        <v>1355.37</v>
      </c>
      <c r="R261" s="40">
        <v>1013.01</v>
      </c>
      <c r="S261" s="40">
        <v>1822.49</v>
      </c>
      <c r="T261" s="114">
        <v>7046.77</v>
      </c>
      <c r="U261" s="40">
        <v>3970.28</v>
      </c>
      <c r="V261" s="40">
        <v>10502.09</v>
      </c>
      <c r="W261" s="115">
        <v>14472.38</v>
      </c>
    </row>
    <row r="262" spans="1:23" x14ac:dyDescent="0.35">
      <c r="A262" s="121" t="s">
        <v>330</v>
      </c>
      <c r="B262" s="40">
        <v>2104.4499999999998</v>
      </c>
      <c r="C262" s="40">
        <v>977.35</v>
      </c>
      <c r="D262" s="43">
        <v>3081.81</v>
      </c>
      <c r="E262" s="40">
        <v>1273.8499999999999</v>
      </c>
      <c r="F262" s="45">
        <v>95.87</v>
      </c>
      <c r="G262" s="43">
        <v>1369.72</v>
      </c>
      <c r="H262" s="40">
        <v>478.14</v>
      </c>
      <c r="I262" s="44">
        <v>2192.79</v>
      </c>
      <c r="J262" s="114">
        <v>7122.46</v>
      </c>
      <c r="K262" s="66">
        <v>1267.1500000000001</v>
      </c>
      <c r="L262" s="44">
        <v>1103.54</v>
      </c>
      <c r="M262" s="44">
        <v>472.19</v>
      </c>
      <c r="N262" s="43">
        <v>1575.74</v>
      </c>
      <c r="O262" s="40">
        <v>1129.95</v>
      </c>
      <c r="P262" s="44">
        <v>255.22</v>
      </c>
      <c r="Q262" s="43">
        <v>1385.17</v>
      </c>
      <c r="R262" s="40">
        <v>1010.34</v>
      </c>
      <c r="S262" s="40">
        <v>1812.49</v>
      </c>
      <c r="T262" s="114">
        <v>7050.88</v>
      </c>
      <c r="U262" s="40">
        <v>4005.28</v>
      </c>
      <c r="V262" s="40">
        <v>10168.06</v>
      </c>
      <c r="W262" s="115">
        <v>14173.34</v>
      </c>
    </row>
    <row r="263" spans="1:23" x14ac:dyDescent="0.35">
      <c r="A263" s="121" t="s">
        <v>331</v>
      </c>
      <c r="B263" s="40">
        <v>2241.6799999999998</v>
      </c>
      <c r="C263" s="40">
        <v>957.2</v>
      </c>
      <c r="D263" s="43">
        <v>3198.88</v>
      </c>
      <c r="E263" s="40">
        <v>1244.42</v>
      </c>
      <c r="F263" s="45">
        <v>108.75</v>
      </c>
      <c r="G263" s="43">
        <v>1353.16</v>
      </c>
      <c r="H263" s="40">
        <v>465.43</v>
      </c>
      <c r="I263" s="44">
        <v>2442.3000000000002</v>
      </c>
      <c r="J263" s="114">
        <v>7459.77</v>
      </c>
      <c r="K263" s="66">
        <v>1261.32</v>
      </c>
      <c r="L263" s="44">
        <v>1151.8900000000001</v>
      </c>
      <c r="M263" s="44">
        <v>500.09</v>
      </c>
      <c r="N263" s="43">
        <v>1651.98</v>
      </c>
      <c r="O263" s="40">
        <v>1000.78</v>
      </c>
      <c r="P263" s="44">
        <v>212.45</v>
      </c>
      <c r="Q263" s="43">
        <v>1213.24</v>
      </c>
      <c r="R263" s="40">
        <v>1012.9</v>
      </c>
      <c r="S263" s="40">
        <v>1798.67</v>
      </c>
      <c r="T263" s="114">
        <v>6938.1</v>
      </c>
      <c r="U263" s="40">
        <v>4240.97</v>
      </c>
      <c r="V263" s="40">
        <v>10156.9</v>
      </c>
      <c r="W263" s="115">
        <v>14397.87</v>
      </c>
    </row>
    <row r="264" spans="1:23" x14ac:dyDescent="0.35">
      <c r="A264" s="121" t="s">
        <v>332</v>
      </c>
      <c r="B264" s="40">
        <v>2583.9</v>
      </c>
      <c r="C264" s="40">
        <v>1027.5999999999999</v>
      </c>
      <c r="D264" s="43">
        <v>3611.51</v>
      </c>
      <c r="E264" s="40">
        <v>1277.8800000000001</v>
      </c>
      <c r="F264" s="45">
        <v>97.32</v>
      </c>
      <c r="G264" s="43">
        <v>1375.21</v>
      </c>
      <c r="H264" s="40">
        <v>508.79</v>
      </c>
      <c r="I264" s="44">
        <v>2305.11</v>
      </c>
      <c r="J264" s="114">
        <v>7800.62</v>
      </c>
      <c r="K264" s="66">
        <v>1350.32</v>
      </c>
      <c r="L264" s="44">
        <v>1176.42</v>
      </c>
      <c r="M264" s="44">
        <v>505.67</v>
      </c>
      <c r="N264" s="43">
        <v>1682.08</v>
      </c>
      <c r="O264" s="40">
        <v>920.25</v>
      </c>
      <c r="P264" s="44">
        <v>250.87</v>
      </c>
      <c r="Q264" s="43">
        <v>1171.1199999999999</v>
      </c>
      <c r="R264" s="40">
        <v>1115.44</v>
      </c>
      <c r="S264" s="40">
        <v>1733.67</v>
      </c>
      <c r="T264" s="114">
        <v>7052.64</v>
      </c>
      <c r="U264" s="40">
        <v>4038.78</v>
      </c>
      <c r="V264" s="40">
        <v>10814.47</v>
      </c>
      <c r="W264" s="115">
        <v>14853.25</v>
      </c>
    </row>
    <row r="265" spans="1:23" x14ac:dyDescent="0.35">
      <c r="A265" s="121" t="s">
        <v>333</v>
      </c>
      <c r="B265" s="40">
        <v>2329.91</v>
      </c>
      <c r="C265" s="40">
        <v>871.11</v>
      </c>
      <c r="D265" s="43">
        <v>3201.01</v>
      </c>
      <c r="E265" s="40">
        <v>1496.11</v>
      </c>
      <c r="F265" s="45">
        <v>90.19</v>
      </c>
      <c r="G265" s="43">
        <v>1586.3</v>
      </c>
      <c r="H265" s="40">
        <v>634.85</v>
      </c>
      <c r="I265" s="44">
        <v>2427.3000000000002</v>
      </c>
      <c r="J265" s="114">
        <v>7849.47</v>
      </c>
      <c r="K265" s="66">
        <v>1340.61</v>
      </c>
      <c r="L265" s="44">
        <v>1239.8499999999999</v>
      </c>
      <c r="M265" s="44">
        <v>508.83</v>
      </c>
      <c r="N265" s="43">
        <v>1748.68</v>
      </c>
      <c r="O265" s="40">
        <v>1100.27</v>
      </c>
      <c r="P265" s="44">
        <v>227.53</v>
      </c>
      <c r="Q265" s="43">
        <v>1327.8</v>
      </c>
      <c r="R265" s="40">
        <v>1049.43</v>
      </c>
      <c r="S265" s="40">
        <v>1898.67</v>
      </c>
      <c r="T265" s="114">
        <v>7365.19</v>
      </c>
      <c r="U265" s="40">
        <v>4325.97</v>
      </c>
      <c r="V265" s="40">
        <v>10888.69</v>
      </c>
      <c r="W265" s="115">
        <v>15214.66</v>
      </c>
    </row>
    <row r="266" spans="1:23" x14ac:dyDescent="0.35">
      <c r="A266" s="121" t="s">
        <v>334</v>
      </c>
      <c r="B266" s="40">
        <v>1817.49</v>
      </c>
      <c r="C266" s="40">
        <v>948.19</v>
      </c>
      <c r="D266" s="43">
        <v>2765.68</v>
      </c>
      <c r="E266" s="40">
        <v>1278.98</v>
      </c>
      <c r="F266" s="45">
        <v>122.61</v>
      </c>
      <c r="G266" s="43">
        <v>1401.58</v>
      </c>
      <c r="H266" s="40">
        <v>423.1</v>
      </c>
      <c r="I266" s="44">
        <v>2253.41</v>
      </c>
      <c r="J266" s="114">
        <v>6843.77</v>
      </c>
      <c r="K266" s="66">
        <v>1212.58</v>
      </c>
      <c r="L266" s="44">
        <v>1235.76</v>
      </c>
      <c r="M266" s="44">
        <v>517.51</v>
      </c>
      <c r="N266" s="43">
        <v>1753.27</v>
      </c>
      <c r="O266" s="40">
        <v>936.75</v>
      </c>
      <c r="P266" s="44">
        <v>265.25</v>
      </c>
      <c r="Q266" s="43">
        <v>1202</v>
      </c>
      <c r="R266" s="40">
        <v>1044.46</v>
      </c>
      <c r="S266" s="40">
        <v>1887.83</v>
      </c>
      <c r="T266" s="114">
        <v>7100.14</v>
      </c>
      <c r="U266" s="40">
        <v>4141.2299999999996</v>
      </c>
      <c r="V266" s="40">
        <v>9802.68</v>
      </c>
      <c r="W266" s="115">
        <v>13943.91</v>
      </c>
    </row>
    <row r="267" spans="1:23" x14ac:dyDescent="0.35">
      <c r="A267" s="121" t="s">
        <v>335</v>
      </c>
      <c r="B267" s="40">
        <v>2241.8200000000002</v>
      </c>
      <c r="C267" s="40">
        <v>980.5</v>
      </c>
      <c r="D267" s="43">
        <v>3222.32</v>
      </c>
      <c r="E267" s="40">
        <v>1336.03</v>
      </c>
      <c r="F267" s="45">
        <v>108.5</v>
      </c>
      <c r="G267" s="43">
        <v>1444.53</v>
      </c>
      <c r="H267" s="40">
        <v>594.94000000000005</v>
      </c>
      <c r="I267" s="44">
        <v>2268.41</v>
      </c>
      <c r="J267" s="114">
        <v>7530.19</v>
      </c>
      <c r="K267" s="66">
        <v>1103.8699999999999</v>
      </c>
      <c r="L267" s="44">
        <v>1153.43</v>
      </c>
      <c r="M267" s="44">
        <v>546.25</v>
      </c>
      <c r="N267" s="43">
        <v>1699.68</v>
      </c>
      <c r="O267" s="40">
        <v>1027.05</v>
      </c>
      <c r="P267" s="44">
        <v>253.16</v>
      </c>
      <c r="Q267" s="43">
        <v>1280.21</v>
      </c>
      <c r="R267" s="40">
        <v>999.53</v>
      </c>
      <c r="S267" s="40">
        <v>1881.36</v>
      </c>
      <c r="T267" s="114">
        <v>6964.65</v>
      </c>
      <c r="U267" s="40">
        <v>4149.7700000000004</v>
      </c>
      <c r="V267" s="40">
        <v>10345.08</v>
      </c>
      <c r="W267" s="115">
        <v>14494.85</v>
      </c>
    </row>
    <row r="268" spans="1:23" x14ac:dyDescent="0.35">
      <c r="A268" s="121" t="s">
        <v>336</v>
      </c>
      <c r="B268" s="40">
        <v>2259.42</v>
      </c>
      <c r="C268" s="40">
        <v>978.92</v>
      </c>
      <c r="D268" s="43">
        <v>3238.34</v>
      </c>
      <c r="E268" s="40">
        <v>1389.71</v>
      </c>
      <c r="F268" s="45">
        <v>83.29</v>
      </c>
      <c r="G268" s="43">
        <v>1473</v>
      </c>
      <c r="H268" s="40">
        <v>615.44000000000005</v>
      </c>
      <c r="I268" s="44">
        <v>2323.41</v>
      </c>
      <c r="J268" s="114">
        <v>7650.19</v>
      </c>
      <c r="K268" s="66">
        <v>1102</v>
      </c>
      <c r="L268" s="44">
        <v>1123.95</v>
      </c>
      <c r="M268" s="44">
        <v>443.69</v>
      </c>
      <c r="N268" s="43">
        <v>1567.64</v>
      </c>
      <c r="O268" s="40">
        <v>919.7</v>
      </c>
      <c r="P268" s="44">
        <v>246.25</v>
      </c>
      <c r="Q268" s="43">
        <v>1165.95</v>
      </c>
      <c r="R268" s="40">
        <v>979.6</v>
      </c>
      <c r="S268" s="40">
        <v>1826.36</v>
      </c>
      <c r="T268" s="114">
        <v>6641.56</v>
      </c>
      <c r="U268" s="40">
        <v>4149.7700000000004</v>
      </c>
      <c r="V268" s="40">
        <v>10141.98</v>
      </c>
      <c r="W268" s="115">
        <v>14291.75</v>
      </c>
    </row>
    <row r="269" spans="1:23" x14ac:dyDescent="0.35">
      <c r="A269" s="121" t="s">
        <v>337</v>
      </c>
      <c r="B269" s="40">
        <v>2029.9</v>
      </c>
      <c r="C269" s="40">
        <v>982.35</v>
      </c>
      <c r="D269" s="43">
        <v>3012.25</v>
      </c>
      <c r="E269" s="40">
        <v>1263.8499999999999</v>
      </c>
      <c r="F269" s="45">
        <v>109.99</v>
      </c>
      <c r="G269" s="43">
        <v>1373.83</v>
      </c>
      <c r="H269" s="40">
        <v>716.9</v>
      </c>
      <c r="I269" s="44">
        <v>2070.0100000000002</v>
      </c>
      <c r="J269" s="114">
        <v>7172.98</v>
      </c>
      <c r="K269" s="66">
        <v>1118.9100000000001</v>
      </c>
      <c r="L269" s="67">
        <v>1234.82</v>
      </c>
      <c r="M269" s="44">
        <v>489.7</v>
      </c>
      <c r="N269" s="43">
        <v>1724.51</v>
      </c>
      <c r="O269" s="40">
        <v>965.85</v>
      </c>
      <c r="P269" s="44">
        <v>203.8</v>
      </c>
      <c r="Q269" s="43">
        <v>1169.6500000000001</v>
      </c>
      <c r="R269" s="40">
        <v>945.72</v>
      </c>
      <c r="S269" s="40">
        <v>2042.35</v>
      </c>
      <c r="T269" s="114">
        <v>7001.14</v>
      </c>
      <c r="U269" s="40">
        <v>4112.3599999999997</v>
      </c>
      <c r="V269" s="40">
        <v>10061.77</v>
      </c>
      <c r="W269" s="115">
        <v>14174.12</v>
      </c>
    </row>
    <row r="270" spans="1:23" x14ac:dyDescent="0.35">
      <c r="A270" s="121" t="s">
        <v>338</v>
      </c>
      <c r="B270" s="40">
        <v>2332.69</v>
      </c>
      <c r="C270" s="40">
        <v>1012.59</v>
      </c>
      <c r="D270" s="43">
        <v>3345.28</v>
      </c>
      <c r="E270" s="40">
        <v>1180.0999999999999</v>
      </c>
      <c r="F270" s="45">
        <v>109.58</v>
      </c>
      <c r="G270" s="43">
        <v>1289.67</v>
      </c>
      <c r="H270" s="40">
        <v>558.87</v>
      </c>
      <c r="I270" s="44">
        <v>2055.0100000000002</v>
      </c>
      <c r="J270" s="114">
        <v>7248.82</v>
      </c>
      <c r="K270" s="66">
        <v>1295.4100000000001</v>
      </c>
      <c r="L270" s="67">
        <v>1211.83</v>
      </c>
      <c r="M270" s="44">
        <v>486.91</v>
      </c>
      <c r="N270" s="43">
        <v>1698.74</v>
      </c>
      <c r="O270" s="40">
        <v>1018.77</v>
      </c>
      <c r="P270" s="44">
        <v>204.06</v>
      </c>
      <c r="Q270" s="43">
        <v>1222.83</v>
      </c>
      <c r="R270" s="40">
        <v>1101.78</v>
      </c>
      <c r="S270" s="40">
        <v>2097.35</v>
      </c>
      <c r="T270" s="114">
        <v>7416.11</v>
      </c>
      <c r="U270" s="40">
        <v>4152.3599999999997</v>
      </c>
      <c r="V270" s="40">
        <v>10512.57</v>
      </c>
      <c r="W270" s="115">
        <v>14664.93</v>
      </c>
    </row>
    <row r="271" spans="1:23" x14ac:dyDescent="0.35">
      <c r="A271" s="121" t="s">
        <v>339</v>
      </c>
      <c r="B271" s="40">
        <v>2106.61</v>
      </c>
      <c r="C271" s="40">
        <v>981.87</v>
      </c>
      <c r="D271" s="43">
        <v>3088.48</v>
      </c>
      <c r="E271" s="40">
        <v>1681.51</v>
      </c>
      <c r="F271" s="45">
        <v>113.88</v>
      </c>
      <c r="G271" s="43">
        <v>1795.4</v>
      </c>
      <c r="H271" s="40">
        <v>525.63</v>
      </c>
      <c r="I271" s="44">
        <v>2006.26</v>
      </c>
      <c r="J271" s="114">
        <v>7415.77</v>
      </c>
      <c r="K271" s="66">
        <v>1074.1500000000001</v>
      </c>
      <c r="L271" s="67">
        <v>1317.81</v>
      </c>
      <c r="M271" s="44">
        <v>473.36</v>
      </c>
      <c r="N271" s="43">
        <v>1791.17</v>
      </c>
      <c r="O271" s="40">
        <v>1023.23</v>
      </c>
      <c r="P271" s="44">
        <v>243.73</v>
      </c>
      <c r="Q271" s="43">
        <v>1266.95</v>
      </c>
      <c r="R271" s="40">
        <v>905.19</v>
      </c>
      <c r="S271" s="40">
        <v>2082.35</v>
      </c>
      <c r="T271" s="114">
        <v>7119.81</v>
      </c>
      <c r="U271" s="40">
        <v>4088.61</v>
      </c>
      <c r="V271" s="40">
        <v>10446.969999999999</v>
      </c>
      <c r="W271" s="115">
        <v>14535.58</v>
      </c>
    </row>
    <row r="272" spans="1:23" x14ac:dyDescent="0.35">
      <c r="A272" s="121" t="s">
        <v>340</v>
      </c>
      <c r="B272" s="40">
        <v>2119.98</v>
      </c>
      <c r="C272" s="40">
        <v>828.41</v>
      </c>
      <c r="D272" s="43">
        <v>2948.38</v>
      </c>
      <c r="E272" s="40">
        <v>1162.4100000000001</v>
      </c>
      <c r="F272" s="45">
        <v>101.04</v>
      </c>
      <c r="G272" s="43">
        <v>1263.45</v>
      </c>
      <c r="H272" s="40">
        <v>585.91</v>
      </c>
      <c r="I272" s="44">
        <v>2175.16</v>
      </c>
      <c r="J272" s="114">
        <v>6972.9</v>
      </c>
      <c r="K272" s="66">
        <v>1258.1199999999999</v>
      </c>
      <c r="L272" s="67">
        <v>1506.81</v>
      </c>
      <c r="M272" s="44">
        <v>523.12</v>
      </c>
      <c r="N272" s="43">
        <v>2029.93</v>
      </c>
      <c r="O272" s="40">
        <v>1182.7</v>
      </c>
      <c r="P272" s="44">
        <v>228.26</v>
      </c>
      <c r="Q272" s="43">
        <v>1410.96</v>
      </c>
      <c r="R272" s="40">
        <v>960.58</v>
      </c>
      <c r="S272" s="40">
        <v>1963.61</v>
      </c>
      <c r="T272" s="114">
        <v>7623.19</v>
      </c>
      <c r="U272" s="40">
        <v>4138.76</v>
      </c>
      <c r="V272" s="40">
        <v>10457.33</v>
      </c>
      <c r="W272" s="115">
        <v>14596.09</v>
      </c>
    </row>
    <row r="273" spans="1:23" x14ac:dyDescent="0.35">
      <c r="A273" s="121" t="s">
        <v>341</v>
      </c>
      <c r="B273" s="40">
        <v>2279.31</v>
      </c>
      <c r="C273" s="40">
        <v>782.74</v>
      </c>
      <c r="D273" s="43">
        <v>3062.05</v>
      </c>
      <c r="E273" s="40">
        <v>1273.74</v>
      </c>
      <c r="F273" s="45">
        <v>101.8</v>
      </c>
      <c r="G273" s="43">
        <v>1375.54</v>
      </c>
      <c r="H273" s="40">
        <v>609.94000000000005</v>
      </c>
      <c r="I273" s="44">
        <v>2228.91</v>
      </c>
      <c r="J273" s="114">
        <v>7276.44</v>
      </c>
      <c r="K273" s="66">
        <v>1151.82</v>
      </c>
      <c r="L273" s="67">
        <v>1272.72</v>
      </c>
      <c r="M273" s="44">
        <v>511.4</v>
      </c>
      <c r="N273" s="43">
        <v>1784.12</v>
      </c>
      <c r="O273" s="40">
        <v>1114.94</v>
      </c>
      <c r="P273" s="44">
        <v>231.28</v>
      </c>
      <c r="Q273" s="43">
        <v>1346.22</v>
      </c>
      <c r="R273" s="40">
        <v>931.98</v>
      </c>
      <c r="S273" s="40">
        <v>1948.61</v>
      </c>
      <c r="T273" s="114">
        <v>7162.73</v>
      </c>
      <c r="U273" s="40">
        <v>4177.51</v>
      </c>
      <c r="V273" s="40">
        <v>10261.66</v>
      </c>
      <c r="W273" s="115">
        <v>14439.17</v>
      </c>
    </row>
    <row r="274" spans="1:23" x14ac:dyDescent="0.35">
      <c r="A274" s="121" t="s">
        <v>342</v>
      </c>
      <c r="B274" s="40">
        <v>2259.3000000000002</v>
      </c>
      <c r="C274" s="40">
        <v>872.03</v>
      </c>
      <c r="D274" s="43">
        <v>3131.34</v>
      </c>
      <c r="E274" s="40">
        <v>1195.67</v>
      </c>
      <c r="F274" s="45">
        <v>106.18</v>
      </c>
      <c r="G274" s="43">
        <v>1301.8399999999999</v>
      </c>
      <c r="H274" s="40">
        <v>556.58000000000004</v>
      </c>
      <c r="I274" s="44">
        <v>2228.91</v>
      </c>
      <c r="J274" s="114">
        <v>7218.67</v>
      </c>
      <c r="K274" s="66">
        <v>1216.3399999999999</v>
      </c>
      <c r="L274" s="67">
        <v>1255.8</v>
      </c>
      <c r="M274" s="44">
        <v>496.97</v>
      </c>
      <c r="N274" s="43">
        <v>1752.76</v>
      </c>
      <c r="O274" s="40">
        <v>1243.21</v>
      </c>
      <c r="P274" s="44">
        <v>235.98</v>
      </c>
      <c r="Q274" s="43">
        <v>1479.19</v>
      </c>
      <c r="R274" s="40">
        <v>914.42</v>
      </c>
      <c r="S274" s="40">
        <v>1948.61</v>
      </c>
      <c r="T274" s="114">
        <v>7311.32</v>
      </c>
      <c r="U274" s="40">
        <v>4177.51</v>
      </c>
      <c r="V274" s="40">
        <v>10352.469999999999</v>
      </c>
      <c r="W274" s="115">
        <v>14529.98</v>
      </c>
    </row>
    <row r="275" spans="1:23" x14ac:dyDescent="0.35">
      <c r="A275" s="121" t="s">
        <v>343</v>
      </c>
      <c r="B275" s="40">
        <v>2151.0300000000002</v>
      </c>
      <c r="C275" s="40">
        <v>926.52</v>
      </c>
      <c r="D275" s="43">
        <v>3077.55</v>
      </c>
      <c r="E275" s="40">
        <v>1592.5</v>
      </c>
      <c r="F275" s="45">
        <v>120.71</v>
      </c>
      <c r="G275" s="43">
        <v>1713.21</v>
      </c>
      <c r="H275" s="40">
        <v>434.66</v>
      </c>
      <c r="I275" s="44">
        <v>2119</v>
      </c>
      <c r="J275" s="114">
        <v>7344.42</v>
      </c>
      <c r="K275" s="66">
        <v>1210.9100000000001</v>
      </c>
      <c r="L275" s="67">
        <v>1441.61</v>
      </c>
      <c r="M275" s="44">
        <v>526.85</v>
      </c>
      <c r="N275" s="43">
        <v>1968.46</v>
      </c>
      <c r="O275" s="40">
        <v>1086.96</v>
      </c>
      <c r="P275" s="44">
        <v>241.14</v>
      </c>
      <c r="Q275" s="43">
        <v>1328.1</v>
      </c>
      <c r="R275" s="40">
        <v>925.34</v>
      </c>
      <c r="S275" s="40">
        <v>1900.83</v>
      </c>
      <c r="T275" s="114">
        <v>7333.64</v>
      </c>
      <c r="U275" s="40">
        <v>4019.83</v>
      </c>
      <c r="V275" s="40">
        <v>10658.23</v>
      </c>
      <c r="W275" s="115">
        <v>14678.06</v>
      </c>
    </row>
    <row r="276" spans="1:23" x14ac:dyDescent="0.35">
      <c r="A276" s="121" t="s">
        <v>344</v>
      </c>
      <c r="B276" s="40">
        <v>2041.62</v>
      </c>
      <c r="C276" s="40">
        <v>861.18</v>
      </c>
      <c r="D276" s="43">
        <v>2902.81</v>
      </c>
      <c r="E276" s="40">
        <v>1517.25</v>
      </c>
      <c r="F276" s="45">
        <v>107.44</v>
      </c>
      <c r="G276" s="43">
        <v>1624.69</v>
      </c>
      <c r="H276" s="40">
        <v>509.73</v>
      </c>
      <c r="I276" s="44">
        <v>2124</v>
      </c>
      <c r="J276" s="114">
        <v>7161.23</v>
      </c>
      <c r="K276" s="66">
        <v>1063.3900000000001</v>
      </c>
      <c r="L276" s="67">
        <v>1376.18</v>
      </c>
      <c r="M276" s="44">
        <v>549.66999999999996</v>
      </c>
      <c r="N276" s="43">
        <v>1925.85</v>
      </c>
      <c r="O276" s="40">
        <v>1207.26</v>
      </c>
      <c r="P276" s="44">
        <v>234.96</v>
      </c>
      <c r="Q276" s="43">
        <v>1442.22</v>
      </c>
      <c r="R276" s="40">
        <v>891.84</v>
      </c>
      <c r="S276" s="40">
        <v>1900.98</v>
      </c>
      <c r="T276" s="114">
        <v>7224.29</v>
      </c>
      <c r="U276" s="40">
        <v>4024.98</v>
      </c>
      <c r="V276" s="40">
        <v>10360.530000000001</v>
      </c>
      <c r="W276" s="115">
        <v>14385.51</v>
      </c>
    </row>
    <row r="277" spans="1:23" x14ac:dyDescent="0.35">
      <c r="A277" s="121" t="s">
        <v>345</v>
      </c>
      <c r="B277" s="40">
        <v>1984.74</v>
      </c>
      <c r="C277" s="40">
        <v>1018.09</v>
      </c>
      <c r="D277" s="43">
        <v>3002.83</v>
      </c>
      <c r="E277" s="40">
        <v>1467.88</v>
      </c>
      <c r="F277" s="45">
        <v>80.95</v>
      </c>
      <c r="G277" s="43">
        <v>1548.83</v>
      </c>
      <c r="H277" s="40">
        <v>542.01</v>
      </c>
      <c r="I277" s="44">
        <v>2129</v>
      </c>
      <c r="J277" s="114">
        <v>7222.68</v>
      </c>
      <c r="K277" s="66">
        <v>1107.71</v>
      </c>
      <c r="L277" s="67">
        <v>1321.15</v>
      </c>
      <c r="M277" s="44">
        <v>527.61</v>
      </c>
      <c r="N277" s="43">
        <v>1848.76</v>
      </c>
      <c r="O277" s="40">
        <v>1122.32</v>
      </c>
      <c r="P277" s="44">
        <v>231.19</v>
      </c>
      <c r="Q277" s="43">
        <v>1353.51</v>
      </c>
      <c r="R277" s="40">
        <v>923.8</v>
      </c>
      <c r="S277" s="40">
        <v>1875.98</v>
      </c>
      <c r="T277" s="114">
        <v>7109.77</v>
      </c>
      <c r="U277" s="40">
        <v>4004.98</v>
      </c>
      <c r="V277" s="40">
        <v>10327.469999999999</v>
      </c>
      <c r="W277" s="115">
        <v>14332.45</v>
      </c>
    </row>
    <row r="278" spans="1:23" x14ac:dyDescent="0.35">
      <c r="A278" s="121" t="s">
        <v>346</v>
      </c>
      <c r="B278" s="40">
        <v>2273.0300000000002</v>
      </c>
      <c r="C278" s="40">
        <v>1133.69</v>
      </c>
      <c r="D278" s="43">
        <v>3406.71</v>
      </c>
      <c r="E278" s="40">
        <v>1097.6400000000001</v>
      </c>
      <c r="F278" s="45">
        <v>114.08</v>
      </c>
      <c r="G278" s="43">
        <v>1211.72</v>
      </c>
      <c r="H278" s="40">
        <v>590.55999999999995</v>
      </c>
      <c r="I278" s="44">
        <v>2271.5500000000002</v>
      </c>
      <c r="J278" s="114">
        <v>7480.54</v>
      </c>
      <c r="K278" s="66">
        <v>1004.27</v>
      </c>
      <c r="L278" s="67">
        <v>1313.29</v>
      </c>
      <c r="M278" s="44">
        <v>511.11</v>
      </c>
      <c r="N278" s="43">
        <v>1824.4</v>
      </c>
      <c r="O278" s="40">
        <v>1070.28</v>
      </c>
      <c r="P278" s="44">
        <v>207.43</v>
      </c>
      <c r="Q278" s="43">
        <v>1277.7</v>
      </c>
      <c r="R278" s="40">
        <v>895.83</v>
      </c>
      <c r="S278" s="40">
        <v>1760.4</v>
      </c>
      <c r="T278" s="114">
        <v>6762.61</v>
      </c>
      <c r="U278" s="40">
        <v>4031.94</v>
      </c>
      <c r="V278" s="40">
        <v>10211.200000000001</v>
      </c>
      <c r="W278" s="115">
        <v>14243.15</v>
      </c>
    </row>
    <row r="279" spans="1:23" x14ac:dyDescent="0.35">
      <c r="A279" s="121" t="s">
        <v>347</v>
      </c>
      <c r="B279" s="40">
        <v>2104.04</v>
      </c>
      <c r="C279" s="40">
        <v>967.4</v>
      </c>
      <c r="D279" s="43">
        <v>3071.44</v>
      </c>
      <c r="E279" s="40">
        <v>1610.71</v>
      </c>
      <c r="F279" s="45">
        <v>66.37</v>
      </c>
      <c r="G279" s="43">
        <v>1677.08</v>
      </c>
      <c r="H279" s="40">
        <v>494.08</v>
      </c>
      <c r="I279" s="44">
        <v>2196.5500000000002</v>
      </c>
      <c r="J279" s="114">
        <v>7439.14</v>
      </c>
      <c r="K279" s="66">
        <v>1099.6500000000001</v>
      </c>
      <c r="L279" s="67">
        <v>1340.6</v>
      </c>
      <c r="M279" s="44">
        <v>506.51</v>
      </c>
      <c r="N279" s="43">
        <v>1847.11</v>
      </c>
      <c r="O279" s="40">
        <v>992.34</v>
      </c>
      <c r="P279" s="44">
        <v>172.75</v>
      </c>
      <c r="Q279" s="43">
        <v>1165.0899999999999</v>
      </c>
      <c r="R279" s="40">
        <v>942.61</v>
      </c>
      <c r="S279" s="40">
        <v>1849.88</v>
      </c>
      <c r="T279" s="114">
        <v>6904.33</v>
      </c>
      <c r="U279" s="40">
        <v>4046.42</v>
      </c>
      <c r="V279" s="40">
        <v>10297.06</v>
      </c>
      <c r="W279" s="115">
        <v>14343.48</v>
      </c>
    </row>
    <row r="280" spans="1:23" x14ac:dyDescent="0.35">
      <c r="A280" s="121" t="s">
        <v>348</v>
      </c>
      <c r="B280" s="40">
        <v>1978.09</v>
      </c>
      <c r="C280" s="40">
        <v>991.99</v>
      </c>
      <c r="D280" s="43">
        <v>2970.07</v>
      </c>
      <c r="E280" s="40">
        <v>1224.3599999999999</v>
      </c>
      <c r="F280" s="45">
        <v>93.51</v>
      </c>
      <c r="G280" s="43">
        <v>1317.87</v>
      </c>
      <c r="H280" s="40">
        <v>609.92999999999995</v>
      </c>
      <c r="I280" s="44">
        <v>2196.5500000000002</v>
      </c>
      <c r="J280" s="114">
        <v>7094.42</v>
      </c>
      <c r="K280" s="66">
        <v>1088.43</v>
      </c>
      <c r="L280" s="67">
        <v>1130.23</v>
      </c>
      <c r="M280" s="44">
        <v>595.84</v>
      </c>
      <c r="N280" s="43">
        <v>1726.07</v>
      </c>
      <c r="O280" s="40">
        <v>1040.4000000000001</v>
      </c>
      <c r="P280" s="44">
        <v>156.63999999999999</v>
      </c>
      <c r="Q280" s="43">
        <v>1197.04</v>
      </c>
      <c r="R280" s="40">
        <v>971.08</v>
      </c>
      <c r="S280" s="40">
        <v>1826.48</v>
      </c>
      <c r="T280" s="114">
        <v>6809.09</v>
      </c>
      <c r="U280" s="40">
        <v>4023.02</v>
      </c>
      <c r="V280" s="40">
        <v>9880.49</v>
      </c>
      <c r="W280" s="115">
        <v>13903.51</v>
      </c>
    </row>
    <row r="281" spans="1:23" x14ac:dyDescent="0.35">
      <c r="A281" s="121" t="s">
        <v>349</v>
      </c>
      <c r="B281" s="40">
        <v>2082.37</v>
      </c>
      <c r="C281" s="40">
        <v>982.27</v>
      </c>
      <c r="D281" s="43">
        <v>3064.64</v>
      </c>
      <c r="E281" s="40">
        <v>1156.8800000000001</v>
      </c>
      <c r="F281" s="45">
        <v>125.02</v>
      </c>
      <c r="G281" s="43">
        <v>1281.9000000000001</v>
      </c>
      <c r="H281" s="40">
        <v>700.14</v>
      </c>
      <c r="I281" s="44">
        <v>2120.7199999999998</v>
      </c>
      <c r="J281" s="114">
        <v>7167.4</v>
      </c>
      <c r="K281" s="66">
        <v>1134.72</v>
      </c>
      <c r="L281" s="67">
        <v>1254.58</v>
      </c>
      <c r="M281" s="44">
        <v>485.83</v>
      </c>
      <c r="N281" s="43">
        <v>1740.41</v>
      </c>
      <c r="O281" s="40">
        <v>990.17</v>
      </c>
      <c r="P281" s="44">
        <v>208.47</v>
      </c>
      <c r="Q281" s="43">
        <v>1198.6400000000001</v>
      </c>
      <c r="R281" s="40">
        <v>1011.98</v>
      </c>
      <c r="S281" s="40">
        <v>2144.17</v>
      </c>
      <c r="T281" s="114">
        <v>7229.91</v>
      </c>
      <c r="U281" s="40">
        <v>4264.8900000000003</v>
      </c>
      <c r="V281" s="40">
        <v>10132.42</v>
      </c>
      <c r="W281" s="115">
        <v>14397.31</v>
      </c>
    </row>
    <row r="282" spans="1:23" x14ac:dyDescent="0.35">
      <c r="A282" s="121" t="s">
        <v>350</v>
      </c>
      <c r="B282" s="40">
        <v>2481.98</v>
      </c>
      <c r="C282" s="40">
        <v>981.59</v>
      </c>
      <c r="D282" s="43">
        <v>3463.58</v>
      </c>
      <c r="E282" s="40">
        <v>1126.92</v>
      </c>
      <c r="F282" s="45">
        <v>78.88</v>
      </c>
      <c r="G282" s="43">
        <v>1205.8</v>
      </c>
      <c r="H282" s="40">
        <v>757.82</v>
      </c>
      <c r="I282" s="44">
        <v>2105.7199999999998</v>
      </c>
      <c r="J282" s="114">
        <v>7532.92</v>
      </c>
      <c r="K282" s="66">
        <v>1081.45</v>
      </c>
      <c r="L282" s="67">
        <v>1171.04</v>
      </c>
      <c r="M282" s="44">
        <v>503.42</v>
      </c>
      <c r="N282" s="43">
        <v>1674.47</v>
      </c>
      <c r="O282" s="40">
        <v>1079.45</v>
      </c>
      <c r="P282" s="44">
        <v>193.34</v>
      </c>
      <c r="Q282" s="43">
        <v>1272.78</v>
      </c>
      <c r="R282" s="40">
        <v>1113.07</v>
      </c>
      <c r="S282" s="40">
        <v>2140.77</v>
      </c>
      <c r="T282" s="114">
        <v>7282.54</v>
      </c>
      <c r="U282" s="40">
        <v>4246.49</v>
      </c>
      <c r="V282" s="40">
        <v>10568.97</v>
      </c>
      <c r="W282" s="115">
        <v>14815.47</v>
      </c>
    </row>
    <row r="283" spans="1:23" x14ac:dyDescent="0.35">
      <c r="A283" s="121" t="s">
        <v>351</v>
      </c>
      <c r="B283" s="40">
        <v>2218.86</v>
      </c>
      <c r="C283" s="40">
        <v>1038.69</v>
      </c>
      <c r="D283" s="43">
        <v>3257.55</v>
      </c>
      <c r="E283" s="40">
        <v>1155.07</v>
      </c>
      <c r="F283" s="45">
        <v>80.34</v>
      </c>
      <c r="G283" s="43">
        <v>1235.4100000000001</v>
      </c>
      <c r="H283" s="40">
        <v>641.57000000000005</v>
      </c>
      <c r="I283" s="44">
        <v>2120.7199999999998</v>
      </c>
      <c r="J283" s="114">
        <v>7255.26</v>
      </c>
      <c r="K283" s="66">
        <v>1123.3399999999999</v>
      </c>
      <c r="L283" s="67">
        <v>1281.26</v>
      </c>
      <c r="M283" s="44">
        <v>522.21</v>
      </c>
      <c r="N283" s="43">
        <v>1803.46</v>
      </c>
      <c r="O283" s="40">
        <v>1014.78</v>
      </c>
      <c r="P283" s="44">
        <v>185.04</v>
      </c>
      <c r="Q283" s="43">
        <v>1199.82</v>
      </c>
      <c r="R283" s="40">
        <v>1033.4100000000001</v>
      </c>
      <c r="S283" s="40">
        <v>2125.77</v>
      </c>
      <c r="T283" s="114">
        <v>7285.81</v>
      </c>
      <c r="U283" s="40">
        <v>4246.49</v>
      </c>
      <c r="V283" s="40">
        <v>10294.57</v>
      </c>
      <c r="W283" s="115">
        <v>14541.06</v>
      </c>
    </row>
    <row r="284" spans="1:23" x14ac:dyDescent="0.35">
      <c r="A284" s="121" t="s">
        <v>352</v>
      </c>
      <c r="B284" s="40">
        <v>2342.94</v>
      </c>
      <c r="C284" s="40">
        <v>1051.3</v>
      </c>
      <c r="D284" s="43">
        <v>3394.23</v>
      </c>
      <c r="E284" s="40">
        <v>1292.92</v>
      </c>
      <c r="F284" s="45">
        <v>109.03</v>
      </c>
      <c r="G284" s="43">
        <v>1401.94</v>
      </c>
      <c r="H284" s="40">
        <v>622.52</v>
      </c>
      <c r="I284" s="44">
        <v>2669.77</v>
      </c>
      <c r="J284" s="114">
        <v>8088.48</v>
      </c>
      <c r="K284" s="66">
        <v>1190.94</v>
      </c>
      <c r="L284" s="67">
        <v>1460.16</v>
      </c>
      <c r="M284" s="44">
        <v>527.47</v>
      </c>
      <c r="N284" s="43">
        <v>1987.63</v>
      </c>
      <c r="O284" s="40">
        <v>1139.83</v>
      </c>
      <c r="P284" s="44">
        <v>175.47</v>
      </c>
      <c r="Q284" s="43">
        <v>1315.3</v>
      </c>
      <c r="R284" s="40">
        <v>966.14</v>
      </c>
      <c r="S284" s="40">
        <v>2043.16</v>
      </c>
      <c r="T284" s="114">
        <v>7503.16</v>
      </c>
      <c r="U284" s="40">
        <v>4712.93</v>
      </c>
      <c r="V284" s="40">
        <v>10878.71</v>
      </c>
      <c r="W284" s="115">
        <v>15591.64</v>
      </c>
    </row>
    <row r="285" spans="1:23" x14ac:dyDescent="0.35">
      <c r="A285" s="121" t="s">
        <v>353</v>
      </c>
      <c r="B285" s="40">
        <v>2015.54</v>
      </c>
      <c r="C285" s="40">
        <v>1033.73</v>
      </c>
      <c r="D285" s="43">
        <v>3049.27</v>
      </c>
      <c r="E285" s="40">
        <v>1182.1099999999999</v>
      </c>
      <c r="F285" s="45">
        <v>90.93</v>
      </c>
      <c r="G285" s="43">
        <v>1273.05</v>
      </c>
      <c r="H285" s="40">
        <v>572.87</v>
      </c>
      <c r="I285" s="44">
        <v>2689.77</v>
      </c>
      <c r="J285" s="114">
        <v>7584.96</v>
      </c>
      <c r="K285" s="66">
        <v>1247.33</v>
      </c>
      <c r="L285" s="67">
        <v>1526.03</v>
      </c>
      <c r="M285" s="44">
        <v>489.17</v>
      </c>
      <c r="N285" s="43">
        <v>2015.2</v>
      </c>
      <c r="O285" s="40">
        <v>1082.29</v>
      </c>
      <c r="P285" s="44">
        <v>155.81</v>
      </c>
      <c r="Q285" s="43">
        <v>1238.0999999999999</v>
      </c>
      <c r="R285" s="40">
        <v>1063.54</v>
      </c>
      <c r="S285" s="40">
        <v>2073.16</v>
      </c>
      <c r="T285" s="114">
        <v>7637.34</v>
      </c>
      <c r="U285" s="40">
        <v>4762.93</v>
      </c>
      <c r="V285" s="40">
        <v>10459.36</v>
      </c>
      <c r="W285" s="115">
        <v>15222.29</v>
      </c>
    </row>
    <row r="286" spans="1:23" x14ac:dyDescent="0.35">
      <c r="A286" s="121" t="s">
        <v>354</v>
      </c>
      <c r="B286" s="40">
        <v>2303.02</v>
      </c>
      <c r="C286" s="40">
        <v>981.29</v>
      </c>
      <c r="D286" s="43">
        <v>3284.3</v>
      </c>
      <c r="E286" s="40">
        <v>912.45</v>
      </c>
      <c r="F286" s="45">
        <v>96.44</v>
      </c>
      <c r="G286" s="43">
        <v>1008.89</v>
      </c>
      <c r="H286" s="40">
        <v>559.48</v>
      </c>
      <c r="I286" s="44">
        <v>2719.77</v>
      </c>
      <c r="J286" s="114">
        <v>7572.45</v>
      </c>
      <c r="K286" s="66">
        <v>1275.8</v>
      </c>
      <c r="L286" s="67">
        <v>1471.91</v>
      </c>
      <c r="M286" s="44">
        <v>508.58</v>
      </c>
      <c r="N286" s="43">
        <v>1980.5</v>
      </c>
      <c r="O286" s="40">
        <v>953.95</v>
      </c>
      <c r="P286" s="44">
        <v>169.01</v>
      </c>
      <c r="Q286" s="43">
        <v>1122.96</v>
      </c>
      <c r="R286" s="40">
        <v>1000.45</v>
      </c>
      <c r="S286" s="40">
        <v>2073.16</v>
      </c>
      <c r="T286" s="114">
        <v>7452.86</v>
      </c>
      <c r="U286" s="40">
        <v>4792.93</v>
      </c>
      <c r="V286" s="40">
        <v>10232.379999999999</v>
      </c>
      <c r="W286" s="115">
        <v>15025.31</v>
      </c>
    </row>
    <row r="287" spans="1:23" x14ac:dyDescent="0.35">
      <c r="A287" s="121" t="s">
        <v>355</v>
      </c>
      <c r="B287" s="40">
        <v>2230.62</v>
      </c>
      <c r="C287" s="40">
        <v>918.26</v>
      </c>
      <c r="D287" s="43">
        <v>3148.88</v>
      </c>
      <c r="E287" s="40">
        <v>1430.37</v>
      </c>
      <c r="F287" s="45">
        <v>63.13</v>
      </c>
      <c r="G287" s="43">
        <v>1493.5</v>
      </c>
      <c r="H287" s="40">
        <v>451.6</v>
      </c>
      <c r="I287" s="44">
        <v>2298.12</v>
      </c>
      <c r="J287" s="114">
        <v>7392.11</v>
      </c>
      <c r="K287" s="66">
        <v>1190.93</v>
      </c>
      <c r="L287" s="67">
        <v>1425.41</v>
      </c>
      <c r="M287" s="44">
        <v>457.16</v>
      </c>
      <c r="N287" s="43">
        <v>1882.56</v>
      </c>
      <c r="O287" s="40">
        <v>1032.69</v>
      </c>
      <c r="P287" s="44">
        <v>192.01</v>
      </c>
      <c r="Q287" s="43">
        <v>1224.7</v>
      </c>
      <c r="R287" s="40">
        <v>970.5</v>
      </c>
      <c r="S287" s="40">
        <v>2103.59</v>
      </c>
      <c r="T287" s="114">
        <v>7372.27</v>
      </c>
      <c r="U287" s="40">
        <v>4401.71</v>
      </c>
      <c r="V287" s="40">
        <v>10362.67</v>
      </c>
      <c r="W287" s="115">
        <v>14764.38</v>
      </c>
    </row>
    <row r="288" spans="1:23" x14ac:dyDescent="0.35">
      <c r="A288" s="121" t="s">
        <v>356</v>
      </c>
      <c r="B288" s="40">
        <v>2371.69</v>
      </c>
      <c r="C288" s="40">
        <v>1009.41</v>
      </c>
      <c r="D288" s="43">
        <v>3381.1</v>
      </c>
      <c r="E288" s="40">
        <v>1356.18</v>
      </c>
      <c r="F288" s="45">
        <v>85.97</v>
      </c>
      <c r="G288" s="43">
        <v>1442.15</v>
      </c>
      <c r="H288" s="40">
        <v>713.95</v>
      </c>
      <c r="I288" s="44">
        <v>2298.12</v>
      </c>
      <c r="J288" s="114">
        <v>7835.32</v>
      </c>
      <c r="K288" s="66">
        <v>1073.28</v>
      </c>
      <c r="L288" s="67">
        <v>1357.62</v>
      </c>
      <c r="M288" s="44">
        <v>491.33</v>
      </c>
      <c r="N288" s="43">
        <v>1848.95</v>
      </c>
      <c r="O288" s="40">
        <v>1025.1199999999999</v>
      </c>
      <c r="P288" s="44">
        <v>217.6</v>
      </c>
      <c r="Q288" s="43">
        <v>1242.72</v>
      </c>
      <c r="R288" s="40">
        <v>896.48</v>
      </c>
      <c r="S288" s="40">
        <v>2135.84</v>
      </c>
      <c r="T288" s="114">
        <v>7197.27</v>
      </c>
      <c r="U288" s="40">
        <v>4433.96</v>
      </c>
      <c r="V288" s="40">
        <v>10598.63</v>
      </c>
      <c r="W288" s="115">
        <v>15032.59</v>
      </c>
    </row>
    <row r="289" spans="1:23" x14ac:dyDescent="0.35">
      <c r="A289" s="121" t="s">
        <v>357</v>
      </c>
      <c r="B289" s="40">
        <v>2454.21</v>
      </c>
      <c r="C289" s="40">
        <v>992.28</v>
      </c>
      <c r="D289" s="43">
        <v>3446.49</v>
      </c>
      <c r="E289" s="40">
        <v>1503.47</v>
      </c>
      <c r="F289" s="45">
        <v>91.01</v>
      </c>
      <c r="G289" s="43">
        <v>1594.48</v>
      </c>
      <c r="H289" s="40">
        <v>684.05</v>
      </c>
      <c r="I289" s="44">
        <v>2313.12</v>
      </c>
      <c r="J289" s="114">
        <v>8038.15</v>
      </c>
      <c r="K289" s="66">
        <v>1118.8900000000001</v>
      </c>
      <c r="L289" s="67">
        <v>1374.4</v>
      </c>
      <c r="M289" s="44">
        <v>492.17</v>
      </c>
      <c r="N289" s="43">
        <v>1866.57</v>
      </c>
      <c r="O289" s="40">
        <v>940.43</v>
      </c>
      <c r="P289" s="44">
        <v>208.17</v>
      </c>
      <c r="Q289" s="43">
        <v>1148.5999999999999</v>
      </c>
      <c r="R289" s="40">
        <v>954.88</v>
      </c>
      <c r="S289" s="40">
        <v>2043.79</v>
      </c>
      <c r="T289" s="114">
        <v>7132.73</v>
      </c>
      <c r="U289" s="40">
        <v>4356.92</v>
      </c>
      <c r="V289" s="40">
        <v>10813.96</v>
      </c>
      <c r="W289" s="115">
        <v>15170.88</v>
      </c>
    </row>
    <row r="290" spans="1:23" x14ac:dyDescent="0.35">
      <c r="A290" s="121" t="s">
        <v>358</v>
      </c>
      <c r="B290" s="40">
        <v>2306.06</v>
      </c>
      <c r="C290" s="40">
        <v>877.98</v>
      </c>
      <c r="D290" s="43">
        <v>3184.04</v>
      </c>
      <c r="E290" s="40">
        <v>1429.06</v>
      </c>
      <c r="F290" s="45">
        <v>105.26</v>
      </c>
      <c r="G290" s="43">
        <v>1534.32</v>
      </c>
      <c r="H290" s="40">
        <v>747.48</v>
      </c>
      <c r="I290" s="44">
        <v>2409.6</v>
      </c>
      <c r="J290" s="114">
        <v>7875.44</v>
      </c>
      <c r="K290" s="66">
        <v>1166.18</v>
      </c>
      <c r="L290" s="67">
        <v>1471.66</v>
      </c>
      <c r="M290" s="44">
        <v>514.27</v>
      </c>
      <c r="N290" s="43">
        <v>1985.93</v>
      </c>
      <c r="O290" s="40">
        <v>1045.95</v>
      </c>
      <c r="P290" s="44">
        <v>204.97</v>
      </c>
      <c r="Q290" s="43">
        <v>1250.9100000000001</v>
      </c>
      <c r="R290" s="40">
        <v>1012.79</v>
      </c>
      <c r="S290" s="40">
        <v>1652.22</v>
      </c>
      <c r="T290" s="114">
        <v>7068.03</v>
      </c>
      <c r="U290" s="40">
        <v>4061.82</v>
      </c>
      <c r="V290" s="40">
        <v>10881.65</v>
      </c>
      <c r="W290" s="115">
        <v>14943.48</v>
      </c>
    </row>
    <row r="291" spans="1:23" x14ac:dyDescent="0.35">
      <c r="A291" s="121" t="s">
        <v>359</v>
      </c>
      <c r="B291" s="40">
        <v>2152.4499999999998</v>
      </c>
      <c r="C291" s="40">
        <v>937.04</v>
      </c>
      <c r="D291" s="43">
        <v>3089.48</v>
      </c>
      <c r="E291" s="40">
        <v>1432.87</v>
      </c>
      <c r="F291" s="45">
        <v>68.77</v>
      </c>
      <c r="G291" s="43">
        <v>1501.64</v>
      </c>
      <c r="H291" s="40">
        <v>633.11</v>
      </c>
      <c r="I291" s="44">
        <v>2409.6</v>
      </c>
      <c r="J291" s="114">
        <v>7633.83</v>
      </c>
      <c r="K291" s="66">
        <v>1082.81</v>
      </c>
      <c r="L291" s="67">
        <v>1503.67</v>
      </c>
      <c r="M291" s="44">
        <v>482.23</v>
      </c>
      <c r="N291" s="43">
        <v>1985.9</v>
      </c>
      <c r="O291" s="40">
        <v>1129.3800000000001</v>
      </c>
      <c r="P291" s="44">
        <v>156.21</v>
      </c>
      <c r="Q291" s="43">
        <v>1285.5899999999999</v>
      </c>
      <c r="R291" s="40">
        <v>993.9</v>
      </c>
      <c r="S291" s="40">
        <v>1657.22</v>
      </c>
      <c r="T291" s="114">
        <v>7005.42</v>
      </c>
      <c r="U291" s="40">
        <v>4066.82</v>
      </c>
      <c r="V291" s="40">
        <v>10572.42</v>
      </c>
      <c r="W291" s="115">
        <v>14639.25</v>
      </c>
    </row>
    <row r="292" spans="1:23" x14ac:dyDescent="0.35">
      <c r="A292" s="121" t="s">
        <v>360</v>
      </c>
      <c r="B292" s="40">
        <v>2225.17</v>
      </c>
      <c r="C292" s="40">
        <v>1015.29</v>
      </c>
      <c r="D292" s="43">
        <v>3240.46</v>
      </c>
      <c r="E292" s="40">
        <v>1046.6199999999999</v>
      </c>
      <c r="F292" s="45">
        <v>60.89</v>
      </c>
      <c r="G292" s="43">
        <v>1107.51</v>
      </c>
      <c r="H292" s="40">
        <v>603.26</v>
      </c>
      <c r="I292" s="44">
        <v>2409.6</v>
      </c>
      <c r="J292" s="114">
        <v>7360.83</v>
      </c>
      <c r="K292" s="66">
        <v>1079.25</v>
      </c>
      <c r="L292" s="67">
        <v>1523.84</v>
      </c>
      <c r="M292" s="44">
        <v>512.35</v>
      </c>
      <c r="N292" s="43">
        <v>2036.19</v>
      </c>
      <c r="O292" s="40">
        <v>1053.04</v>
      </c>
      <c r="P292" s="44">
        <v>144.09</v>
      </c>
      <c r="Q292" s="43">
        <v>1197.1199999999999</v>
      </c>
      <c r="R292" s="40">
        <v>927.21</v>
      </c>
      <c r="S292" s="40">
        <v>1742.22</v>
      </c>
      <c r="T292" s="114">
        <v>6981.99</v>
      </c>
      <c r="U292" s="40">
        <v>4151.82</v>
      </c>
      <c r="V292" s="40">
        <v>10191</v>
      </c>
      <c r="W292" s="115">
        <v>14342.82</v>
      </c>
    </row>
    <row r="293" spans="1:23" x14ac:dyDescent="0.35">
      <c r="A293" s="121" t="s">
        <v>361</v>
      </c>
      <c r="B293" s="40">
        <v>2024.29</v>
      </c>
      <c r="C293" s="40">
        <v>952.18</v>
      </c>
      <c r="D293" s="43">
        <v>2976.46</v>
      </c>
      <c r="E293" s="40">
        <v>1261.06</v>
      </c>
      <c r="F293" s="45">
        <v>95.63</v>
      </c>
      <c r="G293" s="43">
        <v>1356.7</v>
      </c>
      <c r="H293" s="40">
        <v>632.11</v>
      </c>
      <c r="I293" s="44">
        <v>2019.5</v>
      </c>
      <c r="J293" s="114">
        <v>6984.77</v>
      </c>
      <c r="K293" s="66">
        <v>1074.3599999999999</v>
      </c>
      <c r="L293" s="67">
        <v>1402.56</v>
      </c>
      <c r="M293" s="44">
        <v>501.02</v>
      </c>
      <c r="N293" s="43">
        <v>1903.58</v>
      </c>
      <c r="O293" s="40">
        <v>986.83</v>
      </c>
      <c r="P293" s="44">
        <v>160.63</v>
      </c>
      <c r="Q293" s="43">
        <v>1147.47</v>
      </c>
      <c r="R293" s="40">
        <v>996.98</v>
      </c>
      <c r="S293" s="40">
        <v>2026.56</v>
      </c>
      <c r="T293" s="114">
        <v>7148.95</v>
      </c>
      <c r="U293" s="40">
        <v>4046.06</v>
      </c>
      <c r="V293" s="40">
        <v>10087.67</v>
      </c>
      <c r="W293" s="115">
        <v>14133.73</v>
      </c>
    </row>
    <row r="294" spans="1:23" x14ac:dyDescent="0.35">
      <c r="A294" s="121" t="s">
        <v>362</v>
      </c>
      <c r="B294" s="40">
        <v>1969.98</v>
      </c>
      <c r="C294" s="40">
        <v>979.35</v>
      </c>
      <c r="D294" s="43">
        <v>2949.32</v>
      </c>
      <c r="E294" s="40">
        <v>1076.82</v>
      </c>
      <c r="F294" s="45">
        <v>105.08</v>
      </c>
      <c r="G294" s="43">
        <v>1181.9000000000001</v>
      </c>
      <c r="H294" s="40">
        <v>643.16999999999996</v>
      </c>
      <c r="I294" s="44">
        <v>2054.5</v>
      </c>
      <c r="J294" s="114">
        <v>6828.88</v>
      </c>
      <c r="K294" s="66">
        <v>1060.95</v>
      </c>
      <c r="L294" s="67">
        <v>1172.24</v>
      </c>
      <c r="M294" s="44">
        <v>436.66</v>
      </c>
      <c r="N294" s="43">
        <v>1608.9</v>
      </c>
      <c r="O294" s="40">
        <v>1181.23</v>
      </c>
      <c r="P294" s="44">
        <v>131.88999999999999</v>
      </c>
      <c r="Q294" s="43">
        <v>1313.12</v>
      </c>
      <c r="R294" s="40">
        <v>942.12</v>
      </c>
      <c r="S294" s="40">
        <v>2148.5700000000002</v>
      </c>
      <c r="T294" s="114">
        <v>7073.65</v>
      </c>
      <c r="U294" s="40">
        <v>4203.07</v>
      </c>
      <c r="V294" s="40">
        <v>9699.4699999999993</v>
      </c>
      <c r="W294" s="115">
        <v>13902.54</v>
      </c>
    </row>
    <row r="295" spans="1:23" x14ac:dyDescent="0.35">
      <c r="A295" s="121" t="s">
        <v>363</v>
      </c>
      <c r="B295" s="40">
        <v>1918.6</v>
      </c>
      <c r="C295" s="40">
        <v>1014.69</v>
      </c>
      <c r="D295" s="43">
        <v>2933.3</v>
      </c>
      <c r="E295" s="40">
        <v>1169.19</v>
      </c>
      <c r="F295" s="45">
        <v>88.33</v>
      </c>
      <c r="G295" s="43">
        <v>1257.52</v>
      </c>
      <c r="H295" s="40">
        <v>615.38</v>
      </c>
      <c r="I295" s="44">
        <v>2054.5</v>
      </c>
      <c r="J295" s="114">
        <v>6860.7</v>
      </c>
      <c r="K295" s="66">
        <v>1169.8</v>
      </c>
      <c r="L295" s="67">
        <v>1497.79</v>
      </c>
      <c r="M295" s="44">
        <v>518.67999999999995</v>
      </c>
      <c r="N295" s="43">
        <v>2016.46</v>
      </c>
      <c r="O295" s="40">
        <v>911.73</v>
      </c>
      <c r="P295" s="44">
        <v>187</v>
      </c>
      <c r="Q295" s="43">
        <v>1098.72</v>
      </c>
      <c r="R295" s="40">
        <v>928.41</v>
      </c>
      <c r="S295" s="40">
        <v>2362.56</v>
      </c>
      <c r="T295" s="114">
        <v>7575.95</v>
      </c>
      <c r="U295" s="40">
        <v>4417.0600000000004</v>
      </c>
      <c r="V295" s="40">
        <v>10019.59</v>
      </c>
      <c r="W295" s="115">
        <v>14436.65</v>
      </c>
    </row>
    <row r="296" spans="1:23" x14ac:dyDescent="0.35">
      <c r="A296" s="121" t="s">
        <v>364</v>
      </c>
      <c r="B296" s="40">
        <v>2246.0100000000002</v>
      </c>
      <c r="C296" s="40">
        <v>1002.03</v>
      </c>
      <c r="D296" s="43">
        <v>3248.04</v>
      </c>
      <c r="E296" s="40">
        <v>958.58</v>
      </c>
      <c r="F296" s="45">
        <v>71.11</v>
      </c>
      <c r="G296" s="43">
        <v>1029.68</v>
      </c>
      <c r="H296" s="40">
        <v>905.97</v>
      </c>
      <c r="I296" s="44">
        <v>2197</v>
      </c>
      <c r="J296" s="114">
        <v>7380.69</v>
      </c>
      <c r="K296" s="66">
        <v>1127.21</v>
      </c>
      <c r="L296" s="67">
        <v>1377.78</v>
      </c>
      <c r="M296" s="44">
        <v>506.23</v>
      </c>
      <c r="N296" s="43">
        <v>1884.01</v>
      </c>
      <c r="O296" s="40">
        <v>856.76</v>
      </c>
      <c r="P296" s="44">
        <v>182.19</v>
      </c>
      <c r="Q296" s="43">
        <v>1038.95</v>
      </c>
      <c r="R296" s="40">
        <v>955.51</v>
      </c>
      <c r="S296" s="40">
        <v>2303.6999999999998</v>
      </c>
      <c r="T296" s="114">
        <v>7309.39</v>
      </c>
      <c r="U296" s="40">
        <v>4500.7</v>
      </c>
      <c r="V296" s="40">
        <v>10189.379999999999</v>
      </c>
      <c r="W296" s="115">
        <v>14690.08</v>
      </c>
    </row>
    <row r="297" spans="1:23" x14ac:dyDescent="0.35">
      <c r="A297" s="121" t="s">
        <v>365</v>
      </c>
      <c r="B297" s="40">
        <v>1960.35</v>
      </c>
      <c r="C297" s="40">
        <v>1022.64</v>
      </c>
      <c r="D297" s="43">
        <v>2982.98</v>
      </c>
      <c r="E297" s="40">
        <v>1105.8599999999999</v>
      </c>
      <c r="F297" s="45">
        <v>105.91</v>
      </c>
      <c r="G297" s="43">
        <v>1211.77</v>
      </c>
      <c r="H297" s="40">
        <v>884.59</v>
      </c>
      <c r="I297" s="44">
        <v>2197</v>
      </c>
      <c r="J297" s="114">
        <v>7276.34</v>
      </c>
      <c r="K297" s="66">
        <v>1186.02</v>
      </c>
      <c r="L297" s="67">
        <v>1327.76</v>
      </c>
      <c r="M297" s="44">
        <v>450.84</v>
      </c>
      <c r="N297" s="43">
        <v>1778.6</v>
      </c>
      <c r="O297" s="40">
        <v>929.28</v>
      </c>
      <c r="P297" s="44">
        <v>184.61</v>
      </c>
      <c r="Q297" s="43">
        <v>1113.8900000000001</v>
      </c>
      <c r="R297" s="40">
        <v>966.7</v>
      </c>
      <c r="S297" s="40">
        <v>2303.6999999999998</v>
      </c>
      <c r="T297" s="114">
        <v>7348.91</v>
      </c>
      <c r="U297" s="40">
        <v>4500.7</v>
      </c>
      <c r="V297" s="40">
        <v>10124.549999999999</v>
      </c>
      <c r="W297" s="115">
        <v>14625.25</v>
      </c>
    </row>
    <row r="298" spans="1:23" x14ac:dyDescent="0.35">
      <c r="A298" s="121" t="s">
        <v>366</v>
      </c>
      <c r="B298" s="40">
        <v>2324.6799999999998</v>
      </c>
      <c r="C298" s="40">
        <v>1008.76</v>
      </c>
      <c r="D298" s="43">
        <v>3333.44</v>
      </c>
      <c r="E298" s="40">
        <v>979.17</v>
      </c>
      <c r="F298" s="45">
        <v>103.99</v>
      </c>
      <c r="G298" s="43">
        <v>1083.1600000000001</v>
      </c>
      <c r="H298" s="40">
        <v>960.64</v>
      </c>
      <c r="I298" s="44">
        <v>2307</v>
      </c>
      <c r="J298" s="114">
        <v>7684.24</v>
      </c>
      <c r="K298" s="66">
        <v>1164.77</v>
      </c>
      <c r="L298" s="67">
        <v>1186.5</v>
      </c>
      <c r="M298" s="44">
        <v>477.43</v>
      </c>
      <c r="N298" s="43">
        <v>1663.93</v>
      </c>
      <c r="O298" s="40">
        <v>981.68</v>
      </c>
      <c r="P298" s="44">
        <v>166.1</v>
      </c>
      <c r="Q298" s="43">
        <v>1147.78</v>
      </c>
      <c r="R298" s="40">
        <v>976.04</v>
      </c>
      <c r="S298" s="40">
        <v>2423.6999999999998</v>
      </c>
      <c r="T298" s="114">
        <v>7376.23</v>
      </c>
      <c r="U298" s="40">
        <v>4730.7</v>
      </c>
      <c r="V298" s="40">
        <v>10329.77</v>
      </c>
      <c r="W298" s="115">
        <v>15060.47</v>
      </c>
    </row>
    <row r="299" spans="1:23" x14ac:dyDescent="0.35">
      <c r="A299" s="121" t="s">
        <v>367</v>
      </c>
      <c r="B299" s="40">
        <v>2250.2199999999998</v>
      </c>
      <c r="C299" s="40">
        <v>1131.31</v>
      </c>
      <c r="D299" s="43">
        <v>3381.53</v>
      </c>
      <c r="E299" s="40">
        <v>1034.68</v>
      </c>
      <c r="F299" s="45">
        <v>111</v>
      </c>
      <c r="G299" s="43">
        <v>1145.67</v>
      </c>
      <c r="H299" s="40">
        <v>973</v>
      </c>
      <c r="I299" s="44">
        <v>2087.0500000000002</v>
      </c>
      <c r="J299" s="114">
        <v>7587.26</v>
      </c>
      <c r="K299" s="66">
        <v>1149.29</v>
      </c>
      <c r="L299" s="67">
        <v>1455.9</v>
      </c>
      <c r="M299" s="44">
        <v>511.99</v>
      </c>
      <c r="N299" s="43">
        <v>1967.89</v>
      </c>
      <c r="O299" s="40">
        <v>895.45</v>
      </c>
      <c r="P299" s="44">
        <v>147.38</v>
      </c>
      <c r="Q299" s="43">
        <v>1042.83</v>
      </c>
      <c r="R299" s="40">
        <v>1209.52</v>
      </c>
      <c r="S299" s="40">
        <v>2400.92</v>
      </c>
      <c r="T299" s="114">
        <v>7770.45</v>
      </c>
      <c r="U299" s="40">
        <v>4487.97</v>
      </c>
      <c r="V299" s="40">
        <v>10869.73</v>
      </c>
      <c r="W299" s="115">
        <v>15357.7</v>
      </c>
    </row>
    <row r="300" spans="1:23" x14ac:dyDescent="0.35">
      <c r="A300" s="121" t="s">
        <v>368</v>
      </c>
      <c r="B300" s="40">
        <v>2297.85</v>
      </c>
      <c r="C300" s="40">
        <v>1032.82</v>
      </c>
      <c r="D300" s="43">
        <v>3330.67</v>
      </c>
      <c r="E300" s="40">
        <v>970.57</v>
      </c>
      <c r="F300" s="45">
        <v>100.67</v>
      </c>
      <c r="G300" s="43">
        <v>1071.24</v>
      </c>
      <c r="H300" s="40">
        <v>675.34</v>
      </c>
      <c r="I300" s="44">
        <v>2087.0500000000002</v>
      </c>
      <c r="J300" s="114">
        <v>7164.3</v>
      </c>
      <c r="K300" s="66">
        <v>1065.4000000000001</v>
      </c>
      <c r="L300" s="67">
        <v>1315.57</v>
      </c>
      <c r="M300" s="44">
        <v>497.84</v>
      </c>
      <c r="N300" s="43">
        <v>1813.41</v>
      </c>
      <c r="O300" s="40">
        <v>904.11</v>
      </c>
      <c r="P300" s="44">
        <v>159.18</v>
      </c>
      <c r="Q300" s="43">
        <v>1063.29</v>
      </c>
      <c r="R300" s="40">
        <v>1221.27</v>
      </c>
      <c r="S300" s="40">
        <v>2510.92</v>
      </c>
      <c r="T300" s="114">
        <v>7674.29</v>
      </c>
      <c r="U300" s="40">
        <v>4597.97</v>
      </c>
      <c r="V300" s="40">
        <v>10240.620000000001</v>
      </c>
      <c r="W300" s="115">
        <v>14838.59</v>
      </c>
    </row>
    <row r="301" spans="1:23" x14ac:dyDescent="0.35">
      <c r="A301" s="121" t="s">
        <v>369</v>
      </c>
      <c r="B301" s="40">
        <v>2395.17</v>
      </c>
      <c r="C301" s="40">
        <v>1051.4000000000001</v>
      </c>
      <c r="D301" s="43">
        <v>3446.57</v>
      </c>
      <c r="E301" s="40">
        <v>1153.46</v>
      </c>
      <c r="F301" s="45">
        <v>98.45</v>
      </c>
      <c r="G301" s="43">
        <v>1251.9100000000001</v>
      </c>
      <c r="H301" s="40">
        <v>674.92</v>
      </c>
      <c r="I301" s="44">
        <v>2079.0500000000002</v>
      </c>
      <c r="J301" s="114">
        <v>7452.45</v>
      </c>
      <c r="K301" s="66">
        <v>991.82</v>
      </c>
      <c r="L301" s="67">
        <v>1418.54</v>
      </c>
      <c r="M301" s="44">
        <v>505.79</v>
      </c>
      <c r="N301" s="43">
        <v>1924.34</v>
      </c>
      <c r="O301" s="40">
        <v>760.04</v>
      </c>
      <c r="P301" s="44">
        <v>131.57</v>
      </c>
      <c r="Q301" s="43">
        <v>891.61</v>
      </c>
      <c r="R301" s="40">
        <v>1284.48</v>
      </c>
      <c r="S301" s="40">
        <v>2538.92</v>
      </c>
      <c r="T301" s="114">
        <v>7631.16</v>
      </c>
      <c r="U301" s="40">
        <v>4617.97</v>
      </c>
      <c r="V301" s="40">
        <v>10465.64</v>
      </c>
      <c r="W301" s="115">
        <v>15083.61</v>
      </c>
    </row>
    <row r="302" spans="1:23" x14ac:dyDescent="0.35">
      <c r="A302" s="121" t="s">
        <v>370</v>
      </c>
      <c r="B302" s="40">
        <v>2166.77</v>
      </c>
      <c r="C302" s="40">
        <v>1108.3800000000001</v>
      </c>
      <c r="D302" s="43">
        <v>3275.15</v>
      </c>
      <c r="E302" s="40">
        <v>749.03</v>
      </c>
      <c r="F302" s="45">
        <v>124.44</v>
      </c>
      <c r="G302" s="43">
        <v>873.47</v>
      </c>
      <c r="H302" s="40">
        <v>723.88</v>
      </c>
      <c r="I302" s="44">
        <v>1982.86</v>
      </c>
      <c r="J302" s="114">
        <v>6855.36</v>
      </c>
      <c r="K302" s="66">
        <v>1048.6500000000001</v>
      </c>
      <c r="L302" s="67">
        <v>1552.53</v>
      </c>
      <c r="M302" s="44">
        <v>402.71</v>
      </c>
      <c r="N302" s="43">
        <v>1955.24</v>
      </c>
      <c r="O302" s="40">
        <v>949.41</v>
      </c>
      <c r="P302" s="44">
        <v>169.27</v>
      </c>
      <c r="Q302" s="43">
        <v>1118.68</v>
      </c>
      <c r="R302" s="40">
        <v>1255.82</v>
      </c>
      <c r="S302" s="40">
        <v>2669.57</v>
      </c>
      <c r="T302" s="114">
        <v>8047.96</v>
      </c>
      <c r="U302" s="40">
        <v>4652.43</v>
      </c>
      <c r="V302" s="40">
        <v>10250.879999999999</v>
      </c>
      <c r="W302" s="115">
        <v>14903.32</v>
      </c>
    </row>
    <row r="303" spans="1:23" x14ac:dyDescent="0.35">
      <c r="A303" s="121" t="s">
        <v>371</v>
      </c>
      <c r="B303" s="40">
        <v>2218.79</v>
      </c>
      <c r="C303" s="40">
        <v>1160.26</v>
      </c>
      <c r="D303" s="43">
        <v>3379.05</v>
      </c>
      <c r="E303" s="40">
        <v>811.18</v>
      </c>
      <c r="F303" s="45">
        <v>102.67</v>
      </c>
      <c r="G303" s="43">
        <v>913.85</v>
      </c>
      <c r="H303" s="40">
        <v>714.52</v>
      </c>
      <c r="I303" s="44">
        <v>1982.86</v>
      </c>
      <c r="J303" s="114">
        <v>6990.29</v>
      </c>
      <c r="K303" s="66">
        <v>1007.05</v>
      </c>
      <c r="L303" s="67">
        <v>1618.96</v>
      </c>
      <c r="M303" s="44">
        <v>412.91</v>
      </c>
      <c r="N303" s="43">
        <v>2031.87</v>
      </c>
      <c r="O303" s="40">
        <v>958.89</v>
      </c>
      <c r="P303" s="44">
        <v>164.66</v>
      </c>
      <c r="Q303" s="43">
        <v>1123.56</v>
      </c>
      <c r="R303" s="40">
        <v>1341.55</v>
      </c>
      <c r="S303" s="40">
        <v>2694.57</v>
      </c>
      <c r="T303" s="114">
        <v>8198.6</v>
      </c>
      <c r="U303" s="40">
        <v>4677.43</v>
      </c>
      <c r="V303" s="40">
        <v>10511.46</v>
      </c>
      <c r="W303" s="115">
        <v>15188.89</v>
      </c>
    </row>
    <row r="304" spans="1:23" x14ac:dyDescent="0.35">
      <c r="A304" s="121" t="s">
        <v>372</v>
      </c>
      <c r="B304" s="40">
        <v>2053.5</v>
      </c>
      <c r="C304" s="40">
        <v>1101.46</v>
      </c>
      <c r="D304" s="43">
        <v>3154.96</v>
      </c>
      <c r="E304" s="40">
        <v>735.89</v>
      </c>
      <c r="F304" s="45">
        <v>81.25</v>
      </c>
      <c r="G304" s="43">
        <v>817.14</v>
      </c>
      <c r="H304" s="40">
        <v>766.13</v>
      </c>
      <c r="I304" s="44">
        <v>1982.86</v>
      </c>
      <c r="J304" s="114">
        <v>6721.09</v>
      </c>
      <c r="K304" s="66">
        <v>1054.52</v>
      </c>
      <c r="L304" s="67">
        <v>1336.57</v>
      </c>
      <c r="M304" s="44">
        <v>527.66999999999996</v>
      </c>
      <c r="N304" s="43">
        <v>1864.24</v>
      </c>
      <c r="O304" s="40">
        <v>922.79</v>
      </c>
      <c r="P304" s="44">
        <v>166.24</v>
      </c>
      <c r="Q304" s="43">
        <v>1089.03</v>
      </c>
      <c r="R304" s="40">
        <v>1358.73</v>
      </c>
      <c r="S304" s="40">
        <v>2685.27</v>
      </c>
      <c r="T304" s="114">
        <v>8051.79</v>
      </c>
      <c r="U304" s="40">
        <v>4668.13</v>
      </c>
      <c r="V304" s="40">
        <v>10104.74</v>
      </c>
      <c r="W304" s="115">
        <v>14772.88</v>
      </c>
    </row>
    <row r="305" spans="1:23" x14ac:dyDescent="0.35">
      <c r="A305" s="121" t="s">
        <v>373</v>
      </c>
      <c r="B305" s="40">
        <v>2164.09</v>
      </c>
      <c r="C305" s="40">
        <v>1070.25</v>
      </c>
      <c r="D305" s="43">
        <v>3234.34</v>
      </c>
      <c r="E305" s="40">
        <v>1080.71</v>
      </c>
      <c r="F305" s="45">
        <v>100.6</v>
      </c>
      <c r="G305" s="43">
        <v>1181.31</v>
      </c>
      <c r="H305" s="40">
        <v>840.63</v>
      </c>
      <c r="I305" s="44">
        <v>1815.83</v>
      </c>
      <c r="J305" s="114">
        <v>7072.11</v>
      </c>
      <c r="K305" s="66">
        <v>1056.1400000000001</v>
      </c>
      <c r="L305" s="67">
        <v>1398.62</v>
      </c>
      <c r="M305" s="44">
        <v>507.71</v>
      </c>
      <c r="N305" s="43">
        <v>1906.33</v>
      </c>
      <c r="O305" s="40">
        <v>937.8</v>
      </c>
      <c r="P305" s="44">
        <v>182.93</v>
      </c>
      <c r="Q305" s="43">
        <v>1120.73</v>
      </c>
      <c r="R305" s="40">
        <v>1366.24</v>
      </c>
      <c r="S305" s="40">
        <v>2630.83</v>
      </c>
      <c r="T305" s="114">
        <v>8080.27</v>
      </c>
      <c r="U305" s="40">
        <v>4446.66</v>
      </c>
      <c r="V305" s="40">
        <v>10705.71</v>
      </c>
      <c r="W305" s="115">
        <v>15152.37</v>
      </c>
    </row>
    <row r="306" spans="1:23" x14ac:dyDescent="0.35">
      <c r="A306" s="121" t="s">
        <v>374</v>
      </c>
      <c r="B306" s="40">
        <v>2020.71</v>
      </c>
      <c r="C306" s="40">
        <v>1038.97</v>
      </c>
      <c r="D306" s="43">
        <v>3059.69</v>
      </c>
      <c r="E306" s="40">
        <v>918.65</v>
      </c>
      <c r="F306" s="45">
        <v>90.96</v>
      </c>
      <c r="G306" s="43">
        <v>1009.61</v>
      </c>
      <c r="H306" s="40">
        <v>801.82</v>
      </c>
      <c r="I306" s="44">
        <v>1845.83</v>
      </c>
      <c r="J306" s="114">
        <v>6716.94</v>
      </c>
      <c r="K306" s="66">
        <v>1047.82</v>
      </c>
      <c r="L306" s="67">
        <v>1626.95</v>
      </c>
      <c r="M306" s="44">
        <v>482</v>
      </c>
      <c r="N306" s="43">
        <v>2108.9499999999998</v>
      </c>
      <c r="O306" s="40">
        <v>1362.36</v>
      </c>
      <c r="P306" s="44">
        <v>189.26</v>
      </c>
      <c r="Q306" s="43">
        <v>1551.61</v>
      </c>
      <c r="R306" s="40">
        <v>1309.23</v>
      </c>
      <c r="S306" s="40">
        <v>2610.83</v>
      </c>
      <c r="T306" s="114">
        <v>8628.44</v>
      </c>
      <c r="U306" s="40">
        <v>4456.66</v>
      </c>
      <c r="V306" s="40">
        <v>10888.72</v>
      </c>
      <c r="W306" s="115">
        <v>15345.38</v>
      </c>
    </row>
    <row r="307" spans="1:23" x14ac:dyDescent="0.35">
      <c r="A307" s="121" t="s">
        <v>375</v>
      </c>
      <c r="B307" s="40">
        <v>2147.27</v>
      </c>
      <c r="C307" s="40">
        <v>921.1</v>
      </c>
      <c r="D307" s="43">
        <v>3068.37</v>
      </c>
      <c r="E307" s="40">
        <v>865.09</v>
      </c>
      <c r="F307" s="45">
        <v>97.28</v>
      </c>
      <c r="G307" s="43">
        <v>962.37</v>
      </c>
      <c r="H307" s="40">
        <v>875.32</v>
      </c>
      <c r="I307" s="44">
        <v>1845.83</v>
      </c>
      <c r="J307" s="114">
        <v>6751.88</v>
      </c>
      <c r="K307" s="66">
        <v>1030.6600000000001</v>
      </c>
      <c r="L307" s="67">
        <v>1522.97</v>
      </c>
      <c r="M307" s="44">
        <v>469.23</v>
      </c>
      <c r="N307" s="43">
        <v>1992.2</v>
      </c>
      <c r="O307" s="40">
        <v>1033.58</v>
      </c>
      <c r="P307" s="44">
        <v>186.9</v>
      </c>
      <c r="Q307" s="43">
        <v>1220.49</v>
      </c>
      <c r="R307" s="40">
        <v>1300.1300000000001</v>
      </c>
      <c r="S307" s="40">
        <v>2590.83</v>
      </c>
      <c r="T307" s="114">
        <v>8134.31</v>
      </c>
      <c r="U307" s="40">
        <v>4436.66</v>
      </c>
      <c r="V307" s="40">
        <v>10449.530000000001</v>
      </c>
      <c r="W307" s="115">
        <v>14886.19</v>
      </c>
    </row>
    <row r="308" spans="1:23" x14ac:dyDescent="0.35">
      <c r="A308" s="121" t="s">
        <v>376</v>
      </c>
      <c r="B308" s="40">
        <v>2249.46</v>
      </c>
      <c r="C308" s="40">
        <v>947.83</v>
      </c>
      <c r="D308" s="43">
        <v>3197.29</v>
      </c>
      <c r="E308" s="40">
        <v>810.94</v>
      </c>
      <c r="F308" s="45">
        <v>105.62</v>
      </c>
      <c r="G308" s="43">
        <v>916.55</v>
      </c>
      <c r="H308" s="40">
        <v>819.45</v>
      </c>
      <c r="I308" s="44">
        <v>2079.5</v>
      </c>
      <c r="J308" s="114">
        <v>7012.79</v>
      </c>
      <c r="K308" s="66">
        <v>1235.01</v>
      </c>
      <c r="L308" s="67">
        <v>1482.47</v>
      </c>
      <c r="M308" s="44">
        <v>452.48</v>
      </c>
      <c r="N308" s="43">
        <v>1934.96</v>
      </c>
      <c r="O308" s="40">
        <v>1214.1300000000001</v>
      </c>
      <c r="P308" s="44">
        <v>255.76</v>
      </c>
      <c r="Q308" s="43">
        <v>1469.89</v>
      </c>
      <c r="R308" s="40">
        <v>1246.48</v>
      </c>
      <c r="S308" s="40">
        <v>2385.61</v>
      </c>
      <c r="T308" s="114">
        <v>8271.9500000000007</v>
      </c>
      <c r="U308" s="40">
        <v>4465.12</v>
      </c>
      <c r="V308" s="40">
        <v>10819.63</v>
      </c>
      <c r="W308" s="115">
        <v>15284.74</v>
      </c>
    </row>
    <row r="309" spans="1:23" x14ac:dyDescent="0.35">
      <c r="A309" s="121" t="s">
        <v>377</v>
      </c>
      <c r="B309" s="40">
        <v>2028.43</v>
      </c>
      <c r="C309" s="40">
        <v>880.53</v>
      </c>
      <c r="D309" s="43">
        <v>2908.96</v>
      </c>
      <c r="E309" s="40">
        <v>812.28</v>
      </c>
      <c r="F309" s="45">
        <v>94.78</v>
      </c>
      <c r="G309" s="43">
        <v>907.05</v>
      </c>
      <c r="H309" s="40">
        <v>952.8</v>
      </c>
      <c r="I309" s="44">
        <v>2109.5</v>
      </c>
      <c r="J309" s="114">
        <v>6878.31</v>
      </c>
      <c r="K309" s="66">
        <v>1237.44</v>
      </c>
      <c r="L309" s="67">
        <v>1504.76</v>
      </c>
      <c r="M309" s="44">
        <v>440.44</v>
      </c>
      <c r="N309" s="43">
        <v>1945.2</v>
      </c>
      <c r="O309" s="40">
        <v>1075.8</v>
      </c>
      <c r="P309" s="44">
        <v>200.43</v>
      </c>
      <c r="Q309" s="43">
        <v>1276.23</v>
      </c>
      <c r="R309" s="40">
        <v>1428.52</v>
      </c>
      <c r="S309" s="40">
        <v>2425.2399999999998</v>
      </c>
      <c r="T309" s="114">
        <v>8312.64</v>
      </c>
      <c r="U309" s="40">
        <v>4534.74</v>
      </c>
      <c r="V309" s="40">
        <v>10656.2</v>
      </c>
      <c r="W309" s="115">
        <v>15190.95</v>
      </c>
    </row>
    <row r="310" spans="1:23" x14ac:dyDescent="0.35">
      <c r="A310" s="121" t="s">
        <v>378</v>
      </c>
      <c r="B310" s="40">
        <v>2370.75</v>
      </c>
      <c r="C310" s="40">
        <v>888.65</v>
      </c>
      <c r="D310" s="43">
        <v>3259.41</v>
      </c>
      <c r="E310" s="40">
        <v>814.06</v>
      </c>
      <c r="F310" s="45">
        <v>85.98</v>
      </c>
      <c r="G310" s="43">
        <v>900.05</v>
      </c>
      <c r="H310" s="40">
        <v>801.26</v>
      </c>
      <c r="I310" s="44">
        <v>2109.5</v>
      </c>
      <c r="J310" s="114">
        <v>7070.21</v>
      </c>
      <c r="K310" s="66">
        <v>1190.67</v>
      </c>
      <c r="L310" s="67">
        <v>1546.62</v>
      </c>
      <c r="M310" s="44">
        <v>429.61</v>
      </c>
      <c r="N310" s="43">
        <v>1976.24</v>
      </c>
      <c r="O310" s="40">
        <v>1014.59</v>
      </c>
      <c r="P310" s="44">
        <v>197.67</v>
      </c>
      <c r="Q310" s="43">
        <v>1212.26</v>
      </c>
      <c r="R310" s="40">
        <v>1366.69</v>
      </c>
      <c r="S310" s="40">
        <v>2325.2399999999998</v>
      </c>
      <c r="T310" s="114">
        <v>8071.1</v>
      </c>
      <c r="U310" s="40">
        <v>4434.74</v>
      </c>
      <c r="V310" s="40">
        <v>10706.57</v>
      </c>
      <c r="W310" s="115">
        <v>15141.31</v>
      </c>
    </row>
    <row r="311" spans="1:23" x14ac:dyDescent="0.35">
      <c r="A311" s="121" t="s">
        <v>379</v>
      </c>
      <c r="B311" s="40">
        <v>2142.5</v>
      </c>
      <c r="C311" s="40">
        <v>915.87</v>
      </c>
      <c r="D311" s="43">
        <v>3058.37</v>
      </c>
      <c r="E311" s="40">
        <v>877.43</v>
      </c>
      <c r="F311" s="45">
        <v>122.82</v>
      </c>
      <c r="G311" s="43">
        <v>1000.25</v>
      </c>
      <c r="H311" s="40">
        <v>1085.72</v>
      </c>
      <c r="I311" s="44">
        <v>2018.12</v>
      </c>
      <c r="J311" s="114">
        <v>7162.46</v>
      </c>
      <c r="K311" s="66">
        <v>1217.6600000000001</v>
      </c>
      <c r="L311" s="67">
        <v>1839.81</v>
      </c>
      <c r="M311" s="44">
        <v>480.27</v>
      </c>
      <c r="N311" s="43">
        <v>2320.08</v>
      </c>
      <c r="O311" s="40">
        <v>1160.97</v>
      </c>
      <c r="P311" s="44">
        <v>279.45</v>
      </c>
      <c r="Q311" s="43">
        <v>1440.41</v>
      </c>
      <c r="R311" s="40">
        <v>1335.35</v>
      </c>
      <c r="S311" s="40">
        <v>2308.54</v>
      </c>
      <c r="T311" s="114">
        <v>8622.0499999999993</v>
      </c>
      <c r="U311" s="40">
        <v>4326.66</v>
      </c>
      <c r="V311" s="40">
        <v>11457.85</v>
      </c>
      <c r="W311" s="115">
        <v>15784.51</v>
      </c>
    </row>
    <row r="312" spans="1:23" x14ac:dyDescent="0.35">
      <c r="A312" s="121" t="s">
        <v>380</v>
      </c>
      <c r="B312" s="40">
        <v>2264.94</v>
      </c>
      <c r="C312" s="40">
        <v>905.3</v>
      </c>
      <c r="D312" s="43">
        <v>3170.24</v>
      </c>
      <c r="E312" s="40">
        <v>818.6</v>
      </c>
      <c r="F312" s="45">
        <v>84.94</v>
      </c>
      <c r="G312" s="43">
        <v>903.54</v>
      </c>
      <c r="H312" s="40">
        <v>992.3</v>
      </c>
      <c r="I312" s="44">
        <v>2018.12</v>
      </c>
      <c r="J312" s="114">
        <v>7084.2</v>
      </c>
      <c r="K312" s="66">
        <v>1035.76</v>
      </c>
      <c r="L312" s="67">
        <v>1714.18</v>
      </c>
      <c r="M312" s="44">
        <v>473.4</v>
      </c>
      <c r="N312" s="43">
        <v>2187.58</v>
      </c>
      <c r="O312" s="40">
        <v>1278.56</v>
      </c>
      <c r="P312" s="44">
        <v>267.20999999999998</v>
      </c>
      <c r="Q312" s="43">
        <v>1545.77</v>
      </c>
      <c r="R312" s="40">
        <v>1264.28</v>
      </c>
      <c r="S312" s="40">
        <v>2293.54</v>
      </c>
      <c r="T312" s="114">
        <v>8326.92</v>
      </c>
      <c r="U312" s="40">
        <v>4311.66</v>
      </c>
      <c r="V312" s="40">
        <v>11099.46</v>
      </c>
      <c r="W312" s="115">
        <v>15411.12</v>
      </c>
    </row>
    <row r="313" spans="1:23" x14ac:dyDescent="0.35">
      <c r="A313" s="121" t="s">
        <v>381</v>
      </c>
      <c r="B313" s="40">
        <v>2334.5700000000002</v>
      </c>
      <c r="C313" s="40">
        <v>927.87</v>
      </c>
      <c r="D313" s="43">
        <v>3262.44</v>
      </c>
      <c r="E313" s="40">
        <v>883.66</v>
      </c>
      <c r="F313" s="45">
        <v>92.4</v>
      </c>
      <c r="G313" s="43">
        <v>976.05</v>
      </c>
      <c r="H313" s="40">
        <v>1132.5899999999999</v>
      </c>
      <c r="I313" s="44">
        <v>2003.12</v>
      </c>
      <c r="J313" s="114">
        <v>7374.2</v>
      </c>
      <c r="K313" s="66">
        <v>1074.02</v>
      </c>
      <c r="L313" s="67">
        <v>1638.13</v>
      </c>
      <c r="M313" s="44">
        <v>453.86</v>
      </c>
      <c r="N313" s="43">
        <v>2091.9899999999998</v>
      </c>
      <c r="O313" s="40">
        <v>1402.33</v>
      </c>
      <c r="P313" s="44">
        <v>347.85</v>
      </c>
      <c r="Q313" s="43">
        <v>1750.18</v>
      </c>
      <c r="R313" s="40">
        <v>1265.54</v>
      </c>
      <c r="S313" s="40">
        <v>2473.04</v>
      </c>
      <c r="T313" s="114">
        <v>8654.77</v>
      </c>
      <c r="U313" s="40">
        <v>4476.16</v>
      </c>
      <c r="V313" s="40">
        <v>11552.81</v>
      </c>
      <c r="W313" s="115">
        <v>16028.97</v>
      </c>
    </row>
    <row r="314" spans="1:23" x14ac:dyDescent="0.35">
      <c r="A314" s="121" t="s">
        <v>382</v>
      </c>
      <c r="B314" s="40">
        <v>2322.62</v>
      </c>
      <c r="C314" s="40">
        <v>894.42</v>
      </c>
      <c r="D314" s="43">
        <v>3217.04</v>
      </c>
      <c r="E314" s="40">
        <v>989.94</v>
      </c>
      <c r="F314" s="45">
        <v>105.12</v>
      </c>
      <c r="G314" s="43">
        <v>1095.06</v>
      </c>
      <c r="H314" s="40">
        <v>1008</v>
      </c>
      <c r="I314" s="44">
        <v>1573.17</v>
      </c>
      <c r="J314" s="114">
        <v>6893.27</v>
      </c>
      <c r="K314" s="66">
        <v>1108.58</v>
      </c>
      <c r="L314" s="67">
        <v>1708.68</v>
      </c>
      <c r="M314" s="44">
        <v>475.22</v>
      </c>
      <c r="N314" s="43">
        <v>2183.9</v>
      </c>
      <c r="O314" s="40">
        <v>1353.36</v>
      </c>
      <c r="P314" s="44">
        <v>297.42</v>
      </c>
      <c r="Q314" s="43">
        <v>1650.79</v>
      </c>
      <c r="R314" s="40">
        <v>1295.69</v>
      </c>
      <c r="S314" s="40">
        <v>2603.09</v>
      </c>
      <c r="T314" s="114">
        <v>8842.0400000000009</v>
      </c>
      <c r="U314" s="40">
        <v>4176.26</v>
      </c>
      <c r="V314" s="40">
        <v>11559.06</v>
      </c>
      <c r="W314" s="115">
        <v>15735.32</v>
      </c>
    </row>
    <row r="315" spans="1:23" x14ac:dyDescent="0.35">
      <c r="A315" s="121" t="s">
        <v>383</v>
      </c>
      <c r="B315" s="40">
        <v>2096.19</v>
      </c>
      <c r="C315" s="40">
        <v>816.4</v>
      </c>
      <c r="D315" s="43">
        <v>2912.59</v>
      </c>
      <c r="E315" s="40">
        <v>860.78</v>
      </c>
      <c r="F315" s="45">
        <v>112.4</v>
      </c>
      <c r="G315" s="43">
        <v>973.18</v>
      </c>
      <c r="H315" s="40">
        <v>897.08</v>
      </c>
      <c r="I315" s="44">
        <v>1573.17</v>
      </c>
      <c r="J315" s="114">
        <v>6356.02</v>
      </c>
      <c r="K315" s="66">
        <v>1062.6199999999999</v>
      </c>
      <c r="L315" s="67">
        <v>1764.86</v>
      </c>
      <c r="M315" s="44">
        <v>507.19</v>
      </c>
      <c r="N315" s="43">
        <v>2272.0500000000002</v>
      </c>
      <c r="O315" s="40">
        <v>1287.05</v>
      </c>
      <c r="P315" s="44">
        <v>264.23</v>
      </c>
      <c r="Q315" s="43">
        <v>1551.28</v>
      </c>
      <c r="R315" s="40">
        <v>1339.5</v>
      </c>
      <c r="S315" s="40">
        <v>2633.09</v>
      </c>
      <c r="T315" s="114">
        <v>8858.5400000000009</v>
      </c>
      <c r="U315" s="40">
        <v>4206.26</v>
      </c>
      <c r="V315" s="40">
        <v>11008.31</v>
      </c>
      <c r="W315" s="115">
        <v>15214.56</v>
      </c>
    </row>
    <row r="316" spans="1:23" x14ac:dyDescent="0.35">
      <c r="A316" s="121" t="s">
        <v>384</v>
      </c>
      <c r="B316" s="40">
        <v>1940.44</v>
      </c>
      <c r="C316" s="40">
        <v>942.27</v>
      </c>
      <c r="D316" s="43">
        <v>2882.71</v>
      </c>
      <c r="E316" s="40">
        <v>988.56</v>
      </c>
      <c r="F316" s="45">
        <v>67.89</v>
      </c>
      <c r="G316" s="43">
        <v>1056.45</v>
      </c>
      <c r="H316" s="40">
        <v>833.52</v>
      </c>
      <c r="I316" s="44">
        <v>1573.17</v>
      </c>
      <c r="J316" s="114">
        <v>6345.85</v>
      </c>
      <c r="K316" s="66">
        <v>1135.03</v>
      </c>
      <c r="L316" s="67">
        <v>1729.11</v>
      </c>
      <c r="M316" s="44">
        <v>387.27</v>
      </c>
      <c r="N316" s="43">
        <v>2116.38</v>
      </c>
      <c r="O316" s="40">
        <v>1269.8800000000001</v>
      </c>
      <c r="P316" s="44">
        <v>237.24</v>
      </c>
      <c r="Q316" s="43">
        <v>1507.12</v>
      </c>
      <c r="R316" s="40">
        <v>1138.94</v>
      </c>
      <c r="S316" s="40">
        <v>2633.09</v>
      </c>
      <c r="T316" s="114">
        <v>8530.5499999999993</v>
      </c>
      <c r="U316" s="40">
        <v>4206.26</v>
      </c>
      <c r="V316" s="40">
        <v>10670.14</v>
      </c>
      <c r="W316" s="115">
        <v>14876.4</v>
      </c>
    </row>
    <row r="317" spans="1:23" x14ac:dyDescent="0.35">
      <c r="A317" s="121" t="s">
        <v>385</v>
      </c>
      <c r="B317" s="40">
        <v>2052.1799999999998</v>
      </c>
      <c r="C317" s="40">
        <v>967.43</v>
      </c>
      <c r="D317" s="43">
        <v>3019.61</v>
      </c>
      <c r="E317" s="40">
        <v>781.2</v>
      </c>
      <c r="F317" s="45">
        <v>124.36</v>
      </c>
      <c r="G317" s="43">
        <v>905.55</v>
      </c>
      <c r="H317" s="40">
        <v>942.11</v>
      </c>
      <c r="I317" s="44">
        <v>1494.5</v>
      </c>
      <c r="J317" s="114">
        <v>6361.77</v>
      </c>
      <c r="K317" s="66">
        <v>1189.43</v>
      </c>
      <c r="L317" s="67">
        <v>1725.41</v>
      </c>
      <c r="M317" s="44">
        <v>454.5</v>
      </c>
      <c r="N317" s="43">
        <v>2179.91</v>
      </c>
      <c r="O317" s="40">
        <v>1466.16</v>
      </c>
      <c r="P317" s="44">
        <v>250.51</v>
      </c>
      <c r="Q317" s="43">
        <v>1716.67</v>
      </c>
      <c r="R317" s="40">
        <v>1170.05</v>
      </c>
      <c r="S317" s="40">
        <v>2422.6799999999998</v>
      </c>
      <c r="T317" s="114">
        <v>8678.74</v>
      </c>
      <c r="U317" s="40">
        <v>3917.18</v>
      </c>
      <c r="V317" s="40">
        <v>11123.33</v>
      </c>
      <c r="W317" s="115">
        <v>15040.51</v>
      </c>
    </row>
    <row r="318" spans="1:23" x14ac:dyDescent="0.35">
      <c r="A318" s="121" t="s">
        <v>386</v>
      </c>
      <c r="B318" s="40">
        <v>2167.08</v>
      </c>
      <c r="C318" s="40">
        <v>985.03</v>
      </c>
      <c r="D318" s="43">
        <v>3152.12</v>
      </c>
      <c r="E318" s="40">
        <v>740.11</v>
      </c>
      <c r="F318" s="45">
        <v>121.51</v>
      </c>
      <c r="G318" s="43">
        <v>861.62</v>
      </c>
      <c r="H318" s="40">
        <v>645.15</v>
      </c>
      <c r="I318" s="44">
        <v>1494.5</v>
      </c>
      <c r="J318" s="114">
        <v>6153.38</v>
      </c>
      <c r="K318" s="66">
        <v>1213.48</v>
      </c>
      <c r="L318" s="67">
        <v>1583.35</v>
      </c>
      <c r="M318" s="44">
        <v>450.27</v>
      </c>
      <c r="N318" s="43">
        <v>2033.62</v>
      </c>
      <c r="O318" s="40">
        <v>1345.63</v>
      </c>
      <c r="P318" s="44">
        <v>250.7</v>
      </c>
      <c r="Q318" s="43">
        <v>1596.33</v>
      </c>
      <c r="R318" s="40">
        <v>1138.69</v>
      </c>
      <c r="S318" s="40">
        <v>2363.7800000000002</v>
      </c>
      <c r="T318" s="114">
        <v>8345.91</v>
      </c>
      <c r="U318" s="40">
        <v>3858.28</v>
      </c>
      <c r="V318" s="40">
        <v>10641.01</v>
      </c>
      <c r="W318" s="115">
        <v>14499.29</v>
      </c>
    </row>
    <row r="319" spans="1:23" x14ac:dyDescent="0.35">
      <c r="A319" s="121" t="s">
        <v>387</v>
      </c>
      <c r="B319" s="40">
        <v>2073.42</v>
      </c>
      <c r="C319" s="40">
        <v>852.41</v>
      </c>
      <c r="D319" s="43">
        <v>2925.82</v>
      </c>
      <c r="E319" s="40">
        <v>944.95</v>
      </c>
      <c r="F319" s="45">
        <v>92.06</v>
      </c>
      <c r="G319" s="43">
        <v>1037.01</v>
      </c>
      <c r="H319" s="40">
        <v>776.75</v>
      </c>
      <c r="I319" s="44">
        <v>1515.5</v>
      </c>
      <c r="J319" s="114">
        <v>6255.08</v>
      </c>
      <c r="K319" s="66">
        <v>1283</v>
      </c>
      <c r="L319" s="67">
        <v>1704.64</v>
      </c>
      <c r="M319" s="44">
        <v>420.73</v>
      </c>
      <c r="N319" s="43">
        <v>2125.36</v>
      </c>
      <c r="O319" s="40">
        <v>1267.27</v>
      </c>
      <c r="P319" s="44">
        <v>235.6</v>
      </c>
      <c r="Q319" s="43">
        <v>1502.87</v>
      </c>
      <c r="R319" s="40">
        <v>1224.4100000000001</v>
      </c>
      <c r="S319" s="40">
        <v>2302.7800000000002</v>
      </c>
      <c r="T319" s="114">
        <v>8438.43</v>
      </c>
      <c r="U319" s="40">
        <v>3818.28</v>
      </c>
      <c r="V319" s="40">
        <v>10875.23</v>
      </c>
      <c r="W319" s="115">
        <v>14693.51</v>
      </c>
    </row>
    <row r="320" spans="1:23" x14ac:dyDescent="0.35">
      <c r="A320" s="121" t="s">
        <v>388</v>
      </c>
      <c r="B320" s="40">
        <v>2053.5700000000002</v>
      </c>
      <c r="C320" s="40">
        <v>836.15</v>
      </c>
      <c r="D320" s="43">
        <v>2889.72</v>
      </c>
      <c r="E320" s="40">
        <v>807.92</v>
      </c>
      <c r="F320" s="45">
        <v>93.89</v>
      </c>
      <c r="G320" s="43">
        <v>901.81</v>
      </c>
      <c r="H320" s="40">
        <v>866.53</v>
      </c>
      <c r="I320" s="44">
        <v>479.21</v>
      </c>
      <c r="J320" s="114">
        <v>5137.28</v>
      </c>
      <c r="K320" s="66">
        <v>1382.35</v>
      </c>
      <c r="L320" s="67">
        <v>1718.41</v>
      </c>
      <c r="M320" s="44">
        <v>449.34</v>
      </c>
      <c r="N320" s="43">
        <v>2167.75</v>
      </c>
      <c r="O320" s="40">
        <v>1351.67</v>
      </c>
      <c r="P320" s="44">
        <v>251.65</v>
      </c>
      <c r="Q320" s="43">
        <v>1603.32</v>
      </c>
      <c r="R320" s="40">
        <v>1254.8900000000001</v>
      </c>
      <c r="S320" s="40">
        <v>12.02</v>
      </c>
      <c r="T320" s="114">
        <v>6420.33</v>
      </c>
      <c r="U320" s="40">
        <v>491.23</v>
      </c>
      <c r="V320" s="40">
        <v>11066.37</v>
      </c>
      <c r="W320" s="115">
        <v>11557.61</v>
      </c>
    </row>
    <row r="321" spans="1:23" x14ac:dyDescent="0.35">
      <c r="A321" s="121" t="s">
        <v>389</v>
      </c>
      <c r="B321" s="40">
        <v>1763.46</v>
      </c>
      <c r="C321" s="40">
        <v>827.58</v>
      </c>
      <c r="D321" s="43">
        <v>2591.0300000000002</v>
      </c>
      <c r="E321" s="40">
        <v>848.54</v>
      </c>
      <c r="F321" s="45">
        <v>80.05</v>
      </c>
      <c r="G321" s="43">
        <v>928.59</v>
      </c>
      <c r="H321" s="40">
        <v>667.84</v>
      </c>
      <c r="I321" s="44">
        <v>479.22</v>
      </c>
      <c r="J321" s="114">
        <v>4666.68</v>
      </c>
      <c r="K321" s="66">
        <v>1177.42</v>
      </c>
      <c r="L321" s="67">
        <v>1538.11</v>
      </c>
      <c r="M321" s="44">
        <v>458.93</v>
      </c>
      <c r="N321" s="43">
        <v>1997.04</v>
      </c>
      <c r="O321" s="40">
        <v>1262.6199999999999</v>
      </c>
      <c r="P321" s="44">
        <v>217.96</v>
      </c>
      <c r="Q321" s="43">
        <v>1480.58</v>
      </c>
      <c r="R321" s="40">
        <v>1151.42</v>
      </c>
      <c r="S321" s="40">
        <v>12.02</v>
      </c>
      <c r="T321" s="114">
        <v>5818.49</v>
      </c>
      <c r="U321" s="40">
        <v>491.23</v>
      </c>
      <c r="V321" s="40">
        <v>9993.93</v>
      </c>
      <c r="W321" s="115">
        <v>10485.17</v>
      </c>
    </row>
    <row r="322" spans="1:23" x14ac:dyDescent="0.35">
      <c r="A322" s="121" t="s">
        <v>390</v>
      </c>
      <c r="B322" s="40">
        <v>1965.26</v>
      </c>
      <c r="C322" s="40">
        <v>914.38</v>
      </c>
      <c r="D322" s="43">
        <v>2879.63</v>
      </c>
      <c r="E322" s="40">
        <v>823.76</v>
      </c>
      <c r="F322" s="45">
        <v>90.24</v>
      </c>
      <c r="G322" s="43">
        <v>914</v>
      </c>
      <c r="H322" s="40">
        <v>808.19</v>
      </c>
      <c r="I322" s="44">
        <v>479.22</v>
      </c>
      <c r="J322" s="114">
        <v>5081.05</v>
      </c>
      <c r="K322" s="66">
        <v>1047.21</v>
      </c>
      <c r="L322" s="67">
        <v>1264.1199999999999</v>
      </c>
      <c r="M322" s="44">
        <v>409.37</v>
      </c>
      <c r="N322" s="43">
        <v>1673.49</v>
      </c>
      <c r="O322" s="40">
        <v>1164.75</v>
      </c>
      <c r="P322" s="44">
        <v>196.32</v>
      </c>
      <c r="Q322" s="43">
        <v>1361.07</v>
      </c>
      <c r="R322" s="40">
        <v>1134.17</v>
      </c>
      <c r="S322" s="40">
        <v>12.02</v>
      </c>
      <c r="T322" s="114">
        <v>5227.96</v>
      </c>
      <c r="U322" s="40">
        <v>491.23</v>
      </c>
      <c r="V322" s="40">
        <v>9817.77</v>
      </c>
      <c r="W322" s="115">
        <v>10309.01</v>
      </c>
    </row>
    <row r="323" spans="1:23" x14ac:dyDescent="0.35">
      <c r="A323" s="121" t="s">
        <v>391</v>
      </c>
      <c r="B323" s="40">
        <v>2086.66</v>
      </c>
      <c r="C323" s="40">
        <v>946.64</v>
      </c>
      <c r="D323" s="43">
        <v>3033.3</v>
      </c>
      <c r="E323" s="40">
        <v>604.61</v>
      </c>
      <c r="F323" s="45">
        <v>81.33</v>
      </c>
      <c r="G323" s="43">
        <v>685.94</v>
      </c>
      <c r="H323" s="40">
        <v>683.81</v>
      </c>
      <c r="I323" s="44">
        <v>457.51</v>
      </c>
      <c r="J323" s="114">
        <v>4860.5600000000004</v>
      </c>
      <c r="K323" s="66">
        <v>1015.98</v>
      </c>
      <c r="L323" s="67">
        <v>1091.44</v>
      </c>
      <c r="M323" s="44">
        <v>491.45</v>
      </c>
      <c r="N323" s="43">
        <v>1582.89</v>
      </c>
      <c r="O323" s="40">
        <v>1230.1099999999999</v>
      </c>
      <c r="P323" s="44">
        <v>136.15</v>
      </c>
      <c r="Q323" s="43">
        <v>1366.25</v>
      </c>
      <c r="R323" s="40">
        <v>1149.23</v>
      </c>
      <c r="S323" s="40">
        <v>-225.45</v>
      </c>
      <c r="T323" s="114">
        <v>4888.92</v>
      </c>
      <c r="U323" s="40">
        <v>232.06</v>
      </c>
      <c r="V323" s="40">
        <v>9517.41</v>
      </c>
      <c r="W323" s="115">
        <v>9749.48</v>
      </c>
    </row>
    <row r="324" spans="1:23" x14ac:dyDescent="0.35">
      <c r="A324" s="121" t="s">
        <v>392</v>
      </c>
      <c r="B324" s="40">
        <v>2578.52</v>
      </c>
      <c r="C324" s="40">
        <v>921.44</v>
      </c>
      <c r="D324" s="43">
        <v>3499.96</v>
      </c>
      <c r="E324" s="40">
        <v>714.24</v>
      </c>
      <c r="F324" s="45">
        <v>117.24</v>
      </c>
      <c r="G324" s="43">
        <v>831.47</v>
      </c>
      <c r="H324" s="40">
        <v>650.98</v>
      </c>
      <c r="I324" s="44">
        <v>457.51</v>
      </c>
      <c r="J324" s="114">
        <v>5439.93</v>
      </c>
      <c r="K324" s="66">
        <v>1086.1600000000001</v>
      </c>
      <c r="L324" s="67">
        <v>1169.6600000000001</v>
      </c>
      <c r="M324" s="44">
        <v>411.08</v>
      </c>
      <c r="N324" s="43">
        <v>1580.74</v>
      </c>
      <c r="O324" s="40">
        <v>1176.7</v>
      </c>
      <c r="P324" s="44">
        <v>166.53</v>
      </c>
      <c r="Q324" s="43">
        <v>1343.23</v>
      </c>
      <c r="R324" s="40">
        <v>1200.56</v>
      </c>
      <c r="S324" s="40">
        <v>-225.45</v>
      </c>
      <c r="T324" s="114">
        <v>4985.24</v>
      </c>
      <c r="U324" s="40">
        <v>232.06</v>
      </c>
      <c r="V324" s="40">
        <v>10193.1</v>
      </c>
      <c r="W324" s="115">
        <v>10425.16</v>
      </c>
    </row>
    <row r="325" spans="1:23" x14ac:dyDescent="0.35">
      <c r="A325" s="121" t="s">
        <v>393</v>
      </c>
      <c r="B325" s="40">
        <v>2310.87</v>
      </c>
      <c r="C325" s="40">
        <v>1045.8900000000001</v>
      </c>
      <c r="D325" s="43">
        <v>3356.76</v>
      </c>
      <c r="E325" s="40">
        <v>651.37</v>
      </c>
      <c r="F325" s="45">
        <v>95.73</v>
      </c>
      <c r="G325" s="43">
        <v>747.1</v>
      </c>
      <c r="H325" s="40">
        <v>643</v>
      </c>
      <c r="I325" s="44">
        <v>457.51</v>
      </c>
      <c r="J325" s="114">
        <v>5204.37</v>
      </c>
      <c r="K325" s="66">
        <v>1024.03</v>
      </c>
      <c r="L325" s="67">
        <v>1131.96</v>
      </c>
      <c r="M325" s="44">
        <v>387.84</v>
      </c>
      <c r="N325" s="43">
        <v>1519.8</v>
      </c>
      <c r="O325" s="40">
        <v>1071.46</v>
      </c>
      <c r="P325" s="44">
        <v>175.6</v>
      </c>
      <c r="Q325" s="43">
        <v>1247.05</v>
      </c>
      <c r="R325" s="40">
        <v>1155.5999999999999</v>
      </c>
      <c r="S325" s="40">
        <v>-225.45</v>
      </c>
      <c r="T325" s="114">
        <v>4721.04</v>
      </c>
      <c r="U325" s="40">
        <v>232.06</v>
      </c>
      <c r="V325" s="40">
        <v>9693.35</v>
      </c>
      <c r="W325" s="115">
        <v>9925.41</v>
      </c>
    </row>
    <row r="326" spans="1:23" x14ac:dyDescent="0.35">
      <c r="A326" s="121" t="s">
        <v>394</v>
      </c>
      <c r="B326" s="40">
        <v>2303.0700000000002</v>
      </c>
      <c r="C326" s="40">
        <v>1012.25</v>
      </c>
      <c r="D326" s="43">
        <v>3315.32</v>
      </c>
      <c r="E326" s="40">
        <v>795.89</v>
      </c>
      <c r="F326" s="45">
        <v>126.35</v>
      </c>
      <c r="G326" s="43">
        <v>922.24</v>
      </c>
      <c r="H326" s="40">
        <v>539.30999999999995</v>
      </c>
      <c r="I326" s="44">
        <v>593.29</v>
      </c>
      <c r="J326" s="114">
        <v>5370.15</v>
      </c>
      <c r="K326" s="66">
        <v>1076.79</v>
      </c>
      <c r="L326" s="67">
        <v>1078.81</v>
      </c>
      <c r="M326" s="44">
        <v>418.25</v>
      </c>
      <c r="N326" s="43">
        <v>1497.06</v>
      </c>
      <c r="O326" s="40">
        <v>1146.3599999999999</v>
      </c>
      <c r="P326" s="44">
        <v>174.22</v>
      </c>
      <c r="Q326" s="43">
        <v>1320.57</v>
      </c>
      <c r="R326" s="40">
        <v>1175.4100000000001</v>
      </c>
      <c r="S326" s="40">
        <v>-14.94</v>
      </c>
      <c r="T326" s="114">
        <v>5054.8900000000003</v>
      </c>
      <c r="U326" s="40">
        <v>578.35</v>
      </c>
      <c r="V326" s="40">
        <v>9846.68</v>
      </c>
      <c r="W326" s="115">
        <v>10425.030000000001</v>
      </c>
    </row>
    <row r="327" spans="1:23" x14ac:dyDescent="0.35">
      <c r="A327" s="122" t="s">
        <v>503</v>
      </c>
      <c r="B327" s="40">
        <v>1962.07</v>
      </c>
      <c r="C327" s="40">
        <v>953.3</v>
      </c>
      <c r="D327" s="43">
        <v>2915.37</v>
      </c>
      <c r="E327" s="40">
        <v>552.11</v>
      </c>
      <c r="F327" s="45">
        <v>104.05</v>
      </c>
      <c r="G327" s="43">
        <v>656.16</v>
      </c>
      <c r="H327" s="40">
        <v>741.84</v>
      </c>
      <c r="I327" s="44">
        <v>593.29</v>
      </c>
      <c r="J327" s="114">
        <v>4906.66</v>
      </c>
      <c r="K327" s="66">
        <v>1061.7</v>
      </c>
      <c r="L327" s="67">
        <v>1204.9000000000001</v>
      </c>
      <c r="M327" s="44">
        <v>410.31</v>
      </c>
      <c r="N327" s="43">
        <v>1615.21</v>
      </c>
      <c r="O327" s="40">
        <v>964.34</v>
      </c>
      <c r="P327" s="44">
        <v>154.63999999999999</v>
      </c>
      <c r="Q327" s="43">
        <v>1118.98</v>
      </c>
      <c r="R327" s="40">
        <v>1220.0899999999999</v>
      </c>
      <c r="S327" s="40">
        <v>-163.13999999999999</v>
      </c>
      <c r="T327" s="114">
        <v>4852.84</v>
      </c>
      <c r="U327" s="40">
        <v>430.15</v>
      </c>
      <c r="V327" s="40">
        <v>9329.35</v>
      </c>
      <c r="W327" s="115">
        <v>9759.5</v>
      </c>
    </row>
    <row r="328" spans="1:23" x14ac:dyDescent="0.35">
      <c r="A328" s="123" t="s">
        <v>506</v>
      </c>
      <c r="B328" s="40">
        <v>1849.61</v>
      </c>
      <c r="C328" s="40">
        <v>957.36</v>
      </c>
      <c r="D328" s="43">
        <v>2806.97</v>
      </c>
      <c r="E328" s="40">
        <v>820</v>
      </c>
      <c r="F328" s="45">
        <v>95.81</v>
      </c>
      <c r="G328" s="43">
        <v>915.81</v>
      </c>
      <c r="H328" s="40">
        <v>709.17</v>
      </c>
      <c r="I328" s="44">
        <v>593.29</v>
      </c>
      <c r="J328" s="114">
        <v>5025.2299999999996</v>
      </c>
      <c r="K328" s="66">
        <v>987.62</v>
      </c>
      <c r="L328" s="67">
        <v>1160.79</v>
      </c>
      <c r="M328" s="44">
        <v>398.41</v>
      </c>
      <c r="N328" s="43">
        <v>1559.2</v>
      </c>
      <c r="O328" s="40">
        <v>826.97</v>
      </c>
      <c r="P328" s="40">
        <v>147.08000000000001</v>
      </c>
      <c r="Q328" s="43">
        <v>974.05</v>
      </c>
      <c r="R328" s="40">
        <v>1264.9000000000001</v>
      </c>
      <c r="S328" s="40">
        <v>-163.13999999999999</v>
      </c>
      <c r="T328" s="114">
        <v>4622.63</v>
      </c>
      <c r="U328" s="40">
        <v>430.15</v>
      </c>
      <c r="V328" s="40">
        <v>9217.7199999999993</v>
      </c>
      <c r="W328" s="115">
        <v>9647.8700000000008</v>
      </c>
    </row>
    <row r="329" spans="1:23" x14ac:dyDescent="0.35">
      <c r="A329" s="123" t="s">
        <v>507</v>
      </c>
      <c r="B329" s="40">
        <v>2086.9499999999998</v>
      </c>
      <c r="C329" s="40">
        <v>1069.8900000000001</v>
      </c>
      <c r="D329" s="43">
        <v>3156.84</v>
      </c>
      <c r="E329" s="40">
        <v>646.61</v>
      </c>
      <c r="F329" s="45">
        <v>100.44</v>
      </c>
      <c r="G329" s="43">
        <v>747.05</v>
      </c>
      <c r="H329" s="40">
        <v>627.34</v>
      </c>
      <c r="I329" s="44">
        <v>595.24</v>
      </c>
      <c r="J329" s="114">
        <v>5126.47</v>
      </c>
      <c r="K329" s="66">
        <v>1080.26</v>
      </c>
      <c r="L329" s="67">
        <v>1121.1500000000001</v>
      </c>
      <c r="M329" s="44">
        <v>355.97</v>
      </c>
      <c r="N329" s="43">
        <v>1477.12</v>
      </c>
      <c r="O329" s="40">
        <v>881.03</v>
      </c>
      <c r="P329" s="40">
        <v>173.31</v>
      </c>
      <c r="Q329" s="43">
        <v>1054.3399999999999</v>
      </c>
      <c r="R329" s="40">
        <v>1188.7</v>
      </c>
      <c r="S329" s="40">
        <v>127.49</v>
      </c>
      <c r="T329" s="114">
        <v>4927.8900000000003</v>
      </c>
      <c r="U329" s="40">
        <v>722.72</v>
      </c>
      <c r="V329" s="40">
        <v>9331.64</v>
      </c>
      <c r="W329" s="115">
        <v>10054.36</v>
      </c>
    </row>
    <row r="330" spans="1:23" x14ac:dyDescent="0.35">
      <c r="A330" s="123" t="s">
        <v>508</v>
      </c>
      <c r="B330" s="40">
        <v>1755.3</v>
      </c>
      <c r="C330" s="40">
        <v>1044.19</v>
      </c>
      <c r="D330" s="43">
        <v>2799.48</v>
      </c>
      <c r="E330" s="40">
        <v>668.72</v>
      </c>
      <c r="F330" s="45">
        <v>119.36</v>
      </c>
      <c r="G330" s="43">
        <v>788.08</v>
      </c>
      <c r="H330" s="40">
        <v>751.44</v>
      </c>
      <c r="I330" s="44">
        <v>595.24</v>
      </c>
      <c r="J330" s="114">
        <v>4934.24</v>
      </c>
      <c r="K330" s="66">
        <v>1120.46</v>
      </c>
      <c r="L330" s="67">
        <v>1089.32</v>
      </c>
      <c r="M330" s="44">
        <v>545.59</v>
      </c>
      <c r="N330" s="43">
        <v>1634.91</v>
      </c>
      <c r="O330" s="40">
        <v>826.52</v>
      </c>
      <c r="P330" s="40">
        <v>177.78</v>
      </c>
      <c r="Q330" s="43">
        <v>1004.3</v>
      </c>
      <c r="R330" s="40">
        <v>1179.2</v>
      </c>
      <c r="S330" s="40">
        <v>127.49</v>
      </c>
      <c r="T330" s="114">
        <v>5066.3599999999997</v>
      </c>
      <c r="U330" s="40">
        <v>722.72</v>
      </c>
      <c r="V330" s="40">
        <v>9277.8700000000008</v>
      </c>
      <c r="W330" s="115">
        <v>10000.59</v>
      </c>
    </row>
    <row r="331" spans="1:23" x14ac:dyDescent="0.35">
      <c r="A331" s="124" t="s">
        <v>510</v>
      </c>
      <c r="B331" s="40">
        <v>2075.15</v>
      </c>
      <c r="C331" s="40">
        <v>921.68</v>
      </c>
      <c r="D331" s="43">
        <v>2996.83</v>
      </c>
      <c r="E331" s="40">
        <v>861.37</v>
      </c>
      <c r="F331" s="45">
        <v>114.01</v>
      </c>
      <c r="G331" s="43">
        <v>975.38</v>
      </c>
      <c r="H331" s="40">
        <v>617.66</v>
      </c>
      <c r="I331" s="44">
        <v>595.24</v>
      </c>
      <c r="J331" s="114">
        <v>5185.1099999999997</v>
      </c>
      <c r="K331" s="66">
        <v>1136.8800000000001</v>
      </c>
      <c r="L331" s="67">
        <v>1126.92</v>
      </c>
      <c r="M331" s="44">
        <v>483.31</v>
      </c>
      <c r="N331" s="43">
        <v>1610.23</v>
      </c>
      <c r="O331" s="40">
        <v>718.16</v>
      </c>
      <c r="P331" s="40">
        <v>187.86</v>
      </c>
      <c r="Q331" s="43">
        <v>906.02</v>
      </c>
      <c r="R331" s="40">
        <v>1118.08</v>
      </c>
      <c r="S331" s="40">
        <v>127.49</v>
      </c>
      <c r="T331" s="114">
        <v>4898.6899999999996</v>
      </c>
      <c r="U331" s="40">
        <v>722.72</v>
      </c>
      <c r="V331" s="40">
        <v>9361.08</v>
      </c>
      <c r="W331" s="115">
        <v>10083.799999999999</v>
      </c>
    </row>
    <row r="332" spans="1:23" x14ac:dyDescent="0.35">
      <c r="A332" s="124" t="s">
        <v>511</v>
      </c>
      <c r="B332" s="40">
        <v>1697.67</v>
      </c>
      <c r="C332" s="40">
        <v>854.23</v>
      </c>
      <c r="D332" s="43">
        <v>2551.9</v>
      </c>
      <c r="E332" s="40">
        <v>785.43</v>
      </c>
      <c r="F332" s="45">
        <v>111.74</v>
      </c>
      <c r="G332" s="43">
        <v>897.17</v>
      </c>
      <c r="H332" s="40">
        <v>611.52</v>
      </c>
      <c r="I332" s="44">
        <v>577.70000000000005</v>
      </c>
      <c r="J332" s="114">
        <v>4638.28</v>
      </c>
      <c r="K332" s="66">
        <v>1203.6500000000001</v>
      </c>
      <c r="L332" s="67">
        <v>916.08</v>
      </c>
      <c r="M332" s="44">
        <v>485.06</v>
      </c>
      <c r="N332" s="43">
        <v>1401.14</v>
      </c>
      <c r="O332" s="40">
        <v>846.8</v>
      </c>
      <c r="P332" s="40">
        <v>157.33000000000001</v>
      </c>
      <c r="Q332" s="43">
        <v>1004.14</v>
      </c>
      <c r="R332" s="40">
        <v>1069.82</v>
      </c>
      <c r="S332" s="40">
        <v>134.47999999999999</v>
      </c>
      <c r="T332" s="114">
        <v>4813.2299999999996</v>
      </c>
      <c r="U332" s="40">
        <v>712.18</v>
      </c>
      <c r="V332" s="40">
        <v>8739.34</v>
      </c>
      <c r="W332" s="115">
        <v>9451.52</v>
      </c>
    </row>
    <row r="333" spans="1:23" x14ac:dyDescent="0.35">
      <c r="A333" s="124" t="s">
        <v>513</v>
      </c>
      <c r="B333" s="40">
        <v>1821.95</v>
      </c>
      <c r="C333" s="40">
        <v>905.88</v>
      </c>
      <c r="D333" s="43">
        <v>2727.83</v>
      </c>
      <c r="E333" s="40">
        <v>903.54</v>
      </c>
      <c r="F333" s="45">
        <v>100.24</v>
      </c>
      <c r="G333" s="43">
        <v>1003.77</v>
      </c>
      <c r="H333" s="40">
        <v>1096.82</v>
      </c>
      <c r="I333" s="44">
        <v>577.70000000000005</v>
      </c>
      <c r="J333" s="114">
        <v>5406.12</v>
      </c>
      <c r="K333" s="66">
        <v>1078.57</v>
      </c>
      <c r="L333" s="67">
        <v>981.51</v>
      </c>
      <c r="M333" s="44">
        <v>460.7</v>
      </c>
      <c r="N333" s="43">
        <v>1442.21</v>
      </c>
      <c r="O333" s="40">
        <v>782.9</v>
      </c>
      <c r="P333" s="40">
        <v>117.43</v>
      </c>
      <c r="Q333" s="43">
        <v>900.33</v>
      </c>
      <c r="R333" s="40">
        <v>1149.9100000000001</v>
      </c>
      <c r="S333" s="40">
        <v>134.47999999999999</v>
      </c>
      <c r="T333" s="114">
        <v>4705.5</v>
      </c>
      <c r="U333" s="40">
        <v>712.18</v>
      </c>
      <c r="V333" s="40">
        <v>9399.4500000000007</v>
      </c>
      <c r="W333" s="115">
        <v>10111.620000000001</v>
      </c>
    </row>
    <row r="334" spans="1:23" x14ac:dyDescent="0.35">
      <c r="A334" s="124" t="s">
        <v>514</v>
      </c>
      <c r="B334" s="40">
        <v>2305.15</v>
      </c>
      <c r="C334" s="40">
        <v>900.86</v>
      </c>
      <c r="D334" s="43">
        <v>3206.02</v>
      </c>
      <c r="E334" s="40">
        <v>700.11</v>
      </c>
      <c r="F334" s="45">
        <v>91.29</v>
      </c>
      <c r="G334" s="43">
        <v>791.4</v>
      </c>
      <c r="H334" s="40">
        <v>604.27</v>
      </c>
      <c r="I334" s="44">
        <v>464.3</v>
      </c>
      <c r="J334" s="114">
        <v>5065.99</v>
      </c>
      <c r="K334" s="66">
        <v>1030.74</v>
      </c>
      <c r="L334" s="67">
        <v>932.45</v>
      </c>
      <c r="M334" s="44">
        <v>468.31</v>
      </c>
      <c r="N334" s="43">
        <v>1400.75</v>
      </c>
      <c r="O334" s="40">
        <v>584.87</v>
      </c>
      <c r="P334" s="40">
        <v>172.89</v>
      </c>
      <c r="Q334" s="43">
        <v>757.77</v>
      </c>
      <c r="R334" s="40">
        <v>1076.32</v>
      </c>
      <c r="S334" s="40">
        <v>120.78</v>
      </c>
      <c r="T334" s="114">
        <v>4386.3599999999997</v>
      </c>
      <c r="U334" s="40">
        <v>585.08000000000004</v>
      </c>
      <c r="V334" s="40">
        <v>8867.27</v>
      </c>
      <c r="W334" s="115">
        <v>9452.34</v>
      </c>
    </row>
    <row r="335" spans="1:23" x14ac:dyDescent="0.35">
      <c r="A335" s="124" t="s">
        <v>516</v>
      </c>
      <c r="B335" s="40">
        <v>2029.13</v>
      </c>
      <c r="C335" s="40">
        <v>895.41</v>
      </c>
      <c r="D335" s="43">
        <v>2924.54</v>
      </c>
      <c r="E335" s="40">
        <v>680.75</v>
      </c>
      <c r="F335" s="45">
        <v>102.15</v>
      </c>
      <c r="G335" s="43">
        <v>782.9</v>
      </c>
      <c r="H335" s="40">
        <v>888.12</v>
      </c>
      <c r="I335" s="44">
        <v>431.38</v>
      </c>
      <c r="J335" s="114">
        <v>5026.93</v>
      </c>
      <c r="K335" s="66">
        <v>1118.69</v>
      </c>
      <c r="L335" s="67">
        <v>1057.98</v>
      </c>
      <c r="M335" s="44">
        <v>414.31</v>
      </c>
      <c r="N335" s="43">
        <v>1472.29</v>
      </c>
      <c r="O335" s="40">
        <v>723.36</v>
      </c>
      <c r="P335" s="40">
        <v>160.46</v>
      </c>
      <c r="Q335" s="43">
        <v>883.82</v>
      </c>
      <c r="R335" s="40">
        <v>1275.0899999999999</v>
      </c>
      <c r="S335" s="40">
        <v>41.75</v>
      </c>
      <c r="T335" s="114">
        <v>4791.6400000000003</v>
      </c>
      <c r="U335" s="40">
        <v>473.13</v>
      </c>
      <c r="V335" s="40">
        <v>9345.44</v>
      </c>
      <c r="W335" s="115">
        <v>9818.57</v>
      </c>
    </row>
    <row r="336" spans="1:23" x14ac:dyDescent="0.35">
      <c r="A336" s="124" t="s">
        <v>517</v>
      </c>
      <c r="B336" s="40">
        <v>1865.15</v>
      </c>
      <c r="C336" s="40">
        <v>781.48</v>
      </c>
      <c r="D336" s="43">
        <v>2646.63</v>
      </c>
      <c r="E336" s="40">
        <v>713.18</v>
      </c>
      <c r="F336" s="45">
        <v>121.46</v>
      </c>
      <c r="G336" s="43">
        <v>834.63</v>
      </c>
      <c r="H336" s="40">
        <v>713.09</v>
      </c>
      <c r="I336" s="44">
        <v>431.38</v>
      </c>
      <c r="J336" s="114">
        <v>4625.74</v>
      </c>
      <c r="K336" s="66">
        <v>1110.3399999999999</v>
      </c>
      <c r="L336" s="67">
        <v>1024.45</v>
      </c>
      <c r="M336" s="44">
        <v>412.94</v>
      </c>
      <c r="N336" s="43">
        <v>1437.4</v>
      </c>
      <c r="O336" s="40">
        <v>723.47</v>
      </c>
      <c r="P336" s="40">
        <v>164.62</v>
      </c>
      <c r="Q336" s="43">
        <v>888.09</v>
      </c>
      <c r="R336" s="40">
        <v>1288.21</v>
      </c>
      <c r="S336" s="40">
        <v>69.95</v>
      </c>
      <c r="T336" s="114">
        <v>4793.99</v>
      </c>
      <c r="U336" s="40">
        <v>501.33</v>
      </c>
      <c r="V336" s="40">
        <v>8918.39</v>
      </c>
      <c r="W336" s="115">
        <v>9419.7199999999993</v>
      </c>
    </row>
    <row r="337" spans="1:23" x14ac:dyDescent="0.35">
      <c r="A337" s="124" t="s">
        <v>519</v>
      </c>
      <c r="B337" s="40">
        <v>2050.58</v>
      </c>
      <c r="C337" s="40">
        <v>859.74</v>
      </c>
      <c r="D337" s="43">
        <v>2910.32</v>
      </c>
      <c r="E337" s="40">
        <v>673.74</v>
      </c>
      <c r="F337" s="45">
        <v>104.28</v>
      </c>
      <c r="G337" s="43">
        <v>778.02</v>
      </c>
      <c r="H337" s="40">
        <v>478.43</v>
      </c>
      <c r="I337" s="44">
        <v>431.38</v>
      </c>
      <c r="J337" s="114">
        <v>4598.1499999999996</v>
      </c>
      <c r="K337" s="66">
        <v>1068.92</v>
      </c>
      <c r="L337" s="67">
        <v>997.65</v>
      </c>
      <c r="M337" s="44">
        <v>468.2</v>
      </c>
      <c r="N337" s="43">
        <v>1465.85</v>
      </c>
      <c r="O337" s="40">
        <v>682.51</v>
      </c>
      <c r="P337" s="40">
        <v>144.22999999999999</v>
      </c>
      <c r="Q337" s="43">
        <v>826.74</v>
      </c>
      <c r="R337" s="40">
        <v>1222.82</v>
      </c>
      <c r="S337" s="40">
        <v>85.13</v>
      </c>
      <c r="T337" s="114">
        <v>4669.46</v>
      </c>
      <c r="U337" s="40">
        <v>516.5</v>
      </c>
      <c r="V337" s="40">
        <v>8751.11</v>
      </c>
      <c r="W337" s="115">
        <v>9267.61</v>
      </c>
    </row>
    <row r="338" spans="1:23" x14ac:dyDescent="0.35">
      <c r="A338" s="124" t="s">
        <v>520</v>
      </c>
      <c r="B338" s="40">
        <v>2432.63</v>
      </c>
      <c r="C338" s="40">
        <v>907.37</v>
      </c>
      <c r="D338" s="43">
        <v>3340</v>
      </c>
      <c r="E338" s="40">
        <v>524.29999999999995</v>
      </c>
      <c r="F338" s="45">
        <v>124.04</v>
      </c>
      <c r="G338" s="43">
        <v>648.34</v>
      </c>
      <c r="H338" s="40">
        <v>782.97</v>
      </c>
      <c r="I338" s="44">
        <v>104.16</v>
      </c>
      <c r="J338" s="114">
        <v>4875.47</v>
      </c>
      <c r="K338" s="66">
        <v>1011.48</v>
      </c>
      <c r="L338" s="67">
        <v>1044.7</v>
      </c>
      <c r="M338" s="44">
        <v>437.9</v>
      </c>
      <c r="N338" s="43">
        <v>1482.6</v>
      </c>
      <c r="O338" s="40">
        <v>806.22</v>
      </c>
      <c r="P338" s="40">
        <v>127.59</v>
      </c>
      <c r="Q338" s="43">
        <v>933.81</v>
      </c>
      <c r="R338" s="40">
        <v>1203.01</v>
      </c>
      <c r="S338" s="40">
        <v>116.15</v>
      </c>
      <c r="T338" s="114">
        <v>4747.05</v>
      </c>
      <c r="U338" s="40">
        <v>220.3</v>
      </c>
      <c r="V338" s="40">
        <v>9402.2099999999991</v>
      </c>
      <c r="W338" s="115">
        <v>9622.51</v>
      </c>
    </row>
    <row r="339" spans="1:23" x14ac:dyDescent="0.35">
      <c r="A339" s="124" t="s">
        <v>521</v>
      </c>
      <c r="B339" s="40">
        <v>2222.9699999999998</v>
      </c>
      <c r="C339" s="40">
        <v>913.95</v>
      </c>
      <c r="D339" s="43">
        <v>3136.92</v>
      </c>
      <c r="E339" s="40">
        <v>659.01</v>
      </c>
      <c r="F339" s="45">
        <v>79.77</v>
      </c>
      <c r="G339" s="43">
        <v>738.78</v>
      </c>
      <c r="H339" s="40">
        <v>659.89</v>
      </c>
      <c r="I339" s="44">
        <v>104.16</v>
      </c>
      <c r="J339" s="114">
        <v>4639.75</v>
      </c>
      <c r="K339" s="66">
        <v>1037.05</v>
      </c>
      <c r="L339" s="67">
        <v>1038.42</v>
      </c>
      <c r="M339" s="44">
        <v>398.72</v>
      </c>
      <c r="N339" s="43">
        <v>1437.14</v>
      </c>
      <c r="O339" s="40">
        <v>740.19</v>
      </c>
      <c r="P339" s="40">
        <v>78.3</v>
      </c>
      <c r="Q339" s="43">
        <v>818.49</v>
      </c>
      <c r="R339" s="40">
        <v>1233.21</v>
      </c>
      <c r="S339" s="40">
        <v>116.15</v>
      </c>
      <c r="T339" s="114">
        <v>4642.03</v>
      </c>
      <c r="U339" s="40">
        <v>220.3</v>
      </c>
      <c r="V339" s="40">
        <v>9061.4699999999993</v>
      </c>
      <c r="W339" s="115">
        <v>9281.7800000000007</v>
      </c>
    </row>
    <row r="340" spans="1:23" x14ac:dyDescent="0.35">
      <c r="A340" s="124" t="s">
        <v>523</v>
      </c>
      <c r="B340" s="40">
        <v>2412.87</v>
      </c>
      <c r="C340" s="40">
        <v>893.03</v>
      </c>
      <c r="D340" s="43">
        <v>3305.91</v>
      </c>
      <c r="E340" s="40">
        <v>757.79</v>
      </c>
      <c r="F340" s="45">
        <v>108.63</v>
      </c>
      <c r="G340" s="43">
        <v>866.42</v>
      </c>
      <c r="H340" s="40">
        <v>640.34</v>
      </c>
      <c r="I340" s="44">
        <v>104.16</v>
      </c>
      <c r="J340" s="114">
        <v>4916.82</v>
      </c>
      <c r="K340" s="66">
        <v>1062.7</v>
      </c>
      <c r="L340" s="67">
        <v>1027.8699999999999</v>
      </c>
      <c r="M340" s="44">
        <v>406.03</v>
      </c>
      <c r="N340" s="43">
        <v>1433.89</v>
      </c>
      <c r="O340" s="40">
        <v>803.85</v>
      </c>
      <c r="P340" s="40">
        <v>89.23</v>
      </c>
      <c r="Q340" s="43">
        <v>893.08</v>
      </c>
      <c r="R340" s="40">
        <v>1224.94</v>
      </c>
      <c r="S340" s="40">
        <v>116.15</v>
      </c>
      <c r="T340" s="114">
        <v>4730.76</v>
      </c>
      <c r="U340" s="40">
        <v>220.3</v>
      </c>
      <c r="V340" s="40">
        <v>9427.2800000000007</v>
      </c>
      <c r="W340" s="115">
        <v>9647.58</v>
      </c>
    </row>
    <row r="341" spans="1:23" x14ac:dyDescent="0.35">
      <c r="A341" s="125" t="s">
        <v>562</v>
      </c>
      <c r="B341" s="40">
        <v>1826.17</v>
      </c>
      <c r="C341" s="40">
        <v>1068.44</v>
      </c>
      <c r="D341" s="43">
        <v>2894.61</v>
      </c>
      <c r="E341" s="40">
        <v>651.51</v>
      </c>
      <c r="F341" s="45">
        <v>124.62</v>
      </c>
      <c r="G341" s="43">
        <v>776.13</v>
      </c>
      <c r="H341" s="40">
        <v>747.76</v>
      </c>
      <c r="I341" s="44">
        <v>76.97</v>
      </c>
      <c r="J341" s="114">
        <v>4495.47</v>
      </c>
      <c r="K341" s="66">
        <v>1011.01</v>
      </c>
      <c r="L341" s="67">
        <v>906.88</v>
      </c>
      <c r="M341" s="44">
        <v>431.21</v>
      </c>
      <c r="N341" s="43">
        <v>1338.1</v>
      </c>
      <c r="O341" s="40">
        <v>727.31</v>
      </c>
      <c r="P341" s="40">
        <v>139.9</v>
      </c>
      <c r="Q341" s="43">
        <v>867.21</v>
      </c>
      <c r="R341" s="40">
        <v>1155.83</v>
      </c>
      <c r="S341" s="40">
        <v>-71.010000000000005</v>
      </c>
      <c r="T341" s="114">
        <v>4301.13</v>
      </c>
      <c r="U341" s="40">
        <v>5.96</v>
      </c>
      <c r="V341" s="40">
        <v>8790.64</v>
      </c>
      <c r="W341" s="115">
        <v>8796.6</v>
      </c>
    </row>
    <row r="342" spans="1:23" x14ac:dyDescent="0.35">
      <c r="A342" s="125" t="s">
        <v>563</v>
      </c>
      <c r="B342" s="40">
        <v>1667.87</v>
      </c>
      <c r="C342" s="40">
        <v>1018.42</v>
      </c>
      <c r="D342" s="43">
        <v>2686.28</v>
      </c>
      <c r="E342" s="40">
        <v>671.12</v>
      </c>
      <c r="F342" s="45">
        <v>133.28</v>
      </c>
      <c r="G342" s="43">
        <v>804.4</v>
      </c>
      <c r="H342" s="40">
        <v>599.65</v>
      </c>
      <c r="I342" s="44">
        <v>76.97</v>
      </c>
      <c r="J342" s="114">
        <v>4167.3</v>
      </c>
      <c r="K342" s="66">
        <v>979.56</v>
      </c>
      <c r="L342" s="67">
        <v>856.08</v>
      </c>
      <c r="M342" s="44">
        <v>417.05</v>
      </c>
      <c r="N342" s="43">
        <v>1273.1300000000001</v>
      </c>
      <c r="O342" s="40">
        <v>877.61</v>
      </c>
      <c r="P342" s="40">
        <v>129.29</v>
      </c>
      <c r="Q342" s="43">
        <v>1006.9</v>
      </c>
      <c r="R342" s="40">
        <v>1250.4000000000001</v>
      </c>
      <c r="S342" s="40">
        <v>-71.010000000000005</v>
      </c>
      <c r="T342" s="114">
        <v>4438.9799999999996</v>
      </c>
      <c r="U342" s="40">
        <v>5.96</v>
      </c>
      <c r="V342" s="40">
        <v>8600.32</v>
      </c>
      <c r="W342" s="115">
        <v>8606.2800000000007</v>
      </c>
    </row>
    <row r="343" spans="1:23" x14ac:dyDescent="0.35">
      <c r="A343" s="125" t="s">
        <v>564</v>
      </c>
      <c r="B343" s="40">
        <v>1730.21</v>
      </c>
      <c r="C343" s="40">
        <v>990.92</v>
      </c>
      <c r="D343" s="43">
        <v>2721.13</v>
      </c>
      <c r="E343" s="40">
        <v>764.15</v>
      </c>
      <c r="F343" s="45">
        <v>110.93</v>
      </c>
      <c r="G343" s="43">
        <v>875.08</v>
      </c>
      <c r="H343" s="40">
        <v>890.52</v>
      </c>
      <c r="I343" s="44">
        <v>76.97</v>
      </c>
      <c r="J343" s="114">
        <v>4563.7</v>
      </c>
      <c r="K343" s="66">
        <v>934.02</v>
      </c>
      <c r="L343" s="67">
        <v>1132.47</v>
      </c>
      <c r="M343" s="44">
        <v>446.05</v>
      </c>
      <c r="N343" s="43">
        <v>1578.51</v>
      </c>
      <c r="O343" s="40">
        <v>719.6</v>
      </c>
      <c r="P343" s="40">
        <v>118.49</v>
      </c>
      <c r="Q343" s="43">
        <v>838.09</v>
      </c>
      <c r="R343" s="40">
        <v>1199.45</v>
      </c>
      <c r="S343" s="40">
        <v>-71.010000000000005</v>
      </c>
      <c r="T343" s="114">
        <v>4479.0600000000004</v>
      </c>
      <c r="U343" s="40">
        <v>5.96</v>
      </c>
      <c r="V343" s="40">
        <v>9036.81</v>
      </c>
      <c r="W343" s="115">
        <v>9042.76</v>
      </c>
    </row>
    <row r="344" spans="1:23" x14ac:dyDescent="0.35">
      <c r="A344" s="125" t="s">
        <v>566</v>
      </c>
      <c r="B344" s="40">
        <v>2024.43</v>
      </c>
      <c r="C344" s="40">
        <v>1002.89</v>
      </c>
      <c r="D344" s="43">
        <v>3027.33</v>
      </c>
      <c r="E344" s="40">
        <v>670.68</v>
      </c>
      <c r="F344" s="45">
        <v>100.49</v>
      </c>
      <c r="G344" s="43">
        <v>771.16</v>
      </c>
      <c r="H344" s="40">
        <v>746.57</v>
      </c>
      <c r="I344" s="44">
        <v>142.44</v>
      </c>
      <c r="J344" s="114">
        <v>4687.49</v>
      </c>
      <c r="K344" s="66">
        <v>1001.69</v>
      </c>
      <c r="L344" s="67">
        <v>1227.3699999999999</v>
      </c>
      <c r="M344" s="44">
        <v>402.69</v>
      </c>
      <c r="N344" s="43">
        <v>1630.07</v>
      </c>
      <c r="O344" s="40">
        <v>834.13</v>
      </c>
      <c r="P344" s="40">
        <v>117.74</v>
      </c>
      <c r="Q344" s="43">
        <v>951.87</v>
      </c>
      <c r="R344" s="40">
        <v>1142.45</v>
      </c>
      <c r="S344" s="40">
        <v>-242.3</v>
      </c>
      <c r="T344" s="114">
        <v>4483.7700000000004</v>
      </c>
      <c r="U344" s="40">
        <v>-99.86</v>
      </c>
      <c r="V344" s="40">
        <v>9271.1299999999992</v>
      </c>
      <c r="W344" s="115">
        <v>9171.27</v>
      </c>
    </row>
    <row r="345" spans="1:23" x14ac:dyDescent="0.35">
      <c r="A345" s="125" t="s">
        <v>567</v>
      </c>
      <c r="B345" s="40">
        <v>1953.77</v>
      </c>
      <c r="C345" s="40">
        <v>984.74</v>
      </c>
      <c r="D345" s="43">
        <v>2938.5</v>
      </c>
      <c r="E345" s="40">
        <v>651.66</v>
      </c>
      <c r="F345" s="45">
        <v>100.73</v>
      </c>
      <c r="G345" s="43">
        <v>752.39</v>
      </c>
      <c r="H345" s="40">
        <v>852.4</v>
      </c>
      <c r="I345" s="44">
        <v>142.44</v>
      </c>
      <c r="J345" s="114">
        <v>4685.7299999999996</v>
      </c>
      <c r="K345" s="66">
        <v>1102.68</v>
      </c>
      <c r="L345" s="67">
        <v>1180.3900000000001</v>
      </c>
      <c r="M345" s="44">
        <v>483.77</v>
      </c>
      <c r="N345" s="43">
        <v>1664.16</v>
      </c>
      <c r="O345" s="40">
        <v>832.89</v>
      </c>
      <c r="P345" s="40">
        <v>143.02000000000001</v>
      </c>
      <c r="Q345" s="43">
        <v>975.9</v>
      </c>
      <c r="R345" s="40">
        <v>1104.22</v>
      </c>
      <c r="S345" s="40">
        <v>-242.3</v>
      </c>
      <c r="T345" s="114">
        <v>4604.67</v>
      </c>
      <c r="U345" s="40">
        <v>-99.86</v>
      </c>
      <c r="V345" s="40">
        <v>9390.26</v>
      </c>
      <c r="W345" s="115">
        <v>9290.4</v>
      </c>
    </row>
    <row r="346" spans="1:23" x14ac:dyDescent="0.35">
      <c r="A346" s="125" t="s">
        <v>570</v>
      </c>
      <c r="B346" s="40">
        <v>2026.27</v>
      </c>
      <c r="C346" s="40">
        <v>960.7</v>
      </c>
      <c r="D346" s="43">
        <v>2986.98</v>
      </c>
      <c r="E346" s="40">
        <v>716.34</v>
      </c>
      <c r="F346" s="45">
        <v>125.99</v>
      </c>
      <c r="G346" s="43">
        <v>842.33</v>
      </c>
      <c r="H346" s="40">
        <v>658.03</v>
      </c>
      <c r="I346" s="44">
        <v>142.44</v>
      </c>
      <c r="J346" s="114">
        <v>4629.7700000000004</v>
      </c>
      <c r="K346" s="66">
        <v>1009.33</v>
      </c>
      <c r="L346" s="67">
        <v>1125.77</v>
      </c>
      <c r="M346" s="44">
        <v>406.22</v>
      </c>
      <c r="N346" s="43">
        <v>1531.99</v>
      </c>
      <c r="O346" s="40">
        <v>879.24</v>
      </c>
      <c r="P346" s="40">
        <v>128.93</v>
      </c>
      <c r="Q346" s="43">
        <v>1008.17</v>
      </c>
      <c r="R346" s="40">
        <v>1070.0899999999999</v>
      </c>
      <c r="S346" s="40">
        <v>-242.3</v>
      </c>
      <c r="T346" s="114">
        <v>4377.28</v>
      </c>
      <c r="U346" s="40">
        <v>-99.86</v>
      </c>
      <c r="V346" s="40">
        <v>9106.91</v>
      </c>
      <c r="W346" s="115">
        <v>9007.0499999999993</v>
      </c>
    </row>
    <row r="347" spans="1:23" x14ac:dyDescent="0.35">
      <c r="A347" s="125" t="s">
        <v>572</v>
      </c>
      <c r="B347" s="40">
        <v>2179.27</v>
      </c>
      <c r="C347" s="40">
        <v>947.19</v>
      </c>
      <c r="D347" s="43">
        <v>3126.46</v>
      </c>
      <c r="E347" s="40">
        <v>715.09</v>
      </c>
      <c r="F347" s="45">
        <v>141.03</v>
      </c>
      <c r="G347" s="43">
        <v>856.12</v>
      </c>
      <c r="H347" s="40">
        <v>777.2</v>
      </c>
      <c r="I347" s="44">
        <v>70.33</v>
      </c>
      <c r="J347" s="114">
        <v>4830.1099999999997</v>
      </c>
      <c r="K347" s="66">
        <v>939.14</v>
      </c>
      <c r="L347" s="67">
        <v>1349.61</v>
      </c>
      <c r="M347" s="44">
        <v>452.42</v>
      </c>
      <c r="N347" s="43">
        <v>1802.02</v>
      </c>
      <c r="O347" s="40">
        <v>993.89</v>
      </c>
      <c r="P347" s="40">
        <v>140.19</v>
      </c>
      <c r="Q347" s="43">
        <v>1134.08</v>
      </c>
      <c r="R347" s="40">
        <v>1152.69</v>
      </c>
      <c r="S347" s="40">
        <v>-264.3</v>
      </c>
      <c r="T347" s="114">
        <v>4763.63</v>
      </c>
      <c r="U347" s="40">
        <v>-193.96</v>
      </c>
      <c r="V347" s="40">
        <v>9787.7099999999991</v>
      </c>
      <c r="W347" s="115">
        <v>9593.74</v>
      </c>
    </row>
    <row r="348" spans="1:23" x14ac:dyDescent="0.35">
      <c r="A348" s="125" t="s">
        <v>574</v>
      </c>
      <c r="B348" s="40">
        <v>2245.5700000000002</v>
      </c>
      <c r="C348" s="40">
        <v>876.03</v>
      </c>
      <c r="D348" s="43">
        <v>3121.6</v>
      </c>
      <c r="E348" s="40">
        <v>944.27</v>
      </c>
      <c r="F348" s="45">
        <v>151.57</v>
      </c>
      <c r="G348" s="43">
        <v>1095.83</v>
      </c>
      <c r="H348" s="40">
        <v>636.86</v>
      </c>
      <c r="I348" s="44">
        <v>70.33</v>
      </c>
      <c r="J348" s="114">
        <v>4924.63</v>
      </c>
      <c r="K348" s="66">
        <v>928.73</v>
      </c>
      <c r="L348" s="67">
        <v>1248.04</v>
      </c>
      <c r="M348" s="44">
        <v>425.71</v>
      </c>
      <c r="N348" s="43">
        <v>1673.76</v>
      </c>
      <c r="O348" s="40">
        <v>827.18</v>
      </c>
      <c r="P348" s="40">
        <v>131.75</v>
      </c>
      <c r="Q348" s="43">
        <v>958.93</v>
      </c>
      <c r="R348" s="40">
        <v>1089.73</v>
      </c>
      <c r="S348" s="40">
        <v>-264.3</v>
      </c>
      <c r="T348" s="114">
        <v>4386.8599999999997</v>
      </c>
      <c r="U348" s="40">
        <v>-193.96</v>
      </c>
      <c r="V348" s="40">
        <v>9505.4500000000007</v>
      </c>
      <c r="W348" s="115">
        <v>9311.49</v>
      </c>
    </row>
    <row r="349" spans="1:23" x14ac:dyDescent="0.35">
      <c r="A349" s="124" t="s">
        <v>575</v>
      </c>
      <c r="B349" s="40">
        <v>1972.44</v>
      </c>
      <c r="C349" s="40">
        <v>889.2</v>
      </c>
      <c r="D349" s="43">
        <v>2861.64</v>
      </c>
      <c r="E349" s="40">
        <v>641.78</v>
      </c>
      <c r="F349" s="45">
        <v>107.68</v>
      </c>
      <c r="G349" s="43">
        <v>749.46</v>
      </c>
      <c r="H349" s="40">
        <v>858.91</v>
      </c>
      <c r="I349" s="44">
        <v>70.33</v>
      </c>
      <c r="J349" s="114">
        <v>4540.34</v>
      </c>
      <c r="K349" s="66">
        <v>980.14</v>
      </c>
      <c r="L349" s="67">
        <v>1091.67</v>
      </c>
      <c r="M349" s="44">
        <v>413.44</v>
      </c>
      <c r="N349" s="43">
        <v>1505.11</v>
      </c>
      <c r="O349" s="40">
        <v>654.95000000000005</v>
      </c>
      <c r="P349" s="40">
        <v>131.71</v>
      </c>
      <c r="Q349" s="43">
        <v>786.66</v>
      </c>
      <c r="R349" s="40">
        <v>1090.77</v>
      </c>
      <c r="S349" s="40">
        <v>-264.3</v>
      </c>
      <c r="T349" s="114">
        <v>4098.3900000000003</v>
      </c>
      <c r="U349" s="40">
        <v>-193.96</v>
      </c>
      <c r="V349" s="40">
        <v>8832.7000000000007</v>
      </c>
      <c r="W349" s="115">
        <v>8638.73</v>
      </c>
    </row>
    <row r="350" spans="1:23" x14ac:dyDescent="0.35">
      <c r="A350" s="124" t="s">
        <v>578</v>
      </c>
      <c r="B350" s="40">
        <v>2202.9</v>
      </c>
      <c r="C350" s="40">
        <v>875.68</v>
      </c>
      <c r="D350" s="43">
        <v>3078.58</v>
      </c>
      <c r="E350" s="40">
        <v>682.44</v>
      </c>
      <c r="F350" s="45">
        <v>121.39</v>
      </c>
      <c r="G350" s="43">
        <v>803.83</v>
      </c>
      <c r="H350" s="40">
        <v>761.35</v>
      </c>
      <c r="I350" s="44">
        <v>152.66999999999999</v>
      </c>
      <c r="J350" s="114">
        <v>4796.43</v>
      </c>
      <c r="K350" s="66">
        <v>980.17</v>
      </c>
      <c r="L350" s="67">
        <v>1182.95</v>
      </c>
      <c r="M350" s="44">
        <v>404.23</v>
      </c>
      <c r="N350" s="43">
        <v>1587.19</v>
      </c>
      <c r="O350" s="40">
        <v>753.06</v>
      </c>
      <c r="P350" s="40">
        <v>117.65</v>
      </c>
      <c r="Q350" s="43">
        <v>870.71</v>
      </c>
      <c r="R350" s="40">
        <v>1132.56</v>
      </c>
      <c r="S350" s="40">
        <v>-142.43</v>
      </c>
      <c r="T350" s="114">
        <v>4428.1899999999996</v>
      </c>
      <c r="U350" s="40">
        <v>10.23</v>
      </c>
      <c r="V350" s="40">
        <v>9214.39</v>
      </c>
      <c r="W350" s="115">
        <v>9224.6200000000008</v>
      </c>
    </row>
    <row r="351" spans="1:23" x14ac:dyDescent="0.35">
      <c r="A351" s="124" t="s">
        <v>579</v>
      </c>
      <c r="B351" s="40">
        <v>2095.4</v>
      </c>
      <c r="C351" s="40">
        <v>1134.46</v>
      </c>
      <c r="D351" s="43">
        <v>3229.86</v>
      </c>
      <c r="E351" s="40">
        <v>1002.55</v>
      </c>
      <c r="F351" s="45">
        <v>118.47</v>
      </c>
      <c r="G351" s="43">
        <v>1121.02</v>
      </c>
      <c r="H351" s="40">
        <v>451.45</v>
      </c>
      <c r="I351" s="44">
        <v>152.66</v>
      </c>
      <c r="J351" s="114">
        <v>4954.99</v>
      </c>
      <c r="K351" s="66">
        <v>986.31</v>
      </c>
      <c r="L351" s="67">
        <v>1126.23</v>
      </c>
      <c r="M351" s="44">
        <v>407.93</v>
      </c>
      <c r="N351" s="43">
        <v>1534.16</v>
      </c>
      <c r="O351" s="40">
        <v>908.09</v>
      </c>
      <c r="P351" s="40">
        <v>126.4</v>
      </c>
      <c r="Q351" s="43">
        <v>1034.49</v>
      </c>
      <c r="R351" s="40">
        <v>1146.6300000000001</v>
      </c>
      <c r="S351" s="40">
        <v>-142.43</v>
      </c>
      <c r="T351" s="114">
        <v>4559.16</v>
      </c>
      <c r="U351" s="40">
        <v>10.23</v>
      </c>
      <c r="V351" s="40">
        <v>9503.92</v>
      </c>
      <c r="W351" s="115">
        <v>9514.15</v>
      </c>
    </row>
    <row r="352" spans="1:23" x14ac:dyDescent="0.35">
      <c r="A352" s="124" t="s">
        <v>581</v>
      </c>
      <c r="B352" s="40">
        <v>1861.46</v>
      </c>
      <c r="C352" s="40">
        <v>990.32</v>
      </c>
      <c r="D352" s="43">
        <v>2851.78</v>
      </c>
      <c r="E352" s="40">
        <v>1047.4100000000001</v>
      </c>
      <c r="F352" s="45">
        <v>98.57</v>
      </c>
      <c r="G352" s="43">
        <v>1145.98</v>
      </c>
      <c r="H352" s="40">
        <v>638.21</v>
      </c>
      <c r="I352" s="44">
        <v>152.66999999999999</v>
      </c>
      <c r="J352" s="114">
        <v>4788.6400000000003</v>
      </c>
      <c r="K352" s="66">
        <v>1027.05</v>
      </c>
      <c r="L352" s="67">
        <v>1023.44</v>
      </c>
      <c r="M352" s="44">
        <v>417.54</v>
      </c>
      <c r="N352" s="43">
        <v>1440.97</v>
      </c>
      <c r="O352" s="40">
        <v>949.29</v>
      </c>
      <c r="P352" s="40">
        <v>117.8</v>
      </c>
      <c r="Q352" s="43">
        <v>1067.08</v>
      </c>
      <c r="R352" s="40">
        <v>1165.27</v>
      </c>
      <c r="S352" s="40">
        <v>-142.43</v>
      </c>
      <c r="T352" s="114">
        <v>4557.93</v>
      </c>
      <c r="U352" s="40">
        <v>10.23</v>
      </c>
      <c r="V352" s="40">
        <v>9336.34</v>
      </c>
      <c r="W352" s="115">
        <v>9346.57</v>
      </c>
    </row>
    <row r="353" spans="1:23" x14ac:dyDescent="0.35">
      <c r="A353" s="124" t="s">
        <v>582</v>
      </c>
      <c r="B353" s="40">
        <v>1963.89</v>
      </c>
      <c r="C353" s="40">
        <v>973.38</v>
      </c>
      <c r="D353" s="43">
        <v>2937.27</v>
      </c>
      <c r="E353" s="40">
        <v>856.49</v>
      </c>
      <c r="F353" s="45">
        <v>105.32</v>
      </c>
      <c r="G353" s="43">
        <v>961.81</v>
      </c>
      <c r="H353" s="40">
        <v>675.74</v>
      </c>
      <c r="I353" s="44">
        <v>213.24</v>
      </c>
      <c r="J353" s="114">
        <v>4788.07</v>
      </c>
      <c r="K353" s="66">
        <v>995.2</v>
      </c>
      <c r="L353" s="67">
        <v>1104.5899999999999</v>
      </c>
      <c r="M353" s="44">
        <v>425.59</v>
      </c>
      <c r="N353" s="43">
        <v>1530.18</v>
      </c>
      <c r="O353" s="40">
        <v>773.39</v>
      </c>
      <c r="P353" s="40">
        <v>130.61000000000001</v>
      </c>
      <c r="Q353" s="43">
        <v>904</v>
      </c>
      <c r="R353" s="40">
        <v>1154.99</v>
      </c>
      <c r="S353" s="40">
        <v>-41.94</v>
      </c>
      <c r="T353" s="114">
        <v>4542.42</v>
      </c>
      <c r="U353" s="67">
        <v>171.31</v>
      </c>
      <c r="V353" s="40">
        <v>9159.18</v>
      </c>
      <c r="W353" s="115">
        <v>9330.49</v>
      </c>
    </row>
    <row r="354" spans="1:23" x14ac:dyDescent="0.35">
      <c r="A354" s="124" t="s">
        <v>583</v>
      </c>
      <c r="B354" s="40">
        <v>1998.18</v>
      </c>
      <c r="C354" s="40">
        <v>976.24</v>
      </c>
      <c r="D354" s="43">
        <v>2974.42</v>
      </c>
      <c r="E354" s="40">
        <v>901.79</v>
      </c>
      <c r="F354" s="45">
        <v>117.03</v>
      </c>
      <c r="G354" s="43">
        <v>1018.82</v>
      </c>
      <c r="H354" s="40">
        <v>713.83</v>
      </c>
      <c r="I354" s="44">
        <v>213.24</v>
      </c>
      <c r="J354" s="114">
        <v>4920.3100000000004</v>
      </c>
      <c r="K354" s="66">
        <v>1091.93</v>
      </c>
      <c r="L354" s="67">
        <v>921.26</v>
      </c>
      <c r="M354" s="44">
        <v>416.63</v>
      </c>
      <c r="N354" s="43">
        <v>1337.89</v>
      </c>
      <c r="O354" s="40">
        <v>786.93</v>
      </c>
      <c r="P354" s="40">
        <v>103.36</v>
      </c>
      <c r="Q354" s="43">
        <v>890.29</v>
      </c>
      <c r="R354" s="40">
        <v>1117.4100000000001</v>
      </c>
      <c r="S354" s="40">
        <v>-41.94</v>
      </c>
      <c r="T354" s="114">
        <v>4395.59</v>
      </c>
      <c r="U354" s="67">
        <v>171.31</v>
      </c>
      <c r="V354" s="40">
        <v>9144.6</v>
      </c>
      <c r="W354" s="115">
        <v>9315.9</v>
      </c>
    </row>
    <row r="355" spans="1:23" x14ac:dyDescent="0.35">
      <c r="A355" s="124" t="s">
        <v>586</v>
      </c>
      <c r="B355" s="40">
        <v>2087.73</v>
      </c>
      <c r="C355" s="40">
        <v>856.14</v>
      </c>
      <c r="D355" s="43">
        <v>2943.87</v>
      </c>
      <c r="E355" s="40">
        <v>842.35</v>
      </c>
      <c r="F355" s="45">
        <v>127.54</v>
      </c>
      <c r="G355" s="43">
        <v>969.89</v>
      </c>
      <c r="H355" s="40">
        <v>829.15</v>
      </c>
      <c r="I355" s="44">
        <v>213.24</v>
      </c>
      <c r="J355" s="114">
        <v>4956.1499999999996</v>
      </c>
      <c r="K355" s="66">
        <v>970.39</v>
      </c>
      <c r="L355" s="67">
        <v>1007.13</v>
      </c>
      <c r="M355" s="44">
        <v>445.15</v>
      </c>
      <c r="N355" s="43">
        <v>1452.28</v>
      </c>
      <c r="O355" s="40">
        <v>890.48</v>
      </c>
      <c r="P355" s="40">
        <v>146.79</v>
      </c>
      <c r="Q355" s="43">
        <v>1037.27</v>
      </c>
      <c r="R355" s="40">
        <v>1085.7</v>
      </c>
      <c r="S355" s="40">
        <v>-41.94</v>
      </c>
      <c r="T355" s="114">
        <v>4503.7</v>
      </c>
      <c r="U355" s="67">
        <v>171.31</v>
      </c>
      <c r="V355" s="40">
        <v>9288.5400000000009</v>
      </c>
      <c r="W355" s="115">
        <v>9459.85</v>
      </c>
    </row>
    <row r="356" spans="1:23" x14ac:dyDescent="0.35">
      <c r="A356" s="124" t="s">
        <v>587</v>
      </c>
      <c r="B356" s="40">
        <v>1963.26</v>
      </c>
      <c r="C356" s="40">
        <v>946.88</v>
      </c>
      <c r="D356" s="43">
        <v>2910.14</v>
      </c>
      <c r="E356" s="40">
        <v>761.93</v>
      </c>
      <c r="F356" s="45">
        <v>103.39</v>
      </c>
      <c r="G356" s="43">
        <v>865.32</v>
      </c>
      <c r="H356" s="40">
        <v>736.88</v>
      </c>
      <c r="I356" s="44">
        <v>563.08000000000004</v>
      </c>
      <c r="J356" s="114">
        <v>5075.41</v>
      </c>
      <c r="K356" s="66">
        <v>1034.9000000000001</v>
      </c>
      <c r="L356" s="67">
        <v>1198.3</v>
      </c>
      <c r="M356" s="44">
        <v>426.41</v>
      </c>
      <c r="N356" s="43">
        <v>1624.71</v>
      </c>
      <c r="O356" s="40">
        <v>876.09</v>
      </c>
      <c r="P356" s="40">
        <v>128.03</v>
      </c>
      <c r="Q356" s="43">
        <v>1004.12</v>
      </c>
      <c r="R356" s="40">
        <v>983.43</v>
      </c>
      <c r="S356" s="40">
        <v>157.09</v>
      </c>
      <c r="T356" s="114">
        <v>4804.26</v>
      </c>
      <c r="U356" s="67">
        <v>720.16</v>
      </c>
      <c r="V356" s="40">
        <v>9159.51</v>
      </c>
      <c r="W356" s="115">
        <v>9879.67</v>
      </c>
    </row>
    <row r="357" spans="1:23" x14ac:dyDescent="0.35">
      <c r="A357" s="124" t="s">
        <v>588</v>
      </c>
      <c r="B357" s="40">
        <v>2042.89</v>
      </c>
      <c r="C357" s="40">
        <v>882.29</v>
      </c>
      <c r="D357" s="43">
        <v>2925.18</v>
      </c>
      <c r="E357" s="40">
        <v>696.1</v>
      </c>
      <c r="F357" s="45">
        <v>118.61</v>
      </c>
      <c r="G357" s="43">
        <v>814.71</v>
      </c>
      <c r="H357" s="40">
        <v>721.29</v>
      </c>
      <c r="I357" s="44">
        <v>563.08000000000004</v>
      </c>
      <c r="J357" s="114">
        <v>5024.26</v>
      </c>
      <c r="K357" s="66">
        <v>1026.97</v>
      </c>
      <c r="L357" s="67">
        <v>1090.29</v>
      </c>
      <c r="M357" s="44">
        <v>377.9</v>
      </c>
      <c r="N357" s="43">
        <v>1468.19</v>
      </c>
      <c r="O357" s="40">
        <v>975.05</v>
      </c>
      <c r="P357" s="40">
        <v>140.72</v>
      </c>
      <c r="Q357" s="43">
        <v>1115.77</v>
      </c>
      <c r="R357" s="40">
        <v>964.61</v>
      </c>
      <c r="S357" s="40">
        <v>157.09</v>
      </c>
      <c r="T357" s="114">
        <v>4732.62</v>
      </c>
      <c r="U357" s="67">
        <v>720.16</v>
      </c>
      <c r="V357" s="40">
        <v>9036.7199999999993</v>
      </c>
      <c r="W357" s="115">
        <v>9756.8799999999992</v>
      </c>
    </row>
    <row r="358" spans="1:23" x14ac:dyDescent="0.35">
      <c r="A358" s="124" t="s">
        <v>590</v>
      </c>
      <c r="B358" s="40">
        <v>1929.76</v>
      </c>
      <c r="C358" s="40">
        <v>904.68</v>
      </c>
      <c r="D358" s="43">
        <v>2834.44</v>
      </c>
      <c r="E358" s="40">
        <v>923.53</v>
      </c>
      <c r="F358" s="45">
        <v>105.14</v>
      </c>
      <c r="G358" s="43">
        <v>1028.67</v>
      </c>
      <c r="H358" s="40">
        <v>682.04</v>
      </c>
      <c r="I358" s="44">
        <v>563.08000000000004</v>
      </c>
      <c r="J358" s="114">
        <v>5108.22</v>
      </c>
      <c r="K358" s="66">
        <v>984.56</v>
      </c>
      <c r="L358" s="67">
        <v>1095.27</v>
      </c>
      <c r="M358" s="44">
        <v>393.01</v>
      </c>
      <c r="N358" s="43">
        <v>1488.27</v>
      </c>
      <c r="O358" s="40">
        <v>987.16</v>
      </c>
      <c r="P358" s="40">
        <v>147.77000000000001</v>
      </c>
      <c r="Q358" s="43">
        <v>1134.92</v>
      </c>
      <c r="R358" s="40">
        <v>968.38</v>
      </c>
      <c r="S358" s="40">
        <v>157.09</v>
      </c>
      <c r="T358" s="114">
        <v>4733.2299999999996</v>
      </c>
      <c r="U358" s="67">
        <v>720.16</v>
      </c>
      <c r="V358" s="40">
        <v>9121.2900000000009</v>
      </c>
      <c r="W358" s="115">
        <v>9841.4500000000007</v>
      </c>
    </row>
    <row r="359" spans="1:23" x14ac:dyDescent="0.35">
      <c r="A359" s="124" t="s">
        <v>591</v>
      </c>
      <c r="B359" s="40">
        <v>1953.26</v>
      </c>
      <c r="C359" s="40">
        <v>904.8</v>
      </c>
      <c r="D359" s="43">
        <v>2858.05</v>
      </c>
      <c r="E359" s="40">
        <v>688.2</v>
      </c>
      <c r="F359" s="45">
        <v>139.29</v>
      </c>
      <c r="G359" s="43">
        <v>827.48</v>
      </c>
      <c r="H359" s="40">
        <v>898.04</v>
      </c>
      <c r="I359" s="44">
        <v>536.04999999999995</v>
      </c>
      <c r="J359" s="114">
        <v>5119.63</v>
      </c>
      <c r="K359" s="66">
        <v>974.81</v>
      </c>
      <c r="L359" s="67">
        <v>1268.42</v>
      </c>
      <c r="M359" s="44">
        <v>339.77</v>
      </c>
      <c r="N359" s="43">
        <v>1608.19</v>
      </c>
      <c r="O359" s="40">
        <v>987.37</v>
      </c>
      <c r="P359" s="40">
        <v>136.59</v>
      </c>
      <c r="Q359" s="43">
        <v>1123.96</v>
      </c>
      <c r="R359" s="40">
        <v>1035.8900000000001</v>
      </c>
      <c r="S359" s="40">
        <v>300.22000000000003</v>
      </c>
      <c r="T359" s="114">
        <v>5043.07</v>
      </c>
      <c r="U359" s="67">
        <v>836.28</v>
      </c>
      <c r="V359" s="40">
        <v>9326.43</v>
      </c>
      <c r="W359" s="115">
        <v>10162.700000000001</v>
      </c>
    </row>
    <row r="360" spans="1:23" x14ac:dyDescent="0.35">
      <c r="A360" s="124" t="s">
        <v>592</v>
      </c>
      <c r="B360" s="40">
        <v>2445.73</v>
      </c>
      <c r="C360" s="40">
        <v>883.83</v>
      </c>
      <c r="D360" s="43">
        <v>3329.56</v>
      </c>
      <c r="E360" s="40">
        <v>841.56</v>
      </c>
      <c r="F360" s="45">
        <v>78.819999999999993</v>
      </c>
      <c r="G360" s="43">
        <v>920.38</v>
      </c>
      <c r="H360" s="40">
        <v>527.61</v>
      </c>
      <c r="I360" s="44">
        <v>536.04999999999995</v>
      </c>
      <c r="J360" s="114">
        <v>5313.61</v>
      </c>
      <c r="K360" s="66">
        <v>1032.5899999999999</v>
      </c>
      <c r="L360" s="67">
        <v>1190.96</v>
      </c>
      <c r="M360" s="44">
        <v>320.97000000000003</v>
      </c>
      <c r="N360" s="43">
        <v>1511.93</v>
      </c>
      <c r="O360" s="40">
        <v>965.19</v>
      </c>
      <c r="P360" s="40">
        <v>101.59</v>
      </c>
      <c r="Q360" s="43">
        <v>1066.77</v>
      </c>
      <c r="R360" s="40">
        <v>941.03</v>
      </c>
      <c r="S360" s="40">
        <v>300.22000000000003</v>
      </c>
      <c r="T360" s="114">
        <v>4852.54</v>
      </c>
      <c r="U360" s="67">
        <v>836.28</v>
      </c>
      <c r="V360" s="40">
        <v>9329.8700000000008</v>
      </c>
      <c r="W360" s="115">
        <v>10166.15</v>
      </c>
    </row>
    <row r="361" spans="1:23" x14ac:dyDescent="0.35">
      <c r="A361" s="124" t="s">
        <v>594</v>
      </c>
      <c r="B361" s="40">
        <v>2137.92</v>
      </c>
      <c r="C361" s="40">
        <v>898.83</v>
      </c>
      <c r="D361" s="43">
        <v>3036.74</v>
      </c>
      <c r="E361" s="40">
        <v>655.03</v>
      </c>
      <c r="F361" s="45">
        <v>101.27</v>
      </c>
      <c r="G361" s="43">
        <v>756.3</v>
      </c>
      <c r="H361" s="40">
        <v>545.13</v>
      </c>
      <c r="I361" s="44">
        <v>536.04999999999995</v>
      </c>
      <c r="J361" s="114">
        <v>4874.22</v>
      </c>
      <c r="K361" s="66">
        <v>917.94</v>
      </c>
      <c r="L361" s="67">
        <v>1220.8900000000001</v>
      </c>
      <c r="M361" s="44">
        <v>374.79</v>
      </c>
      <c r="N361" s="43">
        <v>1595.68</v>
      </c>
      <c r="O361" s="40">
        <v>1042.5899999999999</v>
      </c>
      <c r="P361" s="40">
        <v>167.31</v>
      </c>
      <c r="Q361" s="43">
        <v>1209.8900000000001</v>
      </c>
      <c r="R361" s="40">
        <v>1009.07</v>
      </c>
      <c r="S361" s="40">
        <v>300.22000000000003</v>
      </c>
      <c r="T361" s="114">
        <v>5032.8</v>
      </c>
      <c r="U361" s="67">
        <v>836.28</v>
      </c>
      <c r="V361" s="40">
        <v>9070.75</v>
      </c>
      <c r="W361" s="115">
        <v>9907.02</v>
      </c>
    </row>
    <row r="362" spans="1:23" x14ac:dyDescent="0.35">
      <c r="A362" s="124" t="s">
        <v>595</v>
      </c>
      <c r="B362" s="40">
        <v>2200.27</v>
      </c>
      <c r="C362" s="40">
        <v>1005.25</v>
      </c>
      <c r="D362" s="43">
        <v>3205.52</v>
      </c>
      <c r="E362" s="40">
        <v>750.82</v>
      </c>
      <c r="F362" s="45">
        <v>79.959999999999994</v>
      </c>
      <c r="G362" s="43">
        <v>830.77</v>
      </c>
      <c r="H362" s="40">
        <v>598.36</v>
      </c>
      <c r="I362" s="44">
        <v>1084.93</v>
      </c>
      <c r="J362" s="114">
        <v>5719.57</v>
      </c>
      <c r="K362" s="66">
        <v>1026.5899999999999</v>
      </c>
      <c r="L362" s="67">
        <v>1233.92</v>
      </c>
      <c r="M362" s="44">
        <v>288.74</v>
      </c>
      <c r="N362" s="43">
        <v>1522.66</v>
      </c>
      <c r="O362" s="40">
        <v>936.6</v>
      </c>
      <c r="P362" s="40">
        <v>148.78</v>
      </c>
      <c r="Q362" s="43">
        <v>1085.3699999999999</v>
      </c>
      <c r="R362" s="40">
        <v>1025.06</v>
      </c>
      <c r="S362" s="40">
        <v>722.24</v>
      </c>
      <c r="T362" s="114">
        <v>5381.92</v>
      </c>
      <c r="U362" s="67">
        <v>1807.17</v>
      </c>
      <c r="V362" s="40">
        <v>9294.32</v>
      </c>
      <c r="W362" s="115">
        <v>11101.49</v>
      </c>
    </row>
    <row r="363" spans="1:23" x14ac:dyDescent="0.35">
      <c r="A363" s="124" t="s">
        <v>596</v>
      </c>
      <c r="B363" s="40">
        <v>1980.96</v>
      </c>
      <c r="C363" s="40">
        <v>926.73</v>
      </c>
      <c r="D363" s="43">
        <v>2907.7</v>
      </c>
      <c r="E363" s="40">
        <v>911.03</v>
      </c>
      <c r="F363" s="45">
        <v>108.01</v>
      </c>
      <c r="G363" s="43">
        <v>1019.04</v>
      </c>
      <c r="H363" s="40">
        <v>619.21</v>
      </c>
      <c r="I363" s="44">
        <v>1084.93</v>
      </c>
      <c r="J363" s="114">
        <v>5630.87</v>
      </c>
      <c r="K363" s="66">
        <v>994.43</v>
      </c>
      <c r="L363" s="67">
        <v>1258.77</v>
      </c>
      <c r="M363" s="44">
        <v>345.25</v>
      </c>
      <c r="N363" s="43">
        <v>1604.02</v>
      </c>
      <c r="O363" s="40">
        <v>907.49</v>
      </c>
      <c r="P363" s="40">
        <v>125.66</v>
      </c>
      <c r="Q363" s="43">
        <v>1033.1500000000001</v>
      </c>
      <c r="R363" s="40">
        <v>1100.83</v>
      </c>
      <c r="S363" s="40">
        <v>722.24</v>
      </c>
      <c r="T363" s="114">
        <v>5454.66</v>
      </c>
      <c r="U363" s="67">
        <v>1807.17</v>
      </c>
      <c r="V363" s="40">
        <v>9278.36</v>
      </c>
      <c r="W363" s="115">
        <v>11085.53</v>
      </c>
    </row>
    <row r="364" spans="1:23" x14ac:dyDescent="0.35">
      <c r="A364" s="124" t="s">
        <v>598</v>
      </c>
      <c r="B364" s="40">
        <v>1684.65</v>
      </c>
      <c r="C364" s="40">
        <v>848.59</v>
      </c>
      <c r="D364" s="43">
        <v>2533.25</v>
      </c>
      <c r="E364" s="40">
        <v>838.87</v>
      </c>
      <c r="F364" s="45">
        <v>102.02</v>
      </c>
      <c r="G364" s="43">
        <v>940.89</v>
      </c>
      <c r="H364" s="40">
        <v>701.15</v>
      </c>
      <c r="I364" s="44">
        <v>1084.93</v>
      </c>
      <c r="J364" s="114">
        <v>5260.21</v>
      </c>
      <c r="K364" s="66">
        <v>1009.75</v>
      </c>
      <c r="L364" s="67">
        <v>1269.49</v>
      </c>
      <c r="M364" s="44">
        <v>317.16000000000003</v>
      </c>
      <c r="N364" s="43">
        <v>1586.65</v>
      </c>
      <c r="O364" s="40">
        <v>1062.3599999999999</v>
      </c>
      <c r="P364" s="40">
        <v>142.13999999999999</v>
      </c>
      <c r="Q364" s="43">
        <v>1204.5</v>
      </c>
      <c r="R364" s="40">
        <v>1094.3399999999999</v>
      </c>
      <c r="S364" s="40">
        <v>722.24</v>
      </c>
      <c r="T364" s="114">
        <v>5617.48</v>
      </c>
      <c r="U364" s="67">
        <v>1807.17</v>
      </c>
      <c r="V364" s="40">
        <v>9070.5300000000007</v>
      </c>
      <c r="W364" s="115">
        <v>10877.69</v>
      </c>
    </row>
    <row r="365" spans="1:23" x14ac:dyDescent="0.35">
      <c r="A365" s="124" t="s">
        <v>599</v>
      </c>
      <c r="B365" s="40">
        <v>2126.96</v>
      </c>
      <c r="C365" s="40">
        <v>955.19</v>
      </c>
      <c r="D365" s="43">
        <v>3082.16</v>
      </c>
      <c r="E365" s="40">
        <v>785.03</v>
      </c>
      <c r="F365" s="45">
        <v>94.56</v>
      </c>
      <c r="G365" s="43">
        <v>879.59</v>
      </c>
      <c r="H365" s="40">
        <v>539.29</v>
      </c>
      <c r="I365" s="44">
        <v>1072.49</v>
      </c>
      <c r="J365" s="114">
        <v>5573.52</v>
      </c>
      <c r="K365" s="66">
        <v>944.77</v>
      </c>
      <c r="L365" s="67">
        <v>1241.69</v>
      </c>
      <c r="M365" s="44">
        <v>363.57</v>
      </c>
      <c r="N365" s="43">
        <v>1605.26</v>
      </c>
      <c r="O365" s="40">
        <v>1110.6500000000001</v>
      </c>
      <c r="P365" s="40">
        <v>182.64</v>
      </c>
      <c r="Q365" s="43">
        <v>1293.3</v>
      </c>
      <c r="R365" s="40">
        <v>1142.97</v>
      </c>
      <c r="S365" s="40">
        <v>642</v>
      </c>
      <c r="T365" s="114">
        <v>5628.28</v>
      </c>
      <c r="U365" s="67">
        <v>1714.49</v>
      </c>
      <c r="V365" s="40">
        <v>9487.32</v>
      </c>
      <c r="W365" s="115">
        <v>11201.81</v>
      </c>
    </row>
    <row r="366" spans="1:23" x14ac:dyDescent="0.35">
      <c r="A366" s="124" t="s">
        <v>601</v>
      </c>
      <c r="B366" s="40">
        <v>2236.0100000000002</v>
      </c>
      <c r="C366" s="40">
        <v>948.62</v>
      </c>
      <c r="D366" s="43">
        <v>3184.63</v>
      </c>
      <c r="E366" s="40">
        <v>680.02</v>
      </c>
      <c r="F366" s="45">
        <v>96.63</v>
      </c>
      <c r="G366" s="43">
        <v>776.66</v>
      </c>
      <c r="H366" s="40">
        <v>565.34</v>
      </c>
      <c r="I366" s="44">
        <v>1072.49</v>
      </c>
      <c r="J366" s="114">
        <v>5599.12</v>
      </c>
      <c r="K366" s="66">
        <v>965.26</v>
      </c>
      <c r="L366" s="67">
        <v>1146.53</v>
      </c>
      <c r="M366" s="44">
        <v>394.73</v>
      </c>
      <c r="N366" s="43">
        <v>1541.26</v>
      </c>
      <c r="O366" s="40">
        <v>1194.24</v>
      </c>
      <c r="P366" s="40">
        <v>173.53</v>
      </c>
      <c r="Q366" s="43">
        <v>1367.77</v>
      </c>
      <c r="R366" s="40">
        <v>1155.76</v>
      </c>
      <c r="S366" s="40">
        <v>642</v>
      </c>
      <c r="T366" s="114">
        <v>5672.05</v>
      </c>
      <c r="U366" s="67">
        <v>1714.49</v>
      </c>
      <c r="V366" s="40">
        <v>9556.68</v>
      </c>
      <c r="W366" s="115">
        <v>11271.17</v>
      </c>
    </row>
    <row r="367" spans="1:23" x14ac:dyDescent="0.35">
      <c r="A367" s="124" t="s">
        <v>602</v>
      </c>
      <c r="B367" s="40">
        <v>2168.0500000000002</v>
      </c>
      <c r="C367" s="40">
        <v>880.26</v>
      </c>
      <c r="D367" s="43">
        <v>3048.32</v>
      </c>
      <c r="E367" s="40">
        <v>743.93</v>
      </c>
      <c r="F367" s="45">
        <v>115.71</v>
      </c>
      <c r="G367" s="43">
        <v>859.63</v>
      </c>
      <c r="H367" s="40">
        <v>526.36</v>
      </c>
      <c r="I367" s="44">
        <v>1072.49</v>
      </c>
      <c r="J367" s="114">
        <v>5506.8</v>
      </c>
      <c r="K367" s="66">
        <v>1023.74</v>
      </c>
      <c r="L367" s="67">
        <v>1270.19</v>
      </c>
      <c r="M367" s="44">
        <v>352</v>
      </c>
      <c r="N367" s="43">
        <v>1622.19</v>
      </c>
      <c r="O367" s="40">
        <v>1162.43</v>
      </c>
      <c r="P367" s="40">
        <v>185.3</v>
      </c>
      <c r="Q367" s="43">
        <v>1347.73</v>
      </c>
      <c r="R367" s="40">
        <v>1133.54</v>
      </c>
      <c r="S367" s="40">
        <v>642</v>
      </c>
      <c r="T367" s="114">
        <v>5769.19</v>
      </c>
      <c r="U367" s="67">
        <v>1714.49</v>
      </c>
      <c r="V367" s="40">
        <v>9561.5</v>
      </c>
      <c r="W367" s="115">
        <v>11275.99</v>
      </c>
    </row>
    <row r="368" spans="1:23" x14ac:dyDescent="0.35">
      <c r="A368" s="124" t="s">
        <v>603</v>
      </c>
      <c r="B368" s="40">
        <v>1811.64</v>
      </c>
      <c r="C368" s="40">
        <v>861.77</v>
      </c>
      <c r="D368" s="43">
        <v>2673.41</v>
      </c>
      <c r="E368" s="40">
        <v>790.57</v>
      </c>
      <c r="F368" s="45">
        <v>100.13</v>
      </c>
      <c r="G368" s="43">
        <v>890.7</v>
      </c>
      <c r="H368" s="40">
        <v>459.3</v>
      </c>
      <c r="I368" s="44">
        <v>985.91</v>
      </c>
      <c r="J368" s="114">
        <v>5009.32</v>
      </c>
      <c r="K368" s="66">
        <v>1114.23</v>
      </c>
      <c r="L368" s="67">
        <v>1275.51</v>
      </c>
      <c r="M368" s="44">
        <v>381.01</v>
      </c>
      <c r="N368" s="43">
        <v>1656.52</v>
      </c>
      <c r="O368" s="40">
        <v>1109.2</v>
      </c>
      <c r="P368" s="40">
        <v>181.18</v>
      </c>
      <c r="Q368" s="43">
        <v>1290.3900000000001</v>
      </c>
      <c r="R368" s="40">
        <v>1208.82</v>
      </c>
      <c r="S368" s="40">
        <v>641.6</v>
      </c>
      <c r="T368" s="114">
        <v>5911.56</v>
      </c>
      <c r="U368" s="67">
        <v>1627.51</v>
      </c>
      <c r="V368" s="40">
        <v>9293.3700000000008</v>
      </c>
      <c r="W368" s="115">
        <v>10920.88</v>
      </c>
    </row>
    <row r="369" spans="1:23" x14ac:dyDescent="0.35">
      <c r="A369" s="124" t="s">
        <v>604</v>
      </c>
      <c r="B369" s="40">
        <v>2028.83</v>
      </c>
      <c r="C369" s="40">
        <v>824.32</v>
      </c>
      <c r="D369" s="43">
        <v>2853.15</v>
      </c>
      <c r="E369" s="40">
        <v>871.63</v>
      </c>
      <c r="F369" s="45">
        <v>112.08</v>
      </c>
      <c r="G369" s="43">
        <v>983.71</v>
      </c>
      <c r="H369" s="40">
        <v>581.53</v>
      </c>
      <c r="I369" s="44">
        <v>985.91</v>
      </c>
      <c r="J369" s="114">
        <v>5404.29</v>
      </c>
      <c r="K369" s="66">
        <v>962.04</v>
      </c>
      <c r="L369" s="67">
        <v>1160.6300000000001</v>
      </c>
      <c r="M369" s="44">
        <v>390.41</v>
      </c>
      <c r="N369" s="43">
        <v>1551.04</v>
      </c>
      <c r="O369" s="40">
        <v>1012.87</v>
      </c>
      <c r="P369" s="40">
        <v>164.55</v>
      </c>
      <c r="Q369" s="43">
        <v>1177.42</v>
      </c>
      <c r="R369" s="40">
        <v>1211.8399999999999</v>
      </c>
      <c r="S369" s="40">
        <v>441.6</v>
      </c>
      <c r="T369" s="114">
        <v>5343.93</v>
      </c>
      <c r="U369" s="67">
        <v>1427.51</v>
      </c>
      <c r="V369" s="40">
        <v>9320.7199999999993</v>
      </c>
      <c r="W369" s="115">
        <v>10748.23</v>
      </c>
    </row>
    <row r="370" spans="1:23" x14ac:dyDescent="0.35">
      <c r="A370" s="124" t="s">
        <v>606</v>
      </c>
      <c r="B370" s="40">
        <v>1995.32</v>
      </c>
      <c r="C370" s="40">
        <v>975.53</v>
      </c>
      <c r="D370" s="43">
        <v>2970.84</v>
      </c>
      <c r="E370" s="40">
        <v>638.64</v>
      </c>
      <c r="F370" s="45">
        <v>115.44</v>
      </c>
      <c r="G370" s="43">
        <v>754.08</v>
      </c>
      <c r="H370" s="40">
        <v>504.82</v>
      </c>
      <c r="I370" s="44">
        <v>985.91</v>
      </c>
      <c r="J370" s="114">
        <v>5215.6499999999996</v>
      </c>
      <c r="K370" s="66">
        <v>987.5</v>
      </c>
      <c r="L370" s="67">
        <v>1203.28</v>
      </c>
      <c r="M370" s="44">
        <v>306.22000000000003</v>
      </c>
      <c r="N370" s="43">
        <v>1509.51</v>
      </c>
      <c r="O370" s="40">
        <v>1011.15</v>
      </c>
      <c r="P370" s="40">
        <v>148.54</v>
      </c>
      <c r="Q370" s="43">
        <v>1159.69</v>
      </c>
      <c r="R370" s="40">
        <v>1191.2</v>
      </c>
      <c r="S370" s="40">
        <v>441.6</v>
      </c>
      <c r="T370" s="114">
        <v>5289.49</v>
      </c>
      <c r="U370" s="67">
        <v>1427.51</v>
      </c>
      <c r="V370" s="40">
        <v>9077.64</v>
      </c>
      <c r="W370" s="115">
        <v>10505.15</v>
      </c>
    </row>
    <row r="371" spans="1:23" x14ac:dyDescent="0.35">
      <c r="A371" s="124" t="s">
        <v>607</v>
      </c>
      <c r="B371" s="40">
        <v>1945.24</v>
      </c>
      <c r="C371" s="40">
        <v>992.29</v>
      </c>
      <c r="D371" s="43">
        <v>2937.53</v>
      </c>
      <c r="E371" s="40">
        <v>827.74</v>
      </c>
      <c r="F371" s="45">
        <v>126.59</v>
      </c>
      <c r="G371" s="43">
        <v>954.32</v>
      </c>
      <c r="H371" s="40">
        <v>582.72</v>
      </c>
      <c r="I371" s="44">
        <v>846.1</v>
      </c>
      <c r="J371" s="114">
        <v>5320.66</v>
      </c>
      <c r="K371" s="66">
        <v>1049.21</v>
      </c>
      <c r="L371" s="67">
        <v>1218.04</v>
      </c>
      <c r="M371" s="44">
        <v>294.42</v>
      </c>
      <c r="N371" s="43">
        <v>1512.46</v>
      </c>
      <c r="O371" s="40">
        <v>934.18</v>
      </c>
      <c r="P371" s="40">
        <v>158.03</v>
      </c>
      <c r="Q371" s="43">
        <v>1092.22</v>
      </c>
      <c r="R371" s="40">
        <v>1332.08</v>
      </c>
      <c r="S371" s="40">
        <v>495.71</v>
      </c>
      <c r="T371" s="114">
        <v>5481.67</v>
      </c>
      <c r="U371" s="67">
        <v>1341.81</v>
      </c>
      <c r="V371" s="40">
        <v>9460.5300000000007</v>
      </c>
      <c r="W371" s="115">
        <v>10802.34</v>
      </c>
    </row>
    <row r="372" spans="1:23" x14ac:dyDescent="0.35">
      <c r="A372" s="124" t="s">
        <v>608</v>
      </c>
      <c r="B372" s="40">
        <v>1854.17</v>
      </c>
      <c r="C372" s="40">
        <v>1036.42</v>
      </c>
      <c r="D372" s="43">
        <v>2890.6</v>
      </c>
      <c r="E372" s="40">
        <v>873.39</v>
      </c>
      <c r="F372" s="45">
        <v>116.9</v>
      </c>
      <c r="G372" s="43">
        <v>990.29</v>
      </c>
      <c r="H372" s="40">
        <v>638.5</v>
      </c>
      <c r="I372" s="44">
        <v>846.1</v>
      </c>
      <c r="J372" s="114">
        <v>5365.47</v>
      </c>
      <c r="K372" s="66">
        <v>1065.68</v>
      </c>
      <c r="L372" s="67">
        <v>1215.3599999999999</v>
      </c>
      <c r="M372" s="44">
        <v>338.68</v>
      </c>
      <c r="N372" s="43">
        <v>1554.04</v>
      </c>
      <c r="O372" s="40">
        <v>968.38</v>
      </c>
      <c r="P372" s="40">
        <v>159.47</v>
      </c>
      <c r="Q372" s="43">
        <v>1127.8499999999999</v>
      </c>
      <c r="R372" s="40">
        <v>1284.8800000000001</v>
      </c>
      <c r="S372" s="40">
        <v>525.71</v>
      </c>
      <c r="T372" s="114">
        <v>5558.16</v>
      </c>
      <c r="U372" s="67">
        <v>1371.81</v>
      </c>
      <c r="V372" s="40">
        <v>9551.83</v>
      </c>
      <c r="W372" s="115">
        <v>10923.63</v>
      </c>
    </row>
    <row r="373" spans="1:23" x14ac:dyDescent="0.35">
      <c r="A373" s="124" t="s">
        <v>611</v>
      </c>
      <c r="B373" s="40">
        <v>1862.19</v>
      </c>
      <c r="C373" s="40">
        <v>932.52</v>
      </c>
      <c r="D373" s="43">
        <v>2794.71</v>
      </c>
      <c r="E373" s="40">
        <v>746.12</v>
      </c>
      <c r="F373" s="45">
        <v>128.02000000000001</v>
      </c>
      <c r="G373" s="43">
        <v>874.13</v>
      </c>
      <c r="H373" s="40">
        <v>677.19</v>
      </c>
      <c r="I373" s="44">
        <v>846.1</v>
      </c>
      <c r="J373" s="114">
        <v>5192.13</v>
      </c>
      <c r="K373" s="66">
        <v>820.82</v>
      </c>
      <c r="L373" s="67">
        <v>1111.1500000000001</v>
      </c>
      <c r="M373" s="44">
        <v>353.2</v>
      </c>
      <c r="N373" s="43">
        <v>1464.35</v>
      </c>
      <c r="O373" s="40">
        <v>917.86</v>
      </c>
      <c r="P373" s="40">
        <v>156.94</v>
      </c>
      <c r="Q373" s="43">
        <v>1074.8</v>
      </c>
      <c r="R373" s="40">
        <v>1240.6199999999999</v>
      </c>
      <c r="S373" s="40">
        <v>495.71</v>
      </c>
      <c r="T373" s="114">
        <v>5096.3</v>
      </c>
      <c r="U373" s="67">
        <v>1341.81</v>
      </c>
      <c r="V373" s="40">
        <v>8946.6200000000008</v>
      </c>
      <c r="W373" s="115">
        <v>10288.43</v>
      </c>
    </row>
    <row r="374" spans="1:23" x14ac:dyDescent="0.35">
      <c r="A374" s="124" t="s">
        <v>613</v>
      </c>
      <c r="B374" s="40">
        <v>1672.66</v>
      </c>
      <c r="C374" s="40">
        <v>789.57</v>
      </c>
      <c r="D374" s="43">
        <v>2462.23</v>
      </c>
      <c r="E374" s="40">
        <v>805.81</v>
      </c>
      <c r="F374" s="50">
        <v>147.08000000000001</v>
      </c>
      <c r="G374" s="43">
        <v>952.88</v>
      </c>
      <c r="H374" s="40">
        <v>614.34</v>
      </c>
      <c r="I374" s="40">
        <v>1179.49</v>
      </c>
      <c r="J374" s="114">
        <v>5208.95</v>
      </c>
      <c r="K374" s="66">
        <v>748.26</v>
      </c>
      <c r="L374" s="67">
        <v>1172.47</v>
      </c>
      <c r="M374" s="40">
        <v>302.72000000000003</v>
      </c>
      <c r="N374" s="43">
        <v>1475.19</v>
      </c>
      <c r="O374" s="40">
        <v>822.44</v>
      </c>
      <c r="P374" s="40">
        <v>166.38</v>
      </c>
      <c r="Q374" s="43">
        <v>988.81</v>
      </c>
      <c r="R374" s="40">
        <v>1615.14</v>
      </c>
      <c r="S374" s="40">
        <v>673.07</v>
      </c>
      <c r="T374" s="114">
        <v>5500.46</v>
      </c>
      <c r="U374" s="67">
        <v>1852.56</v>
      </c>
      <c r="V374" s="40">
        <v>8856.85</v>
      </c>
      <c r="W374" s="115">
        <v>10709.41</v>
      </c>
    </row>
    <row r="375" spans="1:23" x14ac:dyDescent="0.35">
      <c r="A375" s="124" t="s">
        <v>615</v>
      </c>
      <c r="B375" s="40">
        <v>1682.26</v>
      </c>
      <c r="C375" s="40">
        <v>775.74</v>
      </c>
      <c r="D375" s="43">
        <v>2458</v>
      </c>
      <c r="E375" s="40">
        <v>660.31</v>
      </c>
      <c r="F375" s="50">
        <v>116.77</v>
      </c>
      <c r="G375" s="43">
        <v>777.08</v>
      </c>
      <c r="H375" s="40">
        <v>497.72</v>
      </c>
      <c r="I375" s="40">
        <v>1179.49</v>
      </c>
      <c r="J375" s="114">
        <v>4912.29</v>
      </c>
      <c r="K375" s="66">
        <v>860.48</v>
      </c>
      <c r="L375" s="67">
        <v>1245.5</v>
      </c>
      <c r="M375" s="40">
        <v>285.38</v>
      </c>
      <c r="N375" s="43">
        <v>1530.88</v>
      </c>
      <c r="O375" s="40">
        <v>1038.1500000000001</v>
      </c>
      <c r="P375" s="40">
        <v>174.8</v>
      </c>
      <c r="Q375" s="43">
        <v>1212.95</v>
      </c>
      <c r="R375" s="40">
        <v>1670.44</v>
      </c>
      <c r="S375" s="40">
        <v>673.07</v>
      </c>
      <c r="T375" s="114">
        <v>5947.81</v>
      </c>
      <c r="U375" s="67">
        <v>1852.56</v>
      </c>
      <c r="V375" s="40">
        <v>9007.5400000000009</v>
      </c>
      <c r="W375" s="115">
        <v>10860.11</v>
      </c>
    </row>
    <row r="376" spans="1:23" x14ac:dyDescent="0.35">
      <c r="A376" s="124" t="s">
        <v>617</v>
      </c>
      <c r="B376" s="40">
        <v>1646.52</v>
      </c>
      <c r="C376" s="40">
        <v>808.9</v>
      </c>
      <c r="D376" s="43">
        <v>2455.42</v>
      </c>
      <c r="E376" s="40">
        <v>812.18</v>
      </c>
      <c r="F376" s="50">
        <v>128.80000000000001</v>
      </c>
      <c r="G376" s="43">
        <v>940.98</v>
      </c>
      <c r="H376" s="40">
        <v>713.59</v>
      </c>
      <c r="I376" s="40">
        <v>1164.49</v>
      </c>
      <c r="J376" s="114">
        <v>5274.49</v>
      </c>
      <c r="K376" s="66">
        <v>902.37</v>
      </c>
      <c r="L376" s="67">
        <v>1216.5899999999999</v>
      </c>
      <c r="M376" s="40">
        <v>261.13</v>
      </c>
      <c r="N376" s="43">
        <v>1477.72</v>
      </c>
      <c r="O376" s="40">
        <v>941.43</v>
      </c>
      <c r="P376" s="40">
        <v>131.44</v>
      </c>
      <c r="Q376" s="43">
        <v>1072.8699999999999</v>
      </c>
      <c r="R376" s="40">
        <v>1615.58</v>
      </c>
      <c r="S376" s="40">
        <v>671.07</v>
      </c>
      <c r="T376" s="114">
        <v>5739.61</v>
      </c>
      <c r="U376" s="67">
        <v>1835.56</v>
      </c>
      <c r="V376" s="40">
        <v>9178.5400000000009</v>
      </c>
      <c r="W376" s="115">
        <v>11014.1</v>
      </c>
    </row>
    <row r="377" spans="1:23" x14ac:dyDescent="0.35">
      <c r="A377" s="124" t="s">
        <v>618</v>
      </c>
      <c r="B377" s="40">
        <v>1385.04</v>
      </c>
      <c r="C377" s="40">
        <v>863.88</v>
      </c>
      <c r="D377" s="43">
        <v>2248.91</v>
      </c>
      <c r="E377" s="40">
        <v>838.75</v>
      </c>
      <c r="F377" s="50">
        <v>126.73</v>
      </c>
      <c r="G377" s="43">
        <v>965.48</v>
      </c>
      <c r="H377" s="40">
        <v>684.01</v>
      </c>
      <c r="I377" s="40">
        <v>1281.51</v>
      </c>
      <c r="J377" s="114">
        <v>5179.8999999999996</v>
      </c>
      <c r="K377" s="66">
        <v>813.98</v>
      </c>
      <c r="L377" s="67">
        <v>1081.23</v>
      </c>
      <c r="M377" s="40">
        <v>261.52</v>
      </c>
      <c r="N377" s="43">
        <v>1342.75</v>
      </c>
      <c r="O377" s="40">
        <v>843.82</v>
      </c>
      <c r="P377" s="40">
        <v>183.34</v>
      </c>
      <c r="Q377" s="43">
        <v>1027.1600000000001</v>
      </c>
      <c r="R377" s="40">
        <v>1671.63</v>
      </c>
      <c r="S377" s="40">
        <v>751.98</v>
      </c>
      <c r="T377" s="114">
        <v>5607.5</v>
      </c>
      <c r="U377" s="67">
        <v>2033.49</v>
      </c>
      <c r="V377" s="40">
        <v>8753.92</v>
      </c>
      <c r="W377" s="115">
        <v>10787.4</v>
      </c>
    </row>
    <row r="378" spans="1:23" x14ac:dyDescent="0.35">
      <c r="A378" s="124" t="s">
        <v>619</v>
      </c>
      <c r="B378" s="40">
        <v>1725.34</v>
      </c>
      <c r="C378" s="40">
        <v>760.98</v>
      </c>
      <c r="D378" s="43">
        <v>2486.3200000000002</v>
      </c>
      <c r="E378" s="40">
        <v>716.43</v>
      </c>
      <c r="F378" s="50">
        <v>137.5</v>
      </c>
      <c r="G378" s="43">
        <v>853.93</v>
      </c>
      <c r="H378" s="40">
        <v>442.61</v>
      </c>
      <c r="I378" s="40">
        <v>1281.51</v>
      </c>
      <c r="J378" s="114">
        <v>5064.3599999999997</v>
      </c>
      <c r="K378" s="66">
        <v>863.96</v>
      </c>
      <c r="L378" s="67">
        <v>1059.6099999999999</v>
      </c>
      <c r="M378" s="40">
        <v>213.8</v>
      </c>
      <c r="N378" s="43">
        <v>1273.4100000000001</v>
      </c>
      <c r="O378" s="40">
        <v>964.92</v>
      </c>
      <c r="P378" s="40">
        <v>172.71</v>
      </c>
      <c r="Q378" s="43">
        <v>1137.6400000000001</v>
      </c>
      <c r="R378" s="40">
        <v>1697.07</v>
      </c>
      <c r="S378" s="40">
        <v>751.98</v>
      </c>
      <c r="T378" s="114">
        <v>5724.07</v>
      </c>
      <c r="U378" s="67">
        <v>2033.49</v>
      </c>
      <c r="V378" s="40">
        <v>8754.94</v>
      </c>
      <c r="W378" s="115">
        <v>10788.43</v>
      </c>
    </row>
    <row r="379" spans="1:23" x14ac:dyDescent="0.35">
      <c r="A379" s="124" t="s">
        <v>622</v>
      </c>
      <c r="B379" s="40">
        <v>1603.46</v>
      </c>
      <c r="C379" s="40">
        <v>758.03</v>
      </c>
      <c r="D379" s="43">
        <v>2361.4899999999998</v>
      </c>
      <c r="E379" s="40">
        <v>846.62</v>
      </c>
      <c r="F379" s="50">
        <v>133.37</v>
      </c>
      <c r="G379" s="43">
        <v>980</v>
      </c>
      <c r="H379" s="40">
        <v>536.41</v>
      </c>
      <c r="I379" s="40">
        <v>1281.51</v>
      </c>
      <c r="J379" s="114">
        <v>5159.3999999999996</v>
      </c>
      <c r="K379" s="66">
        <v>891.69</v>
      </c>
      <c r="L379" s="67">
        <v>1205.1600000000001</v>
      </c>
      <c r="M379" s="40">
        <v>253.97</v>
      </c>
      <c r="N379" s="43">
        <v>1459.14</v>
      </c>
      <c r="O379" s="40">
        <v>1040.1600000000001</v>
      </c>
      <c r="P379" s="40">
        <v>186.25</v>
      </c>
      <c r="Q379" s="43">
        <v>1226.4000000000001</v>
      </c>
      <c r="R379" s="40">
        <v>1730.72</v>
      </c>
      <c r="S379" s="40">
        <v>751.98</v>
      </c>
      <c r="T379" s="114">
        <v>6059.93</v>
      </c>
      <c r="U379" s="67">
        <v>2033.49</v>
      </c>
      <c r="V379" s="40">
        <v>9185.84</v>
      </c>
      <c r="W379" s="115">
        <v>11219.33</v>
      </c>
    </row>
    <row r="380" spans="1:23" x14ac:dyDescent="0.35">
      <c r="A380" s="124" t="s">
        <v>623</v>
      </c>
      <c r="B380" s="40">
        <v>1472.37</v>
      </c>
      <c r="C380" s="40">
        <v>868</v>
      </c>
      <c r="D380" s="43">
        <v>2340.37</v>
      </c>
      <c r="E380" s="40">
        <v>832.24</v>
      </c>
      <c r="F380" s="50">
        <v>106.9</v>
      </c>
      <c r="G380" s="43">
        <v>939.14</v>
      </c>
      <c r="H380" s="40">
        <v>546.16</v>
      </c>
      <c r="I380" s="40">
        <v>980.29</v>
      </c>
      <c r="J380" s="114">
        <v>4805.96</v>
      </c>
      <c r="K380" s="66">
        <v>1003.28</v>
      </c>
      <c r="L380" s="67">
        <v>1198.9000000000001</v>
      </c>
      <c r="M380" s="40">
        <v>241.69</v>
      </c>
      <c r="N380" s="43">
        <v>1440.59</v>
      </c>
      <c r="O380" s="40">
        <v>872.16</v>
      </c>
      <c r="P380" s="40">
        <v>150.1</v>
      </c>
      <c r="Q380" s="43">
        <v>1022.26</v>
      </c>
      <c r="R380" s="40">
        <v>1612.87</v>
      </c>
      <c r="S380" s="40">
        <v>636.22</v>
      </c>
      <c r="T380" s="114">
        <v>5715.23</v>
      </c>
      <c r="U380" s="67">
        <v>1616.51</v>
      </c>
      <c r="V380" s="40">
        <v>8904.68</v>
      </c>
      <c r="W380" s="115">
        <v>10521.18</v>
      </c>
    </row>
    <row r="381" spans="1:23" x14ac:dyDescent="0.35">
      <c r="A381" s="124" t="s">
        <v>628</v>
      </c>
      <c r="B381" s="40">
        <v>1546.47</v>
      </c>
      <c r="C381" s="40">
        <v>839.11</v>
      </c>
      <c r="D381" s="43">
        <v>2385.59</v>
      </c>
      <c r="E381" s="40">
        <v>715.04</v>
      </c>
      <c r="F381" s="50">
        <v>133.08000000000001</v>
      </c>
      <c r="G381" s="43">
        <v>848.13</v>
      </c>
      <c r="H381" s="40">
        <v>630.66</v>
      </c>
      <c r="I381" s="40">
        <v>980.29</v>
      </c>
      <c r="J381" s="114">
        <v>4844.66</v>
      </c>
      <c r="K381" s="66">
        <v>988.82</v>
      </c>
      <c r="L381" s="67">
        <v>1101.32</v>
      </c>
      <c r="M381" s="40">
        <v>249.74</v>
      </c>
      <c r="N381" s="43">
        <v>1351.06</v>
      </c>
      <c r="O381" s="40">
        <v>1026.71</v>
      </c>
      <c r="P381" s="40">
        <v>168.72</v>
      </c>
      <c r="Q381" s="43">
        <v>1195.43</v>
      </c>
      <c r="R381" s="40">
        <v>1572.7</v>
      </c>
      <c r="S381" s="40">
        <v>656.22</v>
      </c>
      <c r="T381" s="114">
        <v>5764.22</v>
      </c>
      <c r="U381" s="67">
        <v>1636.51</v>
      </c>
      <c r="V381" s="40">
        <v>8972.3700000000008</v>
      </c>
      <c r="W381" s="115">
        <v>10608.87</v>
      </c>
    </row>
    <row r="382" spans="1:23" x14ac:dyDescent="0.35">
      <c r="A382" s="124" t="s">
        <v>627</v>
      </c>
      <c r="B382" s="40">
        <v>1566.63</v>
      </c>
      <c r="C382" s="40">
        <v>707.5</v>
      </c>
      <c r="D382" s="43">
        <v>2274.13</v>
      </c>
      <c r="E382" s="40">
        <v>636.92999999999995</v>
      </c>
      <c r="F382" s="50">
        <v>96.71</v>
      </c>
      <c r="G382" s="43">
        <v>733.64</v>
      </c>
      <c r="H382" s="40">
        <v>539.96</v>
      </c>
      <c r="I382" s="40">
        <v>980.29</v>
      </c>
      <c r="J382" s="114">
        <v>4528.0200000000004</v>
      </c>
      <c r="K382" s="66">
        <v>907.77</v>
      </c>
      <c r="L382" s="67">
        <v>1024.8499999999999</v>
      </c>
      <c r="M382" s="40">
        <v>231.44</v>
      </c>
      <c r="N382" s="43">
        <v>1256.29</v>
      </c>
      <c r="O382" s="40">
        <v>1101.45</v>
      </c>
      <c r="P382" s="40">
        <v>203.41</v>
      </c>
      <c r="Q382" s="43">
        <v>1304.8599999999999</v>
      </c>
      <c r="R382" s="40">
        <v>1580.54</v>
      </c>
      <c r="S382" s="40">
        <v>656.22</v>
      </c>
      <c r="T382" s="114">
        <v>5705.68</v>
      </c>
      <c r="U382" s="67">
        <v>1636.51</v>
      </c>
      <c r="V382" s="40">
        <v>8597.19</v>
      </c>
      <c r="W382" s="115">
        <v>10233.700000000001</v>
      </c>
    </row>
    <row r="385" spans="1:23" x14ac:dyDescent="0.35">
      <c r="A385" s="167"/>
      <c r="B385" s="168"/>
      <c r="D385" s="169"/>
      <c r="J385" s="169"/>
      <c r="K385" s="168"/>
      <c r="L385" s="168"/>
      <c r="N385" s="168"/>
      <c r="O385" s="168"/>
      <c r="Q385" s="168"/>
      <c r="R385" s="168"/>
      <c r="T385" s="168"/>
      <c r="U385" s="168"/>
      <c r="V385" s="168"/>
      <c r="W385" s="168"/>
    </row>
    <row r="386" spans="1:23" x14ac:dyDescent="0.35">
      <c r="A386" s="167"/>
      <c r="B386" s="168"/>
      <c r="C386" s="168"/>
      <c r="D386" s="168"/>
      <c r="E386" s="168"/>
      <c r="F386" s="168"/>
      <c r="G386" s="168"/>
      <c r="H386" s="168"/>
      <c r="I386" s="168"/>
      <c r="J386" s="168"/>
      <c r="K386" s="168"/>
      <c r="L386" s="168"/>
      <c r="M386" s="168"/>
      <c r="N386" s="168"/>
      <c r="O386" s="168"/>
      <c r="P386" s="168"/>
      <c r="Q386" s="168"/>
      <c r="R386" s="168"/>
      <c r="S386" s="168"/>
      <c r="T386" s="168"/>
      <c r="U386" s="168"/>
      <c r="V386" s="168"/>
      <c r="W386" s="168"/>
    </row>
    <row r="387" spans="1:23" x14ac:dyDescent="0.35">
      <c r="A387" s="167"/>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row>
    <row r="388" spans="1:23" x14ac:dyDescent="0.35">
      <c r="A388" s="167"/>
      <c r="B388" s="168"/>
      <c r="D388" s="169"/>
      <c r="J388" s="169"/>
      <c r="K388" s="168"/>
      <c r="L388" s="168"/>
      <c r="N388" s="168"/>
      <c r="Q388" s="168"/>
      <c r="R388" s="168"/>
      <c r="T388" s="168"/>
      <c r="U388" s="168"/>
      <c r="V388" s="168"/>
      <c r="W388" s="168"/>
    </row>
    <row r="389" spans="1:23" x14ac:dyDescent="0.35">
      <c r="A389" s="167"/>
      <c r="B389" s="168"/>
      <c r="C389" s="168"/>
      <c r="D389" s="169"/>
      <c r="J389" s="169"/>
      <c r="K389" s="168"/>
      <c r="L389" s="168"/>
      <c r="N389" s="168"/>
      <c r="Q389" s="168"/>
      <c r="R389" s="168"/>
      <c r="T389" s="168"/>
      <c r="U389" s="168"/>
      <c r="V389" s="168"/>
      <c r="W389" s="168"/>
    </row>
    <row r="390" spans="1:23" x14ac:dyDescent="0.35">
      <c r="A390" s="167"/>
      <c r="B390" s="168"/>
      <c r="D390" s="169"/>
      <c r="J390" s="169"/>
      <c r="L390" s="168"/>
      <c r="N390" s="168"/>
      <c r="Q390" s="168"/>
      <c r="R390" s="168"/>
      <c r="T390" s="168"/>
      <c r="U390" s="168"/>
      <c r="V390" s="168"/>
      <c r="W390" s="168"/>
    </row>
    <row r="391" spans="1:23" x14ac:dyDescent="0.35">
      <c r="A391" s="167"/>
      <c r="B391" s="168"/>
      <c r="D391" s="169"/>
      <c r="I391" s="168"/>
      <c r="J391" s="169"/>
      <c r="L391" s="168"/>
      <c r="N391" s="168"/>
      <c r="R391" s="168"/>
      <c r="T391" s="168"/>
      <c r="U391" s="168"/>
      <c r="V391" s="168"/>
      <c r="W391" s="168"/>
    </row>
    <row r="392" spans="1:23" x14ac:dyDescent="0.35">
      <c r="A392" s="167"/>
      <c r="B392" s="168"/>
      <c r="D392" s="169"/>
      <c r="I392" s="168"/>
      <c r="J392" s="169"/>
      <c r="L392" s="168"/>
      <c r="N392" s="168"/>
      <c r="O392" s="168"/>
      <c r="Q392" s="168"/>
      <c r="R392" s="168"/>
      <c r="T392" s="168"/>
      <c r="U392" s="168"/>
      <c r="V392" s="168"/>
      <c r="W392" s="168"/>
    </row>
    <row r="393" spans="1:23" x14ac:dyDescent="0.35">
      <c r="A393" s="167"/>
      <c r="B393" s="168"/>
      <c r="D393" s="169"/>
      <c r="I393" s="168"/>
      <c r="J393" s="169"/>
      <c r="L393" s="168"/>
      <c r="N393" s="168"/>
      <c r="Q393" s="168"/>
      <c r="R393" s="168"/>
      <c r="T393" s="168"/>
      <c r="U393" s="168"/>
      <c r="V393" s="168"/>
      <c r="W393" s="168"/>
    </row>
    <row r="394" spans="1:23" x14ac:dyDescent="0.35">
      <c r="A394" s="167"/>
      <c r="B394" s="168"/>
      <c r="D394" s="169"/>
      <c r="I394" s="168"/>
      <c r="J394" s="169"/>
      <c r="L394" s="168"/>
      <c r="N394" s="168"/>
      <c r="Q394" s="168"/>
      <c r="R394" s="168"/>
      <c r="T394" s="168"/>
      <c r="U394" s="168"/>
      <c r="V394" s="168"/>
      <c r="W394" s="168"/>
    </row>
    <row r="395" spans="1:23" x14ac:dyDescent="0.35">
      <c r="A395" s="167"/>
      <c r="B395" s="168"/>
      <c r="D395" s="169"/>
      <c r="I395" s="168"/>
      <c r="J395" s="169"/>
      <c r="L395" s="168"/>
      <c r="N395" s="168"/>
      <c r="Q395" s="168"/>
      <c r="R395" s="168"/>
      <c r="T395" s="168"/>
      <c r="U395" s="168"/>
      <c r="V395" s="168"/>
      <c r="W395" s="168"/>
    </row>
    <row r="396" spans="1:23" x14ac:dyDescent="0.35">
      <c r="A396" s="167"/>
      <c r="B396" s="168"/>
      <c r="D396" s="169"/>
      <c r="I396" s="168"/>
      <c r="J396" s="169"/>
      <c r="L396" s="168"/>
      <c r="N396" s="168"/>
      <c r="O396" s="168"/>
      <c r="Q396" s="168"/>
      <c r="R396" s="168"/>
      <c r="T396" s="168"/>
      <c r="U396" s="168"/>
      <c r="V396" s="168"/>
      <c r="W396" s="168"/>
    </row>
    <row r="397" spans="1:23" x14ac:dyDescent="0.35">
      <c r="B397" s="168"/>
      <c r="D397" s="169"/>
      <c r="J397" s="169"/>
      <c r="L397" s="168"/>
      <c r="N397" s="168"/>
      <c r="Q397" s="168"/>
      <c r="R397" s="168"/>
      <c r="T397" s="168"/>
      <c r="U397" s="168"/>
      <c r="V397" s="168"/>
      <c r="W397" s="168"/>
    </row>
    <row r="401" spans="1:23" x14ac:dyDescent="0.35">
      <c r="A401" s="167"/>
      <c r="B401" s="28"/>
      <c r="C401" s="28"/>
      <c r="D401" s="28"/>
      <c r="E401" s="28"/>
      <c r="F401" s="28"/>
      <c r="G401" s="28"/>
      <c r="H401" s="28"/>
      <c r="I401" s="28"/>
      <c r="J401" s="28"/>
      <c r="K401" s="28"/>
      <c r="L401" s="28"/>
      <c r="M401" s="28"/>
      <c r="N401" s="28"/>
      <c r="O401" s="28"/>
      <c r="P401" s="28"/>
      <c r="Q401" s="28"/>
      <c r="R401" s="28"/>
      <c r="S401" s="28"/>
      <c r="T401" s="28"/>
      <c r="U401" s="28"/>
      <c r="V401" s="28"/>
      <c r="W401" s="28"/>
    </row>
    <row r="402" spans="1:23" x14ac:dyDescent="0.35">
      <c r="A402" s="167"/>
      <c r="B402" s="28"/>
      <c r="C402" s="28"/>
      <c r="D402" s="28"/>
      <c r="E402" s="28"/>
      <c r="F402" s="28"/>
      <c r="G402" s="28"/>
      <c r="H402" s="28"/>
      <c r="I402" s="28"/>
      <c r="J402" s="28"/>
      <c r="K402" s="28"/>
      <c r="L402" s="28"/>
      <c r="M402" s="28"/>
      <c r="N402" s="28"/>
      <c r="O402" s="28"/>
      <c r="P402" s="28"/>
      <c r="Q402" s="28"/>
      <c r="R402" s="28"/>
      <c r="S402" s="28"/>
      <c r="T402" s="28"/>
      <c r="U402" s="28"/>
      <c r="V402" s="28"/>
      <c r="W402" s="28"/>
    </row>
    <row r="403" spans="1:23" x14ac:dyDescent="0.35">
      <c r="A403" s="167"/>
      <c r="B403" s="28"/>
      <c r="C403" s="28"/>
      <c r="D403" s="28"/>
      <c r="E403" s="28"/>
      <c r="F403" s="28"/>
      <c r="G403" s="28"/>
      <c r="H403" s="28"/>
      <c r="I403" s="28"/>
      <c r="J403" s="28"/>
      <c r="K403" s="28"/>
      <c r="L403" s="28"/>
      <c r="M403" s="28"/>
      <c r="N403" s="28"/>
      <c r="O403" s="28"/>
      <c r="P403" s="28"/>
      <c r="Q403" s="28"/>
      <c r="R403" s="28"/>
      <c r="S403" s="28"/>
      <c r="T403" s="28"/>
      <c r="U403" s="28"/>
      <c r="V403" s="28"/>
      <c r="W403" s="28"/>
    </row>
    <row r="404" spans="1:23" x14ac:dyDescent="0.35">
      <c r="A404" s="167"/>
      <c r="B404" s="28"/>
      <c r="C404" s="28"/>
      <c r="D404" s="28"/>
      <c r="E404" s="28"/>
      <c r="F404" s="28"/>
      <c r="G404" s="28"/>
      <c r="H404" s="28"/>
      <c r="I404" s="28"/>
      <c r="J404" s="28"/>
      <c r="K404" s="28"/>
      <c r="L404" s="28"/>
      <c r="M404" s="28"/>
      <c r="N404" s="28"/>
      <c r="O404" s="28"/>
      <c r="P404" s="28"/>
      <c r="Q404" s="28"/>
      <c r="R404" s="28"/>
      <c r="S404" s="28"/>
      <c r="T404" s="28"/>
      <c r="U404" s="28"/>
      <c r="V404" s="28"/>
      <c r="W404" s="28"/>
    </row>
    <row r="405" spans="1:23" x14ac:dyDescent="0.35">
      <c r="A405" s="167"/>
      <c r="B405" s="28"/>
      <c r="C405" s="28"/>
      <c r="D405" s="28"/>
      <c r="E405" s="28"/>
      <c r="F405" s="28"/>
      <c r="G405" s="28"/>
      <c r="H405" s="28"/>
      <c r="I405" s="28"/>
      <c r="J405" s="28"/>
      <c r="K405" s="28"/>
      <c r="L405" s="28"/>
      <c r="M405" s="28"/>
      <c r="N405" s="28"/>
      <c r="O405" s="28"/>
      <c r="P405" s="28"/>
      <c r="Q405" s="28"/>
      <c r="R405" s="28"/>
      <c r="S405" s="28"/>
      <c r="T405" s="28"/>
      <c r="U405" s="28"/>
      <c r="V405" s="28"/>
      <c r="W405" s="28"/>
    </row>
    <row r="406" spans="1:23" x14ac:dyDescent="0.35">
      <c r="A406" s="167"/>
      <c r="B406" s="28"/>
      <c r="C406" s="28"/>
      <c r="D406" s="28"/>
      <c r="E406" s="28"/>
      <c r="F406" s="28"/>
      <c r="G406" s="28"/>
      <c r="H406" s="28"/>
      <c r="I406" s="28"/>
      <c r="J406" s="28"/>
      <c r="K406" s="28"/>
      <c r="L406" s="28"/>
      <c r="M406" s="28"/>
      <c r="N406" s="28"/>
      <c r="O406" s="28"/>
      <c r="P406" s="28"/>
      <c r="Q406" s="28"/>
      <c r="R406" s="28"/>
      <c r="S406" s="28"/>
      <c r="T406" s="28"/>
      <c r="U406" s="28"/>
      <c r="V406" s="28"/>
      <c r="W406" s="28"/>
    </row>
    <row r="407" spans="1:23" x14ac:dyDescent="0.35">
      <c r="A407" s="167"/>
      <c r="B407" s="28"/>
      <c r="C407" s="28"/>
      <c r="D407" s="28"/>
      <c r="E407" s="28"/>
      <c r="F407" s="28"/>
      <c r="G407" s="28"/>
      <c r="H407" s="28"/>
      <c r="I407" s="28"/>
      <c r="J407" s="28"/>
      <c r="K407" s="28"/>
      <c r="L407" s="28"/>
      <c r="M407" s="28"/>
      <c r="N407" s="28"/>
      <c r="O407" s="28"/>
      <c r="P407" s="28"/>
      <c r="Q407" s="28"/>
      <c r="R407" s="28"/>
      <c r="S407" s="28"/>
      <c r="T407" s="28"/>
      <c r="U407" s="28"/>
      <c r="V407" s="28"/>
      <c r="W407" s="28"/>
    </row>
    <row r="408" spans="1:23" x14ac:dyDescent="0.35">
      <c r="A408" s="167"/>
      <c r="B408" s="28"/>
      <c r="C408" s="28"/>
      <c r="D408" s="28"/>
      <c r="E408" s="28"/>
      <c r="F408" s="28"/>
      <c r="G408" s="28"/>
      <c r="H408" s="28"/>
      <c r="I408" s="28"/>
      <c r="J408" s="28"/>
      <c r="K408" s="28"/>
      <c r="L408" s="28"/>
      <c r="M408" s="28"/>
      <c r="N408" s="28"/>
      <c r="O408" s="28"/>
      <c r="P408" s="28"/>
      <c r="Q408" s="28"/>
      <c r="R408" s="28"/>
      <c r="S408" s="28"/>
      <c r="T408" s="28"/>
      <c r="U408" s="28"/>
      <c r="V408" s="28"/>
      <c r="W408" s="28"/>
    </row>
    <row r="409" spans="1:23" x14ac:dyDescent="0.35">
      <c r="A409" s="167"/>
      <c r="B409" s="28"/>
      <c r="C409" s="28"/>
      <c r="D409" s="28"/>
      <c r="E409" s="28"/>
      <c r="F409" s="28"/>
      <c r="G409" s="28"/>
      <c r="H409" s="28"/>
      <c r="I409" s="28"/>
      <c r="J409" s="28"/>
      <c r="K409" s="28"/>
      <c r="L409" s="28"/>
      <c r="M409" s="28"/>
      <c r="N409" s="28"/>
      <c r="O409" s="28"/>
      <c r="P409" s="28"/>
      <c r="Q409" s="28"/>
      <c r="R409" s="28"/>
      <c r="S409" s="28"/>
      <c r="T409" s="28"/>
      <c r="U409" s="28"/>
      <c r="V409" s="28"/>
      <c r="W409" s="28"/>
    </row>
    <row r="410" spans="1:23" x14ac:dyDescent="0.35">
      <c r="A410" s="167"/>
      <c r="B410" s="28"/>
      <c r="C410" s="28"/>
      <c r="D410" s="28"/>
      <c r="E410" s="28"/>
      <c r="F410" s="28"/>
      <c r="G410" s="28"/>
      <c r="H410" s="28"/>
      <c r="I410" s="28"/>
      <c r="J410" s="28"/>
      <c r="K410" s="28"/>
      <c r="L410" s="28"/>
      <c r="M410" s="28"/>
      <c r="N410" s="28"/>
      <c r="O410" s="28"/>
      <c r="P410" s="28"/>
      <c r="Q410" s="28"/>
      <c r="R410" s="28"/>
      <c r="S410" s="28"/>
      <c r="T410" s="28"/>
      <c r="U410" s="28"/>
      <c r="V410" s="28"/>
      <c r="W410" s="28"/>
    </row>
    <row r="411" spans="1:23" x14ac:dyDescent="0.35">
      <c r="A411" s="167"/>
      <c r="B411" s="28"/>
      <c r="C411" s="28"/>
      <c r="D411" s="28"/>
      <c r="E411" s="28"/>
      <c r="F411" s="28"/>
      <c r="G411" s="28"/>
      <c r="H411" s="28"/>
      <c r="I411" s="28"/>
      <c r="J411" s="28"/>
      <c r="K411" s="28"/>
      <c r="L411" s="28"/>
      <c r="M411" s="28"/>
      <c r="N411" s="28"/>
      <c r="O411" s="28"/>
      <c r="P411" s="28"/>
      <c r="Q411" s="28"/>
      <c r="R411" s="28"/>
      <c r="S411" s="28"/>
      <c r="T411" s="28"/>
      <c r="U411" s="28"/>
      <c r="V411" s="28"/>
      <c r="W411" s="28"/>
    </row>
    <row r="412" spans="1:23" x14ac:dyDescent="0.35">
      <c r="A412" s="167"/>
      <c r="B412" s="28"/>
      <c r="C412" s="28"/>
      <c r="D412" s="28"/>
      <c r="E412" s="28"/>
      <c r="F412" s="28"/>
      <c r="G412" s="28"/>
      <c r="H412" s="28"/>
      <c r="I412" s="28"/>
      <c r="J412" s="28"/>
      <c r="K412" s="28"/>
      <c r="L412" s="28"/>
      <c r="M412" s="28"/>
      <c r="N412" s="28"/>
      <c r="O412" s="28"/>
      <c r="P412" s="28"/>
      <c r="Q412" s="28"/>
      <c r="R412" s="28"/>
      <c r="S412" s="28"/>
      <c r="T412" s="28"/>
      <c r="U412" s="28"/>
      <c r="V412" s="28"/>
      <c r="W412" s="28"/>
    </row>
    <row r="413" spans="1:23" x14ac:dyDescent="0.35">
      <c r="A413" s="167"/>
      <c r="B413" s="28"/>
      <c r="C413" s="28"/>
      <c r="D413" s="28"/>
      <c r="E413" s="28"/>
      <c r="F413" s="28"/>
      <c r="G413" s="28"/>
      <c r="H413" s="28"/>
      <c r="I413" s="28"/>
      <c r="J413" s="28"/>
      <c r="K413" s="28"/>
      <c r="L413" s="28"/>
      <c r="M413" s="28"/>
      <c r="N413" s="28"/>
      <c r="O413" s="28"/>
      <c r="P413" s="28"/>
      <c r="Q413" s="28"/>
      <c r="R413" s="28"/>
      <c r="S413" s="28"/>
      <c r="T413" s="28"/>
      <c r="U413" s="28"/>
      <c r="V413" s="28"/>
      <c r="W413" s="28"/>
    </row>
    <row r="414" spans="1:23" x14ac:dyDescent="0.35">
      <c r="A414" s="167"/>
      <c r="B414" s="28"/>
      <c r="C414" s="28"/>
      <c r="D414" s="28"/>
      <c r="E414" s="28"/>
      <c r="F414" s="28"/>
      <c r="G414" s="28"/>
      <c r="H414" s="28"/>
      <c r="I414" s="28"/>
      <c r="J414" s="28"/>
      <c r="K414" s="28"/>
      <c r="L414" s="28"/>
      <c r="M414" s="28"/>
      <c r="N414" s="28"/>
      <c r="O414" s="28"/>
      <c r="P414" s="28"/>
      <c r="Q414" s="28"/>
      <c r="R414" s="28"/>
      <c r="S414" s="28"/>
      <c r="T414" s="28"/>
      <c r="U414" s="28"/>
      <c r="V414" s="28"/>
      <c r="W414" s="28"/>
    </row>
    <row r="415" spans="1:23" x14ac:dyDescent="0.35">
      <c r="A415" s="167"/>
      <c r="B415" s="28"/>
      <c r="C415" s="28"/>
      <c r="D415" s="28"/>
      <c r="E415" s="28"/>
      <c r="F415" s="28"/>
      <c r="G415" s="28"/>
      <c r="H415" s="28"/>
      <c r="I415" s="28"/>
      <c r="J415" s="28"/>
      <c r="K415" s="28"/>
      <c r="L415" s="28"/>
      <c r="M415" s="28"/>
      <c r="N415" s="28"/>
      <c r="O415" s="28"/>
      <c r="P415" s="28"/>
      <c r="Q415" s="28"/>
      <c r="R415" s="28"/>
      <c r="S415" s="28"/>
      <c r="T415" s="28"/>
      <c r="U415" s="28"/>
      <c r="V415" s="28"/>
      <c r="W415" s="28"/>
    </row>
    <row r="416" spans="1:23" x14ac:dyDescent="0.35">
      <c r="A416" s="167"/>
      <c r="B416" s="28"/>
      <c r="C416" s="28"/>
      <c r="D416" s="28"/>
      <c r="E416" s="28"/>
      <c r="F416" s="28"/>
      <c r="G416" s="28"/>
      <c r="H416" s="28"/>
      <c r="I416" s="28"/>
      <c r="J416" s="28"/>
      <c r="K416" s="28"/>
      <c r="L416" s="28"/>
      <c r="M416" s="28"/>
      <c r="N416" s="28"/>
      <c r="O416" s="28"/>
      <c r="P416" s="28"/>
      <c r="Q416" s="28"/>
      <c r="R416" s="28"/>
      <c r="S416" s="28"/>
      <c r="T416" s="28"/>
      <c r="U416" s="28"/>
      <c r="V416" s="28"/>
      <c r="W416" s="28"/>
    </row>
    <row r="417" spans="1:23" x14ac:dyDescent="0.35">
      <c r="A417" s="167"/>
      <c r="B417" s="28"/>
      <c r="C417" s="28"/>
      <c r="D417" s="28"/>
      <c r="E417" s="28"/>
      <c r="F417" s="28"/>
      <c r="G417" s="28"/>
      <c r="H417" s="28"/>
      <c r="I417" s="28"/>
      <c r="J417" s="28"/>
      <c r="K417" s="28"/>
      <c r="L417" s="28"/>
      <c r="M417" s="28"/>
      <c r="N417" s="28"/>
      <c r="O417" s="28"/>
      <c r="P417" s="28"/>
      <c r="Q417" s="28"/>
      <c r="R417" s="28"/>
      <c r="S417" s="28"/>
      <c r="T417" s="28"/>
      <c r="U417" s="28"/>
      <c r="V417" s="28"/>
      <c r="W417" s="28"/>
    </row>
    <row r="418" spans="1:23" x14ac:dyDescent="0.35">
      <c r="A418" s="167"/>
      <c r="B418" s="28"/>
      <c r="C418" s="28"/>
      <c r="D418" s="28"/>
      <c r="E418" s="28"/>
      <c r="F418" s="28"/>
      <c r="G418" s="28"/>
      <c r="H418" s="28"/>
      <c r="I418" s="28"/>
      <c r="J418" s="28"/>
      <c r="K418" s="28"/>
      <c r="L418" s="28"/>
      <c r="M418" s="28"/>
      <c r="N418" s="28"/>
      <c r="O418" s="28"/>
      <c r="P418" s="28"/>
      <c r="Q418" s="28"/>
      <c r="R418" s="28"/>
      <c r="S418" s="28"/>
      <c r="T418" s="28"/>
      <c r="U418" s="28"/>
      <c r="V418" s="28"/>
      <c r="W418" s="28"/>
    </row>
    <row r="419" spans="1:23" x14ac:dyDescent="0.35">
      <c r="A419" s="167"/>
      <c r="B419" s="28"/>
      <c r="C419" s="28"/>
      <c r="D419" s="28"/>
      <c r="E419" s="28"/>
      <c r="F419" s="28"/>
      <c r="G419" s="28"/>
      <c r="H419" s="28"/>
      <c r="I419" s="28"/>
      <c r="J419" s="28"/>
      <c r="K419" s="28"/>
      <c r="L419" s="28"/>
      <c r="M419" s="28"/>
      <c r="N419" s="28"/>
      <c r="O419" s="28"/>
      <c r="P419" s="28"/>
      <c r="Q419" s="28"/>
      <c r="R419" s="28"/>
      <c r="S419" s="28"/>
      <c r="T419" s="28"/>
      <c r="U419" s="28"/>
      <c r="V419" s="28"/>
      <c r="W419" s="28"/>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6" workbookViewId="0">
      <selection activeCell="Q21" sqref="Q21"/>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2026</v>
      </c>
      <c r="T5" s="11" t="s">
        <v>28</v>
      </c>
    </row>
    <row r="6" spans="15:40" ht="13.5" thickBot="1" x14ac:dyDescent="0.35">
      <c r="O6" s="14"/>
      <c r="Q6" s="15" t="s">
        <v>29</v>
      </c>
      <c r="R6" s="16">
        <v>3</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34</v>
      </c>
      <c r="R9" s="47" t="str">
        <f t="shared" ref="R9:AH13" si="0">$T$5&amp;R$8&amp;$Q9</f>
        <v>Annual!A34</v>
      </c>
      <c r="S9" s="18" t="str">
        <f t="shared" si="0"/>
        <v>Annual!B34</v>
      </c>
      <c r="T9" s="18" t="str">
        <f t="shared" si="0"/>
        <v>Annual!C34</v>
      </c>
      <c r="U9" s="18" t="str">
        <f>$T$5&amp;U$8&amp;$Q9</f>
        <v>Annual!D34</v>
      </c>
      <c r="V9" s="18" t="str">
        <f t="shared" si="0"/>
        <v>Annual!E34</v>
      </c>
      <c r="W9" s="18" t="str">
        <f t="shared" si="0"/>
        <v>Annual!F34</v>
      </c>
      <c r="X9" s="18" t="str">
        <f t="shared" si="0"/>
        <v>Annual!G34</v>
      </c>
      <c r="Y9" s="18" t="str">
        <f t="shared" si="0"/>
        <v>Annual!H34</v>
      </c>
      <c r="Z9" s="18" t="str">
        <f t="shared" si="0"/>
        <v>Annual!I34</v>
      </c>
      <c r="AA9" s="18" t="str">
        <f t="shared" si="0"/>
        <v>Annual!J34</v>
      </c>
      <c r="AB9" s="18" t="str">
        <f t="shared" si="0"/>
        <v>Annual!K34</v>
      </c>
      <c r="AC9" s="18" t="str">
        <f t="shared" si="0"/>
        <v>Annual!L34</v>
      </c>
      <c r="AD9" s="18" t="str">
        <f t="shared" si="0"/>
        <v>Annual!M34</v>
      </c>
      <c r="AE9" s="18" t="str">
        <f t="shared" si="0"/>
        <v>Annual!N34</v>
      </c>
      <c r="AF9" s="18" t="str">
        <f t="shared" si="0"/>
        <v>Annual!O34</v>
      </c>
      <c r="AG9" s="18" t="str">
        <f>$T$5&amp;AG$8&amp;$Q9</f>
        <v>Annual!P34</v>
      </c>
      <c r="AH9" s="18" t="str">
        <f t="shared" ref="AH9:AN13" si="1">$T$5&amp;AH$8&amp;$Q9</f>
        <v>Annual!Q34</v>
      </c>
      <c r="AI9" s="18" t="str">
        <f t="shared" si="1"/>
        <v>Annual!R34</v>
      </c>
      <c r="AJ9" s="18" t="str">
        <f t="shared" si="1"/>
        <v>Annual!S34</v>
      </c>
      <c r="AK9" s="18" t="str">
        <f t="shared" si="1"/>
        <v>Annual!T34</v>
      </c>
      <c r="AL9" s="18" t="str">
        <f t="shared" si="1"/>
        <v>Annual!U34</v>
      </c>
      <c r="AM9" s="18" t="str">
        <f t="shared" si="1"/>
        <v>Annual!V34</v>
      </c>
      <c r="AN9" s="18" t="str">
        <f t="shared" si="1"/>
        <v>Annual!W34</v>
      </c>
    </row>
    <row r="10" spans="15:40" x14ac:dyDescent="0.3">
      <c r="Q10" s="11">
        <f>Q9+1</f>
        <v>35</v>
      </c>
      <c r="R10" s="18" t="str">
        <f t="shared" si="0"/>
        <v>Annual!A35</v>
      </c>
      <c r="S10" s="18" t="str">
        <f t="shared" si="0"/>
        <v>Annual!B35</v>
      </c>
      <c r="T10" s="18" t="str">
        <f t="shared" si="0"/>
        <v>Annual!C35</v>
      </c>
      <c r="U10" s="18" t="str">
        <f t="shared" si="0"/>
        <v>Annual!D35</v>
      </c>
      <c r="V10" s="18" t="str">
        <f t="shared" si="0"/>
        <v>Annual!E35</v>
      </c>
      <c r="W10" s="18" t="str">
        <f t="shared" si="0"/>
        <v>Annual!F35</v>
      </c>
      <c r="X10" s="18" t="str">
        <f t="shared" si="0"/>
        <v>Annual!G35</v>
      </c>
      <c r="Y10" s="18" t="str">
        <f t="shared" si="0"/>
        <v>Annual!H35</v>
      </c>
      <c r="Z10" s="18" t="str">
        <f t="shared" si="0"/>
        <v>Annual!I35</v>
      </c>
      <c r="AA10" s="18" t="str">
        <f t="shared" si="0"/>
        <v>Annual!J35</v>
      </c>
      <c r="AB10" s="18" t="str">
        <f t="shared" si="0"/>
        <v>Annual!K35</v>
      </c>
      <c r="AC10" s="18" t="str">
        <f t="shared" si="0"/>
        <v>Annual!L35</v>
      </c>
      <c r="AD10" s="18" t="str">
        <f t="shared" si="0"/>
        <v>Annual!M35</v>
      </c>
      <c r="AE10" s="18" t="str">
        <f t="shared" si="0"/>
        <v>Annual!N35</v>
      </c>
      <c r="AF10" s="18" t="str">
        <f t="shared" si="0"/>
        <v>Annual!O35</v>
      </c>
      <c r="AG10" s="18" t="str">
        <f t="shared" si="0"/>
        <v>Annual!P35</v>
      </c>
      <c r="AH10" s="18" t="str">
        <f t="shared" si="0"/>
        <v>Annual!Q35</v>
      </c>
      <c r="AI10" s="18" t="str">
        <f t="shared" si="1"/>
        <v>Annual!R35</v>
      </c>
      <c r="AJ10" s="18" t="str">
        <f t="shared" si="1"/>
        <v>Annual!S35</v>
      </c>
      <c r="AK10" s="18" t="str">
        <f t="shared" si="1"/>
        <v>Annual!T35</v>
      </c>
      <c r="AL10" s="18" t="str">
        <f t="shared" si="1"/>
        <v>Annual!U35</v>
      </c>
      <c r="AM10" s="18" t="str">
        <f t="shared" si="1"/>
        <v>Annual!V35</v>
      </c>
      <c r="AN10" s="18" t="str">
        <f t="shared" si="1"/>
        <v>Annual!W35</v>
      </c>
    </row>
    <row r="11" spans="15:40" x14ac:dyDescent="0.3">
      <c r="Q11" s="11">
        <f>Q10+1</f>
        <v>36</v>
      </c>
      <c r="R11" s="18" t="str">
        <f t="shared" si="0"/>
        <v>Annual!A36</v>
      </c>
      <c r="S11" s="18" t="str">
        <f t="shared" si="0"/>
        <v>Annual!B36</v>
      </c>
      <c r="T11" s="18" t="str">
        <f t="shared" si="0"/>
        <v>Annual!C36</v>
      </c>
      <c r="U11" s="18" t="str">
        <f t="shared" si="0"/>
        <v>Annual!D36</v>
      </c>
      <c r="V11" s="18" t="str">
        <f t="shared" si="0"/>
        <v>Annual!E36</v>
      </c>
      <c r="W11" s="18" t="str">
        <f t="shared" si="0"/>
        <v>Annual!F36</v>
      </c>
      <c r="X11" s="18" t="str">
        <f t="shared" si="0"/>
        <v>Annual!G36</v>
      </c>
      <c r="Y11" s="18" t="str">
        <f t="shared" si="0"/>
        <v>Annual!H36</v>
      </c>
      <c r="Z11" s="18" t="str">
        <f t="shared" si="0"/>
        <v>Annual!I36</v>
      </c>
      <c r="AA11" s="18" t="str">
        <f t="shared" si="0"/>
        <v>Annual!J36</v>
      </c>
      <c r="AB11" s="18" t="str">
        <f t="shared" si="0"/>
        <v>Annual!K36</v>
      </c>
      <c r="AC11" s="18" t="str">
        <f t="shared" si="0"/>
        <v>Annual!L36</v>
      </c>
      <c r="AD11" s="18" t="str">
        <f t="shared" si="0"/>
        <v>Annual!M36</v>
      </c>
      <c r="AE11" s="18" t="str">
        <f t="shared" si="0"/>
        <v>Annual!N36</v>
      </c>
      <c r="AF11" s="18" t="str">
        <f t="shared" si="0"/>
        <v>Annual!O36</v>
      </c>
      <c r="AG11" s="18" t="str">
        <f t="shared" si="0"/>
        <v>Annual!P36</v>
      </c>
      <c r="AH11" s="18" t="str">
        <f t="shared" si="1"/>
        <v>Annual!Q36</v>
      </c>
      <c r="AI11" s="18" t="str">
        <f t="shared" si="1"/>
        <v>Annual!R36</v>
      </c>
      <c r="AJ11" s="18" t="str">
        <f t="shared" si="1"/>
        <v>Annual!S36</v>
      </c>
      <c r="AK11" s="18" t="str">
        <f t="shared" si="1"/>
        <v>Annual!T36</v>
      </c>
      <c r="AL11" s="18" t="str">
        <f t="shared" si="1"/>
        <v>Annual!U36</v>
      </c>
      <c r="AM11" s="18" t="str">
        <f t="shared" si="1"/>
        <v>Annual!V36</v>
      </c>
      <c r="AN11" s="18" t="str">
        <f t="shared" si="1"/>
        <v>Annual!W36</v>
      </c>
    </row>
    <row r="12" spans="15:40" ht="13.5" customHeight="1" x14ac:dyDescent="0.3">
      <c r="Q12" s="11">
        <f>Q11+1</f>
        <v>37</v>
      </c>
      <c r="R12" s="18" t="str">
        <f t="shared" si="0"/>
        <v>Annual!A37</v>
      </c>
      <c r="S12" s="18" t="str">
        <f t="shared" si="0"/>
        <v>Annual!B37</v>
      </c>
      <c r="T12" s="18" t="str">
        <f t="shared" si="0"/>
        <v>Annual!C37</v>
      </c>
      <c r="U12" s="18" t="str">
        <f t="shared" si="0"/>
        <v>Annual!D37</v>
      </c>
      <c r="V12" s="18" t="str">
        <f t="shared" si="0"/>
        <v>Annual!E37</v>
      </c>
      <c r="W12" s="18" t="str">
        <f t="shared" si="0"/>
        <v>Annual!F37</v>
      </c>
      <c r="X12" s="18" t="str">
        <f t="shared" si="0"/>
        <v>Annual!G37</v>
      </c>
      <c r="Y12" s="18" t="str">
        <f t="shared" si="0"/>
        <v>Annual!H37</v>
      </c>
      <c r="Z12" s="18" t="str">
        <f t="shared" si="0"/>
        <v>Annual!I37</v>
      </c>
      <c r="AA12" s="18" t="str">
        <f t="shared" si="0"/>
        <v>Annual!J37</v>
      </c>
      <c r="AB12" s="18" t="str">
        <f t="shared" si="0"/>
        <v>Annual!K37</v>
      </c>
      <c r="AC12" s="18" t="str">
        <f t="shared" si="0"/>
        <v>Annual!L37</v>
      </c>
      <c r="AD12" s="18" t="str">
        <f t="shared" si="0"/>
        <v>Annual!M37</v>
      </c>
      <c r="AE12" s="18" t="str">
        <f t="shared" si="0"/>
        <v>Annual!N37</v>
      </c>
      <c r="AF12" s="18" t="str">
        <f t="shared" si="0"/>
        <v>Annual!O37</v>
      </c>
      <c r="AG12" s="18" t="str">
        <f t="shared" si="0"/>
        <v>Annual!P37</v>
      </c>
      <c r="AH12" s="18" t="str">
        <f t="shared" si="1"/>
        <v>Annual!Q37</v>
      </c>
      <c r="AI12" s="18" t="str">
        <f t="shared" si="1"/>
        <v>Annual!R37</v>
      </c>
      <c r="AJ12" s="18" t="str">
        <f t="shared" si="1"/>
        <v>Annual!S37</v>
      </c>
      <c r="AK12" s="18" t="str">
        <f t="shared" si="1"/>
        <v>Annual!T37</v>
      </c>
      <c r="AL12" s="18" t="str">
        <f t="shared" si="1"/>
        <v>Annual!U37</v>
      </c>
      <c r="AM12" s="18" t="str">
        <f t="shared" si="1"/>
        <v>Annual!V37</v>
      </c>
      <c r="AN12" s="18" t="str">
        <f t="shared" si="1"/>
        <v>Annual!W37</v>
      </c>
    </row>
    <row r="13" spans="15:40" x14ac:dyDescent="0.3">
      <c r="Q13" s="11">
        <f>Q12+1</f>
        <v>38</v>
      </c>
      <c r="R13" s="18" t="str">
        <f t="shared" si="0"/>
        <v>Annual!A38</v>
      </c>
      <c r="S13" s="18" t="str">
        <f t="shared" si="0"/>
        <v>Annual!B38</v>
      </c>
      <c r="T13" s="18" t="str">
        <f t="shared" si="0"/>
        <v>Annual!C38</v>
      </c>
      <c r="U13" s="18" t="str">
        <f t="shared" si="0"/>
        <v>Annual!D38</v>
      </c>
      <c r="V13" s="18" t="str">
        <f t="shared" si="0"/>
        <v>Annual!E38</v>
      </c>
      <c r="W13" s="18" t="str">
        <f t="shared" si="0"/>
        <v>Annual!F38</v>
      </c>
      <c r="X13" s="18" t="str">
        <f t="shared" si="0"/>
        <v>Annual!G38</v>
      </c>
      <c r="Y13" s="18" t="str">
        <f t="shared" si="0"/>
        <v>Annual!H38</v>
      </c>
      <c r="Z13" s="18" t="str">
        <f t="shared" si="0"/>
        <v>Annual!I38</v>
      </c>
      <c r="AA13" s="18" t="str">
        <f t="shared" si="0"/>
        <v>Annual!J38</v>
      </c>
      <c r="AB13" s="18" t="str">
        <f t="shared" si="0"/>
        <v>Annual!K38</v>
      </c>
      <c r="AC13" s="18" t="str">
        <f t="shared" si="0"/>
        <v>Annual!L38</v>
      </c>
      <c r="AD13" s="18" t="str">
        <f t="shared" si="0"/>
        <v>Annual!M38</v>
      </c>
      <c r="AE13" s="18" t="str">
        <f t="shared" si="0"/>
        <v>Annual!N38</v>
      </c>
      <c r="AF13" s="18" t="str">
        <f t="shared" si="0"/>
        <v>Annual!O38</v>
      </c>
      <c r="AG13" s="18" t="str">
        <f t="shared" si="0"/>
        <v>Annual!P38</v>
      </c>
      <c r="AH13" s="18" t="str">
        <f t="shared" si="1"/>
        <v>Annual!Q38</v>
      </c>
      <c r="AI13" s="18" t="str">
        <f t="shared" si="1"/>
        <v>Annual!R38</v>
      </c>
      <c r="AJ13" s="18" t="str">
        <f t="shared" si="1"/>
        <v>Annual!S38</v>
      </c>
      <c r="AK13" s="18" t="str">
        <f t="shared" si="1"/>
        <v>Annual!T38</v>
      </c>
      <c r="AL13" s="18" t="str">
        <f t="shared" si="1"/>
        <v>Annual!U38</v>
      </c>
      <c r="AM13" s="18" t="str">
        <f t="shared" si="1"/>
        <v>Annual!V38</v>
      </c>
      <c r="AN13" s="18" t="str">
        <f t="shared" si="1"/>
        <v>Annual!W38</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368</v>
      </c>
      <c r="R20" s="18" t="str">
        <f t="shared" ref="R20:AH34" si="2">$T$16&amp;R$19&amp;$Q20</f>
        <v>Month!A368</v>
      </c>
      <c r="S20" s="18" t="str">
        <f t="shared" si="2"/>
        <v>Month!B368</v>
      </c>
      <c r="T20" s="18" t="str">
        <f t="shared" si="2"/>
        <v>Month!C368</v>
      </c>
      <c r="U20" s="18" t="str">
        <f t="shared" si="2"/>
        <v>Month!D368</v>
      </c>
      <c r="V20" s="18" t="str">
        <f t="shared" si="2"/>
        <v>Month!E368</v>
      </c>
      <c r="W20" s="18" t="str">
        <f t="shared" si="2"/>
        <v>Month!F368</v>
      </c>
      <c r="X20" s="18" t="str">
        <f t="shared" si="2"/>
        <v>Month!G368</v>
      </c>
      <c r="Y20" s="18" t="str">
        <f t="shared" si="2"/>
        <v>Month!H368</v>
      </c>
      <c r="Z20" s="18" t="str">
        <f t="shared" si="2"/>
        <v>Month!I368</v>
      </c>
      <c r="AA20" s="18" t="str">
        <f t="shared" si="2"/>
        <v>Month!J368</v>
      </c>
      <c r="AB20" s="18" t="str">
        <f t="shared" si="2"/>
        <v>Month!K368</v>
      </c>
      <c r="AC20" s="18" t="str">
        <f t="shared" si="2"/>
        <v>Month!L368</v>
      </c>
      <c r="AD20" s="18" t="str">
        <f t="shared" si="2"/>
        <v>Month!M368</v>
      </c>
      <c r="AE20" s="18" t="str">
        <f t="shared" si="2"/>
        <v>Month!N368</v>
      </c>
      <c r="AF20" s="18" t="str">
        <f t="shared" si="2"/>
        <v>Month!O368</v>
      </c>
      <c r="AG20" s="18" t="str">
        <f t="shared" si="2"/>
        <v>Month!P368</v>
      </c>
      <c r="AH20" s="18" t="str">
        <f t="shared" si="2"/>
        <v>Month!Q368</v>
      </c>
      <c r="AI20" s="18" t="str">
        <f t="shared" ref="AI20:AN34" si="3">$T$16&amp;AI$19&amp;$Q20</f>
        <v>Month!R368</v>
      </c>
      <c r="AJ20" s="18" t="str">
        <f t="shared" si="3"/>
        <v>Month!S368</v>
      </c>
      <c r="AK20" s="18" t="str">
        <f t="shared" si="3"/>
        <v>Month!T368</v>
      </c>
      <c r="AL20" s="18" t="str">
        <f t="shared" si="3"/>
        <v>Month!U368</v>
      </c>
      <c r="AM20" s="18" t="str">
        <f t="shared" si="3"/>
        <v>Month!V368</v>
      </c>
      <c r="AN20" s="18" t="str">
        <f t="shared" si="3"/>
        <v>Month!W368</v>
      </c>
    </row>
    <row r="21" spans="17:40" x14ac:dyDescent="0.3">
      <c r="Q21" s="11">
        <f>Q20+1</f>
        <v>369</v>
      </c>
      <c r="R21" s="18" t="str">
        <f t="shared" si="2"/>
        <v>Month!A369</v>
      </c>
      <c r="S21" s="18" t="str">
        <f t="shared" si="2"/>
        <v>Month!B369</v>
      </c>
      <c r="T21" s="18" t="str">
        <f t="shared" si="2"/>
        <v>Month!C369</v>
      </c>
      <c r="U21" s="18" t="str">
        <f t="shared" si="2"/>
        <v>Month!D369</v>
      </c>
      <c r="V21" s="18" t="str">
        <f t="shared" si="2"/>
        <v>Month!E369</v>
      </c>
      <c r="W21" s="18" t="str">
        <f t="shared" si="2"/>
        <v>Month!F369</v>
      </c>
      <c r="X21" s="18" t="str">
        <f t="shared" si="2"/>
        <v>Month!G369</v>
      </c>
      <c r="Y21" s="18" t="str">
        <f t="shared" si="2"/>
        <v>Month!H369</v>
      </c>
      <c r="Z21" s="18" t="str">
        <f t="shared" si="2"/>
        <v>Month!I369</v>
      </c>
      <c r="AA21" s="18" t="str">
        <f t="shared" si="2"/>
        <v>Month!J369</v>
      </c>
      <c r="AB21" s="18" t="str">
        <f t="shared" si="2"/>
        <v>Month!K369</v>
      </c>
      <c r="AC21" s="18" t="str">
        <f t="shared" si="2"/>
        <v>Month!L369</v>
      </c>
      <c r="AD21" s="18" t="str">
        <f t="shared" si="2"/>
        <v>Month!M369</v>
      </c>
      <c r="AE21" s="18" t="str">
        <f t="shared" si="2"/>
        <v>Month!N369</v>
      </c>
      <c r="AF21" s="18" t="str">
        <f t="shared" si="2"/>
        <v>Month!O369</v>
      </c>
      <c r="AG21" s="18" t="str">
        <f t="shared" si="2"/>
        <v>Month!P369</v>
      </c>
      <c r="AH21" s="18" t="str">
        <f t="shared" si="2"/>
        <v>Month!Q369</v>
      </c>
      <c r="AI21" s="18" t="str">
        <f t="shared" si="3"/>
        <v>Month!R369</v>
      </c>
      <c r="AJ21" s="18" t="str">
        <f t="shared" si="3"/>
        <v>Month!S369</v>
      </c>
      <c r="AK21" s="18" t="str">
        <f t="shared" si="3"/>
        <v>Month!T369</v>
      </c>
      <c r="AL21" s="18" t="str">
        <f t="shared" si="3"/>
        <v>Month!U369</v>
      </c>
      <c r="AM21" s="18" t="str">
        <f t="shared" si="3"/>
        <v>Month!V369</v>
      </c>
      <c r="AN21" s="18" t="str">
        <f t="shared" si="3"/>
        <v>Month!W369</v>
      </c>
    </row>
    <row r="22" spans="17:40" x14ac:dyDescent="0.3">
      <c r="Q22" s="11">
        <f t="shared" ref="Q22:Q34" si="4">Q21+1</f>
        <v>370</v>
      </c>
      <c r="R22" s="18" t="str">
        <f t="shared" si="2"/>
        <v>Month!A370</v>
      </c>
      <c r="S22" s="18" t="str">
        <f t="shared" si="2"/>
        <v>Month!B370</v>
      </c>
      <c r="T22" s="18" t="str">
        <f t="shared" si="2"/>
        <v>Month!C370</v>
      </c>
      <c r="U22" s="18" t="str">
        <f t="shared" si="2"/>
        <v>Month!D370</v>
      </c>
      <c r="V22" s="18" t="str">
        <f t="shared" si="2"/>
        <v>Month!E370</v>
      </c>
      <c r="W22" s="18" t="str">
        <f t="shared" si="2"/>
        <v>Month!F370</v>
      </c>
      <c r="X22" s="18" t="str">
        <f t="shared" si="2"/>
        <v>Month!G370</v>
      </c>
      <c r="Y22" s="18" t="str">
        <f t="shared" si="2"/>
        <v>Month!H370</v>
      </c>
      <c r="Z22" s="18" t="str">
        <f t="shared" si="2"/>
        <v>Month!I370</v>
      </c>
      <c r="AA22" s="18" t="str">
        <f t="shared" si="2"/>
        <v>Month!J370</v>
      </c>
      <c r="AB22" s="18" t="str">
        <f t="shared" si="2"/>
        <v>Month!K370</v>
      </c>
      <c r="AC22" s="18" t="str">
        <f t="shared" si="2"/>
        <v>Month!L370</v>
      </c>
      <c r="AD22" s="18" t="str">
        <f t="shared" si="2"/>
        <v>Month!M370</v>
      </c>
      <c r="AE22" s="18" t="str">
        <f t="shared" si="2"/>
        <v>Month!N370</v>
      </c>
      <c r="AF22" s="18" t="str">
        <f t="shared" si="2"/>
        <v>Month!O370</v>
      </c>
      <c r="AG22" s="18" t="str">
        <f t="shared" si="2"/>
        <v>Month!P370</v>
      </c>
      <c r="AH22" s="18" t="str">
        <f t="shared" si="2"/>
        <v>Month!Q370</v>
      </c>
      <c r="AI22" s="18" t="str">
        <f t="shared" si="3"/>
        <v>Month!R370</v>
      </c>
      <c r="AJ22" s="18" t="str">
        <f t="shared" si="3"/>
        <v>Month!S370</v>
      </c>
      <c r="AK22" s="18" t="str">
        <f t="shared" si="3"/>
        <v>Month!T370</v>
      </c>
      <c r="AL22" s="18" t="str">
        <f t="shared" si="3"/>
        <v>Month!U370</v>
      </c>
      <c r="AM22" s="18" t="str">
        <f t="shared" si="3"/>
        <v>Month!V370</v>
      </c>
      <c r="AN22" s="18" t="str">
        <f t="shared" si="3"/>
        <v>Month!W370</v>
      </c>
    </row>
    <row r="23" spans="17:40" x14ac:dyDescent="0.3">
      <c r="Q23" s="11">
        <f t="shared" si="4"/>
        <v>371</v>
      </c>
      <c r="R23" s="18" t="str">
        <f t="shared" si="2"/>
        <v>Month!A371</v>
      </c>
      <c r="S23" s="18" t="str">
        <f t="shared" si="2"/>
        <v>Month!B371</v>
      </c>
      <c r="T23" s="18" t="str">
        <f t="shared" si="2"/>
        <v>Month!C371</v>
      </c>
      <c r="U23" s="18" t="str">
        <f t="shared" si="2"/>
        <v>Month!D371</v>
      </c>
      <c r="V23" s="18" t="str">
        <f t="shared" si="2"/>
        <v>Month!E371</v>
      </c>
      <c r="W23" s="18" t="str">
        <f t="shared" si="2"/>
        <v>Month!F371</v>
      </c>
      <c r="X23" s="18" t="str">
        <f t="shared" si="2"/>
        <v>Month!G371</v>
      </c>
      <c r="Y23" s="18" t="str">
        <f t="shared" si="2"/>
        <v>Month!H371</v>
      </c>
      <c r="Z23" s="18" t="str">
        <f t="shared" si="2"/>
        <v>Month!I371</v>
      </c>
      <c r="AA23" s="18" t="str">
        <f t="shared" si="2"/>
        <v>Month!J371</v>
      </c>
      <c r="AB23" s="18" t="str">
        <f t="shared" si="2"/>
        <v>Month!K371</v>
      </c>
      <c r="AC23" s="18" t="str">
        <f t="shared" si="2"/>
        <v>Month!L371</v>
      </c>
      <c r="AD23" s="18" t="str">
        <f t="shared" si="2"/>
        <v>Month!M371</v>
      </c>
      <c r="AE23" s="18" t="str">
        <f t="shared" si="2"/>
        <v>Month!N371</v>
      </c>
      <c r="AF23" s="18" t="str">
        <f t="shared" si="2"/>
        <v>Month!O371</v>
      </c>
      <c r="AG23" s="18" t="str">
        <f t="shared" si="2"/>
        <v>Month!P371</v>
      </c>
      <c r="AH23" s="18" t="str">
        <f t="shared" si="2"/>
        <v>Month!Q371</v>
      </c>
      <c r="AI23" s="18" t="str">
        <f t="shared" si="3"/>
        <v>Month!R371</v>
      </c>
      <c r="AJ23" s="18" t="str">
        <f t="shared" si="3"/>
        <v>Month!S371</v>
      </c>
      <c r="AK23" s="18" t="str">
        <f t="shared" si="3"/>
        <v>Month!T371</v>
      </c>
      <c r="AL23" s="18" t="str">
        <f t="shared" si="3"/>
        <v>Month!U371</v>
      </c>
      <c r="AM23" s="18" t="str">
        <f t="shared" si="3"/>
        <v>Month!V371</v>
      </c>
      <c r="AN23" s="18" t="str">
        <f t="shared" si="3"/>
        <v>Month!W371</v>
      </c>
    </row>
    <row r="24" spans="17:40" x14ac:dyDescent="0.3">
      <c r="Q24" s="11">
        <f t="shared" si="4"/>
        <v>372</v>
      </c>
      <c r="R24" s="18" t="str">
        <f t="shared" si="2"/>
        <v>Month!A372</v>
      </c>
      <c r="S24" s="18" t="str">
        <f t="shared" si="2"/>
        <v>Month!B372</v>
      </c>
      <c r="T24" s="18" t="str">
        <f t="shared" si="2"/>
        <v>Month!C372</v>
      </c>
      <c r="U24" s="18" t="str">
        <f t="shared" si="2"/>
        <v>Month!D372</v>
      </c>
      <c r="V24" s="18" t="str">
        <f t="shared" si="2"/>
        <v>Month!E372</v>
      </c>
      <c r="W24" s="18" t="str">
        <f t="shared" si="2"/>
        <v>Month!F372</v>
      </c>
      <c r="X24" s="18" t="str">
        <f t="shared" si="2"/>
        <v>Month!G372</v>
      </c>
      <c r="Y24" s="18" t="str">
        <f t="shared" si="2"/>
        <v>Month!H372</v>
      </c>
      <c r="Z24" s="18" t="str">
        <f t="shared" si="2"/>
        <v>Month!I372</v>
      </c>
      <c r="AA24" s="18" t="str">
        <f t="shared" si="2"/>
        <v>Month!J372</v>
      </c>
      <c r="AB24" s="18" t="str">
        <f t="shared" si="2"/>
        <v>Month!K372</v>
      </c>
      <c r="AC24" s="18" t="str">
        <f t="shared" si="2"/>
        <v>Month!L372</v>
      </c>
      <c r="AD24" s="18" t="str">
        <f t="shared" si="2"/>
        <v>Month!M372</v>
      </c>
      <c r="AE24" s="18" t="str">
        <f t="shared" si="2"/>
        <v>Month!N372</v>
      </c>
      <c r="AF24" s="18" t="str">
        <f t="shared" si="2"/>
        <v>Month!O372</v>
      </c>
      <c r="AG24" s="18" t="str">
        <f t="shared" si="2"/>
        <v>Month!P372</v>
      </c>
      <c r="AH24" s="18" t="str">
        <f t="shared" si="2"/>
        <v>Month!Q372</v>
      </c>
      <c r="AI24" s="18" t="str">
        <f t="shared" si="3"/>
        <v>Month!R372</v>
      </c>
      <c r="AJ24" s="18" t="str">
        <f t="shared" si="3"/>
        <v>Month!S372</v>
      </c>
      <c r="AK24" s="18" t="str">
        <f t="shared" si="3"/>
        <v>Month!T372</v>
      </c>
      <c r="AL24" s="18" t="str">
        <f t="shared" si="3"/>
        <v>Month!U372</v>
      </c>
      <c r="AM24" s="18" t="str">
        <f t="shared" si="3"/>
        <v>Month!V372</v>
      </c>
      <c r="AN24" s="18" t="str">
        <f t="shared" si="3"/>
        <v>Month!W372</v>
      </c>
    </row>
    <row r="25" spans="17:40" x14ac:dyDescent="0.3">
      <c r="Q25" s="11">
        <f t="shared" si="4"/>
        <v>373</v>
      </c>
      <c r="R25" s="18" t="str">
        <f t="shared" si="2"/>
        <v>Month!A373</v>
      </c>
      <c r="S25" s="18" t="str">
        <f t="shared" si="2"/>
        <v>Month!B373</v>
      </c>
      <c r="T25" s="18" t="str">
        <f t="shared" si="2"/>
        <v>Month!C373</v>
      </c>
      <c r="U25" s="18" t="str">
        <f t="shared" si="2"/>
        <v>Month!D373</v>
      </c>
      <c r="V25" s="18" t="str">
        <f t="shared" si="2"/>
        <v>Month!E373</v>
      </c>
      <c r="W25" s="18" t="str">
        <f t="shared" si="2"/>
        <v>Month!F373</v>
      </c>
      <c r="X25" s="18" t="str">
        <f t="shared" si="2"/>
        <v>Month!G373</v>
      </c>
      <c r="Y25" s="18" t="str">
        <f t="shared" si="2"/>
        <v>Month!H373</v>
      </c>
      <c r="Z25" s="18" t="str">
        <f t="shared" si="2"/>
        <v>Month!I373</v>
      </c>
      <c r="AA25" s="18" t="str">
        <f t="shared" si="2"/>
        <v>Month!J373</v>
      </c>
      <c r="AB25" s="18" t="str">
        <f t="shared" si="2"/>
        <v>Month!K373</v>
      </c>
      <c r="AC25" s="18" t="str">
        <f t="shared" si="2"/>
        <v>Month!L373</v>
      </c>
      <c r="AD25" s="18" t="str">
        <f t="shared" si="2"/>
        <v>Month!M373</v>
      </c>
      <c r="AE25" s="18" t="str">
        <f t="shared" si="2"/>
        <v>Month!N373</v>
      </c>
      <c r="AF25" s="18" t="str">
        <f t="shared" si="2"/>
        <v>Month!O373</v>
      </c>
      <c r="AG25" s="18" t="str">
        <f t="shared" si="2"/>
        <v>Month!P373</v>
      </c>
      <c r="AH25" s="18" t="str">
        <f t="shared" si="2"/>
        <v>Month!Q373</v>
      </c>
      <c r="AI25" s="18" t="str">
        <f t="shared" si="3"/>
        <v>Month!R373</v>
      </c>
      <c r="AJ25" s="18" t="str">
        <f t="shared" si="3"/>
        <v>Month!S373</v>
      </c>
      <c r="AK25" s="18" t="str">
        <f t="shared" si="3"/>
        <v>Month!T373</v>
      </c>
      <c r="AL25" s="18" t="str">
        <f t="shared" si="3"/>
        <v>Month!U373</v>
      </c>
      <c r="AM25" s="18" t="str">
        <f t="shared" si="3"/>
        <v>Month!V373</v>
      </c>
      <c r="AN25" s="18" t="str">
        <f t="shared" si="3"/>
        <v>Month!W373</v>
      </c>
    </row>
    <row r="26" spans="17:40" x14ac:dyDescent="0.3">
      <c r="Q26" s="11">
        <f t="shared" si="4"/>
        <v>374</v>
      </c>
      <c r="R26" s="18" t="str">
        <f t="shared" si="2"/>
        <v>Month!A374</v>
      </c>
      <c r="S26" s="18" t="str">
        <f t="shared" si="2"/>
        <v>Month!B374</v>
      </c>
      <c r="T26" s="18" t="str">
        <f t="shared" si="2"/>
        <v>Month!C374</v>
      </c>
      <c r="U26" s="18" t="str">
        <f t="shared" si="2"/>
        <v>Month!D374</v>
      </c>
      <c r="V26" s="18" t="str">
        <f t="shared" si="2"/>
        <v>Month!E374</v>
      </c>
      <c r="W26" s="18" t="str">
        <f t="shared" si="2"/>
        <v>Month!F374</v>
      </c>
      <c r="X26" s="18" t="str">
        <f t="shared" si="2"/>
        <v>Month!G374</v>
      </c>
      <c r="Y26" s="18" t="str">
        <f t="shared" si="2"/>
        <v>Month!H374</v>
      </c>
      <c r="Z26" s="18" t="str">
        <f t="shared" si="2"/>
        <v>Month!I374</v>
      </c>
      <c r="AA26" s="18" t="str">
        <f t="shared" si="2"/>
        <v>Month!J374</v>
      </c>
      <c r="AB26" s="18" t="str">
        <f t="shared" si="2"/>
        <v>Month!K374</v>
      </c>
      <c r="AC26" s="18" t="str">
        <f t="shared" si="2"/>
        <v>Month!L374</v>
      </c>
      <c r="AD26" s="18" t="str">
        <f t="shared" si="2"/>
        <v>Month!M374</v>
      </c>
      <c r="AE26" s="18" t="str">
        <f t="shared" si="2"/>
        <v>Month!N374</v>
      </c>
      <c r="AF26" s="18" t="str">
        <f t="shared" si="2"/>
        <v>Month!O374</v>
      </c>
      <c r="AG26" s="18" t="str">
        <f t="shared" si="2"/>
        <v>Month!P374</v>
      </c>
      <c r="AH26" s="18" t="str">
        <f t="shared" si="2"/>
        <v>Month!Q374</v>
      </c>
      <c r="AI26" s="18" t="str">
        <f t="shared" si="3"/>
        <v>Month!R374</v>
      </c>
      <c r="AJ26" s="18" t="str">
        <f t="shared" si="3"/>
        <v>Month!S374</v>
      </c>
      <c r="AK26" s="18" t="str">
        <f t="shared" si="3"/>
        <v>Month!T374</v>
      </c>
      <c r="AL26" s="18" t="str">
        <f t="shared" si="3"/>
        <v>Month!U374</v>
      </c>
      <c r="AM26" s="18" t="str">
        <f t="shared" si="3"/>
        <v>Month!V374</v>
      </c>
      <c r="AN26" s="18" t="str">
        <f t="shared" si="3"/>
        <v>Month!W374</v>
      </c>
    </row>
    <row r="27" spans="17:40" x14ac:dyDescent="0.3">
      <c r="Q27" s="11">
        <f t="shared" si="4"/>
        <v>375</v>
      </c>
      <c r="R27" s="18" t="str">
        <f t="shared" si="2"/>
        <v>Month!A375</v>
      </c>
      <c r="S27" s="18" t="str">
        <f t="shared" si="2"/>
        <v>Month!B375</v>
      </c>
      <c r="T27" s="18" t="str">
        <f t="shared" si="2"/>
        <v>Month!C375</v>
      </c>
      <c r="U27" s="18" t="str">
        <f t="shared" si="2"/>
        <v>Month!D375</v>
      </c>
      <c r="V27" s="18" t="str">
        <f t="shared" si="2"/>
        <v>Month!E375</v>
      </c>
      <c r="W27" s="18" t="str">
        <f t="shared" si="2"/>
        <v>Month!F375</v>
      </c>
      <c r="X27" s="18" t="str">
        <f t="shared" si="2"/>
        <v>Month!G375</v>
      </c>
      <c r="Y27" s="18" t="str">
        <f t="shared" si="2"/>
        <v>Month!H375</v>
      </c>
      <c r="Z27" s="18" t="str">
        <f t="shared" si="2"/>
        <v>Month!I375</v>
      </c>
      <c r="AA27" s="18" t="str">
        <f t="shared" si="2"/>
        <v>Month!J375</v>
      </c>
      <c r="AB27" s="18" t="str">
        <f t="shared" si="2"/>
        <v>Month!K375</v>
      </c>
      <c r="AC27" s="18" t="str">
        <f t="shared" si="2"/>
        <v>Month!L375</v>
      </c>
      <c r="AD27" s="18" t="str">
        <f t="shared" si="2"/>
        <v>Month!M375</v>
      </c>
      <c r="AE27" s="18" t="str">
        <f t="shared" si="2"/>
        <v>Month!N375</v>
      </c>
      <c r="AF27" s="18" t="str">
        <f t="shared" si="2"/>
        <v>Month!O375</v>
      </c>
      <c r="AG27" s="18" t="str">
        <f t="shared" si="2"/>
        <v>Month!P375</v>
      </c>
      <c r="AH27" s="18" t="str">
        <f t="shared" si="2"/>
        <v>Month!Q375</v>
      </c>
      <c r="AI27" s="18" t="str">
        <f t="shared" si="3"/>
        <v>Month!R375</v>
      </c>
      <c r="AJ27" s="18" t="str">
        <f t="shared" si="3"/>
        <v>Month!S375</v>
      </c>
      <c r="AK27" s="18" t="str">
        <f t="shared" si="3"/>
        <v>Month!T375</v>
      </c>
      <c r="AL27" s="18" t="str">
        <f t="shared" si="3"/>
        <v>Month!U375</v>
      </c>
      <c r="AM27" s="18" t="str">
        <f t="shared" si="3"/>
        <v>Month!V375</v>
      </c>
      <c r="AN27" s="18" t="str">
        <f t="shared" si="3"/>
        <v>Month!W375</v>
      </c>
    </row>
    <row r="28" spans="17:40" x14ac:dyDescent="0.3">
      <c r="Q28" s="11">
        <f t="shared" si="4"/>
        <v>376</v>
      </c>
      <c r="R28" s="18" t="str">
        <f t="shared" si="2"/>
        <v>Month!A376</v>
      </c>
      <c r="S28" s="18" t="str">
        <f t="shared" si="2"/>
        <v>Month!B376</v>
      </c>
      <c r="T28" s="18" t="str">
        <f t="shared" si="2"/>
        <v>Month!C376</v>
      </c>
      <c r="U28" s="18" t="str">
        <f t="shared" si="2"/>
        <v>Month!D376</v>
      </c>
      <c r="V28" s="18" t="str">
        <f t="shared" si="2"/>
        <v>Month!E376</v>
      </c>
      <c r="W28" s="18" t="str">
        <f t="shared" si="2"/>
        <v>Month!F376</v>
      </c>
      <c r="X28" s="18" t="str">
        <f t="shared" si="2"/>
        <v>Month!G376</v>
      </c>
      <c r="Y28" s="18" t="str">
        <f t="shared" si="2"/>
        <v>Month!H376</v>
      </c>
      <c r="Z28" s="18" t="str">
        <f t="shared" si="2"/>
        <v>Month!I376</v>
      </c>
      <c r="AA28" s="18" t="str">
        <f t="shared" si="2"/>
        <v>Month!J376</v>
      </c>
      <c r="AB28" s="18" t="str">
        <f t="shared" si="2"/>
        <v>Month!K376</v>
      </c>
      <c r="AC28" s="18" t="str">
        <f t="shared" si="2"/>
        <v>Month!L376</v>
      </c>
      <c r="AD28" s="18" t="str">
        <f t="shared" si="2"/>
        <v>Month!M376</v>
      </c>
      <c r="AE28" s="18" t="str">
        <f t="shared" si="2"/>
        <v>Month!N376</v>
      </c>
      <c r="AF28" s="18" t="str">
        <f t="shared" si="2"/>
        <v>Month!O376</v>
      </c>
      <c r="AG28" s="18" t="str">
        <f t="shared" si="2"/>
        <v>Month!P376</v>
      </c>
      <c r="AH28" s="18" t="str">
        <f t="shared" si="2"/>
        <v>Month!Q376</v>
      </c>
      <c r="AI28" s="18" t="str">
        <f t="shared" si="3"/>
        <v>Month!R376</v>
      </c>
      <c r="AJ28" s="18" t="str">
        <f t="shared" si="3"/>
        <v>Month!S376</v>
      </c>
      <c r="AK28" s="18" t="str">
        <f t="shared" si="3"/>
        <v>Month!T376</v>
      </c>
      <c r="AL28" s="18" t="str">
        <f t="shared" si="3"/>
        <v>Month!U376</v>
      </c>
      <c r="AM28" s="18" t="str">
        <f t="shared" si="3"/>
        <v>Month!V376</v>
      </c>
      <c r="AN28" s="18" t="str">
        <f t="shared" si="3"/>
        <v>Month!W376</v>
      </c>
    </row>
    <row r="29" spans="17:40" x14ac:dyDescent="0.3">
      <c r="Q29" s="11">
        <f t="shared" si="4"/>
        <v>377</v>
      </c>
      <c r="R29" s="18" t="str">
        <f t="shared" si="2"/>
        <v>Month!A377</v>
      </c>
      <c r="S29" s="18" t="str">
        <f t="shared" si="2"/>
        <v>Month!B377</v>
      </c>
      <c r="T29" s="18" t="str">
        <f t="shared" si="2"/>
        <v>Month!C377</v>
      </c>
      <c r="U29" s="18" t="str">
        <f t="shared" si="2"/>
        <v>Month!D377</v>
      </c>
      <c r="V29" s="18" t="str">
        <f t="shared" si="2"/>
        <v>Month!E377</v>
      </c>
      <c r="W29" s="18" t="str">
        <f t="shared" si="2"/>
        <v>Month!F377</v>
      </c>
      <c r="X29" s="18" t="str">
        <f t="shared" si="2"/>
        <v>Month!G377</v>
      </c>
      <c r="Y29" s="18" t="str">
        <f t="shared" si="2"/>
        <v>Month!H377</v>
      </c>
      <c r="Z29" s="18" t="str">
        <f t="shared" si="2"/>
        <v>Month!I377</v>
      </c>
      <c r="AA29" s="18" t="str">
        <f t="shared" si="2"/>
        <v>Month!J377</v>
      </c>
      <c r="AB29" s="18" t="str">
        <f t="shared" si="2"/>
        <v>Month!K377</v>
      </c>
      <c r="AC29" s="18" t="str">
        <f t="shared" si="2"/>
        <v>Month!L377</v>
      </c>
      <c r="AD29" s="18" t="str">
        <f t="shared" si="2"/>
        <v>Month!M377</v>
      </c>
      <c r="AE29" s="18" t="str">
        <f t="shared" si="2"/>
        <v>Month!N377</v>
      </c>
      <c r="AF29" s="18" t="str">
        <f t="shared" si="2"/>
        <v>Month!O377</v>
      </c>
      <c r="AG29" s="18" t="str">
        <f t="shared" si="2"/>
        <v>Month!P377</v>
      </c>
      <c r="AH29" s="18" t="str">
        <f t="shared" si="2"/>
        <v>Month!Q377</v>
      </c>
      <c r="AI29" s="18" t="str">
        <f t="shared" si="3"/>
        <v>Month!R377</v>
      </c>
      <c r="AJ29" s="18" t="str">
        <f t="shared" si="3"/>
        <v>Month!S377</v>
      </c>
      <c r="AK29" s="18" t="str">
        <f t="shared" si="3"/>
        <v>Month!T377</v>
      </c>
      <c r="AL29" s="18" t="str">
        <f t="shared" si="3"/>
        <v>Month!U377</v>
      </c>
      <c r="AM29" s="18" t="str">
        <f t="shared" si="3"/>
        <v>Month!V377</v>
      </c>
      <c r="AN29" s="18" t="str">
        <f t="shared" si="3"/>
        <v>Month!W377</v>
      </c>
    </row>
    <row r="30" spans="17:40" x14ac:dyDescent="0.3">
      <c r="Q30" s="11">
        <f t="shared" si="4"/>
        <v>378</v>
      </c>
      <c r="R30" s="18" t="str">
        <f t="shared" si="2"/>
        <v>Month!A378</v>
      </c>
      <c r="S30" s="18" t="str">
        <f t="shared" si="2"/>
        <v>Month!B378</v>
      </c>
      <c r="T30" s="18" t="str">
        <f t="shared" si="2"/>
        <v>Month!C378</v>
      </c>
      <c r="U30" s="18" t="str">
        <f t="shared" si="2"/>
        <v>Month!D378</v>
      </c>
      <c r="V30" s="18" t="str">
        <f t="shared" si="2"/>
        <v>Month!E378</v>
      </c>
      <c r="W30" s="18" t="str">
        <f t="shared" si="2"/>
        <v>Month!F378</v>
      </c>
      <c r="X30" s="18" t="str">
        <f t="shared" si="2"/>
        <v>Month!G378</v>
      </c>
      <c r="Y30" s="18" t="str">
        <f t="shared" si="2"/>
        <v>Month!H378</v>
      </c>
      <c r="Z30" s="18" t="str">
        <f t="shared" si="2"/>
        <v>Month!I378</v>
      </c>
      <c r="AA30" s="18" t="str">
        <f t="shared" si="2"/>
        <v>Month!J378</v>
      </c>
      <c r="AB30" s="18" t="str">
        <f t="shared" si="2"/>
        <v>Month!K378</v>
      </c>
      <c r="AC30" s="18" t="str">
        <f t="shared" si="2"/>
        <v>Month!L378</v>
      </c>
      <c r="AD30" s="18" t="str">
        <f t="shared" si="2"/>
        <v>Month!M378</v>
      </c>
      <c r="AE30" s="18" t="str">
        <f t="shared" si="2"/>
        <v>Month!N378</v>
      </c>
      <c r="AF30" s="18" t="str">
        <f t="shared" si="2"/>
        <v>Month!O378</v>
      </c>
      <c r="AG30" s="18" t="str">
        <f t="shared" si="2"/>
        <v>Month!P378</v>
      </c>
      <c r="AH30" s="18" t="str">
        <f t="shared" si="2"/>
        <v>Month!Q378</v>
      </c>
      <c r="AI30" s="18" t="str">
        <f t="shared" si="3"/>
        <v>Month!R378</v>
      </c>
      <c r="AJ30" s="18" t="str">
        <f t="shared" si="3"/>
        <v>Month!S378</v>
      </c>
      <c r="AK30" s="18" t="str">
        <f t="shared" si="3"/>
        <v>Month!T378</v>
      </c>
      <c r="AL30" s="18" t="str">
        <f t="shared" si="3"/>
        <v>Month!U378</v>
      </c>
      <c r="AM30" s="18" t="str">
        <f t="shared" si="3"/>
        <v>Month!V378</v>
      </c>
      <c r="AN30" s="18" t="str">
        <f t="shared" si="3"/>
        <v>Month!W378</v>
      </c>
    </row>
    <row r="31" spans="17:40" x14ac:dyDescent="0.3">
      <c r="Q31" s="11">
        <f t="shared" si="4"/>
        <v>379</v>
      </c>
      <c r="R31" s="18" t="str">
        <f t="shared" si="2"/>
        <v>Month!A379</v>
      </c>
      <c r="S31" s="18" t="str">
        <f t="shared" si="2"/>
        <v>Month!B379</v>
      </c>
      <c r="T31" s="18" t="str">
        <f t="shared" si="2"/>
        <v>Month!C379</v>
      </c>
      <c r="U31" s="18" t="str">
        <f t="shared" si="2"/>
        <v>Month!D379</v>
      </c>
      <c r="V31" s="18" t="str">
        <f t="shared" si="2"/>
        <v>Month!E379</v>
      </c>
      <c r="W31" s="18" t="str">
        <f t="shared" si="2"/>
        <v>Month!F379</v>
      </c>
      <c r="X31" s="18" t="str">
        <f t="shared" si="2"/>
        <v>Month!G379</v>
      </c>
      <c r="Y31" s="18" t="str">
        <f t="shared" si="2"/>
        <v>Month!H379</v>
      </c>
      <c r="Z31" s="18" t="str">
        <f t="shared" si="2"/>
        <v>Month!I379</v>
      </c>
      <c r="AA31" s="18" t="str">
        <f t="shared" si="2"/>
        <v>Month!J379</v>
      </c>
      <c r="AB31" s="18" t="str">
        <f t="shared" si="2"/>
        <v>Month!K379</v>
      </c>
      <c r="AC31" s="18" t="str">
        <f t="shared" si="2"/>
        <v>Month!L379</v>
      </c>
      <c r="AD31" s="18" t="str">
        <f t="shared" si="2"/>
        <v>Month!M379</v>
      </c>
      <c r="AE31" s="18" t="str">
        <f t="shared" si="2"/>
        <v>Month!N379</v>
      </c>
      <c r="AF31" s="18" t="str">
        <f t="shared" si="2"/>
        <v>Month!O379</v>
      </c>
      <c r="AG31" s="18" t="str">
        <f t="shared" si="2"/>
        <v>Month!P379</v>
      </c>
      <c r="AH31" s="18" t="str">
        <f t="shared" si="2"/>
        <v>Month!Q379</v>
      </c>
      <c r="AI31" s="18" t="str">
        <f t="shared" si="3"/>
        <v>Month!R379</v>
      </c>
      <c r="AJ31" s="18" t="str">
        <f t="shared" si="3"/>
        <v>Month!S379</v>
      </c>
      <c r="AK31" s="18" t="str">
        <f t="shared" si="3"/>
        <v>Month!T379</v>
      </c>
      <c r="AL31" s="18" t="str">
        <f t="shared" si="3"/>
        <v>Month!U379</v>
      </c>
      <c r="AM31" s="18" t="str">
        <f t="shared" si="3"/>
        <v>Month!V379</v>
      </c>
      <c r="AN31" s="18" t="str">
        <f t="shared" si="3"/>
        <v>Month!W379</v>
      </c>
    </row>
    <row r="32" spans="17:40" x14ac:dyDescent="0.3">
      <c r="Q32" s="11">
        <f t="shared" si="4"/>
        <v>380</v>
      </c>
      <c r="R32" s="18" t="str">
        <f t="shared" si="2"/>
        <v>Month!A380</v>
      </c>
      <c r="S32" s="18" t="str">
        <f t="shared" si="2"/>
        <v>Month!B380</v>
      </c>
      <c r="T32" s="18" t="str">
        <f t="shared" si="2"/>
        <v>Month!C380</v>
      </c>
      <c r="U32" s="18" t="str">
        <f t="shared" si="2"/>
        <v>Month!D380</v>
      </c>
      <c r="V32" s="18" t="str">
        <f t="shared" si="2"/>
        <v>Month!E380</v>
      </c>
      <c r="W32" s="18" t="str">
        <f t="shared" si="2"/>
        <v>Month!F380</v>
      </c>
      <c r="X32" s="18" t="str">
        <f t="shared" si="2"/>
        <v>Month!G380</v>
      </c>
      <c r="Y32" s="18" t="str">
        <f t="shared" si="2"/>
        <v>Month!H380</v>
      </c>
      <c r="Z32" s="18" t="str">
        <f t="shared" si="2"/>
        <v>Month!I380</v>
      </c>
      <c r="AA32" s="18" t="str">
        <f t="shared" si="2"/>
        <v>Month!J380</v>
      </c>
      <c r="AB32" s="18" t="str">
        <f t="shared" si="2"/>
        <v>Month!K380</v>
      </c>
      <c r="AC32" s="18" t="str">
        <f t="shared" si="2"/>
        <v>Month!L380</v>
      </c>
      <c r="AD32" s="18" t="str">
        <f t="shared" si="2"/>
        <v>Month!M380</v>
      </c>
      <c r="AE32" s="18" t="str">
        <f t="shared" si="2"/>
        <v>Month!N380</v>
      </c>
      <c r="AF32" s="18" t="str">
        <f t="shared" si="2"/>
        <v>Month!O380</v>
      </c>
      <c r="AG32" s="18" t="str">
        <f t="shared" si="2"/>
        <v>Month!P380</v>
      </c>
      <c r="AH32" s="18" t="str">
        <f t="shared" si="2"/>
        <v>Month!Q380</v>
      </c>
      <c r="AI32" s="18" t="str">
        <f t="shared" si="3"/>
        <v>Month!R380</v>
      </c>
      <c r="AJ32" s="18" t="str">
        <f t="shared" si="3"/>
        <v>Month!S380</v>
      </c>
      <c r="AK32" s="18" t="str">
        <f t="shared" si="3"/>
        <v>Month!T380</v>
      </c>
      <c r="AL32" s="18" t="str">
        <f t="shared" si="3"/>
        <v>Month!U380</v>
      </c>
      <c r="AM32" s="18" t="str">
        <f t="shared" si="3"/>
        <v>Month!V380</v>
      </c>
      <c r="AN32" s="18" t="str">
        <f t="shared" si="3"/>
        <v>Month!W380</v>
      </c>
    </row>
    <row r="33" spans="17:40" x14ac:dyDescent="0.3">
      <c r="Q33" s="11">
        <f t="shared" si="4"/>
        <v>381</v>
      </c>
      <c r="R33" s="18" t="str">
        <f t="shared" si="2"/>
        <v>Month!A381</v>
      </c>
      <c r="S33" s="18" t="str">
        <f t="shared" si="2"/>
        <v>Month!B381</v>
      </c>
      <c r="T33" s="18" t="str">
        <f t="shared" si="2"/>
        <v>Month!C381</v>
      </c>
      <c r="U33" s="18" t="str">
        <f t="shared" si="2"/>
        <v>Month!D381</v>
      </c>
      <c r="V33" s="18" t="str">
        <f t="shared" si="2"/>
        <v>Month!E381</v>
      </c>
      <c r="W33" s="18" t="str">
        <f t="shared" si="2"/>
        <v>Month!F381</v>
      </c>
      <c r="X33" s="18" t="str">
        <f t="shared" si="2"/>
        <v>Month!G381</v>
      </c>
      <c r="Y33" s="18" t="str">
        <f t="shared" si="2"/>
        <v>Month!H381</v>
      </c>
      <c r="Z33" s="18" t="str">
        <f t="shared" si="2"/>
        <v>Month!I381</v>
      </c>
      <c r="AA33" s="18" t="str">
        <f t="shared" si="2"/>
        <v>Month!J381</v>
      </c>
      <c r="AB33" s="18" t="str">
        <f t="shared" si="2"/>
        <v>Month!K381</v>
      </c>
      <c r="AC33" s="18" t="str">
        <f t="shared" si="2"/>
        <v>Month!L381</v>
      </c>
      <c r="AD33" s="18" t="str">
        <f t="shared" si="2"/>
        <v>Month!M381</v>
      </c>
      <c r="AE33" s="18" t="str">
        <f t="shared" si="2"/>
        <v>Month!N381</v>
      </c>
      <c r="AF33" s="18" t="str">
        <f t="shared" si="2"/>
        <v>Month!O381</v>
      </c>
      <c r="AG33" s="18" t="str">
        <f t="shared" si="2"/>
        <v>Month!P381</v>
      </c>
      <c r="AH33" s="18" t="str">
        <f t="shared" si="2"/>
        <v>Month!Q381</v>
      </c>
      <c r="AI33" s="18" t="str">
        <f t="shared" si="3"/>
        <v>Month!R381</v>
      </c>
      <c r="AJ33" s="18" t="str">
        <f t="shared" si="3"/>
        <v>Month!S381</v>
      </c>
      <c r="AK33" s="18" t="str">
        <f t="shared" si="3"/>
        <v>Month!T381</v>
      </c>
      <c r="AL33" s="18" t="str">
        <f t="shared" si="3"/>
        <v>Month!U381</v>
      </c>
      <c r="AM33" s="18" t="str">
        <f t="shared" si="3"/>
        <v>Month!V381</v>
      </c>
      <c r="AN33" s="18" t="str">
        <f t="shared" si="3"/>
        <v>Month!W381</v>
      </c>
    </row>
    <row r="34" spans="17:40" x14ac:dyDescent="0.3">
      <c r="Q34" s="11">
        <f t="shared" si="4"/>
        <v>382</v>
      </c>
      <c r="R34" s="18" t="str">
        <f t="shared" si="2"/>
        <v>Month!A382</v>
      </c>
      <c r="S34" s="18" t="str">
        <f t="shared" si="2"/>
        <v>Month!B382</v>
      </c>
      <c r="T34" s="18" t="str">
        <f t="shared" si="2"/>
        <v>Month!C382</v>
      </c>
      <c r="U34" s="18" t="str">
        <f t="shared" si="2"/>
        <v>Month!D382</v>
      </c>
      <c r="V34" s="18" t="str">
        <f t="shared" si="2"/>
        <v>Month!E382</v>
      </c>
      <c r="W34" s="18" t="str">
        <f t="shared" si="2"/>
        <v>Month!F382</v>
      </c>
      <c r="X34" s="18" t="str">
        <f t="shared" si="2"/>
        <v>Month!G382</v>
      </c>
      <c r="Y34" s="18" t="str">
        <f t="shared" si="2"/>
        <v>Month!H382</v>
      </c>
      <c r="Z34" s="18" t="str">
        <f t="shared" si="2"/>
        <v>Month!I382</v>
      </c>
      <c r="AA34" s="18" t="str">
        <f t="shared" si="2"/>
        <v>Month!J382</v>
      </c>
      <c r="AB34" s="18" t="str">
        <f t="shared" si="2"/>
        <v>Month!K382</v>
      </c>
      <c r="AC34" s="18" t="str">
        <f t="shared" si="2"/>
        <v>Month!L382</v>
      </c>
      <c r="AD34" s="18" t="str">
        <f t="shared" si="2"/>
        <v>Month!M382</v>
      </c>
      <c r="AE34" s="18" t="str">
        <f t="shared" si="2"/>
        <v>Month!N382</v>
      </c>
      <c r="AF34" s="18" t="str">
        <f t="shared" si="2"/>
        <v>Month!O382</v>
      </c>
      <c r="AG34" s="18" t="str">
        <f t="shared" si="2"/>
        <v>Month!P382</v>
      </c>
      <c r="AH34" s="18" t="str">
        <f t="shared" si="2"/>
        <v>Month!Q382</v>
      </c>
      <c r="AI34" s="18" t="str">
        <f t="shared" si="3"/>
        <v>Month!R382</v>
      </c>
      <c r="AJ34" s="18" t="str">
        <f t="shared" si="3"/>
        <v>Month!S382</v>
      </c>
      <c r="AK34" s="18" t="str">
        <f t="shared" si="3"/>
        <v>Month!T382</v>
      </c>
      <c r="AL34" s="18" t="str">
        <f t="shared" si="3"/>
        <v>Month!U382</v>
      </c>
      <c r="AM34" s="18" t="str">
        <f t="shared" si="3"/>
        <v>Month!V382</v>
      </c>
      <c r="AN34" s="18" t="str">
        <f t="shared" si="3"/>
        <v>Month!W382</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2026-05-26T13:57:58Z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