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showInkAnnotation="0" defaultThemeVersion="124226"/>
  <mc:AlternateContent xmlns:mc="http://schemas.openxmlformats.org/markup-compatibility/2006">
    <mc:Choice Requires="x15">
      <x15ac:absPath xmlns:x15ac="http://schemas.microsoft.com/office/spreadsheetml/2010/11/ac" url="https://sfogsigovuk.sharepoint.com/sites/PandC_Data/Shared Documents/Reports and Analytics/Monthly Reports/MWMI/2025_26/11.February/"/>
    </mc:Choice>
  </mc:AlternateContent>
  <xr:revisionPtr revIDLastSave="23" documentId="8_{98D909B0-CBB7-4612-AD7B-00CFECDD9908}" xr6:coauthVersionLast="47" xr6:coauthVersionMax="47" xr10:uidLastSave="{F4776DD5-FD69-4EDF-94BE-D347383DA465}"/>
  <bookViews>
    <workbookView xWindow="-10980" yWindow="-18300" windowWidth="29040" windowHeight="17640" tabRatio="734" xr2:uid="{00000000-000D-0000-FFFF-FFFF00000000}"/>
  </bookViews>
  <sheets>
    <sheet name="Data sheet" sheetId="14" r:id="rId1"/>
    <sheet name="Data fields" sheetId="40" r:id="rId2"/>
    <sheet name="Organisations list" sheetId="39" r:id="rId3"/>
  </sheets>
  <definedNames>
    <definedName name="_xlnm._FilterDatabase" localSheetId="0" hidden="1">'Data sheet'!#REF!</definedName>
    <definedName name="_xlnm._FilterDatabase" localSheetId="2" hidden="1">'Organisations list'!$C:$C</definedName>
    <definedName name="_xlnm.Extract" localSheetId="0">'Data sheet'!#REF!</definedName>
    <definedName name="_xlnm.Extract" localSheetId="2">'Organisations list'!$G$1</definedName>
    <definedName name="Organisation_Type">#REF!</definedName>
    <definedName name="Organisations">#REF!</definedName>
    <definedName name="_xlnm.Print_Area" localSheetId="0">'Data sheet'!$C$1:$AO$25</definedName>
    <definedName name="Yes_N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 i="14" l="1"/>
  <c r="AK11" i="14" l="1"/>
  <c r="AN11" i="14"/>
  <c r="AK12" i="14"/>
  <c r="AN12" i="14"/>
  <c r="AO12" i="14" s="1"/>
  <c r="AK13" i="14"/>
  <c r="AN13" i="14"/>
  <c r="AK14" i="14"/>
  <c r="AN14" i="14"/>
  <c r="AK15" i="14"/>
  <c r="AN15" i="14"/>
  <c r="AK16" i="14"/>
  <c r="AN16" i="14"/>
  <c r="AK17" i="14"/>
  <c r="AN17" i="14"/>
  <c r="AK18" i="14"/>
  <c r="AN18" i="14"/>
  <c r="AK19" i="14"/>
  <c r="AN19" i="14"/>
  <c r="AK20" i="14"/>
  <c r="AN20" i="14"/>
  <c r="AK21" i="14"/>
  <c r="AN21" i="14"/>
  <c r="AK22" i="14"/>
  <c r="AN22" i="14"/>
  <c r="AK23" i="14"/>
  <c r="AN23" i="14"/>
  <c r="AK24" i="14"/>
  <c r="AO24" i="14" s="1"/>
  <c r="AN24" i="14"/>
  <c r="AK25" i="14"/>
  <c r="AN25" i="14"/>
  <c r="AO25" i="14" s="1"/>
  <c r="Z11" i="14"/>
  <c r="AA11" i="14"/>
  <c r="Z12" i="14"/>
  <c r="AA12" i="14"/>
  <c r="Z13" i="14"/>
  <c r="AA13" i="14"/>
  <c r="Z14" i="14"/>
  <c r="AA14" i="14"/>
  <c r="Z15" i="14"/>
  <c r="AA15" i="14"/>
  <c r="Z16" i="14"/>
  <c r="AA16" i="14"/>
  <c r="Z17" i="14"/>
  <c r="AA17" i="14"/>
  <c r="Z18" i="14"/>
  <c r="AA18" i="14"/>
  <c r="Z19" i="14"/>
  <c r="AA19" i="14"/>
  <c r="Z20" i="14"/>
  <c r="AA20" i="14"/>
  <c r="Z21" i="14"/>
  <c r="AA21" i="14"/>
  <c r="Z22" i="14"/>
  <c r="AA22" i="14"/>
  <c r="Z23" i="14"/>
  <c r="AA23" i="14"/>
  <c r="Z24" i="14"/>
  <c r="AA24" i="14"/>
  <c r="Z25" i="14"/>
  <c r="AA25" i="14"/>
  <c r="R11" i="14"/>
  <c r="R12" i="14"/>
  <c r="R13" i="14"/>
  <c r="R14" i="14"/>
  <c r="R15" i="14"/>
  <c r="R16" i="14"/>
  <c r="R17" i="14"/>
  <c r="R18" i="14"/>
  <c r="AC18" i="14" s="1"/>
  <c r="R19" i="14"/>
  <c r="R20" i="14"/>
  <c r="AC20" i="14" s="1"/>
  <c r="R21" i="14"/>
  <c r="R22" i="14"/>
  <c r="AC22" i="14" s="1"/>
  <c r="R23" i="14"/>
  <c r="R24" i="14"/>
  <c r="R25" i="14"/>
  <c r="S11" i="14"/>
  <c r="S12" i="14"/>
  <c r="S13" i="14"/>
  <c r="AD13" i="14" s="1"/>
  <c r="S14" i="14"/>
  <c r="AD14" i="14" s="1"/>
  <c r="S15" i="14"/>
  <c r="AD15" i="14" s="1"/>
  <c r="S16" i="14"/>
  <c r="S17" i="14"/>
  <c r="S18" i="14"/>
  <c r="S19" i="14"/>
  <c r="S20" i="14"/>
  <c r="S21" i="14"/>
  <c r="S22" i="14"/>
  <c r="S23" i="14"/>
  <c r="AD23" i="14" s="1"/>
  <c r="S24" i="14"/>
  <c r="S25" i="14"/>
  <c r="AD20" i="14" l="1"/>
  <c r="AD12" i="14"/>
  <c r="AD19" i="14"/>
  <c r="AD18" i="14"/>
  <c r="AO16" i="14"/>
  <c r="AD24" i="14"/>
  <c r="AD17" i="14"/>
  <c r="AO21" i="14"/>
  <c r="AO13" i="14"/>
  <c r="AC14" i="14"/>
  <c r="AC13" i="14"/>
  <c r="AD22" i="14"/>
  <c r="AD21" i="14"/>
  <c r="AO23" i="14"/>
  <c r="AO19" i="14"/>
  <c r="AD11" i="14"/>
  <c r="AD25" i="14"/>
  <c r="AC24" i="14"/>
  <c r="AC16" i="14"/>
  <c r="AO20" i="14"/>
  <c r="AD16" i="14"/>
  <c r="AC23" i="14"/>
  <c r="AC12" i="14"/>
  <c r="AC11" i="14"/>
  <c r="AO18" i="14"/>
  <c r="AO11" i="14"/>
  <c r="AC25" i="14"/>
  <c r="AO22" i="14"/>
  <c r="AC15" i="14"/>
  <c r="AO15" i="14"/>
  <c r="AC19" i="14"/>
  <c r="AC17" i="14"/>
  <c r="AC21" i="14"/>
  <c r="AO17" i="14"/>
  <c r="AO14" i="14"/>
  <c r="R10" i="14"/>
  <c r="S10" i="14"/>
  <c r="Z10" i="14"/>
  <c r="AA10" i="14"/>
  <c r="AK10" i="14"/>
  <c r="AN10" i="14"/>
  <c r="AO10" i="14" l="1"/>
  <c r="AD10" i="14"/>
  <c r="AC10" i="14"/>
  <c r="Z2" i="14"/>
  <c r="R2" i="14"/>
  <c r="S2" i="14"/>
  <c r="AC2" i="14" l="1"/>
  <c r="AN2" i="14"/>
  <c r="AK2" i="14"/>
  <c r="AA2" i="14"/>
  <c r="AD2" i="14" s="1"/>
  <c r="AO2" i="14" l="1"/>
  <c r="Z3" i="14"/>
  <c r="AA3" i="14"/>
  <c r="Z4" i="14"/>
  <c r="AA4" i="14"/>
  <c r="Z5" i="14"/>
  <c r="AA5" i="14"/>
  <c r="Z6" i="14"/>
  <c r="AA6" i="14"/>
  <c r="AA7" i="14"/>
  <c r="Z8" i="14"/>
  <c r="AA8" i="14"/>
  <c r="Z9" i="14"/>
  <c r="AA9" i="14"/>
  <c r="R3" i="14" l="1"/>
  <c r="AC3" i="14" s="1"/>
  <c r="AN3" i="14"/>
  <c r="AN4" i="14"/>
  <c r="AN5" i="14"/>
  <c r="AN6" i="14"/>
  <c r="AN7" i="14"/>
  <c r="AK7" i="14"/>
  <c r="AN8" i="14"/>
  <c r="AN9" i="14"/>
  <c r="AK3" i="14"/>
  <c r="AK4" i="14"/>
  <c r="AK5" i="14"/>
  <c r="AK6" i="14"/>
  <c r="AK8" i="14"/>
  <c r="AK9" i="14"/>
  <c r="S3" i="14"/>
  <c r="AD3" i="14" s="1"/>
  <c r="S7" i="14"/>
  <c r="AD7" i="14" s="1"/>
  <c r="R4" i="14"/>
  <c r="AC4" i="14" s="1"/>
  <c r="S4" i="14"/>
  <c r="AD4" i="14" s="1"/>
  <c r="R5" i="14"/>
  <c r="AC5" i="14" s="1"/>
  <c r="S5" i="14"/>
  <c r="AD5" i="14" s="1"/>
  <c r="R6" i="14"/>
  <c r="AC6" i="14" s="1"/>
  <c r="S6" i="14"/>
  <c r="AD6" i="14" s="1"/>
  <c r="R7" i="14"/>
  <c r="AC7" i="14" s="1"/>
  <c r="R8" i="14"/>
  <c r="AC8" i="14" s="1"/>
  <c r="S8" i="14"/>
  <c r="AD8" i="14" s="1"/>
  <c r="R9" i="14"/>
  <c r="AC9" i="14" s="1"/>
  <c r="S9" i="14"/>
  <c r="AD9" i="14" s="1"/>
  <c r="AO3" i="14" l="1"/>
  <c r="AO4" i="14"/>
  <c r="AO6" i="14"/>
  <c r="AO7" i="14"/>
  <c r="AO5" i="14"/>
  <c r="AO8" i="14"/>
  <c r="AO9"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ccabmstopher</author>
  </authors>
  <commentList>
    <comment ref="C1" authorId="0" shapeId="0" xr:uid="{00000000-0006-0000-0000-000001000000}">
      <text>
        <r>
          <rPr>
            <sz val="10"/>
            <color indexed="81"/>
            <rFont val="Tahoma"/>
            <family val="2"/>
          </rPr>
          <t>Included in this template is an up-to-date list of all organisations that are in scope for this exercise.
Use the drop down list to select your organisation.</t>
        </r>
      </text>
    </comment>
    <comment ref="D1" authorId="0" shapeId="0" xr:uid="{00000000-0006-0000-0000-000002000000}">
      <text>
        <r>
          <rPr>
            <sz val="10"/>
            <color indexed="81"/>
            <rFont val="Tahoma"/>
            <family val="2"/>
          </rPr>
          <t>Included in this template is an up-to-date list of all organisations together with their appropriate organisation type.
Use the drop down list to select your organisation type.</t>
        </r>
      </text>
    </comment>
    <comment ref="E1" authorId="0" shapeId="0" xr:uid="{00000000-0006-0000-0000-000003000000}">
      <text>
        <r>
          <rPr>
            <sz val="10"/>
            <color indexed="81"/>
            <rFont val="Tahoma"/>
            <family val="2"/>
          </rPr>
          <t>Included in this template is an up-to-date list of all organisations together with their appropriate main/parent/sponsoring department.
Use the drop down list to select your main/parent/sponsoring department.</t>
        </r>
      </text>
    </comment>
  </commentList>
</comments>
</file>

<file path=xl/sharedStrings.xml><?xml version="1.0" encoding="utf-8"?>
<sst xmlns="http://schemas.openxmlformats.org/spreadsheetml/2006/main" count="969" uniqueCount="309">
  <si>
    <t>Competition Service</t>
  </si>
  <si>
    <t>Leasehold Advisory Service</t>
  </si>
  <si>
    <t>Planning Inspectorate</t>
  </si>
  <si>
    <t>Valuation Tribunal Service</t>
  </si>
  <si>
    <t>National Heritage Memorial Fund</t>
  </si>
  <si>
    <t>Royal Armouries</t>
  </si>
  <si>
    <t>UK Sport</t>
  </si>
  <si>
    <t>Civil Nuclear Police Authority</t>
  </si>
  <si>
    <t>The Pensions Regulator</t>
  </si>
  <si>
    <t>Consumer Council for Water</t>
  </si>
  <si>
    <t>Environment Agency</t>
  </si>
  <si>
    <t>Joint Nature Conservation Committee</t>
  </si>
  <si>
    <t>Marine Management Organisation</t>
  </si>
  <si>
    <t>Natural England</t>
  </si>
  <si>
    <t>Rural Payments Agency</t>
  </si>
  <si>
    <t>Marshall Aid Commemoration Commission</t>
  </si>
  <si>
    <t>Nuclear Decommissioning Authority</t>
  </si>
  <si>
    <t>Westminster Foundation for Democracy</t>
  </si>
  <si>
    <t>Human Tissue Authority</t>
  </si>
  <si>
    <t>HM Treasury</t>
  </si>
  <si>
    <t>Home Office</t>
  </si>
  <si>
    <t>Security Industry Authority</t>
  </si>
  <si>
    <t>Ministry of Defence</t>
  </si>
  <si>
    <t>Ministry of Justice</t>
  </si>
  <si>
    <t>Judicial Appointments Commission</t>
  </si>
  <si>
    <t>Legal Services Board</t>
  </si>
  <si>
    <t>Northern Lighthouse Board</t>
  </si>
  <si>
    <t>Main, parent or sponsoring department</t>
  </si>
  <si>
    <t>Organisation type</t>
  </si>
  <si>
    <t>Non-Ministerial Department</t>
  </si>
  <si>
    <t>Executive Agency</t>
  </si>
  <si>
    <t>Organisation name</t>
  </si>
  <si>
    <t>Grand Total paybill/staffing (payroll and non-payroll) costs</t>
  </si>
  <si>
    <t>Executive Non-Departmental Public Body</t>
  </si>
  <si>
    <t>Construction Industry Training Board</t>
  </si>
  <si>
    <t>Engineering Construction Industry Training Board</t>
  </si>
  <si>
    <t>Ministerial Department</t>
  </si>
  <si>
    <t>Arts Council England</t>
  </si>
  <si>
    <t>British Library</t>
  </si>
  <si>
    <t>British Museum</t>
  </si>
  <si>
    <t>Gambling Commission</t>
  </si>
  <si>
    <t>Horserace Betting Levy Board</t>
  </si>
  <si>
    <t>Imperial War Museum</t>
  </si>
  <si>
    <t>National Gallery</t>
  </si>
  <si>
    <t>National Museums Liverpool</t>
  </si>
  <si>
    <t>National Portrait Gallery</t>
  </si>
  <si>
    <t>Natural History Museum</t>
  </si>
  <si>
    <t>Sport England</t>
  </si>
  <si>
    <t>Tate Gallery</t>
  </si>
  <si>
    <t>UK Anti-Doping</t>
  </si>
  <si>
    <t>Visit Britain</t>
  </si>
  <si>
    <t>Wallace Collection</t>
  </si>
  <si>
    <t>Department for Education</t>
  </si>
  <si>
    <t>Department for Transport</t>
  </si>
  <si>
    <t>Vehicle Certification Agency</t>
  </si>
  <si>
    <t>British Transport Police Authority</t>
  </si>
  <si>
    <t>High Speed 2</t>
  </si>
  <si>
    <t>Trinity House</t>
  </si>
  <si>
    <t>Committee on Climate Change</t>
  </si>
  <si>
    <t>Food Standards Agency</t>
  </si>
  <si>
    <t>British Council</t>
  </si>
  <si>
    <t>Great Britain - China Centre</t>
  </si>
  <si>
    <t>Government Actuary's Department</t>
  </si>
  <si>
    <t>UK Hydrographic Office</t>
  </si>
  <si>
    <t>National Army Museum</t>
  </si>
  <si>
    <t>National Museum of the Royal Navy</t>
  </si>
  <si>
    <t>Royal Air Force Museum</t>
  </si>
  <si>
    <t>UK Supreme Court</t>
  </si>
  <si>
    <t>Criminal Cases Review Commission</t>
  </si>
  <si>
    <t>Information Commissioner's Office</t>
  </si>
  <si>
    <t>Parole Board</t>
  </si>
  <si>
    <t>Northern Ireland Office</t>
  </si>
  <si>
    <t>Northern Ireland Human Rights Commission</t>
  </si>
  <si>
    <t>Attorney General's Office</t>
  </si>
  <si>
    <t>Crown Prosecution Service</t>
  </si>
  <si>
    <t>Serious Fraud Office</t>
  </si>
  <si>
    <t>Cabinet Office</t>
  </si>
  <si>
    <t>Civil Service Commission</t>
  </si>
  <si>
    <t>Charity Commission</t>
  </si>
  <si>
    <t>British Hallmarking Council</t>
  </si>
  <si>
    <t>Attorney General's Departments</t>
  </si>
  <si>
    <t>UK Space Agency</t>
  </si>
  <si>
    <t>Commonwealth Scholarship Commission</t>
  </si>
  <si>
    <t>Standards and Testing Agency</t>
  </si>
  <si>
    <t>HM Courts and Tribunals Service</t>
  </si>
  <si>
    <t>Advisory Conciliation and Arbitration Service</t>
  </si>
  <si>
    <t>Met Office</t>
  </si>
  <si>
    <t>Department for Culture, Media and Sport</t>
  </si>
  <si>
    <t>Horniman Public Museum and Public Park Trust</t>
  </si>
  <si>
    <t>Victoria and Albert Museum</t>
  </si>
  <si>
    <t>Children and Family Court Advisory and Support Services</t>
  </si>
  <si>
    <t>Office for Standards in Education, Children's Services and Skills</t>
  </si>
  <si>
    <t>Office of Qualifications and Examinations Regulation</t>
  </si>
  <si>
    <t>Department for Environment, Food and Rural Affairs</t>
  </si>
  <si>
    <t>Agriculture and Horticulture Development Board</t>
  </si>
  <si>
    <t>Driver and Vehicle Licensing Agency</t>
  </si>
  <si>
    <t>Maritime and Coastguard Agency</t>
  </si>
  <si>
    <t>Department for Work and Pensions</t>
  </si>
  <si>
    <t>Health and Safety Executive</t>
  </si>
  <si>
    <t>Medicines and Healthcare Products Regulatory Agency</t>
  </si>
  <si>
    <t>Human Fertilisation and Embryology Authority</t>
  </si>
  <si>
    <t>HM Revenue and Customs</t>
  </si>
  <si>
    <t>National Savings and Investments</t>
  </si>
  <si>
    <t>Office for Budget Responsibility</t>
  </si>
  <si>
    <t>Equality and Human Rights Commission</t>
  </si>
  <si>
    <t>Defence Science and Technology Laboratory</t>
  </si>
  <si>
    <t>Youth Justice Board for England and Wales</t>
  </si>
  <si>
    <t>Office of Gas and Electricity Market</t>
  </si>
  <si>
    <t>Security and Intelligence Services</t>
  </si>
  <si>
    <t>Centre for Environment, Fisheries and Aquaculture Science</t>
  </si>
  <si>
    <t>Disclosure and Barring Service</t>
  </si>
  <si>
    <t>Legal Aid Agency</t>
  </si>
  <si>
    <t>NHS England</t>
  </si>
  <si>
    <t>National Crime Agency</t>
  </si>
  <si>
    <t>Housing Ombudsman Service</t>
  </si>
  <si>
    <t>National Institute for Health and Care Excellence</t>
  </si>
  <si>
    <t>Criminal Injuries Compensation Authority</t>
  </si>
  <si>
    <t>Competition and Markets Authority</t>
  </si>
  <si>
    <t>Animal and Plant Health Agency</t>
  </si>
  <si>
    <t>Driver and Vehicle Standards Agency</t>
  </si>
  <si>
    <t>Transport Focus</t>
  </si>
  <si>
    <t>Office of Rail and Road</t>
  </si>
  <si>
    <t>Government Legal Department</t>
  </si>
  <si>
    <t>Government Internal Audit Agency</t>
  </si>
  <si>
    <t>Crown Commercial Service</t>
  </si>
  <si>
    <t>British Film Institute</t>
  </si>
  <si>
    <t>Historic England</t>
  </si>
  <si>
    <t>Royal Museums Greenwich</t>
  </si>
  <si>
    <t>Science Museum Group</t>
  </si>
  <si>
    <t>Sir John Soane's Museum</t>
  </si>
  <si>
    <t>Sports Ground Safety Authority</t>
  </si>
  <si>
    <t>Ebbsfleet Development Corporation</t>
  </si>
  <si>
    <t>Companies House</t>
  </si>
  <si>
    <t>Veterinary Medicines Directorate</t>
  </si>
  <si>
    <t>Care Quality Commission</t>
  </si>
  <si>
    <t>Home Office (excl agencies)</t>
  </si>
  <si>
    <t>Health Research Authority</t>
  </si>
  <si>
    <t>Defence Equipment and Support</t>
  </si>
  <si>
    <t>Department of Health and Social Care</t>
  </si>
  <si>
    <t>Department of Health and Social Care (excl agencies)</t>
  </si>
  <si>
    <t>LocatEd</t>
  </si>
  <si>
    <t>Independent Monitoring Authority for the Citizens’ Rights Agreements</t>
  </si>
  <si>
    <t>Year</t>
  </si>
  <si>
    <t>Month</t>
  </si>
  <si>
    <t>Teaching Regulation Agency</t>
  </si>
  <si>
    <t>Office for Students</t>
  </si>
  <si>
    <t>HM Land Registry</t>
  </si>
  <si>
    <t>Payroll staff;
AO/AA;
Headcount</t>
  </si>
  <si>
    <t>Payroll staff;
EO;
Headcount</t>
  </si>
  <si>
    <t>Payroll staff;
SEO/HEO;
Headcount</t>
  </si>
  <si>
    <t>Payroll staff;
Grade 6/7;
Headcount</t>
  </si>
  <si>
    <t>Payroll staff;
SCS;
Headcount</t>
  </si>
  <si>
    <t>Payroll staff;
Total;
Headcount</t>
  </si>
  <si>
    <t>Payroll staff costs;
Salary</t>
  </si>
  <si>
    <t>Payroll staff costs;
Allowances</t>
  </si>
  <si>
    <t>Payroll staff costs;
Non-consolidated performance payments</t>
  </si>
  <si>
    <t>Payroll staff costs;
Overtime</t>
  </si>
  <si>
    <t>Payroll staff costs;
Employer pension contributions</t>
  </si>
  <si>
    <t>Payroll staff costs;
Employer national insurance contributions</t>
  </si>
  <si>
    <t>Payroll staff costs;
Total paybill</t>
  </si>
  <si>
    <t>Non-Payroll staff costs;
Total staff costs</t>
  </si>
  <si>
    <t>Payroll staff;
AO/AA;
Full-time equivalent</t>
  </si>
  <si>
    <t>Payroll staff;
EO;
Full-time equivalent</t>
  </si>
  <si>
    <t>Payroll staff;
SEO/HEO;
Full-time equivalent</t>
  </si>
  <si>
    <t>Payroll staff;
Grade 6/7;
Full-time equivalent</t>
  </si>
  <si>
    <t>Payroll staff;
SCS;
Full-time equivalent</t>
  </si>
  <si>
    <t>Payroll staff;
Total;
Full-time equivalent</t>
  </si>
  <si>
    <t>Payroll staff;
Other, unknown, unspecified;
Headcount</t>
  </si>
  <si>
    <t>Payroll staff;
Other, unknown, unspecified;
Full-time equivalent</t>
  </si>
  <si>
    <t>Grand Total (workforce numbers);
Headcount</t>
  </si>
  <si>
    <t>Grand Total (workforce numbers);
Full-time equivalent</t>
  </si>
  <si>
    <t>Payroll Staff</t>
  </si>
  <si>
    <t>Non-payroll Staff</t>
  </si>
  <si>
    <t>AA/AO</t>
  </si>
  <si>
    <t>EO</t>
  </si>
  <si>
    <t>SEO/HEO</t>
  </si>
  <si>
    <t>Grade 6/7</t>
  </si>
  <si>
    <t>SCS</t>
  </si>
  <si>
    <t>Other, unknown, unspecified</t>
  </si>
  <si>
    <t>Please enter the number of administrative officers/assistants (or equivalents) on your payroll.</t>
  </si>
  <si>
    <t>Please enter the number of executive officers (or equivalents) on your payroll.</t>
  </si>
  <si>
    <t>Please enter the number of senior/higher executive officers (or equivalents) on your payroll.</t>
  </si>
  <si>
    <t>Please enter the number of grade 6/7 staff (or equivalents) on your payroll.</t>
  </si>
  <si>
    <t>Please enter the number of Senior Civil Servants (or equivalents) on your payroll.</t>
  </si>
  <si>
    <t>Where organisations are unable to map to the standard grades, then please enter the number here.</t>
  </si>
  <si>
    <t>Payroll staff Costs</t>
  </si>
  <si>
    <t>Non-payroll staff Costs</t>
  </si>
  <si>
    <t>Organisation 
type</t>
  </si>
  <si>
    <t xml:space="preserve">Main, parent or 
sponsoring department: </t>
  </si>
  <si>
    <t>Field</t>
  </si>
  <si>
    <t>Information required</t>
  </si>
  <si>
    <t>Main, parent or sponsoring department:</t>
  </si>
  <si>
    <t>Estyn</t>
  </si>
  <si>
    <t>UK Government Investments</t>
  </si>
  <si>
    <t>Other</t>
  </si>
  <si>
    <t>Consultancy</t>
  </si>
  <si>
    <t>Non-payroll staff;
Admin and Clerical;
Headcount</t>
  </si>
  <si>
    <t>Non-payroll staff;
Admin and Clerical;
Full-time equivalent</t>
  </si>
  <si>
    <t>Non-Payroll staff costs;
Contingent labour</t>
  </si>
  <si>
    <t>Non-Payroll staff costs;
Consultancy</t>
  </si>
  <si>
    <t>Admin and Clerical</t>
  </si>
  <si>
    <t>Other contingent labour</t>
  </si>
  <si>
    <t>Non-payroll staff;
Consultancy;
Number of Contracts</t>
  </si>
  <si>
    <t>Temporary workers focused on providing administration and clerical services. These are normally lower grade individuals who are filling in for an administration or clerical role within the organisational structure and ideally on a short term basis, typically a maximum of 3-9 months. Eg. Data entry services, Administration services</t>
  </si>
  <si>
    <t>Independent Office for Police Conduct</t>
  </si>
  <si>
    <t>Interim Managers &amp; Specialist Contractors &amp; Medical</t>
  </si>
  <si>
    <t xml:space="preserve">Interim Managers are normally mid to senior grade roles working in an organisation concerned with the fulfilment of a particular professional function or senior management position within the organisational structure (covering Business as Usual activities or providing cover for a role) and ideally engaged on a short term basis. If the contract includes advisory services only, then the entire spend should be recorded as consultancy. If the contract includes a mixture of advisory and temporary management, and the different values cannot be identified then they should be recorded in this category.
Temporary specialist contractors are those who are providing expertise that is not available in-house and who are working within the department. Specialist contractors and interim professionals are concerned with the fulfilment of a particular functional or senior management positions within the organisational structure. 
For Medical specialists these are normally lower grade individuals who are filling in for a medical role within the organisational structure and ideally on a short term basis. Both should ideally be contracted on a short term basis typically 3-9 months. 
- If the contract includes advisory services only then they should be recorded as consultancy. 
- If the contract includes a mixture of advisory and temporary specialist contractors, and the different values cannot be identified then they should be recorded in this category. 
- Eg. Temporary financial staff, Temporary human resources services, Temporary medical services. </t>
  </si>
  <si>
    <t>Non-payroll staff;
Interim Managers &amp; Specialist Contractors &amp; Medical;
Headcount</t>
  </si>
  <si>
    <t>Non-payroll staff;
Interim Managers &amp; Specialist Contractors &amp; Medical;
Full-time equivalent</t>
  </si>
  <si>
    <t>Non-payroll staff;
Other Contingent labour;
Headcount</t>
  </si>
  <si>
    <t>Non-payroll staff;
Other Contingent labour;
Full-time equivalent</t>
  </si>
  <si>
    <t>The number of headcount and full-time equivalent payroll staff is required, disaggregated by standard Civil Service grades/responsibility levels.  
Where organisations are unable to map to the standard grades, then the 'Other/unknown/unspecified' field may be used as appropriate. 
However, the expectation is that Civil Service organisations should map to the standard grades and that non-Civil Service organisations should do so over time. Payroll staff in post numbers should be reported in line with the ONS standard headcount methodology.</t>
  </si>
  <si>
    <t>Select from the dropdown list. If your organisation type is not shown, please select 'OTHER'. NB: Where your organisation is known both as an executive agency and say, a trading fund, public corporation, or regulator etc, then please select executive agency and add further details in the email to PSMG confirming publication.</t>
  </si>
  <si>
    <t>The purchase of advice to fill a knowledge gap. This can be to identify options and recommendations, or assist with implementing solutions, but should not be business as usual (BAU), so will be time-limited. Consultancy advice may relate to strategy, structure, management or operations of an organisation.
Should include all advisory services, or where deliverables are limited to advice and/or assistance with implementation (but not the delivery of solutions). If the contract includes both advisory and operations and the separate elements cannot be identified (though good procurement practice would separate the elements) then the entire contract should be recorded against the dominant component or intent i.e. consultancy (provision of advice), temporary staff (filling a skills or manpower gap which would normally be carried out in-house), or other professional services (providing an operational service which is not pure advice nor normally carried out in-house).
May include sub-categories of: Finance, Human Resource, Training and Education, IT/IS, Organisation and Change Management, PPM, Procurement, Property and Construction, Strategy, Technical.</t>
  </si>
  <si>
    <t>Contingent labour covers non-civil service temporary labour. These individuals will generally be paid a time-based rate rather than for the delivery of a specific output or outcome. Contingent workers will generally be directly managed by staff in the structure of the organisation and themselves be in a post that is recognised in the organisation’s structure.</t>
  </si>
  <si>
    <t>Contingent Labour</t>
  </si>
  <si>
    <t xml:space="preserve"> </t>
  </si>
  <si>
    <t xml:space="preserve">Select from the dropdown list. If your organisation is not shown, please select 'OTHER'. We have recently undertaken an exercise to establish the full list of central government organisations in scope for this exercise. The list provided is up-to-date. However, if there have been machinery of government changes that are not reflected in the list, please email PSMG with the missing changes.
NB: Organisations no longer in existence - where this is the case, departments should provide as much information as possible. It is important that departments are able to establish robust baseline figures for this key management information. </t>
  </si>
  <si>
    <t>Please use the drop down list to select the name of your organisation's Main/Parent/Sponsoring department. If your Main/Parent/Sponsoring department is not listed or incorrectly identified, please select 'OTHER' from the drop down list and add further details in the email to PSMG confirming publication.</t>
  </si>
  <si>
    <r>
      <t xml:space="preserve">Please refer to HMT guidance. Link: 
</t>
    </r>
    <r>
      <rPr>
        <i/>
        <sz val="10"/>
        <rFont val="Arial"/>
        <family val="2"/>
      </rPr>
      <t>https://www.gov.uk/government/publications/civil-service-pay-remit-guidance-2022-to-2023/civil-service-pay-remit-guidance-2022-to-2023</t>
    </r>
  </si>
  <si>
    <t>Non-payroll staff;
Total Contingent labour;
Headcount</t>
  </si>
  <si>
    <t>Non-payroll staff;
Total Contingent labour;
Full-time equivalent</t>
  </si>
  <si>
    <t>Active Travel England</t>
  </si>
  <si>
    <t>Government Property Agency</t>
  </si>
  <si>
    <t>Financial Reporting Council</t>
  </si>
  <si>
    <t>Small Business Commissioner</t>
  </si>
  <si>
    <t>Museum of the Home</t>
  </si>
  <si>
    <t>National Lottery Community Fund</t>
  </si>
  <si>
    <t>Visit England</t>
  </si>
  <si>
    <t>Office of the Children's Commissioner</t>
  </si>
  <si>
    <t>Great British Nuclear</t>
  </si>
  <si>
    <t>North Sea Transition Authority</t>
  </si>
  <si>
    <t>UK Atomic Energy Authority</t>
  </si>
  <si>
    <t>Board of Trustees of the Royal Botanic Gardens Kew</t>
  </si>
  <si>
    <t>Seafish</t>
  </si>
  <si>
    <t>Office for Environmental Protection</t>
  </si>
  <si>
    <t>The National Archives</t>
  </si>
  <si>
    <t>Homes England</t>
  </si>
  <si>
    <t>Regulator of Social Housing</t>
  </si>
  <si>
    <t>Building Digital UK</t>
  </si>
  <si>
    <t>Intellectual Property Office</t>
  </si>
  <si>
    <t>UK Research and Innovation</t>
  </si>
  <si>
    <t>East West Railway Company Limited</t>
  </si>
  <si>
    <t>National Highways</t>
  </si>
  <si>
    <t>Network Rail</t>
  </si>
  <si>
    <t>Money and Pensions Service</t>
  </si>
  <si>
    <t>UK Health Security Agency</t>
  </si>
  <si>
    <t>Reclaim Fund Ltd</t>
  </si>
  <si>
    <t>UK Infrastructure Bank</t>
  </si>
  <si>
    <t>Submarine Delivery Agency</t>
  </si>
  <si>
    <t>Single Source Regulations Office</t>
  </si>
  <si>
    <t>Atomic Weapons Establishment</t>
  </si>
  <si>
    <t>HM Prison and Probation Service</t>
  </si>
  <si>
    <t>Parades Commission for Northern Ireland</t>
  </si>
  <si>
    <t>Export Guarantees Advisory Council</t>
  </si>
  <si>
    <r>
      <t>The number of headcount and full-time equivalent non-payroll staff (contingent labour) is required. If you are unable to provide both headcount and FTE figures, then you must enter the same figure into both fields. No fields should be left blank unless you have no staff to record under that particular category. 
For consultants/consultancy, this should be recorded as the number of contracts that the payments recorded in the '</t>
    </r>
    <r>
      <rPr>
        <i/>
        <sz val="10"/>
        <rFont val="Arial"/>
        <family val="2"/>
      </rPr>
      <t>Non-payroll staff cost; Consultancy</t>
    </r>
    <r>
      <rPr>
        <sz val="10"/>
        <rFont val="Arial"/>
        <family val="2"/>
      </rPr>
      <t xml:space="preserve">' relate to.
Organisations should align their definitions for non-payroll staff with those used centrally from the CAS document, which can be found here: </t>
    </r>
    <r>
      <rPr>
        <i/>
        <sz val="10"/>
        <rFont val="Arial"/>
        <family val="2"/>
      </rPr>
      <t>https://assets.publishing.service.gov.uk/government/uploads/system/uploads/attachment_data/file/987885/Procurement_CAS_Definition_Release_9_v1__2_.pdf</t>
    </r>
    <r>
      <rPr>
        <sz val="10"/>
        <rFont val="Arial"/>
        <family val="2"/>
      </rPr>
      <t xml:space="preserve"> 
NB: definitions of the different categories of contingent labour from the CAS document are provided below.</t>
    </r>
  </si>
  <si>
    <t>OTHER</t>
  </si>
  <si>
    <t>Year/Month</t>
  </si>
  <si>
    <t>January</t>
  </si>
  <si>
    <t>February</t>
  </si>
  <si>
    <t>March</t>
  </si>
  <si>
    <t>April</t>
  </si>
  <si>
    <t>May</t>
  </si>
  <si>
    <t>June</t>
  </si>
  <si>
    <t>August</t>
  </si>
  <si>
    <t>September</t>
  </si>
  <si>
    <t>October</t>
  </si>
  <si>
    <t>November</t>
  </si>
  <si>
    <t>December</t>
  </si>
  <si>
    <t>Department for Business and Trade</t>
  </si>
  <si>
    <t>Department for Energy Security and Net Zero</t>
  </si>
  <si>
    <t>Department for Science, Innovation and Technology</t>
  </si>
  <si>
    <t>Foreign, Commonwealth and Development Office</t>
  </si>
  <si>
    <t>Gangmasters and Labour Abuse Authority</t>
  </si>
  <si>
    <t>Trade Remedies Authority</t>
  </si>
  <si>
    <t>Immigration Advice Authority</t>
  </si>
  <si>
    <t>Student Loans Company</t>
  </si>
  <si>
    <t>Social Work England</t>
  </si>
  <si>
    <t>Mining Remediation Authority</t>
  </si>
  <si>
    <t>Ministry of Housing, Communities and Local Government</t>
  </si>
  <si>
    <t>Advanced Research and Invention Agency</t>
  </si>
  <si>
    <t>Health Services Safety Investigations Body</t>
  </si>
  <si>
    <t>Valuation Office Agency</t>
  </si>
  <si>
    <t>The Independent Commission for Reconciliation and Information Recovery</t>
  </si>
  <si>
    <t>NHS Blood and Transplant</t>
  </si>
  <si>
    <t>NHS Business Services Authority</t>
  </si>
  <si>
    <t>NHS Counter Fraud Authority</t>
  </si>
  <si>
    <t>NHS Resolution</t>
  </si>
  <si>
    <t>Special Health Authority</t>
  </si>
  <si>
    <r>
      <t xml:space="preserve">Should include all temporary workers within the department other than Administration and Clerical, Interim Managers, and Specialist Contractors &amp; Medical. These are normally lower grade individuals who are filling in for a role within the organisational structure and ideally on a short term basis, typically a maximum of 3-9 months. Eg. Domestic services, temporary drivers.
</t>
    </r>
    <r>
      <rPr>
        <i/>
        <sz val="10"/>
        <rFont val="Arial"/>
        <family val="2"/>
      </rPr>
      <t xml:space="preserve">- If unclear on which section of contingent labour your organisation's non-civil service temporary labour falls under, </t>
    </r>
    <r>
      <rPr>
        <i/>
        <sz val="10"/>
        <color rgb="FFFF0000"/>
        <rFont val="Arial"/>
        <family val="2"/>
      </rPr>
      <t>use this category as a catch-all for contingent labour.</t>
    </r>
    <r>
      <rPr>
        <i/>
        <sz val="10"/>
        <rFont val="Arial"/>
        <family val="2"/>
      </rPr>
      <t xml:space="preserve"> </t>
    </r>
  </si>
  <si>
    <t>Office for National Statistics</t>
  </si>
  <si>
    <t>HM Crown Prosecution Service Inspectorate</t>
  </si>
  <si>
    <t>The Insolvency Service</t>
  </si>
  <si>
    <t>Wilton Park Executive Agency</t>
  </si>
  <si>
    <t>FCDO Services</t>
  </si>
  <si>
    <t>UK Debt Management Office</t>
  </si>
  <si>
    <t>Royal Fleet Auxiliary</t>
  </si>
  <si>
    <t>Queen Elizabeth II Centre</t>
  </si>
  <si>
    <t>Office of the Public Guardian</t>
  </si>
  <si>
    <t>Office of the Secretary of State for Scotland</t>
  </si>
  <si>
    <t>Office of the Secretary of State for Wales</t>
  </si>
  <si>
    <t>Export Credits Guarantee Department</t>
  </si>
  <si>
    <t>Ofwat</t>
  </si>
  <si>
    <t>UK Statistics Authority</t>
  </si>
  <si>
    <t>Central Civil Service Fast Stream</t>
  </si>
  <si>
    <t>Government Commercial Organisation</t>
  </si>
  <si>
    <t>Crown Non-Departmental Public Body</t>
  </si>
  <si>
    <t>Other CO agency</t>
  </si>
  <si>
    <t>Skills England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</si>
</sst>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quot;£&quot;* #,##0.00_-;\-&quot;£&quot;* #,##0.00_-;_-&quot;£&quot;* &quot;-&quot;??_-;_-@_-"/>
    <numFmt numFmtId="43" formatCode="_-* #,##0.00_-;\-* #,##0.00_-;_-* &quot;-&quot;??_-;_-@_-"/>
    <numFmt numFmtId="164" formatCode="yyyy/mm/dd"/>
    <numFmt numFmtId="165" formatCode="#,##0;\(#,##0\)"/>
    <numFmt numFmtId="166" formatCode="dd:hh:mm"/>
    <numFmt numFmtId="167" formatCode="ddd* dd/mm/yyyy"/>
    <numFmt numFmtId="168" formatCode="dddd* dd/mm/yyyy"/>
    <numFmt numFmtId="169" formatCode="0000&quot;.&quot;00&quot;.&quot;00000"/>
    <numFmt numFmtId="170" formatCode="000000&quot; &quot;00000"/>
    <numFmt numFmtId="171" formatCode="[&lt;=9999]0000;General"/>
    <numFmt numFmtId="172" formatCode="[&lt;=9999]&quot;N-&quot;0000;General"/>
    <numFmt numFmtId="173" formatCode=";;;"/>
    <numFmt numFmtId="174" formatCode=";;"/>
    <numFmt numFmtId="175" formatCode="[&lt;=99999999]##_ ##_ ##_ ##;\(\+##\)_ ##_ ##_ ##_ ##"/>
    <numFmt numFmtId="176" formatCode="[h]:mm"/>
    <numFmt numFmtId="177" formatCode="[hh]:mm"/>
    <numFmt numFmtId="178" formatCode="00"/>
    <numFmt numFmtId="179" formatCode="000"/>
    <numFmt numFmtId="180" formatCode="#,##0,"/>
    <numFmt numFmtId="181" formatCode="[Blue]#,##0.00;[Red]\-#,##0.00;0.00"/>
    <numFmt numFmtId="182" formatCode="&quot;kr&quot;* #,##0,;&quot;kr&quot;* \-#,##0,"/>
    <numFmt numFmtId="183" formatCode="[Blue]&quot;kr&quot;* #,##0.00;[Red]&quot;kr&quot;* \-#,##0.00;0.00"/>
    <numFmt numFmtId="184" formatCode="&quot;£&quot;#,##0.00"/>
  </numFmts>
  <fonts count="26" x14ac:knownFonts="1">
    <font>
      <sz val="12"/>
      <color theme="1"/>
      <name val="Arial"/>
      <family val="2"/>
    </font>
    <font>
      <sz val="12"/>
      <color indexed="8"/>
      <name val="Arial"/>
      <family val="2"/>
    </font>
    <font>
      <sz val="10"/>
      <name val="Arial"/>
      <family val="2"/>
    </font>
    <font>
      <sz val="12"/>
      <name val="Arial"/>
      <family val="2"/>
    </font>
    <font>
      <sz val="11"/>
      <color indexed="8"/>
      <name val="Calibri"/>
      <family val="2"/>
    </font>
    <font>
      <sz val="10"/>
      <name val="Arial"/>
      <family val="2"/>
    </font>
    <font>
      <u/>
      <sz val="10"/>
      <color indexed="12"/>
      <name val="Arial"/>
      <family val="2"/>
    </font>
    <font>
      <u/>
      <sz val="12"/>
      <color indexed="12"/>
      <name val="Arial"/>
      <family val="2"/>
    </font>
    <font>
      <sz val="12"/>
      <color indexed="8"/>
      <name val="Arial"/>
      <family val="2"/>
    </font>
    <font>
      <sz val="11"/>
      <color indexed="9"/>
      <name val="Arial"/>
      <family val="2"/>
    </font>
    <font>
      <u/>
      <sz val="9"/>
      <color indexed="12"/>
      <name val="Arial"/>
      <family val="2"/>
    </font>
    <font>
      <sz val="11"/>
      <color indexed="8"/>
      <name val="Times New Roman"/>
      <family val="1"/>
    </font>
    <font>
      <sz val="10"/>
      <color indexed="81"/>
      <name val="Tahoma"/>
      <family val="2"/>
    </font>
    <font>
      <sz val="12"/>
      <color theme="1"/>
      <name val="Arial"/>
      <family val="2"/>
    </font>
    <font>
      <u/>
      <sz val="11"/>
      <color theme="10"/>
      <name val="Calibri"/>
      <family val="2"/>
    </font>
    <font>
      <sz val="11"/>
      <color theme="1"/>
      <name val="Calibri"/>
      <family val="2"/>
      <scheme val="minor"/>
    </font>
    <font>
      <sz val="11"/>
      <color theme="1"/>
      <name val="Arial"/>
      <family val="2"/>
    </font>
    <font>
      <b/>
      <sz val="12"/>
      <color theme="1"/>
      <name val="Arial"/>
      <family val="2"/>
    </font>
    <font>
      <i/>
      <sz val="12"/>
      <color theme="1"/>
      <name val="Arial"/>
      <family val="2"/>
    </font>
    <font>
      <b/>
      <i/>
      <sz val="12"/>
      <color theme="1"/>
      <name val="Arial"/>
      <family val="2"/>
    </font>
    <font>
      <sz val="10"/>
      <color theme="1"/>
      <name val="Arial"/>
      <family val="2"/>
    </font>
    <font>
      <u/>
      <sz val="12"/>
      <color theme="10"/>
      <name val="Arial"/>
      <family val="2"/>
    </font>
    <font>
      <b/>
      <sz val="10"/>
      <name val="Arial"/>
      <family val="2"/>
    </font>
    <font>
      <i/>
      <sz val="10"/>
      <name val="Arial"/>
      <family val="2"/>
    </font>
    <font>
      <i/>
      <sz val="10"/>
      <color rgb="FFFF0000"/>
      <name val="Arial"/>
      <family val="2"/>
    </font>
    <font>
      <sz val="9"/>
      <name val="Arial"/>
      <family val="2"/>
    </font>
  </fonts>
  <fills count="9">
    <fill>
      <patternFill patternType="none"/>
    </fill>
    <fill>
      <patternFill patternType="gray125"/>
    </fill>
    <fill>
      <patternFill patternType="solid">
        <fgColor indexed="18"/>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63">
    <xf numFmtId="0" fontId="0" fillId="0" borderId="0"/>
    <xf numFmtId="0" fontId="2" fillId="0" borderId="0"/>
    <xf numFmtId="0" fontId="4" fillId="0" borderId="0"/>
    <xf numFmtId="0" fontId="8" fillId="0" borderId="0"/>
    <xf numFmtId="0" fontId="1" fillId="0" borderId="0"/>
    <xf numFmtId="164" fontId="2" fillId="0" borderId="0" applyFont="0" applyFill="0" applyBorder="0" applyAlignment="0" applyProtection="0"/>
    <xf numFmtId="165" fontId="9" fillId="2" borderId="0" applyNumberFormat="0">
      <protection locked="0"/>
    </xf>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8" fontId="2" fillId="0" borderId="0" applyFont="0" applyFill="0" applyBorder="0" applyAlignment="0" applyProtection="0"/>
    <xf numFmtId="14" fontId="2" fillId="0" borderId="0" applyFont="0" applyFill="0" applyBorder="0" applyAlignment="0" applyProtection="0"/>
    <xf numFmtId="0" fontId="10"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 fillId="0" borderId="0" applyNumberFormat="0" applyFont="0" applyFill="0" applyBorder="0" applyProtection="0"/>
    <xf numFmtId="0" fontId="2" fillId="0" borderId="0" applyNumberFormat="0" applyFont="0" applyFill="0" applyBorder="0" applyProtection="0"/>
    <xf numFmtId="0" fontId="2" fillId="0" borderId="0" applyNumberFormat="0" applyFont="0" applyFill="0" applyBorder="0" applyProtection="0">
      <alignment vertical="top"/>
    </xf>
    <xf numFmtId="20" fontId="2" fillId="0" borderId="0" applyFont="0" applyFill="0" applyBorder="0" applyAlignment="0" applyProtection="0"/>
    <xf numFmtId="169" fontId="2" fillId="0" borderId="0" applyFont="0" applyFill="0" applyBorder="0" applyAlignment="0" applyProtection="0"/>
    <xf numFmtId="0" fontId="15" fillId="0" borderId="0"/>
    <xf numFmtId="0" fontId="2" fillId="0" borderId="0" applyNumberFormat="0" applyFill="0" applyBorder="0" applyAlignment="0" applyProtection="0"/>
    <xf numFmtId="0" fontId="15" fillId="0" borderId="0"/>
    <xf numFmtId="0" fontId="4" fillId="0" borderId="0"/>
    <xf numFmtId="0" fontId="8" fillId="0" borderId="0"/>
    <xf numFmtId="0" fontId="1" fillId="0" borderId="0"/>
    <xf numFmtId="0" fontId="16" fillId="0" borderId="0"/>
    <xf numFmtId="0" fontId="5" fillId="0" borderId="0"/>
    <xf numFmtId="0" fontId="3" fillId="0" borderId="0"/>
    <xf numFmtId="0" fontId="2" fillId="0" borderId="0"/>
    <xf numFmtId="0" fontId="3" fillId="0" borderId="0"/>
    <xf numFmtId="0" fontId="2" fillId="0" borderId="0"/>
    <xf numFmtId="0" fontId="8" fillId="0" borderId="0"/>
    <xf numFmtId="0" fontId="1" fillId="0" borderId="0"/>
    <xf numFmtId="0" fontId="13" fillId="0" borderId="0"/>
    <xf numFmtId="40" fontId="11" fillId="3" borderId="0">
      <alignment horizontal="right"/>
    </xf>
    <xf numFmtId="9" fontId="16"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2" fontId="2" fillId="0" borderId="0" applyFont="0" applyFill="0" applyBorder="0" applyAlignment="0" applyProtection="0"/>
    <xf numFmtId="173"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176" fontId="2" fillId="0" borderId="0" applyFont="0" applyFill="0" applyBorder="0" applyAlignment="0" applyProtection="0"/>
    <xf numFmtId="177" fontId="2" fillId="0" borderId="0" applyFont="0" applyFill="0" applyBorder="0" applyAlignment="0" applyProtection="0"/>
    <xf numFmtId="178"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2" fontId="2" fillId="0" borderId="0" applyFont="0" applyFill="0" applyBorder="0" applyAlignment="0" applyProtection="0"/>
    <xf numFmtId="183" fontId="2" fillId="0" borderId="0" applyFont="0" applyFill="0" applyBorder="0" applyAlignment="0" applyProtection="0"/>
    <xf numFmtId="0" fontId="21" fillId="0" borderId="0" applyNumberFormat="0" applyFill="0" applyBorder="0" applyAlignment="0" applyProtection="0"/>
  </cellStyleXfs>
  <cellXfs count="62">
    <xf numFmtId="0" fontId="0" fillId="0" borderId="0" xfId="0"/>
    <xf numFmtId="0" fontId="0" fillId="4" borderId="0" xfId="0" applyFill="1" applyAlignment="1" applyProtection="1">
      <alignment vertical="center"/>
      <protection locked="0"/>
    </xf>
    <xf numFmtId="0" fontId="0" fillId="0" borderId="0" xfId="0" applyAlignment="1" applyProtection="1">
      <alignment vertical="center"/>
      <protection locked="0"/>
    </xf>
    <xf numFmtId="0" fontId="0" fillId="0" borderId="1" xfId="0" applyBorder="1" applyAlignment="1" applyProtection="1">
      <alignment horizontal="right" vertical="center" wrapText="1"/>
      <protection locked="0"/>
    </xf>
    <xf numFmtId="3" fontId="0" fillId="5" borderId="1" xfId="0" applyNumberFormat="1" applyFill="1" applyBorder="1" applyAlignment="1">
      <alignment horizontal="right" vertical="center"/>
    </xf>
    <xf numFmtId="3" fontId="0" fillId="6" borderId="1" xfId="0" applyNumberFormat="1" applyFill="1" applyBorder="1" applyAlignment="1">
      <alignment horizontal="right" vertical="center"/>
    </xf>
    <xf numFmtId="184" fontId="0" fillId="0" borderId="1" xfId="0" applyNumberFormat="1" applyBorder="1" applyAlignment="1" applyProtection="1">
      <alignment horizontal="right" vertical="center"/>
      <protection locked="0"/>
    </xf>
    <xf numFmtId="184" fontId="0" fillId="6" borderId="1" xfId="0" applyNumberFormat="1" applyFill="1" applyBorder="1" applyAlignment="1">
      <alignment horizontal="right" vertical="center"/>
    </xf>
    <xf numFmtId="184" fontId="0" fillId="4" borderId="1" xfId="0" applyNumberFormat="1" applyFill="1" applyBorder="1" applyAlignment="1" applyProtection="1">
      <alignment horizontal="right" vertical="center"/>
      <protection locked="0"/>
    </xf>
    <xf numFmtId="184" fontId="0" fillId="7" borderId="1" xfId="0" applyNumberFormat="1" applyFill="1" applyBorder="1" applyAlignment="1">
      <alignment horizontal="right" vertical="center"/>
    </xf>
    <xf numFmtId="0" fontId="0" fillId="0" borderId="1" xfId="0" applyBorder="1" applyAlignment="1" applyProtection="1">
      <alignment vertical="center" wrapText="1"/>
      <protection locked="0"/>
    </xf>
    <xf numFmtId="0" fontId="0" fillId="4" borderId="1" xfId="0" applyFill="1" applyBorder="1" applyAlignment="1" applyProtection="1">
      <alignment horizontal="center" vertical="center"/>
      <protection locked="0"/>
    </xf>
    <xf numFmtId="0" fontId="0" fillId="4" borderId="0" xfId="0" applyFill="1"/>
    <xf numFmtId="2" fontId="0" fillId="0" borderId="1" xfId="0" applyNumberFormat="1" applyBorder="1" applyAlignment="1" applyProtection="1">
      <alignment horizontal="right" vertical="center" wrapText="1"/>
      <protection locked="0"/>
    </xf>
    <xf numFmtId="0" fontId="0" fillId="0" borderId="0" xfId="0" applyAlignment="1">
      <alignment vertical="center"/>
    </xf>
    <xf numFmtId="0" fontId="18"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vertical="center" wrapText="1"/>
    </xf>
    <xf numFmtId="0" fontId="3" fillId="7" borderId="1" xfId="0" applyFont="1" applyFill="1" applyBorder="1" applyAlignment="1">
      <alignment vertical="center" wrapText="1"/>
    </xf>
    <xf numFmtId="1" fontId="0" fillId="5" borderId="1" xfId="0" applyNumberFormat="1" applyFill="1" applyBorder="1" applyAlignment="1">
      <alignment horizontal="right" vertical="center"/>
    </xf>
    <xf numFmtId="0" fontId="20" fillId="0" borderId="0" xfId="0" applyFont="1" applyAlignment="1">
      <alignment horizontal="center" vertical="center" wrapText="1"/>
    </xf>
    <xf numFmtId="0" fontId="20" fillId="0" borderId="0" xfId="0" applyFont="1"/>
    <xf numFmtId="0" fontId="20" fillId="0" borderId="0" xfId="0" applyFont="1" applyAlignment="1">
      <alignment vertical="center"/>
    </xf>
    <xf numFmtId="0" fontId="21" fillId="0" borderId="0" xfId="62" applyFill="1" applyBorder="1" applyAlignment="1">
      <alignment vertical="center"/>
    </xf>
    <xf numFmtId="2" fontId="0" fillId="4" borderId="1" xfId="0" applyNumberFormat="1" applyFill="1" applyBorder="1" applyAlignment="1" applyProtection="1">
      <alignment horizontal="right" vertical="center"/>
      <protection locked="0"/>
    </xf>
    <xf numFmtId="0" fontId="2" fillId="0" borderId="1" xfId="0" applyFont="1" applyBorder="1" applyAlignment="1">
      <alignment vertical="center" wrapText="1"/>
    </xf>
    <xf numFmtId="0" fontId="22" fillId="8" borderId="1" xfId="0" applyFont="1" applyFill="1" applyBorder="1" applyAlignment="1">
      <alignment horizontal="center" vertical="center" wrapText="1"/>
    </xf>
    <xf numFmtId="0" fontId="22" fillId="8"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0" fillId="0" borderId="8" xfId="0" applyBorder="1" applyAlignment="1">
      <alignment vertical="center"/>
    </xf>
    <xf numFmtId="0" fontId="0" fillId="0" borderId="13" xfId="0" applyBorder="1" applyAlignment="1">
      <alignment vertical="center"/>
    </xf>
    <xf numFmtId="0" fontId="17" fillId="8" borderId="2" xfId="0" applyFont="1" applyFill="1" applyBorder="1"/>
    <xf numFmtId="0" fontId="17" fillId="8" borderId="4" xfId="0" applyFont="1" applyFill="1" applyBorder="1"/>
    <xf numFmtId="0" fontId="17" fillId="8" borderId="3" xfId="0" applyFont="1" applyFill="1" applyBorder="1"/>
    <xf numFmtId="0" fontId="0" fillId="4" borderId="11" xfId="0" applyFill="1" applyBorder="1"/>
    <xf numFmtId="0" fontId="0" fillId="4" borderId="12" xfId="0" applyFill="1" applyBorder="1"/>
    <xf numFmtId="0" fontId="0" fillId="4" borderId="13" xfId="0" applyFill="1" applyBorder="1"/>
    <xf numFmtId="0" fontId="0" fillId="4" borderId="7" xfId="0" applyFill="1" applyBorder="1"/>
    <xf numFmtId="0" fontId="0" fillId="4" borderId="8" xfId="0" applyFill="1" applyBorder="1"/>
    <xf numFmtId="0" fontId="0" fillId="8" borderId="7" xfId="0" applyFill="1" applyBorder="1"/>
    <xf numFmtId="0" fontId="0" fillId="8" borderId="0" xfId="0" applyFill="1"/>
    <xf numFmtId="0" fontId="0" fillId="8" borderId="8" xfId="0" applyFill="1" applyBorder="1"/>
    <xf numFmtId="0" fontId="3" fillId="8" borderId="0" xfId="0" applyFont="1" applyFill="1"/>
    <xf numFmtId="0" fontId="0" fillId="4" borderId="0" xfId="0" applyFill="1" applyProtection="1">
      <protection locked="0"/>
    </xf>
    <xf numFmtId="0" fontId="0" fillId="8" borderId="5" xfId="0" applyFill="1" applyBorder="1"/>
    <xf numFmtId="0" fontId="0" fillId="8" borderId="9" xfId="0" applyFill="1" applyBorder="1"/>
    <xf numFmtId="0" fontId="0" fillId="8" borderId="6" xfId="0" applyFill="1" applyBorder="1"/>
    <xf numFmtId="0" fontId="0" fillId="0" borderId="0" xfId="0" applyProtection="1">
      <protection locked="0"/>
    </xf>
    <xf numFmtId="0" fontId="17" fillId="0" borderId="2" xfId="0" applyFont="1" applyBorder="1" applyAlignment="1">
      <alignment vertical="center"/>
    </xf>
    <xf numFmtId="0" fontId="17" fillId="0" borderId="4" xfId="0" applyFont="1" applyBorder="1" applyAlignment="1">
      <alignment vertical="center"/>
    </xf>
    <xf numFmtId="0" fontId="17" fillId="0" borderId="3" xfId="0" applyFont="1" applyBorder="1" applyAlignment="1">
      <alignment vertical="center"/>
    </xf>
    <xf numFmtId="0" fontId="19" fillId="0" borderId="0" xfId="0" applyFont="1" applyAlignment="1" applyProtection="1">
      <alignment vertical="center"/>
      <protection locked="0"/>
    </xf>
    <xf numFmtId="0" fontId="0" fillId="0" borderId="11" xfId="0" applyBorder="1"/>
    <xf numFmtId="0" fontId="0" fillId="0" borderId="12" xfId="0" applyBorder="1" applyProtection="1">
      <protection locked="0"/>
    </xf>
    <xf numFmtId="0" fontId="0" fillId="0" borderId="7" xfId="0" applyBorder="1"/>
    <xf numFmtId="0" fontId="25" fillId="0" borderId="0" xfId="0" applyFont="1" applyAlignment="1">
      <alignment horizontal="left" indent="1"/>
    </xf>
    <xf numFmtId="0" fontId="0" fillId="0" borderId="5" xfId="0" applyBorder="1"/>
    <xf numFmtId="0" fontId="3" fillId="0" borderId="0" xfId="0" applyFont="1" applyProtection="1">
      <protection locked="0"/>
    </xf>
    <xf numFmtId="0" fontId="3" fillId="0" borderId="0" xfId="0" applyFont="1" applyAlignment="1">
      <alignment vertical="center"/>
    </xf>
    <xf numFmtId="0" fontId="0" fillId="0" borderId="9" xfId="0" applyBorder="1" applyProtection="1">
      <protection locked="0"/>
    </xf>
  </cellXfs>
  <cellStyles count="63">
    <cellStyle name=" 1" xfId="1" xr:uid="{00000000-0005-0000-0000-000000000000}"/>
    <cellStyle name="_x000d__x000a_JournalTemplate=C:\COMFO\CTALK\JOURSTD.TPL_x000d__x000a_LbStateAddress=3 3 0 251 1 89 2 311_x000d__x000a_LbStateJou" xfId="2" xr:uid="{00000000-0005-0000-0000-000001000000}"/>
    <cellStyle name="%" xfId="3" xr:uid="{00000000-0005-0000-0000-000002000000}"/>
    <cellStyle name="% 2" xfId="4" xr:uid="{00000000-0005-0000-0000-000003000000}"/>
    <cellStyle name="ÅrMndDag" xfId="5" xr:uid="{00000000-0005-0000-0000-000004000000}"/>
    <cellStyle name="Caption" xfId="6" xr:uid="{00000000-0005-0000-0000-000005000000}"/>
    <cellStyle name="Comma 2" xfId="7" xr:uid="{00000000-0005-0000-0000-000006000000}"/>
    <cellStyle name="Comma 3" xfId="8" xr:uid="{00000000-0005-0000-0000-000007000000}"/>
    <cellStyle name="Comma 3 2" xfId="9" xr:uid="{00000000-0005-0000-0000-000008000000}"/>
    <cellStyle name="Comma 4" xfId="10" xr:uid="{00000000-0005-0000-0000-000009000000}"/>
    <cellStyle name="Comma 5" xfId="11" xr:uid="{00000000-0005-0000-0000-00000A000000}"/>
    <cellStyle name="Comma 5 2" xfId="12" xr:uid="{00000000-0005-0000-0000-00000B000000}"/>
    <cellStyle name="Comma 6" xfId="13" xr:uid="{00000000-0005-0000-0000-00000C000000}"/>
    <cellStyle name="Comma 7" xfId="14" xr:uid="{00000000-0005-0000-0000-00000D000000}"/>
    <cellStyle name="Comma 7 2" xfId="15" xr:uid="{00000000-0005-0000-0000-00000E000000}"/>
    <cellStyle name="Currency 2" xfId="16" xr:uid="{00000000-0005-0000-0000-00000F000000}"/>
    <cellStyle name="Currency 2 2" xfId="17" xr:uid="{00000000-0005-0000-0000-000010000000}"/>
    <cellStyle name="DagerOgTimer" xfId="18" xr:uid="{00000000-0005-0000-0000-000011000000}"/>
    <cellStyle name="DagOgDato" xfId="19" xr:uid="{00000000-0005-0000-0000-000012000000}"/>
    <cellStyle name="DagOgDatoLang" xfId="20" xr:uid="{00000000-0005-0000-0000-000013000000}"/>
    <cellStyle name="Dato" xfId="21" xr:uid="{00000000-0005-0000-0000-000014000000}"/>
    <cellStyle name="Hyperlink" xfId="62" builtinId="8"/>
    <cellStyle name="Hyperlink 2" xfId="22" xr:uid="{00000000-0005-0000-0000-000016000000}"/>
    <cellStyle name="Hyperlink 3" xfId="23" xr:uid="{00000000-0005-0000-0000-000017000000}"/>
    <cellStyle name="Hyperlink 4" xfId="24" xr:uid="{00000000-0005-0000-0000-000018000000}"/>
    <cellStyle name="Hyperlink 5" xfId="25" xr:uid="{00000000-0005-0000-0000-000019000000}"/>
    <cellStyle name="JusterBunn" xfId="26" xr:uid="{00000000-0005-0000-0000-00001A000000}"/>
    <cellStyle name="JusterMidtstill" xfId="27" xr:uid="{00000000-0005-0000-0000-00001B000000}"/>
    <cellStyle name="JusterTopp" xfId="28" xr:uid="{00000000-0005-0000-0000-00001C000000}"/>
    <cellStyle name="Klokkeslett" xfId="29" xr:uid="{00000000-0005-0000-0000-00001D000000}"/>
    <cellStyle name="Konto" xfId="30" xr:uid="{00000000-0005-0000-0000-00001E000000}"/>
    <cellStyle name="Normal" xfId="0" builtinId="0"/>
    <cellStyle name="Normal 10" xfId="31" xr:uid="{00000000-0005-0000-0000-000020000000}"/>
    <cellStyle name="Normal 2" xfId="32" xr:uid="{00000000-0005-0000-0000-000021000000}"/>
    <cellStyle name="Normal 3" xfId="33" xr:uid="{00000000-0005-0000-0000-000022000000}"/>
    <cellStyle name="Normal 3 2" xfId="34" xr:uid="{00000000-0005-0000-0000-000023000000}"/>
    <cellStyle name="Normal 3 3" xfId="35" xr:uid="{00000000-0005-0000-0000-000024000000}"/>
    <cellStyle name="Normal 3 3 2" xfId="36" xr:uid="{00000000-0005-0000-0000-000025000000}"/>
    <cellStyle name="Normal 4" xfId="37" xr:uid="{00000000-0005-0000-0000-000026000000}"/>
    <cellStyle name="Normal 5" xfId="38" xr:uid="{00000000-0005-0000-0000-000027000000}"/>
    <cellStyle name="Normal 5 2" xfId="39" xr:uid="{00000000-0005-0000-0000-000028000000}"/>
    <cellStyle name="Normal 5 3" xfId="40" xr:uid="{00000000-0005-0000-0000-000029000000}"/>
    <cellStyle name="Normal 6" xfId="41" xr:uid="{00000000-0005-0000-0000-00002A000000}"/>
    <cellStyle name="Normal 7" xfId="42" xr:uid="{00000000-0005-0000-0000-00002B000000}"/>
    <cellStyle name="Normal 8" xfId="43" xr:uid="{00000000-0005-0000-0000-00002C000000}"/>
    <cellStyle name="Normal 8 2" xfId="44" xr:uid="{00000000-0005-0000-0000-00002D000000}"/>
    <cellStyle name="Normal 9" xfId="45" xr:uid="{00000000-0005-0000-0000-00002E000000}"/>
    <cellStyle name="Output Amounts" xfId="46" xr:uid="{00000000-0005-0000-0000-00002F000000}"/>
    <cellStyle name="Percent 2" xfId="47" xr:uid="{00000000-0005-0000-0000-000030000000}"/>
    <cellStyle name="PersonNr" xfId="48" xr:uid="{00000000-0005-0000-0000-000031000000}"/>
    <cellStyle name="PostNr" xfId="49" xr:uid="{00000000-0005-0000-0000-000032000000}"/>
    <cellStyle name="PostNrNorge" xfId="50" xr:uid="{00000000-0005-0000-0000-000033000000}"/>
    <cellStyle name="SkjulAlt" xfId="51" xr:uid="{00000000-0005-0000-0000-000034000000}"/>
    <cellStyle name="SkjulTall" xfId="52" xr:uid="{00000000-0005-0000-0000-000035000000}"/>
    <cellStyle name="Telefon" xfId="53" xr:uid="{00000000-0005-0000-0000-000036000000}"/>
    <cellStyle name="Timer1" xfId="54" xr:uid="{00000000-0005-0000-0000-000037000000}"/>
    <cellStyle name="Timer2" xfId="55" xr:uid="{00000000-0005-0000-0000-000038000000}"/>
    <cellStyle name="ToSiffer" xfId="56" xr:uid="{00000000-0005-0000-0000-000039000000}"/>
    <cellStyle name="TreSiffer" xfId="57" xr:uid="{00000000-0005-0000-0000-00003A000000}"/>
    <cellStyle name="Tusenskille1000" xfId="58" xr:uid="{00000000-0005-0000-0000-00003B000000}"/>
    <cellStyle name="TusenskilleFarger" xfId="59" xr:uid="{00000000-0005-0000-0000-00003C000000}"/>
    <cellStyle name="Valuta1000" xfId="60" xr:uid="{00000000-0005-0000-0000-00003D000000}"/>
    <cellStyle name="ValutaFarger" xfId="61" xr:uid="{00000000-0005-0000-0000-00003E000000}"/>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253"/>
  <sheetViews>
    <sheetView tabSelected="1" topLeftCell="AA1" zoomScale="85" zoomScaleNormal="85" workbookViewId="0">
      <selection activeCell="X2" sqref="X2:Y2"/>
    </sheetView>
  </sheetViews>
  <sheetFormatPr defaultColWidth="8.81640625" defaultRowHeight="15" x14ac:dyDescent="0.25"/>
  <cols>
    <col min="1" max="1" width="8.81640625" style="1"/>
    <col min="2" max="2" width="9.90625" style="1" bestFit="1" customWidth="1"/>
    <col min="3" max="3" width="30.7265625" style="2" customWidth="1"/>
    <col min="4" max="4" width="22.7265625" style="2" customWidth="1"/>
    <col min="5" max="5" width="25.7265625" style="2" customWidth="1"/>
    <col min="6" max="15" width="11.7265625" style="2" customWidth="1"/>
    <col min="16" max="17" width="14.7265625" style="2" customWidth="1"/>
    <col min="18" max="19" width="11.7265625" style="1" customWidth="1"/>
    <col min="20" max="21" width="16.7265625" style="1" customWidth="1"/>
    <col min="22" max="23" width="19.7265625" style="1" customWidth="1"/>
    <col min="24" max="24" width="21.54296875" style="1" bestFit="1" customWidth="1"/>
    <col min="25" max="25" width="21.54296875" style="1" customWidth="1"/>
    <col min="26" max="27" width="20.7265625" style="1" customWidth="1"/>
    <col min="28" max="28" width="17.453125" style="1" customWidth="1"/>
    <col min="29" max="30" width="11.08984375" style="1" customWidth="1"/>
    <col min="31" max="37" width="15.54296875" style="1" customWidth="1"/>
    <col min="38" max="38" width="20.1796875" style="1" customWidth="1"/>
    <col min="39" max="39" width="20.1796875" style="1" bestFit="1" customWidth="1"/>
    <col min="40" max="41" width="20.7265625" style="1" customWidth="1"/>
    <col min="42" max="16384" width="8.81640625" style="1"/>
  </cols>
  <sheetData>
    <row r="1" spans="1:41" ht="75" x14ac:dyDescent="0.25">
      <c r="A1" s="15" t="s">
        <v>142</v>
      </c>
      <c r="B1" s="15" t="s">
        <v>143</v>
      </c>
      <c r="C1" s="16" t="s">
        <v>31</v>
      </c>
      <c r="D1" s="16" t="s">
        <v>28</v>
      </c>
      <c r="E1" s="17" t="s">
        <v>191</v>
      </c>
      <c r="F1" s="17" t="s">
        <v>147</v>
      </c>
      <c r="G1" s="17" t="s">
        <v>161</v>
      </c>
      <c r="H1" s="17" t="s">
        <v>148</v>
      </c>
      <c r="I1" s="17" t="s">
        <v>162</v>
      </c>
      <c r="J1" s="17" t="s">
        <v>149</v>
      </c>
      <c r="K1" s="17" t="s">
        <v>163</v>
      </c>
      <c r="L1" s="17" t="s">
        <v>150</v>
      </c>
      <c r="M1" s="17" t="s">
        <v>164</v>
      </c>
      <c r="N1" s="17" t="s">
        <v>151</v>
      </c>
      <c r="O1" s="17" t="s">
        <v>165</v>
      </c>
      <c r="P1" s="17" t="s">
        <v>167</v>
      </c>
      <c r="Q1" s="17" t="s">
        <v>168</v>
      </c>
      <c r="R1" s="17" t="s">
        <v>152</v>
      </c>
      <c r="S1" s="17" t="s">
        <v>166</v>
      </c>
      <c r="T1" s="17" t="s">
        <v>196</v>
      </c>
      <c r="U1" s="17" t="s">
        <v>197</v>
      </c>
      <c r="V1" s="17" t="s">
        <v>207</v>
      </c>
      <c r="W1" s="17" t="s">
        <v>208</v>
      </c>
      <c r="X1" s="17" t="s">
        <v>209</v>
      </c>
      <c r="Y1" s="17" t="s">
        <v>210</v>
      </c>
      <c r="Z1" s="17" t="s">
        <v>220</v>
      </c>
      <c r="AA1" s="17" t="s">
        <v>221</v>
      </c>
      <c r="AB1" s="17" t="s">
        <v>202</v>
      </c>
      <c r="AC1" s="17" t="s">
        <v>169</v>
      </c>
      <c r="AD1" s="17" t="s">
        <v>170</v>
      </c>
      <c r="AE1" s="17" t="s">
        <v>153</v>
      </c>
      <c r="AF1" s="17" t="s">
        <v>154</v>
      </c>
      <c r="AG1" s="17" t="s">
        <v>155</v>
      </c>
      <c r="AH1" s="17" t="s">
        <v>156</v>
      </c>
      <c r="AI1" s="17" t="s">
        <v>157</v>
      </c>
      <c r="AJ1" s="17" t="s">
        <v>158</v>
      </c>
      <c r="AK1" s="17" t="s">
        <v>159</v>
      </c>
      <c r="AL1" s="17" t="s">
        <v>198</v>
      </c>
      <c r="AM1" s="17" t="s">
        <v>199</v>
      </c>
      <c r="AN1" s="17" t="s">
        <v>160</v>
      </c>
      <c r="AO1" s="18" t="s">
        <v>32</v>
      </c>
    </row>
    <row r="2" spans="1:41" ht="30" x14ac:dyDescent="0.25">
      <c r="A2" s="11">
        <v>2026</v>
      </c>
      <c r="B2" s="11" t="s">
        <v>259</v>
      </c>
      <c r="C2" s="10" t="s">
        <v>75</v>
      </c>
      <c r="D2" s="10" t="s">
        <v>29</v>
      </c>
      <c r="E2" s="10" t="s">
        <v>80</v>
      </c>
      <c r="F2" s="13">
        <v>12</v>
      </c>
      <c r="G2" s="13">
        <v>11.4211111111</v>
      </c>
      <c r="H2" s="13">
        <v>108</v>
      </c>
      <c r="I2" s="13">
        <v>106.0383333334</v>
      </c>
      <c r="J2" s="13">
        <v>258</v>
      </c>
      <c r="K2" s="13">
        <v>254.34</v>
      </c>
      <c r="L2" s="13">
        <v>208</v>
      </c>
      <c r="M2" s="13">
        <v>202.22083333340004</v>
      </c>
      <c r="N2" s="13">
        <v>16</v>
      </c>
      <c r="O2" s="13">
        <v>15.945945946</v>
      </c>
      <c r="P2" s="13">
        <v>0</v>
      </c>
      <c r="Q2" s="13">
        <v>0</v>
      </c>
      <c r="R2" s="4">
        <f>SUM(F2,H2,J2,L2,N2,P2)</f>
        <v>602</v>
      </c>
      <c r="S2" s="4">
        <f t="shared" ref="S2" si="0">SUM(G2,I2,K2,M2,O2,Q2)</f>
        <v>589.96622372390004</v>
      </c>
      <c r="T2" s="3">
        <v>4</v>
      </c>
      <c r="U2" s="13">
        <v>4</v>
      </c>
      <c r="V2" s="3">
        <v>18</v>
      </c>
      <c r="W2" s="13">
        <v>15.1944444443</v>
      </c>
      <c r="X2" s="13">
        <v>60</v>
      </c>
      <c r="Y2" s="13">
        <v>60</v>
      </c>
      <c r="Z2" s="19">
        <f>SUM(T2,V2,X2)</f>
        <v>82</v>
      </c>
      <c r="AA2" s="19">
        <f t="shared" ref="AA2" si="1">SUM(U2,W2,Y2)</f>
        <v>79.194444444300004</v>
      </c>
      <c r="AB2" s="24">
        <v>0</v>
      </c>
      <c r="AC2" s="5">
        <f>R2+Z2</f>
        <v>684</v>
      </c>
      <c r="AD2" s="5">
        <f t="shared" ref="AD2" si="2">S2+AA2</f>
        <v>669.1606681682</v>
      </c>
      <c r="AE2" s="6">
        <v>2593381.15</v>
      </c>
      <c r="AF2" s="6">
        <v>45</v>
      </c>
      <c r="AG2" s="6">
        <v>43350</v>
      </c>
      <c r="AH2" s="6">
        <v>19743.23</v>
      </c>
      <c r="AI2" s="6">
        <v>736553.86</v>
      </c>
      <c r="AJ2" s="6">
        <v>396162.57</v>
      </c>
      <c r="AK2" s="7">
        <f t="shared" ref="AK2:AK9" si="3">SUM(AE2:AJ2)</f>
        <v>3789235.8099999996</v>
      </c>
      <c r="AL2" s="8">
        <v>354228.47</v>
      </c>
      <c r="AM2" s="8">
        <v>0</v>
      </c>
      <c r="AN2" s="9">
        <f t="shared" ref="AN2" si="4">SUM(AL2:AM2)</f>
        <v>354228.47</v>
      </c>
      <c r="AO2" s="7">
        <f t="shared" ref="AO2" si="5">SUM(AN2,AK2)</f>
        <v>4143464.2799999993</v>
      </c>
    </row>
    <row r="3" spans="1:41" x14ac:dyDescent="0.25">
      <c r="A3" s="11"/>
      <c r="B3" s="11"/>
      <c r="C3" s="10"/>
      <c r="D3" s="10"/>
      <c r="E3" s="10"/>
      <c r="F3" s="13"/>
      <c r="G3" s="13"/>
      <c r="H3" s="13"/>
      <c r="I3" s="13"/>
      <c r="J3" s="13"/>
      <c r="K3" s="13"/>
      <c r="L3" s="13"/>
      <c r="M3" s="13"/>
      <c r="N3" s="13"/>
      <c r="O3" s="13"/>
      <c r="P3" s="13"/>
      <c r="Q3" s="13"/>
      <c r="R3" s="4">
        <f>SUM(F3,H3,J3,L3,N3,P3)</f>
        <v>0</v>
      </c>
      <c r="S3" s="4">
        <f t="shared" ref="S3:S9" si="6">SUM(G3,I3,K3,M3,O3,Q3)</f>
        <v>0</v>
      </c>
      <c r="T3" s="3"/>
      <c r="U3" s="13"/>
      <c r="V3" s="3"/>
      <c r="W3" s="13"/>
      <c r="X3" s="13"/>
      <c r="Y3" s="13"/>
      <c r="Z3" s="19">
        <f t="shared" ref="Z3:Z9" si="7">SUM(T3,V3,X3)</f>
        <v>0</v>
      </c>
      <c r="AA3" s="19">
        <f t="shared" ref="AA3:AA9" si="8">SUM(U3,W3,Y3)</f>
        <v>0</v>
      </c>
      <c r="AB3" s="24"/>
      <c r="AC3" s="5">
        <f t="shared" ref="AC3:AC9" si="9">R3+Z3</f>
        <v>0</v>
      </c>
      <c r="AD3" s="5">
        <f t="shared" ref="AD3:AD9" si="10">S3+AA3</f>
        <v>0</v>
      </c>
      <c r="AE3" s="6"/>
      <c r="AF3" s="6"/>
      <c r="AG3" s="6"/>
      <c r="AH3" s="6"/>
      <c r="AI3" s="6"/>
      <c r="AJ3" s="6"/>
      <c r="AK3" s="7">
        <f t="shared" si="3"/>
        <v>0</v>
      </c>
      <c r="AL3" s="8"/>
      <c r="AM3" s="8"/>
      <c r="AN3" s="9">
        <f t="shared" ref="AN3:AN9" si="11">SUM(AL3:AM3)</f>
        <v>0</v>
      </c>
      <c r="AO3" s="7">
        <f t="shared" ref="AO3:AO9" si="12">SUM(AN3,AK3)</f>
        <v>0</v>
      </c>
    </row>
    <row r="4" spans="1:41" x14ac:dyDescent="0.25">
      <c r="A4" s="11"/>
      <c r="B4" s="11"/>
      <c r="C4" s="10"/>
      <c r="D4" s="10"/>
      <c r="E4" s="10"/>
      <c r="F4" s="13"/>
      <c r="G4" s="13"/>
      <c r="H4" s="13"/>
      <c r="I4" s="13"/>
      <c r="J4" s="13"/>
      <c r="K4" s="13"/>
      <c r="L4" s="13"/>
      <c r="M4" s="13"/>
      <c r="N4" s="13"/>
      <c r="O4" s="13"/>
      <c r="P4" s="13"/>
      <c r="Q4" s="13"/>
      <c r="R4" s="4">
        <f t="shared" ref="R4:R9" si="13">SUM(F4,H4,J4,L4,N4,P4)</f>
        <v>0</v>
      </c>
      <c r="S4" s="4">
        <f t="shared" si="6"/>
        <v>0</v>
      </c>
      <c r="T4" s="3"/>
      <c r="U4" s="13"/>
      <c r="V4" s="3"/>
      <c r="W4" s="13"/>
      <c r="X4" s="13"/>
      <c r="Y4" s="13"/>
      <c r="Z4" s="19">
        <f t="shared" si="7"/>
        <v>0</v>
      </c>
      <c r="AA4" s="19">
        <f t="shared" si="8"/>
        <v>0</v>
      </c>
      <c r="AB4" s="24"/>
      <c r="AC4" s="5">
        <f t="shared" si="9"/>
        <v>0</v>
      </c>
      <c r="AD4" s="5">
        <f t="shared" si="10"/>
        <v>0</v>
      </c>
      <c r="AE4" s="6"/>
      <c r="AF4" s="6"/>
      <c r="AG4" s="6"/>
      <c r="AH4" s="6"/>
      <c r="AI4" s="6"/>
      <c r="AJ4" s="6"/>
      <c r="AK4" s="7">
        <f t="shared" si="3"/>
        <v>0</v>
      </c>
      <c r="AL4" s="8"/>
      <c r="AM4" s="8"/>
      <c r="AN4" s="9">
        <f t="shared" si="11"/>
        <v>0</v>
      </c>
      <c r="AO4" s="7">
        <f t="shared" si="12"/>
        <v>0</v>
      </c>
    </row>
    <row r="5" spans="1:41" x14ac:dyDescent="0.25">
      <c r="A5" s="11"/>
      <c r="B5" s="11"/>
      <c r="C5" s="10"/>
      <c r="D5" s="10"/>
      <c r="E5" s="10"/>
      <c r="F5" s="13"/>
      <c r="G5" s="13"/>
      <c r="H5" s="13"/>
      <c r="I5" s="13"/>
      <c r="J5" s="13"/>
      <c r="K5" s="13"/>
      <c r="L5" s="13"/>
      <c r="M5" s="13"/>
      <c r="N5" s="13"/>
      <c r="O5" s="13"/>
      <c r="P5" s="13"/>
      <c r="Q5" s="13"/>
      <c r="R5" s="4">
        <f t="shared" si="13"/>
        <v>0</v>
      </c>
      <c r="S5" s="4">
        <f t="shared" si="6"/>
        <v>0</v>
      </c>
      <c r="T5" s="3"/>
      <c r="U5" s="13"/>
      <c r="V5" s="3"/>
      <c r="W5" s="13"/>
      <c r="X5" s="13"/>
      <c r="Y5" s="13"/>
      <c r="Z5" s="19">
        <f t="shared" si="7"/>
        <v>0</v>
      </c>
      <c r="AA5" s="19">
        <f t="shared" si="8"/>
        <v>0</v>
      </c>
      <c r="AB5" s="24"/>
      <c r="AC5" s="5">
        <f t="shared" si="9"/>
        <v>0</v>
      </c>
      <c r="AD5" s="5">
        <f t="shared" si="10"/>
        <v>0</v>
      </c>
      <c r="AE5" s="6"/>
      <c r="AF5" s="6"/>
      <c r="AG5" s="6"/>
      <c r="AH5" s="6"/>
      <c r="AI5" s="6"/>
      <c r="AJ5" s="6"/>
      <c r="AK5" s="7">
        <f t="shared" si="3"/>
        <v>0</v>
      </c>
      <c r="AL5" s="8"/>
      <c r="AM5" s="8"/>
      <c r="AN5" s="9">
        <f t="shared" si="11"/>
        <v>0</v>
      </c>
      <c r="AO5" s="7">
        <f t="shared" si="12"/>
        <v>0</v>
      </c>
    </row>
    <row r="6" spans="1:41" x14ac:dyDescent="0.25">
      <c r="A6" s="11"/>
      <c r="B6" s="11"/>
      <c r="C6" s="10"/>
      <c r="D6" s="10"/>
      <c r="E6" s="10"/>
      <c r="F6" s="13"/>
      <c r="G6" s="13"/>
      <c r="H6" s="13"/>
      <c r="I6" s="13"/>
      <c r="J6" s="13"/>
      <c r="K6" s="13"/>
      <c r="L6" s="13"/>
      <c r="M6" s="13"/>
      <c r="N6" s="13"/>
      <c r="O6" s="13"/>
      <c r="P6" s="13"/>
      <c r="Q6" s="13"/>
      <c r="R6" s="4">
        <f t="shared" si="13"/>
        <v>0</v>
      </c>
      <c r="S6" s="4">
        <f t="shared" si="6"/>
        <v>0</v>
      </c>
      <c r="T6" s="3"/>
      <c r="U6" s="13"/>
      <c r="V6" s="3"/>
      <c r="W6" s="13"/>
      <c r="X6" s="13"/>
      <c r="Y6" s="13"/>
      <c r="Z6" s="19">
        <f t="shared" si="7"/>
        <v>0</v>
      </c>
      <c r="AA6" s="19">
        <f t="shared" si="8"/>
        <v>0</v>
      </c>
      <c r="AB6" s="24"/>
      <c r="AC6" s="5">
        <f t="shared" si="9"/>
        <v>0</v>
      </c>
      <c r="AD6" s="5">
        <f t="shared" si="10"/>
        <v>0</v>
      </c>
      <c r="AE6" s="6"/>
      <c r="AF6" s="6"/>
      <c r="AG6" s="6"/>
      <c r="AH6" s="6"/>
      <c r="AI6" s="6"/>
      <c r="AJ6" s="6"/>
      <c r="AK6" s="7">
        <f t="shared" si="3"/>
        <v>0</v>
      </c>
      <c r="AL6" s="8"/>
      <c r="AM6" s="8"/>
      <c r="AN6" s="9">
        <f t="shared" si="11"/>
        <v>0</v>
      </c>
      <c r="AO6" s="7">
        <f t="shared" si="12"/>
        <v>0</v>
      </c>
    </row>
    <row r="7" spans="1:41" x14ac:dyDescent="0.25">
      <c r="A7" s="11"/>
      <c r="B7" s="11"/>
      <c r="C7" s="10"/>
      <c r="D7" s="10"/>
      <c r="E7" s="10"/>
      <c r="F7" s="13"/>
      <c r="G7" s="13"/>
      <c r="H7" s="13"/>
      <c r="I7" s="13"/>
      <c r="J7" s="13"/>
      <c r="K7" s="13"/>
      <c r="L7" s="13"/>
      <c r="M7" s="13"/>
      <c r="N7" s="13"/>
      <c r="O7" s="13"/>
      <c r="P7" s="13"/>
      <c r="Q7" s="13"/>
      <c r="R7" s="4">
        <f t="shared" si="13"/>
        <v>0</v>
      </c>
      <c r="S7" s="4">
        <f t="shared" si="6"/>
        <v>0</v>
      </c>
      <c r="T7" s="3"/>
      <c r="U7" s="13"/>
      <c r="V7" s="3"/>
      <c r="W7" s="13"/>
      <c r="X7" s="13"/>
      <c r="Y7" s="13"/>
      <c r="Z7" s="19">
        <f t="shared" si="7"/>
        <v>0</v>
      </c>
      <c r="AA7" s="19">
        <f t="shared" si="8"/>
        <v>0</v>
      </c>
      <c r="AB7" s="24"/>
      <c r="AC7" s="5">
        <f t="shared" si="9"/>
        <v>0</v>
      </c>
      <c r="AD7" s="5">
        <f t="shared" si="10"/>
        <v>0</v>
      </c>
      <c r="AE7" s="6"/>
      <c r="AF7" s="6"/>
      <c r="AG7" s="6"/>
      <c r="AH7" s="6"/>
      <c r="AI7" s="6"/>
      <c r="AJ7" s="6"/>
      <c r="AK7" s="7">
        <f t="shared" si="3"/>
        <v>0</v>
      </c>
      <c r="AL7" s="8"/>
      <c r="AM7" s="8"/>
      <c r="AN7" s="9">
        <f t="shared" si="11"/>
        <v>0</v>
      </c>
      <c r="AO7" s="7">
        <f t="shared" si="12"/>
        <v>0</v>
      </c>
    </row>
    <row r="8" spans="1:41" x14ac:dyDescent="0.25">
      <c r="A8" s="11"/>
      <c r="B8" s="11"/>
      <c r="C8" s="10"/>
      <c r="D8" s="10"/>
      <c r="E8" s="10"/>
      <c r="F8" s="13"/>
      <c r="G8" s="13"/>
      <c r="H8" s="13"/>
      <c r="I8" s="13"/>
      <c r="J8" s="13"/>
      <c r="K8" s="13"/>
      <c r="L8" s="13"/>
      <c r="M8" s="13"/>
      <c r="N8" s="13"/>
      <c r="O8" s="13"/>
      <c r="P8" s="13"/>
      <c r="Q8" s="13"/>
      <c r="R8" s="4">
        <f t="shared" si="13"/>
        <v>0</v>
      </c>
      <c r="S8" s="4">
        <f t="shared" si="6"/>
        <v>0</v>
      </c>
      <c r="T8" s="3"/>
      <c r="U8" s="13"/>
      <c r="V8" s="3"/>
      <c r="W8" s="13"/>
      <c r="X8" s="13"/>
      <c r="Y8" s="13"/>
      <c r="Z8" s="19">
        <f t="shared" si="7"/>
        <v>0</v>
      </c>
      <c r="AA8" s="19">
        <f t="shared" si="8"/>
        <v>0</v>
      </c>
      <c r="AB8" s="24"/>
      <c r="AC8" s="5">
        <f t="shared" si="9"/>
        <v>0</v>
      </c>
      <c r="AD8" s="5">
        <f t="shared" si="10"/>
        <v>0</v>
      </c>
      <c r="AE8" s="6"/>
      <c r="AF8" s="6"/>
      <c r="AG8" s="6"/>
      <c r="AH8" s="6"/>
      <c r="AI8" s="6"/>
      <c r="AJ8" s="6"/>
      <c r="AK8" s="7">
        <f t="shared" si="3"/>
        <v>0</v>
      </c>
      <c r="AL8" s="8"/>
      <c r="AM8" s="8"/>
      <c r="AN8" s="9">
        <f t="shared" si="11"/>
        <v>0</v>
      </c>
      <c r="AO8" s="7">
        <f t="shared" si="12"/>
        <v>0</v>
      </c>
    </row>
    <row r="9" spans="1:41" x14ac:dyDescent="0.25">
      <c r="A9" s="11"/>
      <c r="B9" s="11"/>
      <c r="C9" s="10"/>
      <c r="D9" s="10"/>
      <c r="E9" s="10"/>
      <c r="F9" s="13"/>
      <c r="G9" s="13"/>
      <c r="H9" s="13"/>
      <c r="I9" s="13"/>
      <c r="J9" s="13"/>
      <c r="K9" s="13"/>
      <c r="L9" s="13"/>
      <c r="M9" s="13"/>
      <c r="N9" s="13"/>
      <c r="O9" s="13"/>
      <c r="P9" s="13"/>
      <c r="Q9" s="13"/>
      <c r="R9" s="4">
        <f t="shared" si="13"/>
        <v>0</v>
      </c>
      <c r="S9" s="4">
        <f t="shared" si="6"/>
        <v>0</v>
      </c>
      <c r="T9" s="3"/>
      <c r="U9" s="13"/>
      <c r="V9" s="3"/>
      <c r="W9" s="13"/>
      <c r="X9" s="13"/>
      <c r="Y9" s="13"/>
      <c r="Z9" s="19">
        <f t="shared" si="7"/>
        <v>0</v>
      </c>
      <c r="AA9" s="19">
        <f t="shared" si="8"/>
        <v>0</v>
      </c>
      <c r="AB9" s="24"/>
      <c r="AC9" s="5">
        <f t="shared" si="9"/>
        <v>0</v>
      </c>
      <c r="AD9" s="5">
        <f t="shared" si="10"/>
        <v>0</v>
      </c>
      <c r="AE9" s="6"/>
      <c r="AF9" s="6"/>
      <c r="AG9" s="6"/>
      <c r="AH9" s="6"/>
      <c r="AI9" s="6"/>
      <c r="AJ9" s="6"/>
      <c r="AK9" s="7">
        <f t="shared" si="3"/>
        <v>0</v>
      </c>
      <c r="AL9" s="8"/>
      <c r="AM9" s="8"/>
      <c r="AN9" s="9">
        <f t="shared" si="11"/>
        <v>0</v>
      </c>
      <c r="AO9" s="7">
        <f t="shared" si="12"/>
        <v>0</v>
      </c>
    </row>
    <row r="10" spans="1:41" x14ac:dyDescent="0.25">
      <c r="A10" s="11"/>
      <c r="B10" s="11"/>
      <c r="C10" s="10"/>
      <c r="D10" s="10"/>
      <c r="E10" s="10"/>
      <c r="F10" s="13"/>
      <c r="G10" s="13"/>
      <c r="H10" s="13"/>
      <c r="I10" s="13"/>
      <c r="J10" s="13"/>
      <c r="K10" s="13"/>
      <c r="L10" s="13"/>
      <c r="M10" s="13"/>
      <c r="N10" s="13"/>
      <c r="O10" s="13"/>
      <c r="P10" s="13"/>
      <c r="Q10" s="13"/>
      <c r="R10" s="4">
        <f t="shared" ref="R10:R25" si="14">SUM(F10,H10,J10,L10,N10,P10)</f>
        <v>0</v>
      </c>
      <c r="S10" s="4">
        <f t="shared" ref="S10:S25" si="15">SUM(G10,I10,K10,M10,O10,Q10)</f>
        <v>0</v>
      </c>
      <c r="T10" s="3"/>
      <c r="U10" s="13"/>
      <c r="V10" s="3"/>
      <c r="W10" s="13"/>
      <c r="X10" s="13"/>
      <c r="Y10" s="13"/>
      <c r="Z10" s="19">
        <f t="shared" ref="Z10" si="16">SUM(T10,V10,X10)</f>
        <v>0</v>
      </c>
      <c r="AA10" s="19">
        <f t="shared" ref="AA10" si="17">SUM(U10,W10,Y10)</f>
        <v>0</v>
      </c>
      <c r="AB10" s="24"/>
      <c r="AC10" s="5">
        <f t="shared" ref="AC10" si="18">R10+Z10</f>
        <v>0</v>
      </c>
      <c r="AD10" s="5">
        <f t="shared" ref="AD10" si="19">S10+AA10</f>
        <v>0</v>
      </c>
      <c r="AE10" s="6"/>
      <c r="AF10" s="6"/>
      <c r="AG10" s="6"/>
      <c r="AH10" s="6"/>
      <c r="AI10" s="6"/>
      <c r="AJ10" s="6"/>
      <c r="AK10" s="7">
        <f t="shared" ref="AK10" si="20">SUM(AE10:AJ10)</f>
        <v>0</v>
      </c>
      <c r="AL10" s="8"/>
      <c r="AM10" s="8"/>
      <c r="AN10" s="9">
        <f t="shared" ref="AN10" si="21">SUM(AL10:AM10)</f>
        <v>0</v>
      </c>
      <c r="AO10" s="7">
        <f t="shared" ref="AO10" si="22">SUM(AN10,AK10)</f>
        <v>0</v>
      </c>
    </row>
    <row r="11" spans="1:41" x14ac:dyDescent="0.25">
      <c r="A11" s="11"/>
      <c r="B11" s="11"/>
      <c r="C11" s="10"/>
      <c r="D11" s="10"/>
      <c r="E11" s="10"/>
      <c r="F11" s="13"/>
      <c r="G11" s="13"/>
      <c r="H11" s="13"/>
      <c r="I11" s="13"/>
      <c r="J11" s="13"/>
      <c r="K11" s="13"/>
      <c r="L11" s="13"/>
      <c r="M11" s="13"/>
      <c r="N11" s="13"/>
      <c r="O11" s="13"/>
      <c r="P11" s="13"/>
      <c r="Q11" s="13"/>
      <c r="R11" s="4">
        <f t="shared" si="14"/>
        <v>0</v>
      </c>
      <c r="S11" s="4">
        <f t="shared" si="15"/>
        <v>0</v>
      </c>
      <c r="T11" s="3"/>
      <c r="U11" s="13"/>
      <c r="V11" s="3"/>
      <c r="W11" s="13"/>
      <c r="X11" s="13"/>
      <c r="Y11" s="13"/>
      <c r="Z11" s="19">
        <f t="shared" ref="Z11:Z25" si="23">SUM(T11,V11,X11)</f>
        <v>0</v>
      </c>
      <c r="AA11" s="19">
        <f t="shared" ref="AA11:AA25" si="24">SUM(U11,W11,Y11)</f>
        <v>0</v>
      </c>
      <c r="AB11" s="24"/>
      <c r="AC11" s="5">
        <f t="shared" ref="AC11:AC25" si="25">R11+Z11</f>
        <v>0</v>
      </c>
      <c r="AD11" s="5">
        <f t="shared" ref="AD11:AD25" si="26">S11+AA11</f>
        <v>0</v>
      </c>
      <c r="AE11" s="6"/>
      <c r="AF11" s="6"/>
      <c r="AG11" s="6"/>
      <c r="AH11" s="6"/>
      <c r="AI11" s="6"/>
      <c r="AJ11" s="6"/>
      <c r="AK11" s="7">
        <f t="shared" ref="AK11:AK25" si="27">SUM(AE11:AJ11)</f>
        <v>0</v>
      </c>
      <c r="AL11" s="8"/>
      <c r="AM11" s="8"/>
      <c r="AN11" s="9">
        <f t="shared" ref="AN11:AN25" si="28">SUM(AL11:AM11)</f>
        <v>0</v>
      </c>
      <c r="AO11" s="7">
        <f t="shared" ref="AO11:AO25" si="29">SUM(AN11,AK11)</f>
        <v>0</v>
      </c>
    </row>
    <row r="12" spans="1:41" x14ac:dyDescent="0.25">
      <c r="A12" s="11"/>
      <c r="B12" s="11"/>
      <c r="C12" s="10"/>
      <c r="D12" s="10"/>
      <c r="E12" s="10"/>
      <c r="F12" s="13"/>
      <c r="G12" s="13"/>
      <c r="H12" s="13"/>
      <c r="I12" s="13"/>
      <c r="J12" s="13"/>
      <c r="K12" s="13"/>
      <c r="L12" s="13"/>
      <c r="M12" s="13"/>
      <c r="N12" s="13"/>
      <c r="O12" s="13"/>
      <c r="P12" s="13"/>
      <c r="Q12" s="13"/>
      <c r="R12" s="4">
        <f t="shared" si="14"/>
        <v>0</v>
      </c>
      <c r="S12" s="4">
        <f t="shared" si="15"/>
        <v>0</v>
      </c>
      <c r="T12" s="3"/>
      <c r="U12" s="13"/>
      <c r="V12" s="3"/>
      <c r="W12" s="13"/>
      <c r="X12" s="13"/>
      <c r="Y12" s="13"/>
      <c r="Z12" s="19">
        <f t="shared" si="23"/>
        <v>0</v>
      </c>
      <c r="AA12" s="19">
        <f t="shared" si="24"/>
        <v>0</v>
      </c>
      <c r="AB12" s="24"/>
      <c r="AC12" s="5">
        <f t="shared" si="25"/>
        <v>0</v>
      </c>
      <c r="AD12" s="5">
        <f t="shared" si="26"/>
        <v>0</v>
      </c>
      <c r="AE12" s="6"/>
      <c r="AF12" s="6"/>
      <c r="AG12" s="6"/>
      <c r="AH12" s="6"/>
      <c r="AI12" s="6"/>
      <c r="AJ12" s="6"/>
      <c r="AK12" s="7">
        <f t="shared" si="27"/>
        <v>0</v>
      </c>
      <c r="AL12" s="8"/>
      <c r="AM12" s="8"/>
      <c r="AN12" s="9">
        <f t="shared" si="28"/>
        <v>0</v>
      </c>
      <c r="AO12" s="7">
        <f t="shared" si="29"/>
        <v>0</v>
      </c>
    </row>
    <row r="13" spans="1:41" x14ac:dyDescent="0.25">
      <c r="A13" s="11"/>
      <c r="B13" s="11"/>
      <c r="C13" s="10"/>
      <c r="D13" s="10"/>
      <c r="E13" s="10"/>
      <c r="F13" s="13"/>
      <c r="G13" s="13"/>
      <c r="H13" s="13"/>
      <c r="I13" s="13"/>
      <c r="J13" s="13"/>
      <c r="K13" s="13"/>
      <c r="L13" s="13"/>
      <c r="M13" s="13"/>
      <c r="N13" s="13"/>
      <c r="O13" s="13"/>
      <c r="P13" s="13"/>
      <c r="Q13" s="13"/>
      <c r="R13" s="4">
        <f t="shared" si="14"/>
        <v>0</v>
      </c>
      <c r="S13" s="4">
        <f t="shared" si="15"/>
        <v>0</v>
      </c>
      <c r="T13" s="3"/>
      <c r="U13" s="13"/>
      <c r="V13" s="3"/>
      <c r="W13" s="13"/>
      <c r="X13" s="13"/>
      <c r="Y13" s="13"/>
      <c r="Z13" s="19">
        <f t="shared" si="23"/>
        <v>0</v>
      </c>
      <c r="AA13" s="19">
        <f t="shared" si="24"/>
        <v>0</v>
      </c>
      <c r="AB13" s="24"/>
      <c r="AC13" s="5">
        <f t="shared" si="25"/>
        <v>0</v>
      </c>
      <c r="AD13" s="5">
        <f t="shared" si="26"/>
        <v>0</v>
      </c>
      <c r="AE13" s="6"/>
      <c r="AF13" s="6"/>
      <c r="AG13" s="6"/>
      <c r="AH13" s="6"/>
      <c r="AI13" s="6"/>
      <c r="AJ13" s="6"/>
      <c r="AK13" s="7">
        <f t="shared" si="27"/>
        <v>0</v>
      </c>
      <c r="AL13" s="8"/>
      <c r="AM13" s="8"/>
      <c r="AN13" s="9">
        <f t="shared" si="28"/>
        <v>0</v>
      </c>
      <c r="AO13" s="7">
        <f t="shared" si="29"/>
        <v>0</v>
      </c>
    </row>
    <row r="14" spans="1:41" x14ac:dyDescent="0.25">
      <c r="A14" s="11"/>
      <c r="B14" s="11"/>
      <c r="C14" s="10"/>
      <c r="D14" s="10"/>
      <c r="E14" s="10"/>
      <c r="F14" s="13"/>
      <c r="G14" s="13"/>
      <c r="H14" s="13"/>
      <c r="I14" s="13"/>
      <c r="J14" s="13"/>
      <c r="K14" s="13"/>
      <c r="L14" s="13"/>
      <c r="M14" s="13"/>
      <c r="N14" s="13"/>
      <c r="O14" s="13"/>
      <c r="P14" s="13"/>
      <c r="Q14" s="13"/>
      <c r="R14" s="4">
        <f t="shared" si="14"/>
        <v>0</v>
      </c>
      <c r="S14" s="4">
        <f t="shared" si="15"/>
        <v>0</v>
      </c>
      <c r="T14" s="3"/>
      <c r="U14" s="13"/>
      <c r="V14" s="3"/>
      <c r="W14" s="13"/>
      <c r="X14" s="13"/>
      <c r="Y14" s="13"/>
      <c r="Z14" s="19">
        <f t="shared" si="23"/>
        <v>0</v>
      </c>
      <c r="AA14" s="19">
        <f t="shared" si="24"/>
        <v>0</v>
      </c>
      <c r="AB14" s="24"/>
      <c r="AC14" s="5">
        <f t="shared" si="25"/>
        <v>0</v>
      </c>
      <c r="AD14" s="5">
        <f t="shared" si="26"/>
        <v>0</v>
      </c>
      <c r="AE14" s="6"/>
      <c r="AF14" s="6"/>
      <c r="AG14" s="6"/>
      <c r="AH14" s="6"/>
      <c r="AI14" s="6"/>
      <c r="AJ14" s="6"/>
      <c r="AK14" s="7">
        <f t="shared" si="27"/>
        <v>0</v>
      </c>
      <c r="AL14" s="8"/>
      <c r="AM14" s="8"/>
      <c r="AN14" s="9">
        <f t="shared" si="28"/>
        <v>0</v>
      </c>
      <c r="AO14" s="7">
        <f t="shared" si="29"/>
        <v>0</v>
      </c>
    </row>
    <row r="15" spans="1:41" x14ac:dyDescent="0.25">
      <c r="A15" s="11"/>
      <c r="B15" s="11"/>
      <c r="C15" s="10"/>
      <c r="D15" s="10"/>
      <c r="E15" s="10"/>
      <c r="F15" s="13"/>
      <c r="G15" s="13"/>
      <c r="H15" s="13"/>
      <c r="I15" s="13"/>
      <c r="J15" s="13"/>
      <c r="K15" s="13"/>
      <c r="L15" s="13"/>
      <c r="M15" s="13"/>
      <c r="N15" s="13"/>
      <c r="O15" s="13"/>
      <c r="P15" s="13"/>
      <c r="Q15" s="13"/>
      <c r="R15" s="4">
        <f t="shared" si="14"/>
        <v>0</v>
      </c>
      <c r="S15" s="4">
        <f t="shared" si="15"/>
        <v>0</v>
      </c>
      <c r="T15" s="3"/>
      <c r="U15" s="13"/>
      <c r="V15" s="3"/>
      <c r="W15" s="13"/>
      <c r="X15" s="13"/>
      <c r="Y15" s="13"/>
      <c r="Z15" s="19">
        <f t="shared" si="23"/>
        <v>0</v>
      </c>
      <c r="AA15" s="19">
        <f t="shared" si="24"/>
        <v>0</v>
      </c>
      <c r="AB15" s="24"/>
      <c r="AC15" s="5">
        <f t="shared" si="25"/>
        <v>0</v>
      </c>
      <c r="AD15" s="5">
        <f t="shared" si="26"/>
        <v>0</v>
      </c>
      <c r="AE15" s="6"/>
      <c r="AF15" s="6"/>
      <c r="AG15" s="6"/>
      <c r="AH15" s="6"/>
      <c r="AI15" s="6"/>
      <c r="AJ15" s="6"/>
      <c r="AK15" s="7">
        <f t="shared" si="27"/>
        <v>0</v>
      </c>
      <c r="AL15" s="8"/>
      <c r="AM15" s="8"/>
      <c r="AN15" s="9">
        <f t="shared" si="28"/>
        <v>0</v>
      </c>
      <c r="AO15" s="7">
        <f t="shared" si="29"/>
        <v>0</v>
      </c>
    </row>
    <row r="16" spans="1:41" x14ac:dyDescent="0.25">
      <c r="A16" s="11"/>
      <c r="B16" s="11"/>
      <c r="C16" s="10"/>
      <c r="D16" s="10"/>
      <c r="E16" s="10"/>
      <c r="F16" s="13"/>
      <c r="G16" s="13"/>
      <c r="H16" s="13"/>
      <c r="I16" s="13"/>
      <c r="J16" s="13"/>
      <c r="K16" s="13"/>
      <c r="L16" s="13"/>
      <c r="M16" s="13"/>
      <c r="N16" s="13"/>
      <c r="O16" s="13"/>
      <c r="P16" s="13"/>
      <c r="Q16" s="13"/>
      <c r="R16" s="4">
        <f t="shared" si="14"/>
        <v>0</v>
      </c>
      <c r="S16" s="4">
        <f t="shared" si="15"/>
        <v>0</v>
      </c>
      <c r="T16" s="3"/>
      <c r="U16" s="13"/>
      <c r="V16" s="3"/>
      <c r="W16" s="13"/>
      <c r="X16" s="13"/>
      <c r="Y16" s="13"/>
      <c r="Z16" s="19">
        <f t="shared" si="23"/>
        <v>0</v>
      </c>
      <c r="AA16" s="19">
        <f t="shared" si="24"/>
        <v>0</v>
      </c>
      <c r="AB16" s="24"/>
      <c r="AC16" s="5">
        <f t="shared" si="25"/>
        <v>0</v>
      </c>
      <c r="AD16" s="5">
        <f t="shared" si="26"/>
        <v>0</v>
      </c>
      <c r="AE16" s="6"/>
      <c r="AF16" s="6"/>
      <c r="AG16" s="6"/>
      <c r="AH16" s="6"/>
      <c r="AI16" s="6"/>
      <c r="AJ16" s="6"/>
      <c r="AK16" s="7">
        <f t="shared" si="27"/>
        <v>0</v>
      </c>
      <c r="AL16" s="8"/>
      <c r="AM16" s="8"/>
      <c r="AN16" s="9">
        <f t="shared" si="28"/>
        <v>0</v>
      </c>
      <c r="AO16" s="7">
        <f t="shared" si="29"/>
        <v>0</v>
      </c>
    </row>
    <row r="17" spans="1:41" x14ac:dyDescent="0.25">
      <c r="A17" s="11"/>
      <c r="B17" s="11"/>
      <c r="C17" s="10"/>
      <c r="D17" s="10"/>
      <c r="E17" s="10"/>
      <c r="F17" s="13"/>
      <c r="G17" s="13"/>
      <c r="H17" s="13"/>
      <c r="I17" s="13"/>
      <c r="J17" s="13"/>
      <c r="K17" s="13"/>
      <c r="L17" s="13"/>
      <c r="M17" s="13"/>
      <c r="N17" s="13"/>
      <c r="O17" s="13"/>
      <c r="P17" s="13"/>
      <c r="Q17" s="13"/>
      <c r="R17" s="4">
        <f t="shared" si="14"/>
        <v>0</v>
      </c>
      <c r="S17" s="4">
        <f t="shared" si="15"/>
        <v>0</v>
      </c>
      <c r="T17" s="3"/>
      <c r="U17" s="13"/>
      <c r="V17" s="3"/>
      <c r="W17" s="13"/>
      <c r="X17" s="13"/>
      <c r="Y17" s="13"/>
      <c r="Z17" s="19">
        <f t="shared" si="23"/>
        <v>0</v>
      </c>
      <c r="AA17" s="19">
        <f t="shared" si="24"/>
        <v>0</v>
      </c>
      <c r="AB17" s="24"/>
      <c r="AC17" s="5">
        <f t="shared" si="25"/>
        <v>0</v>
      </c>
      <c r="AD17" s="5">
        <f t="shared" si="26"/>
        <v>0</v>
      </c>
      <c r="AE17" s="6"/>
      <c r="AF17" s="6"/>
      <c r="AG17" s="6"/>
      <c r="AH17" s="6"/>
      <c r="AI17" s="6"/>
      <c r="AJ17" s="6"/>
      <c r="AK17" s="7">
        <f t="shared" si="27"/>
        <v>0</v>
      </c>
      <c r="AL17" s="8"/>
      <c r="AM17" s="8"/>
      <c r="AN17" s="9">
        <f t="shared" si="28"/>
        <v>0</v>
      </c>
      <c r="AO17" s="7">
        <f t="shared" si="29"/>
        <v>0</v>
      </c>
    </row>
    <row r="18" spans="1:41" x14ac:dyDescent="0.25">
      <c r="A18" s="11"/>
      <c r="B18" s="11"/>
      <c r="C18" s="10"/>
      <c r="D18" s="10"/>
      <c r="E18" s="10"/>
      <c r="F18" s="13"/>
      <c r="G18" s="13"/>
      <c r="H18" s="13"/>
      <c r="I18" s="13"/>
      <c r="J18" s="13"/>
      <c r="K18" s="13"/>
      <c r="L18" s="13"/>
      <c r="M18" s="13"/>
      <c r="N18" s="13"/>
      <c r="O18" s="13"/>
      <c r="P18" s="13"/>
      <c r="Q18" s="13"/>
      <c r="R18" s="4">
        <f t="shared" si="14"/>
        <v>0</v>
      </c>
      <c r="S18" s="4">
        <f t="shared" si="15"/>
        <v>0</v>
      </c>
      <c r="T18" s="3"/>
      <c r="U18" s="13"/>
      <c r="V18" s="3"/>
      <c r="W18" s="13"/>
      <c r="X18" s="13"/>
      <c r="Y18" s="13"/>
      <c r="Z18" s="19">
        <f t="shared" si="23"/>
        <v>0</v>
      </c>
      <c r="AA18" s="19">
        <f t="shared" si="24"/>
        <v>0</v>
      </c>
      <c r="AB18" s="24"/>
      <c r="AC18" s="5">
        <f t="shared" si="25"/>
        <v>0</v>
      </c>
      <c r="AD18" s="5">
        <f t="shared" si="26"/>
        <v>0</v>
      </c>
      <c r="AE18" s="6"/>
      <c r="AF18" s="6"/>
      <c r="AG18" s="6"/>
      <c r="AH18" s="6"/>
      <c r="AI18" s="6"/>
      <c r="AJ18" s="6"/>
      <c r="AK18" s="7">
        <f t="shared" si="27"/>
        <v>0</v>
      </c>
      <c r="AL18" s="8"/>
      <c r="AM18" s="8"/>
      <c r="AN18" s="9">
        <f t="shared" si="28"/>
        <v>0</v>
      </c>
      <c r="AO18" s="7">
        <f t="shared" si="29"/>
        <v>0</v>
      </c>
    </row>
    <row r="19" spans="1:41" x14ac:dyDescent="0.25">
      <c r="A19" s="11"/>
      <c r="B19" s="11"/>
      <c r="C19" s="10"/>
      <c r="D19" s="10"/>
      <c r="E19" s="10"/>
      <c r="F19" s="13"/>
      <c r="G19" s="13"/>
      <c r="H19" s="13"/>
      <c r="I19" s="13"/>
      <c r="J19" s="13"/>
      <c r="K19" s="13"/>
      <c r="L19" s="13"/>
      <c r="M19" s="13"/>
      <c r="N19" s="13"/>
      <c r="O19" s="13"/>
      <c r="P19" s="13"/>
      <c r="Q19" s="13"/>
      <c r="R19" s="4">
        <f t="shared" si="14"/>
        <v>0</v>
      </c>
      <c r="S19" s="4">
        <f t="shared" si="15"/>
        <v>0</v>
      </c>
      <c r="T19" s="3"/>
      <c r="U19" s="13"/>
      <c r="V19" s="3"/>
      <c r="W19" s="13"/>
      <c r="X19" s="13"/>
      <c r="Y19" s="13"/>
      <c r="Z19" s="19">
        <f t="shared" si="23"/>
        <v>0</v>
      </c>
      <c r="AA19" s="19">
        <f t="shared" si="24"/>
        <v>0</v>
      </c>
      <c r="AB19" s="24"/>
      <c r="AC19" s="5">
        <f t="shared" si="25"/>
        <v>0</v>
      </c>
      <c r="AD19" s="5">
        <f t="shared" si="26"/>
        <v>0</v>
      </c>
      <c r="AE19" s="6"/>
      <c r="AF19" s="6"/>
      <c r="AG19" s="6"/>
      <c r="AH19" s="6"/>
      <c r="AI19" s="6"/>
      <c r="AJ19" s="6"/>
      <c r="AK19" s="7">
        <f t="shared" si="27"/>
        <v>0</v>
      </c>
      <c r="AL19" s="8"/>
      <c r="AM19" s="8"/>
      <c r="AN19" s="9">
        <f t="shared" si="28"/>
        <v>0</v>
      </c>
      <c r="AO19" s="7">
        <f t="shared" si="29"/>
        <v>0</v>
      </c>
    </row>
    <row r="20" spans="1:41" x14ac:dyDescent="0.25">
      <c r="A20" s="11"/>
      <c r="B20" s="11"/>
      <c r="C20" s="10"/>
      <c r="D20" s="10"/>
      <c r="E20" s="10"/>
      <c r="F20" s="13"/>
      <c r="G20" s="13"/>
      <c r="H20" s="13"/>
      <c r="I20" s="13"/>
      <c r="J20" s="13"/>
      <c r="K20" s="13"/>
      <c r="L20" s="13"/>
      <c r="M20" s="13"/>
      <c r="N20" s="13"/>
      <c r="O20" s="13"/>
      <c r="P20" s="13"/>
      <c r="Q20" s="13"/>
      <c r="R20" s="4">
        <f t="shared" si="14"/>
        <v>0</v>
      </c>
      <c r="S20" s="4">
        <f t="shared" si="15"/>
        <v>0</v>
      </c>
      <c r="T20" s="3"/>
      <c r="U20" s="13"/>
      <c r="V20" s="3"/>
      <c r="W20" s="13"/>
      <c r="X20" s="13"/>
      <c r="Y20" s="13"/>
      <c r="Z20" s="19">
        <f t="shared" si="23"/>
        <v>0</v>
      </c>
      <c r="AA20" s="19">
        <f t="shared" si="24"/>
        <v>0</v>
      </c>
      <c r="AB20" s="24"/>
      <c r="AC20" s="5">
        <f t="shared" si="25"/>
        <v>0</v>
      </c>
      <c r="AD20" s="5">
        <f t="shared" si="26"/>
        <v>0</v>
      </c>
      <c r="AE20" s="6"/>
      <c r="AF20" s="6"/>
      <c r="AG20" s="6"/>
      <c r="AH20" s="6"/>
      <c r="AI20" s="6"/>
      <c r="AJ20" s="6"/>
      <c r="AK20" s="7">
        <f t="shared" si="27"/>
        <v>0</v>
      </c>
      <c r="AL20" s="8"/>
      <c r="AM20" s="8"/>
      <c r="AN20" s="9">
        <f t="shared" si="28"/>
        <v>0</v>
      </c>
      <c r="AO20" s="7">
        <f t="shared" si="29"/>
        <v>0</v>
      </c>
    </row>
    <row r="21" spans="1:41" x14ac:dyDescent="0.25">
      <c r="A21" s="11"/>
      <c r="B21" s="11"/>
      <c r="C21" s="10"/>
      <c r="D21" s="10"/>
      <c r="E21" s="10"/>
      <c r="F21" s="13"/>
      <c r="G21" s="13"/>
      <c r="H21" s="13"/>
      <c r="I21" s="13"/>
      <c r="J21" s="13"/>
      <c r="K21" s="13"/>
      <c r="L21" s="13"/>
      <c r="M21" s="13"/>
      <c r="N21" s="13"/>
      <c r="O21" s="13"/>
      <c r="P21" s="13"/>
      <c r="Q21" s="13"/>
      <c r="R21" s="4">
        <f t="shared" si="14"/>
        <v>0</v>
      </c>
      <c r="S21" s="4">
        <f t="shared" si="15"/>
        <v>0</v>
      </c>
      <c r="T21" s="3"/>
      <c r="U21" s="13"/>
      <c r="V21" s="3"/>
      <c r="W21" s="13"/>
      <c r="X21" s="13"/>
      <c r="Y21" s="13"/>
      <c r="Z21" s="19">
        <f t="shared" si="23"/>
        <v>0</v>
      </c>
      <c r="AA21" s="19">
        <f t="shared" si="24"/>
        <v>0</v>
      </c>
      <c r="AB21" s="24"/>
      <c r="AC21" s="5">
        <f t="shared" si="25"/>
        <v>0</v>
      </c>
      <c r="AD21" s="5">
        <f t="shared" si="26"/>
        <v>0</v>
      </c>
      <c r="AE21" s="6"/>
      <c r="AF21" s="6"/>
      <c r="AG21" s="6"/>
      <c r="AH21" s="6"/>
      <c r="AI21" s="6"/>
      <c r="AJ21" s="6"/>
      <c r="AK21" s="7">
        <f t="shared" si="27"/>
        <v>0</v>
      </c>
      <c r="AL21" s="8"/>
      <c r="AM21" s="8"/>
      <c r="AN21" s="9">
        <f t="shared" si="28"/>
        <v>0</v>
      </c>
      <c r="AO21" s="7">
        <f t="shared" si="29"/>
        <v>0</v>
      </c>
    </row>
    <row r="22" spans="1:41" x14ac:dyDescent="0.25">
      <c r="A22" s="11"/>
      <c r="B22" s="11"/>
      <c r="C22" s="10"/>
      <c r="D22" s="10"/>
      <c r="E22" s="10"/>
      <c r="F22" s="13"/>
      <c r="G22" s="13"/>
      <c r="H22" s="13"/>
      <c r="I22" s="13"/>
      <c r="J22" s="13"/>
      <c r="K22" s="13"/>
      <c r="L22" s="13"/>
      <c r="M22" s="13"/>
      <c r="N22" s="13"/>
      <c r="O22" s="13"/>
      <c r="P22" s="13"/>
      <c r="Q22" s="13"/>
      <c r="R22" s="4">
        <f t="shared" si="14"/>
        <v>0</v>
      </c>
      <c r="S22" s="4">
        <f t="shared" si="15"/>
        <v>0</v>
      </c>
      <c r="T22" s="3"/>
      <c r="U22" s="13"/>
      <c r="V22" s="3"/>
      <c r="W22" s="13"/>
      <c r="X22" s="13"/>
      <c r="Y22" s="13"/>
      <c r="Z22" s="19">
        <f t="shared" si="23"/>
        <v>0</v>
      </c>
      <c r="AA22" s="19">
        <f t="shared" si="24"/>
        <v>0</v>
      </c>
      <c r="AB22" s="24"/>
      <c r="AC22" s="5">
        <f t="shared" si="25"/>
        <v>0</v>
      </c>
      <c r="AD22" s="5">
        <f t="shared" si="26"/>
        <v>0</v>
      </c>
      <c r="AE22" s="6"/>
      <c r="AF22" s="6"/>
      <c r="AG22" s="6"/>
      <c r="AH22" s="6"/>
      <c r="AI22" s="6"/>
      <c r="AJ22" s="6"/>
      <c r="AK22" s="7">
        <f t="shared" si="27"/>
        <v>0</v>
      </c>
      <c r="AL22" s="8"/>
      <c r="AM22" s="8"/>
      <c r="AN22" s="9">
        <f t="shared" si="28"/>
        <v>0</v>
      </c>
      <c r="AO22" s="7">
        <f t="shared" si="29"/>
        <v>0</v>
      </c>
    </row>
    <row r="23" spans="1:41" x14ac:dyDescent="0.25">
      <c r="A23" s="11"/>
      <c r="B23" s="11"/>
      <c r="C23" s="10"/>
      <c r="D23" s="10"/>
      <c r="E23" s="10"/>
      <c r="F23" s="13"/>
      <c r="G23" s="13"/>
      <c r="H23" s="13"/>
      <c r="I23" s="13"/>
      <c r="J23" s="13"/>
      <c r="K23" s="13"/>
      <c r="L23" s="13"/>
      <c r="M23" s="13"/>
      <c r="N23" s="13"/>
      <c r="O23" s="13"/>
      <c r="P23" s="13"/>
      <c r="Q23" s="13"/>
      <c r="R23" s="4">
        <f t="shared" si="14"/>
        <v>0</v>
      </c>
      <c r="S23" s="4">
        <f t="shared" si="15"/>
        <v>0</v>
      </c>
      <c r="T23" s="3"/>
      <c r="U23" s="13"/>
      <c r="V23" s="3"/>
      <c r="W23" s="13"/>
      <c r="X23" s="13"/>
      <c r="Y23" s="13"/>
      <c r="Z23" s="19">
        <f t="shared" si="23"/>
        <v>0</v>
      </c>
      <c r="AA23" s="19">
        <f t="shared" si="24"/>
        <v>0</v>
      </c>
      <c r="AB23" s="24"/>
      <c r="AC23" s="5">
        <f t="shared" si="25"/>
        <v>0</v>
      </c>
      <c r="AD23" s="5">
        <f t="shared" si="26"/>
        <v>0</v>
      </c>
      <c r="AE23" s="6"/>
      <c r="AF23" s="6"/>
      <c r="AG23" s="6"/>
      <c r="AH23" s="6"/>
      <c r="AI23" s="6"/>
      <c r="AJ23" s="6"/>
      <c r="AK23" s="7">
        <f t="shared" si="27"/>
        <v>0</v>
      </c>
      <c r="AL23" s="8"/>
      <c r="AM23" s="8"/>
      <c r="AN23" s="9">
        <f t="shared" si="28"/>
        <v>0</v>
      </c>
      <c r="AO23" s="7">
        <f t="shared" si="29"/>
        <v>0</v>
      </c>
    </row>
    <row r="24" spans="1:41" x14ac:dyDescent="0.25">
      <c r="A24" s="11"/>
      <c r="B24" s="11"/>
      <c r="C24" s="10"/>
      <c r="D24" s="10"/>
      <c r="E24" s="10"/>
      <c r="F24" s="13"/>
      <c r="G24" s="13"/>
      <c r="H24" s="13"/>
      <c r="I24" s="13"/>
      <c r="J24" s="13"/>
      <c r="K24" s="13"/>
      <c r="L24" s="13"/>
      <c r="M24" s="13"/>
      <c r="N24" s="13"/>
      <c r="O24" s="13"/>
      <c r="P24" s="13"/>
      <c r="Q24" s="13"/>
      <c r="R24" s="4">
        <f t="shared" si="14"/>
        <v>0</v>
      </c>
      <c r="S24" s="4">
        <f t="shared" si="15"/>
        <v>0</v>
      </c>
      <c r="T24" s="3"/>
      <c r="U24" s="13"/>
      <c r="V24" s="3"/>
      <c r="W24" s="13"/>
      <c r="X24" s="13"/>
      <c r="Y24" s="13"/>
      <c r="Z24" s="19">
        <f t="shared" si="23"/>
        <v>0</v>
      </c>
      <c r="AA24" s="19">
        <f t="shared" si="24"/>
        <v>0</v>
      </c>
      <c r="AB24" s="24"/>
      <c r="AC24" s="5">
        <f t="shared" si="25"/>
        <v>0</v>
      </c>
      <c r="AD24" s="5">
        <f t="shared" si="26"/>
        <v>0</v>
      </c>
      <c r="AE24" s="6"/>
      <c r="AF24" s="6"/>
      <c r="AG24" s="6"/>
      <c r="AH24" s="6"/>
      <c r="AI24" s="6"/>
      <c r="AJ24" s="6"/>
      <c r="AK24" s="7">
        <f t="shared" si="27"/>
        <v>0</v>
      </c>
      <c r="AL24" s="8"/>
      <c r="AM24" s="8"/>
      <c r="AN24" s="9">
        <f t="shared" si="28"/>
        <v>0</v>
      </c>
      <c r="AO24" s="7">
        <f t="shared" si="29"/>
        <v>0</v>
      </c>
    </row>
    <row r="25" spans="1:41" x14ac:dyDescent="0.25">
      <c r="A25" s="11"/>
      <c r="B25" s="11"/>
      <c r="C25" s="10"/>
      <c r="D25" s="10"/>
      <c r="E25" s="10"/>
      <c r="F25" s="13"/>
      <c r="G25" s="13"/>
      <c r="H25" s="13"/>
      <c r="I25" s="13"/>
      <c r="J25" s="13"/>
      <c r="K25" s="13"/>
      <c r="L25" s="13"/>
      <c r="M25" s="13"/>
      <c r="N25" s="13"/>
      <c r="O25" s="13"/>
      <c r="P25" s="13"/>
      <c r="Q25" s="13"/>
      <c r="R25" s="4">
        <f t="shared" si="14"/>
        <v>0</v>
      </c>
      <c r="S25" s="4">
        <f t="shared" si="15"/>
        <v>0</v>
      </c>
      <c r="T25" s="3"/>
      <c r="U25" s="13"/>
      <c r="V25" s="3"/>
      <c r="W25" s="13"/>
      <c r="X25" s="13"/>
      <c r="Y25" s="13"/>
      <c r="Z25" s="19">
        <f t="shared" si="23"/>
        <v>0</v>
      </c>
      <c r="AA25" s="19">
        <f t="shared" si="24"/>
        <v>0</v>
      </c>
      <c r="AB25" s="24"/>
      <c r="AC25" s="5">
        <f t="shared" si="25"/>
        <v>0</v>
      </c>
      <c r="AD25" s="5">
        <f t="shared" si="26"/>
        <v>0</v>
      </c>
      <c r="AE25" s="6"/>
      <c r="AF25" s="6"/>
      <c r="AG25" s="6"/>
      <c r="AH25" s="6"/>
      <c r="AI25" s="6"/>
      <c r="AJ25" s="6"/>
      <c r="AK25" s="7">
        <f t="shared" si="27"/>
        <v>0</v>
      </c>
      <c r="AL25" s="8"/>
      <c r="AM25" s="8"/>
      <c r="AN25" s="9">
        <f t="shared" si="28"/>
        <v>0</v>
      </c>
      <c r="AO25" s="7">
        <f t="shared" si="29"/>
        <v>0</v>
      </c>
    </row>
    <row r="26" spans="1:41" x14ac:dyDescent="0.25">
      <c r="C26" s="1"/>
      <c r="D26" s="1"/>
      <c r="E26" s="1"/>
      <c r="F26" s="1"/>
      <c r="G26" s="1"/>
      <c r="H26" s="1"/>
      <c r="I26" s="1"/>
      <c r="J26" s="1"/>
      <c r="K26" s="1"/>
      <c r="L26" s="1"/>
      <c r="M26" s="1"/>
      <c r="N26" s="1"/>
      <c r="O26" s="1"/>
      <c r="P26" s="1"/>
      <c r="Q26" s="1"/>
    </row>
    <row r="27" spans="1:41" x14ac:dyDescent="0.25">
      <c r="C27" s="1"/>
      <c r="D27" s="1"/>
      <c r="E27" s="1"/>
      <c r="F27" s="1"/>
      <c r="G27" s="1"/>
      <c r="H27" s="1"/>
      <c r="I27" s="1"/>
      <c r="J27" s="1"/>
      <c r="K27" s="1"/>
      <c r="L27" s="1"/>
      <c r="M27" s="1"/>
      <c r="N27" s="1"/>
      <c r="O27" s="1"/>
      <c r="P27" s="1"/>
      <c r="Q27" s="1"/>
    </row>
    <row r="28" spans="1:41" x14ac:dyDescent="0.25">
      <c r="C28" s="1"/>
      <c r="D28" s="1"/>
      <c r="E28" s="1"/>
      <c r="F28" s="1"/>
      <c r="G28" s="1"/>
      <c r="H28" s="1"/>
      <c r="I28" s="1"/>
      <c r="J28" s="1"/>
      <c r="K28" s="1"/>
      <c r="L28" s="1"/>
      <c r="M28" s="1"/>
      <c r="N28" s="1"/>
      <c r="O28" s="1"/>
      <c r="P28" s="1"/>
      <c r="Q28" s="1"/>
    </row>
    <row r="29" spans="1:41" x14ac:dyDescent="0.25">
      <c r="C29" s="1"/>
      <c r="D29" s="1"/>
      <c r="E29" s="1"/>
      <c r="F29" s="1"/>
      <c r="G29" s="1"/>
      <c r="H29" s="1"/>
      <c r="I29" s="1"/>
      <c r="J29" s="1"/>
      <c r="K29" s="1"/>
      <c r="L29" s="1"/>
      <c r="M29" s="1"/>
      <c r="N29" s="1"/>
      <c r="O29" s="1"/>
      <c r="P29" s="1"/>
      <c r="Q29" s="1"/>
    </row>
    <row r="30" spans="1:41" x14ac:dyDescent="0.25">
      <c r="C30" s="1"/>
      <c r="D30" s="1"/>
      <c r="E30" s="1"/>
      <c r="F30" s="1"/>
      <c r="G30" s="1"/>
      <c r="H30" s="1"/>
      <c r="I30" s="1"/>
      <c r="J30" s="1"/>
      <c r="K30" s="1"/>
      <c r="L30" s="1"/>
      <c r="M30" s="1"/>
      <c r="N30" s="1"/>
      <c r="O30" s="1"/>
      <c r="P30" s="1"/>
      <c r="Q30" s="1"/>
    </row>
    <row r="31" spans="1:41" x14ac:dyDescent="0.25">
      <c r="C31" s="1"/>
      <c r="D31" s="1"/>
      <c r="E31" s="1"/>
      <c r="F31" s="1"/>
      <c r="G31" s="1"/>
      <c r="H31" s="1"/>
      <c r="I31" s="1"/>
      <c r="J31" s="1"/>
      <c r="K31" s="1"/>
      <c r="L31" s="1"/>
      <c r="M31" s="1"/>
      <c r="N31" s="1"/>
      <c r="O31" s="1"/>
      <c r="P31" s="1"/>
      <c r="Q31" s="1"/>
    </row>
    <row r="32" spans="1:41" x14ac:dyDescent="0.25">
      <c r="C32" s="1"/>
      <c r="D32" s="1"/>
      <c r="E32" s="1"/>
      <c r="F32" s="1"/>
      <c r="G32" s="1"/>
      <c r="H32" s="1"/>
      <c r="I32" s="1"/>
      <c r="J32" s="1"/>
      <c r="K32" s="1"/>
      <c r="L32" s="1"/>
      <c r="M32" s="1"/>
      <c r="N32" s="1"/>
      <c r="O32" s="1"/>
      <c r="P32" s="1"/>
      <c r="Q32" s="1"/>
    </row>
    <row r="33" s="1" customFormat="1" x14ac:dyDescent="0.25"/>
    <row r="34" s="1" customFormat="1" x14ac:dyDescent="0.25"/>
    <row r="35" s="1" customFormat="1" x14ac:dyDescent="0.25"/>
    <row r="36" s="1" customFormat="1" x14ac:dyDescent="0.25"/>
    <row r="37" s="1" customFormat="1" x14ac:dyDescent="0.25"/>
    <row r="38" s="1" customFormat="1" x14ac:dyDescent="0.25"/>
    <row r="39" s="1" customFormat="1" x14ac:dyDescent="0.25"/>
    <row r="40" s="1" customFormat="1" x14ac:dyDescent="0.25"/>
    <row r="41" s="1" customFormat="1" x14ac:dyDescent="0.25"/>
    <row r="42" s="1" customFormat="1" x14ac:dyDescent="0.25"/>
    <row r="43" s="1" customFormat="1" x14ac:dyDescent="0.25"/>
    <row r="44" s="1" customFormat="1" x14ac:dyDescent="0.25"/>
    <row r="45" s="1" customFormat="1" x14ac:dyDescent="0.25"/>
    <row r="46" s="1" customFormat="1" x14ac:dyDescent="0.25"/>
    <row r="47" s="1" customFormat="1" x14ac:dyDescent="0.25"/>
    <row r="48"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1" customFormat="1" x14ac:dyDescent="0.25"/>
    <row r="178" s="1" customFormat="1" x14ac:dyDescent="0.25"/>
    <row r="179" s="1" customFormat="1" x14ac:dyDescent="0.25"/>
    <row r="180" s="1" customFormat="1" x14ac:dyDescent="0.25"/>
    <row r="181" s="1" customFormat="1" x14ac:dyDescent="0.25"/>
    <row r="182" s="1" customFormat="1" x14ac:dyDescent="0.25"/>
    <row r="183" s="1" customFormat="1" x14ac:dyDescent="0.25"/>
    <row r="184" s="1" customFormat="1" x14ac:dyDescent="0.25"/>
    <row r="185" s="1" customFormat="1" x14ac:dyDescent="0.25"/>
    <row r="186" s="1" customFormat="1" x14ac:dyDescent="0.25"/>
    <row r="187" s="1" customFormat="1" x14ac:dyDescent="0.25"/>
    <row r="188" s="1" customFormat="1" x14ac:dyDescent="0.25"/>
    <row r="189" s="1" customFormat="1" x14ac:dyDescent="0.25"/>
    <row r="190" s="1" customFormat="1" x14ac:dyDescent="0.25"/>
    <row r="191" s="1" customFormat="1" x14ac:dyDescent="0.25"/>
    <row r="192" s="1" customFormat="1" x14ac:dyDescent="0.25"/>
    <row r="193" s="1" customFormat="1" x14ac:dyDescent="0.25"/>
    <row r="194" s="1" customFormat="1" x14ac:dyDescent="0.25"/>
    <row r="195" s="1" customFormat="1" x14ac:dyDescent="0.25"/>
    <row r="196" s="1" customFormat="1" x14ac:dyDescent="0.25"/>
    <row r="197" s="1" customFormat="1" x14ac:dyDescent="0.25"/>
    <row r="198" s="1" customFormat="1" x14ac:dyDescent="0.25"/>
    <row r="199" s="1" customFormat="1" x14ac:dyDescent="0.25"/>
    <row r="200" s="1" customFormat="1" x14ac:dyDescent="0.25"/>
    <row r="201" s="1" customFormat="1" x14ac:dyDescent="0.25"/>
    <row r="202" s="1" customFormat="1" x14ac:dyDescent="0.25"/>
    <row r="203" s="1" customFormat="1" x14ac:dyDescent="0.25"/>
    <row r="204" s="1" customFormat="1" x14ac:dyDescent="0.25"/>
    <row r="205" s="1" customFormat="1" x14ac:dyDescent="0.25"/>
    <row r="206" s="1" customFormat="1" x14ac:dyDescent="0.25"/>
    <row r="207" s="1" customFormat="1" x14ac:dyDescent="0.25"/>
    <row r="208" s="1" customFormat="1" x14ac:dyDescent="0.25"/>
    <row r="209" s="1" customFormat="1" x14ac:dyDescent="0.25"/>
    <row r="210" s="1" customFormat="1" x14ac:dyDescent="0.25"/>
    <row r="211" s="1" customFormat="1" x14ac:dyDescent="0.25"/>
    <row r="212" s="1" customFormat="1" x14ac:dyDescent="0.25"/>
    <row r="213" s="1" customFormat="1" x14ac:dyDescent="0.25"/>
    <row r="214" s="1" customFormat="1" x14ac:dyDescent="0.25"/>
    <row r="215" s="1" customFormat="1" x14ac:dyDescent="0.25"/>
    <row r="216" s="1" customFormat="1" x14ac:dyDescent="0.25"/>
    <row r="217" s="1" customFormat="1" x14ac:dyDescent="0.25"/>
    <row r="218" s="1" customFormat="1" x14ac:dyDescent="0.25"/>
    <row r="219" s="1" customFormat="1" x14ac:dyDescent="0.25"/>
    <row r="220" s="1" customFormat="1" x14ac:dyDescent="0.25"/>
    <row r="221" s="1" customFormat="1" x14ac:dyDescent="0.25"/>
    <row r="222" s="1" customFormat="1" x14ac:dyDescent="0.25"/>
    <row r="223" s="1" customFormat="1" x14ac:dyDescent="0.25"/>
    <row r="224" s="1" customFormat="1" x14ac:dyDescent="0.25"/>
    <row r="225" s="1" customFormat="1" x14ac:dyDescent="0.25"/>
    <row r="226" s="1" customFormat="1" x14ac:dyDescent="0.25"/>
    <row r="227" s="1" customFormat="1" x14ac:dyDescent="0.25"/>
    <row r="228" s="1" customFormat="1" x14ac:dyDescent="0.25"/>
    <row r="229" s="1" customFormat="1" x14ac:dyDescent="0.25"/>
    <row r="230" s="1" customFormat="1" x14ac:dyDescent="0.25"/>
    <row r="231" s="1" customFormat="1" x14ac:dyDescent="0.25"/>
    <row r="232" s="1" customFormat="1" x14ac:dyDescent="0.25"/>
    <row r="233" s="1" customFormat="1" x14ac:dyDescent="0.25"/>
    <row r="234" s="1" customFormat="1" x14ac:dyDescent="0.25"/>
    <row r="235" s="1" customFormat="1" x14ac:dyDescent="0.25"/>
    <row r="236" s="1" customFormat="1" x14ac:dyDescent="0.25"/>
    <row r="237" s="1" customFormat="1" x14ac:dyDescent="0.25"/>
    <row r="238" s="1" customFormat="1" x14ac:dyDescent="0.25"/>
    <row r="239" s="1" customFormat="1" x14ac:dyDescent="0.25"/>
    <row r="240" s="1" customFormat="1" x14ac:dyDescent="0.25"/>
    <row r="241" s="1" customFormat="1" x14ac:dyDescent="0.25"/>
    <row r="242" s="1" customFormat="1" x14ac:dyDescent="0.25"/>
    <row r="243" s="1" customFormat="1" x14ac:dyDescent="0.25"/>
    <row r="244" s="1" customFormat="1" x14ac:dyDescent="0.25"/>
    <row r="245" s="1" customFormat="1" x14ac:dyDescent="0.25"/>
    <row r="246" s="1" customFormat="1" x14ac:dyDescent="0.25"/>
    <row r="247" s="1" customFormat="1" x14ac:dyDescent="0.25"/>
    <row r="248" s="1" customFormat="1" x14ac:dyDescent="0.25"/>
    <row r="249" s="1" customFormat="1" x14ac:dyDescent="0.25"/>
    <row r="250" s="1" customFormat="1" x14ac:dyDescent="0.25"/>
    <row r="251" s="1" customFormat="1" x14ac:dyDescent="0.25"/>
    <row r="252" s="1" customFormat="1" x14ac:dyDescent="0.25"/>
    <row r="253" s="1" customFormat="1" x14ac:dyDescent="0.25"/>
  </sheetData>
  <sheetProtection algorithmName="SHA-512" hashValue="VGOmIRhmjs6oqQcoj27SqD/RtBl28nR6jv20ooAzfVCiuuiK59WawuhE2iLyFeEuEDhdRimYF238XpvtnkBWBA==" saltValue="E4ZBHcGZgZMkk9iIGtCaBA==" spinCount="100000" sheet="1" selectLockedCells="1"/>
  <conditionalFormatting sqref="E2:E25 Y2:Y25">
    <cfRule type="expression" dxfId="2" priority="30">
      <formula>AND(NOT(ISBLANK(C2)),ISBLANK(E2))</formula>
    </cfRule>
  </conditionalFormatting>
  <conditionalFormatting sqref="F2:F25 H2:H25 J2:J25 L2:L25 N2:N25 P2:P25 T2:T25 V2:V25">
    <cfRule type="expression" dxfId="1" priority="29">
      <formula>AND(NOT(ISBLANK(G2)),ISBLANK(F2))</formula>
    </cfRule>
  </conditionalFormatting>
  <conditionalFormatting sqref="G2:G25 I2:I25 K2:K25 M2:M25 O2:O25 Q2:Q25 U2:U25 W2:X25">
    <cfRule type="expression" dxfId="0" priority="28">
      <formula>AND(NOT(ISBLANK(F2)),ISBLANK(G2))</formula>
    </cfRule>
  </conditionalFormatting>
  <dataValidations xWindow="281" yWindow="518" count="7">
    <dataValidation operator="lessThanOrEqual" allowBlank="1" showInputMessage="1" showErrorMessage="1" error="FTE cannot be greater than Headcount_x000a_" sqref="A1:E1 R1:AB1 AN26:AO65307 R2:S25 AK26:AK65307 C26:AD65307 AC2:AD25 AP1:FR1048576" xr:uid="{00000000-0002-0000-0000-000000000000}"/>
    <dataValidation type="decimal" allowBlank="1" showInputMessage="1" showErrorMessage="1" sqref="F2:F25 H2:H25 J2:J25 L2:L25 N2:N25 P2:P25" xr:uid="{00000000-0002-0000-0000-000001000000}">
      <formula1>0</formula1>
      <formula2>1000000000</formula2>
    </dataValidation>
    <dataValidation type="decimal" allowBlank="1" showInputMessage="1" showErrorMessage="1" sqref="V2:V25 T2:T25" xr:uid="{00000000-0002-0000-0000-000002000000}">
      <formula1>0</formula1>
      <formula2>1E+26</formula2>
    </dataValidation>
    <dataValidation type="decimal" allowBlank="1" showInputMessage="1" showErrorMessage="1" sqref="AB2:AB25" xr:uid="{00000000-0002-0000-0000-000003000000}">
      <formula1>0</formula1>
      <formula2>9.99999999999999E+28</formula2>
    </dataValidation>
    <dataValidation type="decimal" allowBlank="1" showInputMessage="1" showErrorMessage="1" sqref="G2:G25 W2:X25 U2:U25 Q2:Q25 O2:O25 M2:M25 K2:K25 I2:I25" xr:uid="{00000000-0002-0000-0000-000004000000}">
      <formula1>0</formula1>
      <formula2>F2</formula2>
    </dataValidation>
    <dataValidation type="decimal" allowBlank="1" showInputMessage="1" showErrorMessage="1" sqref="Y2:Y25" xr:uid="{00000000-0002-0000-0000-000005000000}">
      <formula1>0</formula1>
      <formula2>W2</formula2>
    </dataValidation>
    <dataValidation type="decimal" allowBlank="1" showInputMessage="1" showErrorMessage="1" sqref="AE1:AJ1048576 AL2:AM1048576" xr:uid="{00000000-0002-0000-0000-000006000000}">
      <formula1>-9999999999999</formula1>
      <formula2>9999999999999</formula2>
    </dataValidation>
  </dataValidations>
  <pageMargins left="0.23622047244094491" right="0.19685039370078741" top="0.31496062992125984" bottom="0.39370078740157483" header="0.15748031496062992" footer="0.31496062992125984"/>
  <pageSetup paperSize="8" scale="80" fitToHeight="3" orientation="landscape" verticalDpi="4" r:id="rId1"/>
  <legacyDrawing r:id="rId2"/>
  <extLst>
    <ext xmlns:x14="http://schemas.microsoft.com/office/spreadsheetml/2009/9/main" uri="{CCE6A557-97BC-4b89-ADB6-D9C93CAAB3DF}">
      <x14:dataValidations xmlns:xm="http://schemas.microsoft.com/office/excel/2006/main" xWindow="281" yWindow="518" count="6">
        <x14:dataValidation type="list" allowBlank="1" showInputMessage="1" showErrorMessage="1" xr:uid="{00000000-0002-0000-0000-000007000000}">
          <x14:formula1>
            <xm:f>'Organisations list'!$I$2:$I$3</xm:f>
          </x14:formula1>
          <xm:sqref>A2:A25</xm:sqref>
        </x14:dataValidation>
        <x14:dataValidation type="list" allowBlank="1" showInputMessage="1" showErrorMessage="1" xr:uid="{00000000-0002-0000-0000-000008000000}">
          <x14:formula1>
            <xm:f>'Organisations list'!$H$2:$H$8</xm:f>
          </x14:formula1>
          <xm:sqref>D3:D25</xm:sqref>
        </x14:dataValidation>
        <x14:dataValidation type="list" allowBlank="1" showInputMessage="1" showErrorMessage="1" xr:uid="{00000000-0002-0000-0000-000009000000}">
          <x14:formula1>
            <xm:f>'Organisations list'!$I$4:$I$14</xm:f>
          </x14:formula1>
          <xm:sqref>B2:B25</xm:sqref>
        </x14:dataValidation>
        <x14:dataValidation type="list" allowBlank="1" showInputMessage="1" showErrorMessage="1" xr:uid="{00000000-0002-0000-0000-00000A000000}">
          <x14:formula1>
            <xm:f>'Organisations list'!$H$2:$H$9</xm:f>
          </x14:formula1>
          <xm:sqref>D2</xm:sqref>
        </x14:dataValidation>
        <x14:dataValidation type="list" allowBlank="1" showInputMessage="1" showErrorMessage="1" xr:uid="{00000000-0002-0000-0000-00000B000000}">
          <x14:formula1>
            <xm:f>'Organisations list'!$F$2:$F$36</xm:f>
          </x14:formula1>
          <xm:sqref>E2:E25</xm:sqref>
        </x14:dataValidation>
        <x14:dataValidation type="list" allowBlank="1" showInputMessage="1" showErrorMessage="1" xr:uid="{00000000-0002-0000-0000-00000C000000}">
          <x14:formula1>
            <xm:f>'Organisations list'!$G$2:$G$207</xm:f>
          </x14:formula1>
          <xm:sqref>C2:C25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zoomScale="75" zoomScaleNormal="75" workbookViewId="0"/>
  </sheetViews>
  <sheetFormatPr defaultColWidth="9.26953125" defaultRowHeight="13.2" x14ac:dyDescent="0.25"/>
  <cols>
    <col min="1" max="1" width="18.453125" style="20" customWidth="1"/>
    <col min="2" max="2" width="150.7265625" style="22" customWidth="1"/>
    <col min="3" max="16384" width="9.26953125" style="21"/>
  </cols>
  <sheetData>
    <row r="1" spans="1:2" x14ac:dyDescent="0.25">
      <c r="A1" s="26" t="s">
        <v>189</v>
      </c>
      <c r="B1" s="27" t="s">
        <v>190</v>
      </c>
    </row>
    <row r="2" spans="1:2" ht="72" customHeight="1" x14ac:dyDescent="0.25">
      <c r="A2" s="28" t="s">
        <v>31</v>
      </c>
      <c r="B2" s="25" t="s">
        <v>217</v>
      </c>
    </row>
    <row r="3" spans="1:2" ht="49.95" customHeight="1" x14ac:dyDescent="0.25">
      <c r="A3" s="28" t="s">
        <v>187</v>
      </c>
      <c r="B3" s="30" t="s">
        <v>212</v>
      </c>
    </row>
    <row r="4" spans="1:2" ht="49.95" customHeight="1" x14ac:dyDescent="0.25">
      <c r="A4" s="28" t="s">
        <v>188</v>
      </c>
      <c r="B4" s="30" t="s">
        <v>218</v>
      </c>
    </row>
    <row r="5" spans="1:2" ht="73.5" customHeight="1" x14ac:dyDescent="0.25">
      <c r="A5" s="28" t="s">
        <v>171</v>
      </c>
      <c r="B5" s="25" t="s">
        <v>211</v>
      </c>
    </row>
    <row r="6" spans="1:2" ht="19.95" customHeight="1" x14ac:dyDescent="0.25">
      <c r="A6" s="28" t="s">
        <v>173</v>
      </c>
      <c r="B6" s="25" t="s">
        <v>179</v>
      </c>
    </row>
    <row r="7" spans="1:2" ht="19.95" customHeight="1" x14ac:dyDescent="0.25">
      <c r="A7" s="28" t="s">
        <v>174</v>
      </c>
      <c r="B7" s="25" t="s">
        <v>180</v>
      </c>
    </row>
    <row r="8" spans="1:2" ht="19.95" customHeight="1" x14ac:dyDescent="0.25">
      <c r="A8" s="28" t="s">
        <v>175</v>
      </c>
      <c r="B8" s="25" t="s">
        <v>181</v>
      </c>
    </row>
    <row r="9" spans="1:2" ht="19.95" customHeight="1" x14ac:dyDescent="0.25">
      <c r="A9" s="28" t="s">
        <v>176</v>
      </c>
      <c r="B9" s="25" t="s">
        <v>182</v>
      </c>
    </row>
    <row r="10" spans="1:2" ht="19.95" customHeight="1" x14ac:dyDescent="0.25">
      <c r="A10" s="28" t="s">
        <v>177</v>
      </c>
      <c r="B10" s="25" t="s">
        <v>183</v>
      </c>
    </row>
    <row r="11" spans="1:2" ht="26.4" x14ac:dyDescent="0.25">
      <c r="A11" s="28" t="s">
        <v>178</v>
      </c>
      <c r="B11" s="25" t="s">
        <v>184</v>
      </c>
    </row>
    <row r="12" spans="1:2" ht="105.6" x14ac:dyDescent="0.25">
      <c r="A12" s="28" t="s">
        <v>172</v>
      </c>
      <c r="B12" s="25" t="s">
        <v>255</v>
      </c>
    </row>
    <row r="13" spans="1:2" ht="30" customHeight="1" x14ac:dyDescent="0.25">
      <c r="A13" s="28" t="s">
        <v>215</v>
      </c>
      <c r="B13" s="25" t="s">
        <v>214</v>
      </c>
    </row>
    <row r="14" spans="1:2" ht="30" customHeight="1" x14ac:dyDescent="0.25">
      <c r="A14" s="28" t="s">
        <v>200</v>
      </c>
      <c r="B14" s="25" t="s">
        <v>203</v>
      </c>
    </row>
    <row r="15" spans="1:2" ht="175.05" customHeight="1" x14ac:dyDescent="0.25">
      <c r="A15" s="28" t="s">
        <v>205</v>
      </c>
      <c r="B15" s="25" t="s">
        <v>206</v>
      </c>
    </row>
    <row r="16" spans="1:2" ht="52.05" customHeight="1" x14ac:dyDescent="0.25">
      <c r="A16" s="28" t="s">
        <v>201</v>
      </c>
      <c r="B16" s="25" t="s">
        <v>289</v>
      </c>
    </row>
    <row r="17" spans="1:2" ht="118.8" x14ac:dyDescent="0.25">
      <c r="A17" s="29" t="s">
        <v>195</v>
      </c>
      <c r="B17" s="25" t="s">
        <v>213</v>
      </c>
    </row>
    <row r="18" spans="1:2" ht="30" customHeight="1" x14ac:dyDescent="0.25">
      <c r="A18" s="28" t="s">
        <v>185</v>
      </c>
      <c r="B18" s="25" t="s">
        <v>219</v>
      </c>
    </row>
    <row r="19" spans="1:2" ht="30" customHeight="1" x14ac:dyDescent="0.25">
      <c r="A19" s="28" t="s">
        <v>186</v>
      </c>
      <c r="B19" s="25" t="s">
        <v>219</v>
      </c>
    </row>
    <row r="25" spans="1:2" x14ac:dyDescent="0.25">
      <c r="B25" s="22" t="s">
        <v>216</v>
      </c>
    </row>
    <row r="26" spans="1:2" ht="15" x14ac:dyDescent="0.25">
      <c r="B26" s="23"/>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20"/>
  <sheetViews>
    <sheetView zoomScale="70" zoomScaleNormal="70" workbookViewId="0"/>
  </sheetViews>
  <sheetFormatPr defaultRowHeight="15" x14ac:dyDescent="0.25"/>
  <cols>
    <col min="1" max="1" width="9.26953125" style="12"/>
    <col min="2" max="2" width="54.6328125" bestFit="1" customWidth="1"/>
    <col min="3" max="3" width="62.90625" bestFit="1" customWidth="1"/>
    <col min="4" max="4" width="35.26953125" bestFit="1" customWidth="1"/>
    <col min="5" max="5" width="8.81640625" style="1" customWidth="1"/>
    <col min="6" max="6" width="58.81640625" style="2" hidden="1" customWidth="1"/>
    <col min="7" max="7" width="54.6328125" style="2" hidden="1" customWidth="1"/>
    <col min="8" max="8" width="35.26953125" hidden="1" customWidth="1"/>
    <col min="9" max="9" width="11.6328125" style="2" hidden="1" customWidth="1"/>
    <col min="10" max="26" width="9.26953125" style="12"/>
  </cols>
  <sheetData>
    <row r="1" spans="2:9" ht="15.6" x14ac:dyDescent="0.3">
      <c r="B1" s="33" t="s">
        <v>27</v>
      </c>
      <c r="C1" s="34" t="s">
        <v>31</v>
      </c>
      <c r="D1" s="35" t="s">
        <v>28</v>
      </c>
      <c r="F1" s="50" t="s">
        <v>27</v>
      </c>
      <c r="G1" s="51" t="s">
        <v>31</v>
      </c>
      <c r="H1" s="52" t="s">
        <v>28</v>
      </c>
      <c r="I1" s="53" t="s">
        <v>257</v>
      </c>
    </row>
    <row r="2" spans="2:9" x14ac:dyDescent="0.25">
      <c r="B2" s="36" t="s">
        <v>80</v>
      </c>
      <c r="C2" s="37" t="s">
        <v>73</v>
      </c>
      <c r="D2" s="38" t="s">
        <v>36</v>
      </c>
      <c r="F2" s="54" t="s">
        <v>80</v>
      </c>
      <c r="G2" s="55" t="s">
        <v>222</v>
      </c>
      <c r="H2" s="32" t="s">
        <v>36</v>
      </c>
      <c r="I2" s="2">
        <v>2025</v>
      </c>
    </row>
    <row r="3" spans="2:9" x14ac:dyDescent="0.25">
      <c r="B3" s="39" t="s">
        <v>80</v>
      </c>
      <c r="C3" s="12" t="s">
        <v>74</v>
      </c>
      <c r="D3" s="40" t="s">
        <v>29</v>
      </c>
      <c r="F3" s="56" t="s">
        <v>76</v>
      </c>
      <c r="G3" t="s">
        <v>280</v>
      </c>
      <c r="H3" s="31" t="s">
        <v>29</v>
      </c>
      <c r="I3" s="2">
        <v>2026</v>
      </c>
    </row>
    <row r="4" spans="2:9" x14ac:dyDescent="0.25">
      <c r="B4" s="39" t="s">
        <v>80</v>
      </c>
      <c r="C4" s="12" t="s">
        <v>122</v>
      </c>
      <c r="D4" s="40" t="s">
        <v>29</v>
      </c>
      <c r="F4" s="56" t="s">
        <v>78</v>
      </c>
      <c r="G4" s="49" t="s">
        <v>85</v>
      </c>
      <c r="H4" s="31" t="s">
        <v>30</v>
      </c>
      <c r="I4" s="2" t="s">
        <v>258</v>
      </c>
    </row>
    <row r="5" spans="2:9" x14ac:dyDescent="0.25">
      <c r="B5" s="39" t="s">
        <v>80</v>
      </c>
      <c r="C5" s="12" t="s">
        <v>75</v>
      </c>
      <c r="D5" s="40" t="s">
        <v>29</v>
      </c>
      <c r="F5" s="56" t="s">
        <v>117</v>
      </c>
      <c r="G5" s="49" t="s">
        <v>94</v>
      </c>
      <c r="H5" t="s">
        <v>306</v>
      </c>
      <c r="I5" s="2" t="s">
        <v>259</v>
      </c>
    </row>
    <row r="6" spans="2:9" x14ac:dyDescent="0.25">
      <c r="B6" s="39" t="s">
        <v>80</v>
      </c>
      <c r="C6" s="12" t="s">
        <v>291</v>
      </c>
      <c r="D6" s="40" t="s">
        <v>194</v>
      </c>
      <c r="F6" s="56" t="s">
        <v>269</v>
      </c>
      <c r="G6" s="49" t="s">
        <v>118</v>
      </c>
      <c r="H6" s="31" t="s">
        <v>33</v>
      </c>
      <c r="I6" s="2" t="s">
        <v>260</v>
      </c>
    </row>
    <row r="7" spans="2:9" x14ac:dyDescent="0.25">
      <c r="B7" s="41" t="s">
        <v>76</v>
      </c>
      <c r="C7" s="42" t="s">
        <v>76</v>
      </c>
      <c r="D7" s="43" t="s">
        <v>36</v>
      </c>
      <c r="F7" s="56" t="s">
        <v>87</v>
      </c>
      <c r="G7" s="49" t="s">
        <v>37</v>
      </c>
      <c r="H7" s="31" t="s">
        <v>288</v>
      </c>
      <c r="I7" s="2" t="s">
        <v>261</v>
      </c>
    </row>
    <row r="8" spans="2:9" x14ac:dyDescent="0.25">
      <c r="B8" s="41" t="s">
        <v>76</v>
      </c>
      <c r="C8" s="42" t="s">
        <v>124</v>
      </c>
      <c r="D8" s="43" t="s">
        <v>30</v>
      </c>
      <c r="F8" s="56" t="s">
        <v>52</v>
      </c>
      <c r="G8" s="49" t="s">
        <v>251</v>
      </c>
      <c r="H8" s="31" t="s">
        <v>194</v>
      </c>
      <c r="I8" s="2" t="s">
        <v>262</v>
      </c>
    </row>
    <row r="9" spans="2:9" x14ac:dyDescent="0.25">
      <c r="B9" s="41" t="s">
        <v>76</v>
      </c>
      <c r="C9" s="42" t="s">
        <v>223</v>
      </c>
      <c r="D9" s="43" t="s">
        <v>30</v>
      </c>
      <c r="F9" s="56" t="s">
        <v>270</v>
      </c>
      <c r="G9" s="49" t="s">
        <v>73</v>
      </c>
      <c r="H9" t="s">
        <v>307</v>
      </c>
      <c r="I9" s="2" t="s">
        <v>263</v>
      </c>
    </row>
    <row r="10" spans="2:9" x14ac:dyDescent="0.25">
      <c r="B10" s="41" t="s">
        <v>76</v>
      </c>
      <c r="C10" s="44" t="s">
        <v>304</v>
      </c>
      <c r="D10" s="43" t="s">
        <v>307</v>
      </c>
      <c r="F10" s="56" t="s">
        <v>271</v>
      </c>
      <c r="G10" s="49" t="s">
        <v>60</v>
      </c>
      <c r="I10" s="2" t="s">
        <v>264</v>
      </c>
    </row>
    <row r="11" spans="2:9" x14ac:dyDescent="0.25">
      <c r="B11" s="41" t="s">
        <v>76</v>
      </c>
      <c r="C11" s="42" t="s">
        <v>305</v>
      </c>
      <c r="D11" s="43" t="s">
        <v>307</v>
      </c>
      <c r="F11" s="56" t="s">
        <v>53</v>
      </c>
      <c r="G11" s="49" t="s">
        <v>125</v>
      </c>
      <c r="I11" s="2" t="s">
        <v>265</v>
      </c>
    </row>
    <row r="12" spans="2:9" x14ac:dyDescent="0.25">
      <c r="B12" s="41" t="s">
        <v>76</v>
      </c>
      <c r="C12" s="42" t="s">
        <v>77</v>
      </c>
      <c r="D12" s="43" t="s">
        <v>33</v>
      </c>
      <c r="F12" s="56" t="s">
        <v>97</v>
      </c>
      <c r="G12" s="49" t="s">
        <v>79</v>
      </c>
      <c r="I12" s="2" t="s">
        <v>266</v>
      </c>
    </row>
    <row r="13" spans="2:9" x14ac:dyDescent="0.25">
      <c r="B13" s="41" t="s">
        <v>76</v>
      </c>
      <c r="C13" s="44" t="s">
        <v>104</v>
      </c>
      <c r="D13" s="43" t="s">
        <v>33</v>
      </c>
      <c r="F13" s="56" t="s">
        <v>138</v>
      </c>
      <c r="G13" s="49" t="s">
        <v>38</v>
      </c>
      <c r="I13" s="2" t="s">
        <v>267</v>
      </c>
    </row>
    <row r="14" spans="2:9" x14ac:dyDescent="0.25">
      <c r="B14" s="39" t="s">
        <v>78</v>
      </c>
      <c r="C14" s="12" t="s">
        <v>78</v>
      </c>
      <c r="D14" s="40" t="s">
        <v>29</v>
      </c>
      <c r="F14" s="56" t="s">
        <v>192</v>
      </c>
      <c r="G14" s="49" t="s">
        <v>39</v>
      </c>
      <c r="I14" s="2" t="s">
        <v>268</v>
      </c>
    </row>
    <row r="15" spans="2:9" x14ac:dyDescent="0.25">
      <c r="B15" s="41" t="s">
        <v>117</v>
      </c>
      <c r="C15" s="42" t="s">
        <v>117</v>
      </c>
      <c r="D15" s="43" t="s">
        <v>29</v>
      </c>
      <c r="F15" s="56" t="s">
        <v>301</v>
      </c>
      <c r="G15" s="49" t="s">
        <v>55</v>
      </c>
    </row>
    <row r="16" spans="2:9" x14ac:dyDescent="0.25">
      <c r="B16" s="39" t="s">
        <v>269</v>
      </c>
      <c r="C16" s="12" t="s">
        <v>269</v>
      </c>
      <c r="D16" s="40" t="s">
        <v>36</v>
      </c>
      <c r="F16" s="56" t="s">
        <v>59</v>
      </c>
      <c r="G16" s="49" t="s">
        <v>239</v>
      </c>
    </row>
    <row r="17" spans="2:8" x14ac:dyDescent="0.25">
      <c r="B17" s="39" t="s">
        <v>269</v>
      </c>
      <c r="C17" s="12" t="s">
        <v>292</v>
      </c>
      <c r="D17" s="40" t="s">
        <v>30</v>
      </c>
      <c r="F17" s="56" t="s">
        <v>272</v>
      </c>
      <c r="G17" s="49" t="s">
        <v>76</v>
      </c>
    </row>
    <row r="18" spans="2:8" x14ac:dyDescent="0.25">
      <c r="B18" s="39" t="s">
        <v>269</v>
      </c>
      <c r="C18" s="12" t="s">
        <v>132</v>
      </c>
      <c r="D18" s="40" t="s">
        <v>30</v>
      </c>
      <c r="F18" s="56" t="s">
        <v>101</v>
      </c>
      <c r="G18" s="49" t="s">
        <v>134</v>
      </c>
    </row>
    <row r="19" spans="2:8" x14ac:dyDescent="0.25">
      <c r="B19" s="39" t="s">
        <v>269</v>
      </c>
      <c r="C19" s="12" t="s">
        <v>85</v>
      </c>
      <c r="D19" s="40" t="s">
        <v>306</v>
      </c>
      <c r="F19" s="56" t="s">
        <v>19</v>
      </c>
      <c r="G19" s="49" t="s">
        <v>304</v>
      </c>
    </row>
    <row r="20" spans="2:8" x14ac:dyDescent="0.25">
      <c r="B20" s="39" t="s">
        <v>269</v>
      </c>
      <c r="C20" s="12" t="s">
        <v>79</v>
      </c>
      <c r="D20" s="40" t="s">
        <v>33</v>
      </c>
      <c r="F20" s="56" t="s">
        <v>20</v>
      </c>
      <c r="G20" s="49" t="s">
        <v>109</v>
      </c>
    </row>
    <row r="21" spans="2:8" x14ac:dyDescent="0.25">
      <c r="B21" s="39" t="s">
        <v>269</v>
      </c>
      <c r="C21" s="12" t="s">
        <v>0</v>
      </c>
      <c r="D21" s="40" t="s">
        <v>33</v>
      </c>
      <c r="F21" s="56" t="s">
        <v>22</v>
      </c>
      <c r="G21" s="49" t="s">
        <v>78</v>
      </c>
    </row>
    <row r="22" spans="2:8" x14ac:dyDescent="0.25">
      <c r="B22" s="39" t="s">
        <v>269</v>
      </c>
      <c r="C22" s="12" t="s">
        <v>224</v>
      </c>
      <c r="D22" s="40" t="s">
        <v>33</v>
      </c>
      <c r="F22" s="56" t="s">
        <v>279</v>
      </c>
      <c r="G22" s="49" t="s">
        <v>90</v>
      </c>
    </row>
    <row r="23" spans="2:8" x14ac:dyDescent="0.25">
      <c r="B23" s="39" t="s">
        <v>269</v>
      </c>
      <c r="C23" s="12" t="s">
        <v>225</v>
      </c>
      <c r="D23" s="40" t="s">
        <v>33</v>
      </c>
      <c r="F23" s="56" t="s">
        <v>23</v>
      </c>
      <c r="G23" s="49" t="s">
        <v>7</v>
      </c>
    </row>
    <row r="24" spans="2:8" x14ac:dyDescent="0.25">
      <c r="B24" s="39" t="s">
        <v>269</v>
      </c>
      <c r="C24" s="12" t="s">
        <v>274</v>
      </c>
      <c r="D24" s="40" t="s">
        <v>33</v>
      </c>
      <c r="F24" s="56" t="s">
        <v>113</v>
      </c>
      <c r="G24" s="49" t="s">
        <v>77</v>
      </c>
      <c r="H24" s="57"/>
    </row>
    <row r="25" spans="2:8" x14ac:dyDescent="0.25">
      <c r="B25" s="41" t="s">
        <v>87</v>
      </c>
      <c r="C25" s="42" t="s">
        <v>87</v>
      </c>
      <c r="D25" s="43" t="s">
        <v>36</v>
      </c>
      <c r="F25" s="56" t="s">
        <v>71</v>
      </c>
      <c r="G25" s="49" t="s">
        <v>58</v>
      </c>
    </row>
    <row r="26" spans="2:8" x14ac:dyDescent="0.25">
      <c r="B26" s="41" t="s">
        <v>87</v>
      </c>
      <c r="C26" s="42" t="s">
        <v>37</v>
      </c>
      <c r="D26" s="43" t="s">
        <v>33</v>
      </c>
      <c r="F26" s="56" t="s">
        <v>91</v>
      </c>
      <c r="G26" s="49" t="s">
        <v>82</v>
      </c>
    </row>
    <row r="27" spans="2:8" x14ac:dyDescent="0.25">
      <c r="B27" s="41" t="s">
        <v>87</v>
      </c>
      <c r="C27" s="42" t="s">
        <v>125</v>
      </c>
      <c r="D27" s="43" t="s">
        <v>33</v>
      </c>
      <c r="F27" s="56" t="s">
        <v>107</v>
      </c>
      <c r="G27" s="49" t="s">
        <v>132</v>
      </c>
    </row>
    <row r="28" spans="2:8" x14ac:dyDescent="0.25">
      <c r="B28" s="41" t="s">
        <v>87</v>
      </c>
      <c r="C28" s="42" t="s">
        <v>38</v>
      </c>
      <c r="D28" s="43" t="s">
        <v>33</v>
      </c>
      <c r="F28" s="56" t="s">
        <v>92</v>
      </c>
      <c r="G28" s="49" t="s">
        <v>117</v>
      </c>
    </row>
    <row r="29" spans="2:8" x14ac:dyDescent="0.25">
      <c r="B29" s="41" t="s">
        <v>87</v>
      </c>
      <c r="C29" s="42" t="s">
        <v>39</v>
      </c>
      <c r="D29" s="43" t="s">
        <v>33</v>
      </c>
      <c r="F29" s="56" t="s">
        <v>121</v>
      </c>
      <c r="G29" s="49" t="s">
        <v>0</v>
      </c>
    </row>
    <row r="30" spans="2:8" x14ac:dyDescent="0.25">
      <c r="B30" s="41" t="s">
        <v>87</v>
      </c>
      <c r="C30" s="42" t="s">
        <v>40</v>
      </c>
      <c r="D30" s="43" t="s">
        <v>33</v>
      </c>
      <c r="F30" s="56" t="s">
        <v>299</v>
      </c>
      <c r="G30" s="49" t="s">
        <v>34</v>
      </c>
    </row>
    <row r="31" spans="2:8" x14ac:dyDescent="0.25">
      <c r="B31" s="41" t="s">
        <v>87</v>
      </c>
      <c r="C31" s="42" t="s">
        <v>126</v>
      </c>
      <c r="D31" s="43" t="s">
        <v>33</v>
      </c>
      <c r="F31" s="56" t="s">
        <v>300</v>
      </c>
      <c r="G31" s="49" t="s">
        <v>9</v>
      </c>
    </row>
    <row r="32" spans="2:8" x14ac:dyDescent="0.25">
      <c r="B32" s="41" t="s">
        <v>87</v>
      </c>
      <c r="C32" s="42" t="s">
        <v>88</v>
      </c>
      <c r="D32" s="43" t="s">
        <v>33</v>
      </c>
      <c r="F32" s="56" t="s">
        <v>302</v>
      </c>
      <c r="G32" s="49" t="s">
        <v>68</v>
      </c>
    </row>
    <row r="33" spans="2:7" x14ac:dyDescent="0.25">
      <c r="B33" s="41" t="s">
        <v>87</v>
      </c>
      <c r="C33" s="42" t="s">
        <v>41</v>
      </c>
      <c r="D33" s="43" t="s">
        <v>33</v>
      </c>
      <c r="F33" s="56" t="s">
        <v>108</v>
      </c>
      <c r="G33" s="49" t="s">
        <v>116</v>
      </c>
    </row>
    <row r="34" spans="2:7" x14ac:dyDescent="0.25">
      <c r="B34" s="41" t="s">
        <v>87</v>
      </c>
      <c r="C34" s="42" t="s">
        <v>42</v>
      </c>
      <c r="D34" s="43" t="s">
        <v>33</v>
      </c>
      <c r="F34" s="56" t="s">
        <v>236</v>
      </c>
      <c r="G34" s="49" t="s">
        <v>124</v>
      </c>
    </row>
    <row r="35" spans="2:7" x14ac:dyDescent="0.25">
      <c r="B35" s="41" t="s">
        <v>87</v>
      </c>
      <c r="C35" s="42" t="s">
        <v>226</v>
      </c>
      <c r="D35" s="43" t="s">
        <v>33</v>
      </c>
      <c r="F35" s="56" t="s">
        <v>303</v>
      </c>
      <c r="G35" s="49" t="s">
        <v>74</v>
      </c>
    </row>
    <row r="36" spans="2:7" x14ac:dyDescent="0.25">
      <c r="B36" s="41" t="s">
        <v>87</v>
      </c>
      <c r="C36" s="42" t="s">
        <v>43</v>
      </c>
      <c r="D36" s="43" t="s">
        <v>33</v>
      </c>
      <c r="F36" s="58" t="s">
        <v>67</v>
      </c>
      <c r="G36" s="49" t="s">
        <v>137</v>
      </c>
    </row>
    <row r="37" spans="2:7" x14ac:dyDescent="0.25">
      <c r="B37" s="41" t="s">
        <v>87</v>
      </c>
      <c r="C37" s="42" t="s">
        <v>4</v>
      </c>
      <c r="D37" s="43" t="s">
        <v>33</v>
      </c>
      <c r="F37" s="49"/>
      <c r="G37" s="49" t="s">
        <v>105</v>
      </c>
    </row>
    <row r="38" spans="2:7" x14ac:dyDescent="0.25">
      <c r="B38" s="41" t="s">
        <v>87</v>
      </c>
      <c r="C38" s="42" t="s">
        <v>227</v>
      </c>
      <c r="D38" s="43" t="s">
        <v>33</v>
      </c>
      <c r="F38" s="14"/>
      <c r="G38" s="49" t="s">
        <v>269</v>
      </c>
    </row>
    <row r="39" spans="2:7" x14ac:dyDescent="0.25">
      <c r="B39" s="41" t="s">
        <v>87</v>
      </c>
      <c r="C39" s="42" t="s">
        <v>44</v>
      </c>
      <c r="D39" s="43" t="s">
        <v>33</v>
      </c>
      <c r="F39" s="14"/>
      <c r="G39" s="49" t="s">
        <v>87</v>
      </c>
    </row>
    <row r="40" spans="2:7" x14ac:dyDescent="0.25">
      <c r="B40" s="41" t="s">
        <v>87</v>
      </c>
      <c r="C40" s="42" t="s">
        <v>45</v>
      </c>
      <c r="D40" s="43" t="s">
        <v>33</v>
      </c>
      <c r="G40" s="49" t="s">
        <v>52</v>
      </c>
    </row>
    <row r="41" spans="2:7" x14ac:dyDescent="0.25">
      <c r="B41" s="41" t="s">
        <v>87</v>
      </c>
      <c r="C41" s="42" t="s">
        <v>46</v>
      </c>
      <c r="D41" s="43" t="s">
        <v>33</v>
      </c>
      <c r="F41" s="14"/>
      <c r="G41" s="49" t="s">
        <v>270</v>
      </c>
    </row>
    <row r="42" spans="2:7" x14ac:dyDescent="0.25">
      <c r="B42" s="41" t="s">
        <v>87</v>
      </c>
      <c r="C42" s="42" t="s">
        <v>5</v>
      </c>
      <c r="D42" s="43" t="s">
        <v>33</v>
      </c>
      <c r="F42" s="14"/>
      <c r="G42" s="49" t="s">
        <v>93</v>
      </c>
    </row>
    <row r="43" spans="2:7" x14ac:dyDescent="0.25">
      <c r="B43" s="41" t="s">
        <v>87</v>
      </c>
      <c r="C43" s="42" t="s">
        <v>127</v>
      </c>
      <c r="D43" s="43" t="s">
        <v>33</v>
      </c>
      <c r="F43" s="14"/>
      <c r="G43" s="49" t="s">
        <v>271</v>
      </c>
    </row>
    <row r="44" spans="2:7" x14ac:dyDescent="0.25">
      <c r="B44" s="41" t="s">
        <v>87</v>
      </c>
      <c r="C44" s="42" t="s">
        <v>128</v>
      </c>
      <c r="D44" s="43" t="s">
        <v>33</v>
      </c>
      <c r="F44" s="14"/>
      <c r="G44" s="49" t="s">
        <v>53</v>
      </c>
    </row>
    <row r="45" spans="2:7" x14ac:dyDescent="0.25">
      <c r="B45" s="41" t="s">
        <v>87</v>
      </c>
      <c r="C45" s="42" t="s">
        <v>129</v>
      </c>
      <c r="D45" s="43" t="s">
        <v>33</v>
      </c>
      <c r="F45" s="14"/>
      <c r="G45" s="49" t="s">
        <v>97</v>
      </c>
    </row>
    <row r="46" spans="2:7" x14ac:dyDescent="0.25">
      <c r="B46" s="41" t="s">
        <v>87</v>
      </c>
      <c r="C46" s="42" t="s">
        <v>47</v>
      </c>
      <c r="D46" s="43" t="s">
        <v>33</v>
      </c>
      <c r="F46" s="14"/>
      <c r="G46" s="49" t="s">
        <v>139</v>
      </c>
    </row>
    <row r="47" spans="2:7" x14ac:dyDescent="0.25">
      <c r="B47" s="41" t="s">
        <v>87</v>
      </c>
      <c r="C47" s="42" t="s">
        <v>130</v>
      </c>
      <c r="D47" s="43" t="s">
        <v>33</v>
      </c>
      <c r="F47" s="14"/>
      <c r="G47" s="49" t="s">
        <v>110</v>
      </c>
    </row>
    <row r="48" spans="2:7" x14ac:dyDescent="0.25">
      <c r="B48" s="41" t="s">
        <v>87</v>
      </c>
      <c r="C48" s="42" t="s">
        <v>48</v>
      </c>
      <c r="D48" s="43" t="s">
        <v>33</v>
      </c>
      <c r="F48" s="14"/>
      <c r="G48" s="49" t="s">
        <v>95</v>
      </c>
    </row>
    <row r="49" spans="2:7" x14ac:dyDescent="0.25">
      <c r="B49" s="41" t="s">
        <v>87</v>
      </c>
      <c r="C49" s="42" t="s">
        <v>49</v>
      </c>
      <c r="D49" s="43" t="s">
        <v>33</v>
      </c>
      <c r="F49" s="14"/>
      <c r="G49" s="49" t="s">
        <v>119</v>
      </c>
    </row>
    <row r="50" spans="2:7" x14ac:dyDescent="0.25">
      <c r="B50" s="41" t="s">
        <v>87</v>
      </c>
      <c r="C50" s="42" t="s">
        <v>6</v>
      </c>
      <c r="D50" s="43" t="s">
        <v>33</v>
      </c>
      <c r="F50" s="14"/>
      <c r="G50" s="49" t="s">
        <v>242</v>
      </c>
    </row>
    <row r="51" spans="2:7" x14ac:dyDescent="0.25">
      <c r="B51" s="41" t="s">
        <v>87</v>
      </c>
      <c r="C51" s="42" t="s">
        <v>89</v>
      </c>
      <c r="D51" s="43" t="s">
        <v>33</v>
      </c>
      <c r="F51" s="14"/>
      <c r="G51" s="49" t="s">
        <v>131</v>
      </c>
    </row>
    <row r="52" spans="2:7" x14ac:dyDescent="0.25">
      <c r="B52" s="41" t="s">
        <v>87</v>
      </c>
      <c r="C52" s="42" t="s">
        <v>50</v>
      </c>
      <c r="D52" s="43" t="s">
        <v>33</v>
      </c>
      <c r="F52" s="14"/>
      <c r="G52" s="49" t="s">
        <v>35</v>
      </c>
    </row>
    <row r="53" spans="2:7" x14ac:dyDescent="0.25">
      <c r="B53" s="41" t="s">
        <v>87</v>
      </c>
      <c r="C53" s="42" t="s">
        <v>228</v>
      </c>
      <c r="D53" s="43" t="s">
        <v>33</v>
      </c>
      <c r="F53" s="14"/>
      <c r="G53" s="49" t="s">
        <v>10</v>
      </c>
    </row>
    <row r="54" spans="2:7" x14ac:dyDescent="0.25">
      <c r="B54" s="41" t="s">
        <v>87</v>
      </c>
      <c r="C54" s="42" t="s">
        <v>51</v>
      </c>
      <c r="D54" s="43" t="s">
        <v>33</v>
      </c>
      <c r="F54" s="14"/>
      <c r="G54" s="59" t="s">
        <v>104</v>
      </c>
    </row>
    <row r="55" spans="2:7" x14ac:dyDescent="0.25">
      <c r="B55" s="39" t="s">
        <v>52</v>
      </c>
      <c r="C55" s="12" t="s">
        <v>52</v>
      </c>
      <c r="D55" s="40" t="s">
        <v>36</v>
      </c>
      <c r="F55" s="14"/>
      <c r="G55" s="49" t="s">
        <v>192</v>
      </c>
    </row>
    <row r="56" spans="2:7" x14ac:dyDescent="0.25">
      <c r="B56" s="39" t="s">
        <v>52</v>
      </c>
      <c r="C56" s="12" t="s">
        <v>308</v>
      </c>
      <c r="D56" s="40" t="s">
        <v>30</v>
      </c>
      <c r="F56" s="14"/>
      <c r="G56" s="49" t="s">
        <v>301</v>
      </c>
    </row>
    <row r="57" spans="2:7" x14ac:dyDescent="0.25">
      <c r="B57" s="39" t="s">
        <v>52</v>
      </c>
      <c r="C57" s="12" t="s">
        <v>83</v>
      </c>
      <c r="D57" s="40" t="s">
        <v>30</v>
      </c>
      <c r="F57" s="14"/>
      <c r="G57" s="49" t="s">
        <v>254</v>
      </c>
    </row>
    <row r="58" spans="2:7" x14ac:dyDescent="0.25">
      <c r="B58" s="39" t="s">
        <v>52</v>
      </c>
      <c r="C58" s="12" t="s">
        <v>144</v>
      </c>
      <c r="D58" s="40" t="s">
        <v>30</v>
      </c>
      <c r="F58" s="60"/>
      <c r="G58" s="49" t="s">
        <v>294</v>
      </c>
    </row>
    <row r="59" spans="2:7" x14ac:dyDescent="0.25">
      <c r="B59" s="39" t="s">
        <v>52</v>
      </c>
      <c r="C59" s="12" t="s">
        <v>34</v>
      </c>
      <c r="D59" s="40" t="s">
        <v>33</v>
      </c>
      <c r="F59" s="14"/>
      <c r="G59" s="49" t="s">
        <v>224</v>
      </c>
    </row>
    <row r="60" spans="2:7" x14ac:dyDescent="0.25">
      <c r="B60" s="39" t="s">
        <v>52</v>
      </c>
      <c r="C60" s="12" t="s">
        <v>35</v>
      </c>
      <c r="D60" s="40" t="s">
        <v>33</v>
      </c>
      <c r="F60" s="14"/>
      <c r="G60" s="49" t="s">
        <v>59</v>
      </c>
    </row>
    <row r="61" spans="2:7" x14ac:dyDescent="0.25">
      <c r="B61" s="39" t="s">
        <v>52</v>
      </c>
      <c r="C61" s="12" t="s">
        <v>140</v>
      </c>
      <c r="D61" s="40" t="s">
        <v>33</v>
      </c>
      <c r="F61" s="14"/>
      <c r="G61" s="49" t="s">
        <v>272</v>
      </c>
    </row>
    <row r="62" spans="2:7" x14ac:dyDescent="0.25">
      <c r="B62" s="39" t="s">
        <v>52</v>
      </c>
      <c r="C62" s="12" t="s">
        <v>145</v>
      </c>
      <c r="D62" s="40" t="s">
        <v>33</v>
      </c>
      <c r="F62" s="14"/>
      <c r="G62" s="49" t="s">
        <v>40</v>
      </c>
    </row>
    <row r="63" spans="2:7" x14ac:dyDescent="0.25">
      <c r="B63" s="39" t="s">
        <v>52</v>
      </c>
      <c r="C63" s="12" t="s">
        <v>229</v>
      </c>
      <c r="D63" s="40" t="s">
        <v>33</v>
      </c>
      <c r="F63" s="14"/>
      <c r="G63" s="49" t="s">
        <v>273</v>
      </c>
    </row>
    <row r="64" spans="2:7" x14ac:dyDescent="0.25">
      <c r="B64" s="39" t="s">
        <v>52</v>
      </c>
      <c r="C64" s="12" t="s">
        <v>277</v>
      </c>
      <c r="D64" s="40" t="s">
        <v>33</v>
      </c>
      <c r="F64" s="14"/>
      <c r="G64" s="49" t="s">
        <v>62</v>
      </c>
    </row>
    <row r="65" spans="2:7" x14ac:dyDescent="0.25">
      <c r="B65" s="39" t="s">
        <v>52</v>
      </c>
      <c r="C65" s="12" t="s">
        <v>276</v>
      </c>
      <c r="D65" s="40" t="s">
        <v>33</v>
      </c>
      <c r="F65" s="14"/>
      <c r="G65" s="49" t="s">
        <v>305</v>
      </c>
    </row>
    <row r="66" spans="2:7" x14ac:dyDescent="0.25">
      <c r="B66" s="41" t="s">
        <v>270</v>
      </c>
      <c r="C66" s="42" t="s">
        <v>270</v>
      </c>
      <c r="D66" s="43" t="s">
        <v>36</v>
      </c>
      <c r="F66" s="14"/>
      <c r="G66" s="49" t="s">
        <v>123</v>
      </c>
    </row>
    <row r="67" spans="2:7" x14ac:dyDescent="0.25">
      <c r="B67" s="41" t="s">
        <v>270</v>
      </c>
      <c r="C67" s="42" t="s">
        <v>7</v>
      </c>
      <c r="D67" s="43" t="s">
        <v>33</v>
      </c>
      <c r="F67" s="14"/>
      <c r="G67" s="49" t="s">
        <v>122</v>
      </c>
    </row>
    <row r="68" spans="2:7" x14ac:dyDescent="0.25">
      <c r="B68" s="41" t="s">
        <v>270</v>
      </c>
      <c r="C68" s="42" t="s">
        <v>58</v>
      </c>
      <c r="D68" s="43" t="s">
        <v>33</v>
      </c>
      <c r="F68" s="14"/>
      <c r="G68" s="49" t="s">
        <v>223</v>
      </c>
    </row>
    <row r="69" spans="2:7" x14ac:dyDescent="0.25">
      <c r="B69" s="41" t="s">
        <v>270</v>
      </c>
      <c r="C69" s="42" t="s">
        <v>230</v>
      </c>
      <c r="D69" s="43" t="s">
        <v>33</v>
      </c>
      <c r="F69" s="14"/>
      <c r="G69" s="49" t="s">
        <v>61</v>
      </c>
    </row>
    <row r="70" spans="2:7" x14ac:dyDescent="0.25">
      <c r="B70" s="41" t="s">
        <v>270</v>
      </c>
      <c r="C70" s="42" t="s">
        <v>278</v>
      </c>
      <c r="D70" s="43" t="s">
        <v>33</v>
      </c>
      <c r="F70" s="14"/>
      <c r="G70" s="49" t="s">
        <v>230</v>
      </c>
    </row>
    <row r="71" spans="2:7" x14ac:dyDescent="0.25">
      <c r="B71" s="41" t="s">
        <v>270</v>
      </c>
      <c r="C71" s="42" t="s">
        <v>231</v>
      </c>
      <c r="D71" s="43" t="s">
        <v>33</v>
      </c>
      <c r="F71" s="14"/>
      <c r="G71" s="49" t="s">
        <v>98</v>
      </c>
    </row>
    <row r="72" spans="2:7" x14ac:dyDescent="0.25">
      <c r="B72" s="41" t="s">
        <v>270</v>
      </c>
      <c r="C72" s="42" t="s">
        <v>16</v>
      </c>
      <c r="D72" s="43" t="s">
        <v>33</v>
      </c>
      <c r="F72" s="14"/>
      <c r="G72" s="49" t="s">
        <v>136</v>
      </c>
    </row>
    <row r="73" spans="2:7" x14ac:dyDescent="0.25">
      <c r="B73" s="41" t="s">
        <v>270</v>
      </c>
      <c r="C73" s="42" t="s">
        <v>232</v>
      </c>
      <c r="D73" s="43" t="s">
        <v>33</v>
      </c>
      <c r="F73" s="14"/>
      <c r="G73" s="49" t="s">
        <v>281</v>
      </c>
    </row>
    <row r="74" spans="2:7" x14ac:dyDescent="0.25">
      <c r="B74" s="39" t="s">
        <v>93</v>
      </c>
      <c r="C74" s="12" t="s">
        <v>93</v>
      </c>
      <c r="D74" s="40" t="s">
        <v>36</v>
      </c>
      <c r="F74" s="14"/>
      <c r="G74" s="49" t="s">
        <v>56</v>
      </c>
    </row>
    <row r="75" spans="2:7" x14ac:dyDescent="0.25">
      <c r="B75" s="39" t="s">
        <v>93</v>
      </c>
      <c r="C75" s="12" t="s">
        <v>118</v>
      </c>
      <c r="D75" s="40" t="s">
        <v>30</v>
      </c>
      <c r="F75" s="14"/>
      <c r="G75" s="49" t="s">
        <v>126</v>
      </c>
    </row>
    <row r="76" spans="2:7" x14ac:dyDescent="0.25">
      <c r="B76" s="39" t="s">
        <v>93</v>
      </c>
      <c r="C76" s="12" t="s">
        <v>109</v>
      </c>
      <c r="D76" s="40" t="s">
        <v>30</v>
      </c>
      <c r="F76" s="14"/>
      <c r="G76" s="49" t="s">
        <v>84</v>
      </c>
    </row>
    <row r="77" spans="2:7" x14ac:dyDescent="0.25">
      <c r="B77" s="39" t="s">
        <v>93</v>
      </c>
      <c r="C77" s="12" t="s">
        <v>14</v>
      </c>
      <c r="D77" s="40" t="s">
        <v>30</v>
      </c>
      <c r="F77" s="14"/>
      <c r="G77" s="49" t="s">
        <v>291</v>
      </c>
    </row>
    <row r="78" spans="2:7" x14ac:dyDescent="0.25">
      <c r="B78" s="39" t="s">
        <v>93</v>
      </c>
      <c r="C78" s="12" t="s">
        <v>133</v>
      </c>
      <c r="D78" s="40" t="s">
        <v>30</v>
      </c>
      <c r="F78" s="14"/>
      <c r="G78" s="49" t="s">
        <v>146</v>
      </c>
    </row>
    <row r="79" spans="2:7" x14ac:dyDescent="0.25">
      <c r="B79" s="39" t="s">
        <v>93</v>
      </c>
      <c r="C79" s="12" t="s">
        <v>94</v>
      </c>
      <c r="D79" s="40" t="s">
        <v>33</v>
      </c>
      <c r="F79" s="14"/>
      <c r="G79" s="49" t="s">
        <v>252</v>
      </c>
    </row>
    <row r="80" spans="2:7" x14ac:dyDescent="0.25">
      <c r="B80" s="39" t="s">
        <v>93</v>
      </c>
      <c r="C80" s="12" t="s">
        <v>233</v>
      </c>
      <c r="D80" s="40" t="s">
        <v>33</v>
      </c>
      <c r="F80" s="14"/>
      <c r="G80" s="49" t="s">
        <v>101</v>
      </c>
    </row>
    <row r="81" spans="2:7" x14ac:dyDescent="0.25">
      <c r="B81" s="39" t="s">
        <v>93</v>
      </c>
      <c r="C81" s="12" t="s">
        <v>9</v>
      </c>
      <c r="D81" s="40" t="s">
        <v>33</v>
      </c>
      <c r="F81" s="14"/>
      <c r="G81" s="49" t="s">
        <v>19</v>
      </c>
    </row>
    <row r="82" spans="2:7" x14ac:dyDescent="0.25">
      <c r="B82" s="39" t="s">
        <v>93</v>
      </c>
      <c r="C82" s="12" t="s">
        <v>10</v>
      </c>
      <c r="D82" s="40" t="s">
        <v>33</v>
      </c>
      <c r="G82" s="49" t="s">
        <v>135</v>
      </c>
    </row>
    <row r="83" spans="2:7" x14ac:dyDescent="0.25">
      <c r="B83" s="39" t="s">
        <v>93</v>
      </c>
      <c r="C83" s="12" t="s">
        <v>11</v>
      </c>
      <c r="D83" s="40" t="s">
        <v>33</v>
      </c>
      <c r="G83" s="49" t="s">
        <v>237</v>
      </c>
    </row>
    <row r="84" spans="2:7" x14ac:dyDescent="0.25">
      <c r="B84" s="39" t="s">
        <v>93</v>
      </c>
      <c r="C84" s="12" t="s">
        <v>12</v>
      </c>
      <c r="D84" s="40" t="s">
        <v>33</v>
      </c>
      <c r="G84" s="49" t="s">
        <v>88</v>
      </c>
    </row>
    <row r="85" spans="2:7" x14ac:dyDescent="0.25">
      <c r="B85" s="39" t="s">
        <v>93</v>
      </c>
      <c r="C85" s="12" t="s">
        <v>13</v>
      </c>
      <c r="D85" s="40" t="s">
        <v>33</v>
      </c>
      <c r="G85" s="49" t="s">
        <v>41</v>
      </c>
    </row>
    <row r="86" spans="2:7" x14ac:dyDescent="0.25">
      <c r="B86" s="39" t="s">
        <v>93</v>
      </c>
      <c r="C86" s="12" t="s">
        <v>235</v>
      </c>
      <c r="D86" s="40" t="s">
        <v>33</v>
      </c>
      <c r="G86" s="49" t="s">
        <v>114</v>
      </c>
    </row>
    <row r="87" spans="2:7" x14ac:dyDescent="0.25">
      <c r="B87" s="39" t="s">
        <v>93</v>
      </c>
      <c r="C87" s="12" t="s">
        <v>234</v>
      </c>
      <c r="D87" s="40" t="s">
        <v>33</v>
      </c>
      <c r="G87" s="49" t="s">
        <v>100</v>
      </c>
    </row>
    <row r="88" spans="2:7" x14ac:dyDescent="0.25">
      <c r="B88" s="41" t="s">
        <v>271</v>
      </c>
      <c r="C88" s="42" t="s">
        <v>271</v>
      </c>
      <c r="D88" s="43" t="s">
        <v>36</v>
      </c>
      <c r="G88" s="49" t="s">
        <v>18</v>
      </c>
    </row>
    <row r="89" spans="2:7" x14ac:dyDescent="0.25">
      <c r="B89" s="41" t="s">
        <v>271</v>
      </c>
      <c r="C89" s="42" t="s">
        <v>239</v>
      </c>
      <c r="D89" s="43" t="s">
        <v>30</v>
      </c>
      <c r="G89" s="49" t="s">
        <v>275</v>
      </c>
    </row>
    <row r="90" spans="2:7" x14ac:dyDescent="0.25">
      <c r="B90" s="41" t="s">
        <v>271</v>
      </c>
      <c r="C90" s="42" t="s">
        <v>240</v>
      </c>
      <c r="D90" s="43" t="s">
        <v>30</v>
      </c>
      <c r="G90" s="49" t="s">
        <v>42</v>
      </c>
    </row>
    <row r="91" spans="2:7" x14ac:dyDescent="0.25">
      <c r="B91" s="41" t="s">
        <v>271</v>
      </c>
      <c r="C91" s="42" t="s">
        <v>86</v>
      </c>
      <c r="D91" s="43" t="s">
        <v>30</v>
      </c>
      <c r="F91" s="14"/>
      <c r="G91" s="49" t="s">
        <v>141</v>
      </c>
    </row>
    <row r="92" spans="2:7" x14ac:dyDescent="0.25">
      <c r="B92" s="41" t="s">
        <v>271</v>
      </c>
      <c r="C92" s="42" t="s">
        <v>81</v>
      </c>
      <c r="D92" s="43" t="s">
        <v>30</v>
      </c>
      <c r="F92" s="14"/>
      <c r="G92" s="49" t="s">
        <v>204</v>
      </c>
    </row>
    <row r="93" spans="2:7" x14ac:dyDescent="0.25">
      <c r="B93" s="41" t="s">
        <v>271</v>
      </c>
      <c r="C93" s="42" t="s">
        <v>280</v>
      </c>
      <c r="D93" s="43" t="s">
        <v>33</v>
      </c>
      <c r="F93" s="14"/>
      <c r="G93" s="49" t="s">
        <v>69</v>
      </c>
    </row>
    <row r="94" spans="2:7" x14ac:dyDescent="0.25">
      <c r="B94" s="41" t="s">
        <v>271</v>
      </c>
      <c r="C94" s="42" t="s">
        <v>69</v>
      </c>
      <c r="D94" s="43" t="s">
        <v>33</v>
      </c>
      <c r="F94" s="14"/>
      <c r="G94" s="49" t="s">
        <v>240</v>
      </c>
    </row>
    <row r="95" spans="2:7" x14ac:dyDescent="0.25">
      <c r="B95" s="41" t="s">
        <v>271</v>
      </c>
      <c r="C95" s="42" t="s">
        <v>241</v>
      </c>
      <c r="D95" s="43" t="s">
        <v>33</v>
      </c>
      <c r="F95" s="14"/>
      <c r="G95" s="49" t="s">
        <v>11</v>
      </c>
    </row>
    <row r="96" spans="2:7" x14ac:dyDescent="0.25">
      <c r="B96" s="39" t="s">
        <v>53</v>
      </c>
      <c r="C96" s="12" t="s">
        <v>53</v>
      </c>
      <c r="D96" s="40" t="s">
        <v>36</v>
      </c>
      <c r="F96" s="14"/>
      <c r="G96" s="49" t="s">
        <v>24</v>
      </c>
    </row>
    <row r="97" spans="2:7" x14ac:dyDescent="0.25">
      <c r="B97" s="39" t="s">
        <v>53</v>
      </c>
      <c r="C97" s="45" t="s">
        <v>222</v>
      </c>
      <c r="D97" s="40" t="s">
        <v>30</v>
      </c>
      <c r="F97" s="14"/>
      <c r="G97" s="49" t="s">
        <v>1</v>
      </c>
    </row>
    <row r="98" spans="2:7" x14ac:dyDescent="0.25">
      <c r="B98" s="39" t="s">
        <v>53</v>
      </c>
      <c r="C98" s="12" t="s">
        <v>95</v>
      </c>
      <c r="D98" s="40" t="s">
        <v>30</v>
      </c>
      <c r="F98" s="14"/>
      <c r="G98" s="49" t="s">
        <v>111</v>
      </c>
    </row>
    <row r="99" spans="2:7" x14ac:dyDescent="0.25">
      <c r="B99" s="39" t="s">
        <v>53</v>
      </c>
      <c r="C99" s="12" t="s">
        <v>119</v>
      </c>
      <c r="D99" s="40" t="s">
        <v>30</v>
      </c>
      <c r="F99" s="14"/>
      <c r="G99" s="49" t="s">
        <v>25</v>
      </c>
    </row>
    <row r="100" spans="2:7" x14ac:dyDescent="0.25">
      <c r="B100" s="39" t="s">
        <v>53</v>
      </c>
      <c r="C100" s="12" t="s">
        <v>96</v>
      </c>
      <c r="D100" s="40" t="s">
        <v>30</v>
      </c>
      <c r="F100" s="14"/>
      <c r="G100" s="49" t="s">
        <v>140</v>
      </c>
    </row>
    <row r="101" spans="2:7" x14ac:dyDescent="0.25">
      <c r="B101" s="39" t="s">
        <v>53</v>
      </c>
      <c r="C101" s="12" t="s">
        <v>54</v>
      </c>
      <c r="D101" s="40" t="s">
        <v>30</v>
      </c>
      <c r="F101" s="14"/>
      <c r="G101" s="49" t="s">
        <v>12</v>
      </c>
    </row>
    <row r="102" spans="2:7" x14ac:dyDescent="0.25">
      <c r="B102" s="39" t="s">
        <v>53</v>
      </c>
      <c r="C102" s="12" t="s">
        <v>55</v>
      </c>
      <c r="D102" s="40" t="s">
        <v>33</v>
      </c>
      <c r="F102" s="14"/>
      <c r="G102" s="49" t="s">
        <v>96</v>
      </c>
    </row>
    <row r="103" spans="2:7" x14ac:dyDescent="0.25">
      <c r="B103" s="39" t="s">
        <v>53</v>
      </c>
      <c r="C103" s="12" t="s">
        <v>242</v>
      </c>
      <c r="D103" s="40" t="s">
        <v>33</v>
      </c>
      <c r="F103" s="14"/>
      <c r="G103" s="49" t="s">
        <v>15</v>
      </c>
    </row>
    <row r="104" spans="2:7" x14ac:dyDescent="0.25">
      <c r="B104" s="39" t="s">
        <v>53</v>
      </c>
      <c r="C104" s="12" t="s">
        <v>56</v>
      </c>
      <c r="D104" s="40" t="s">
        <v>33</v>
      </c>
      <c r="F104" s="14"/>
      <c r="G104" s="49" t="s">
        <v>99</v>
      </c>
    </row>
    <row r="105" spans="2:7" x14ac:dyDescent="0.25">
      <c r="B105" s="39" t="s">
        <v>53</v>
      </c>
      <c r="C105" s="12" t="s">
        <v>243</v>
      </c>
      <c r="D105" s="40" t="s">
        <v>33</v>
      </c>
      <c r="F105" s="14"/>
      <c r="G105" s="49" t="s">
        <v>86</v>
      </c>
    </row>
    <row r="106" spans="2:7" x14ac:dyDescent="0.25">
      <c r="B106" s="39" t="s">
        <v>53</v>
      </c>
      <c r="C106" s="12" t="s">
        <v>244</v>
      </c>
      <c r="D106" s="40" t="s">
        <v>33</v>
      </c>
      <c r="F106" s="14"/>
      <c r="G106" s="49" t="s">
        <v>278</v>
      </c>
    </row>
    <row r="107" spans="2:7" x14ac:dyDescent="0.25">
      <c r="B107" s="39" t="s">
        <v>53</v>
      </c>
      <c r="C107" s="12" t="s">
        <v>26</v>
      </c>
      <c r="D107" s="40" t="s">
        <v>33</v>
      </c>
      <c r="F107" s="14"/>
      <c r="G107" s="49" t="s">
        <v>22</v>
      </c>
    </row>
    <row r="108" spans="2:7" x14ac:dyDescent="0.25">
      <c r="B108" s="39" t="s">
        <v>53</v>
      </c>
      <c r="C108" s="12" t="s">
        <v>120</v>
      </c>
      <c r="D108" s="40" t="s">
        <v>33</v>
      </c>
      <c r="F108" s="14"/>
      <c r="G108" s="49" t="s">
        <v>279</v>
      </c>
    </row>
    <row r="109" spans="2:7" x14ac:dyDescent="0.25">
      <c r="B109" s="39" t="s">
        <v>53</v>
      </c>
      <c r="C109" s="12" t="s">
        <v>57</v>
      </c>
      <c r="D109" s="40" t="s">
        <v>33</v>
      </c>
      <c r="F109" s="14"/>
      <c r="G109" s="49" t="s">
        <v>23</v>
      </c>
    </row>
    <row r="110" spans="2:7" x14ac:dyDescent="0.25">
      <c r="B110" s="41" t="s">
        <v>97</v>
      </c>
      <c r="C110" s="42" t="s">
        <v>97</v>
      </c>
      <c r="D110" s="43" t="s">
        <v>36</v>
      </c>
      <c r="F110" s="14"/>
      <c r="G110" s="49" t="s">
        <v>245</v>
      </c>
    </row>
    <row r="111" spans="2:7" x14ac:dyDescent="0.25">
      <c r="B111" s="41" t="s">
        <v>97</v>
      </c>
      <c r="C111" s="42" t="s">
        <v>98</v>
      </c>
      <c r="D111" s="43" t="s">
        <v>306</v>
      </c>
      <c r="F111" s="14"/>
      <c r="G111" s="49" t="s">
        <v>226</v>
      </c>
    </row>
    <row r="112" spans="2:7" x14ac:dyDescent="0.25">
      <c r="B112" s="41" t="s">
        <v>97</v>
      </c>
      <c r="C112" s="42" t="s">
        <v>245</v>
      </c>
      <c r="D112" s="43" t="s">
        <v>33</v>
      </c>
      <c r="F112" s="14"/>
      <c r="G112" s="49" t="s">
        <v>64</v>
      </c>
    </row>
    <row r="113" spans="2:7" x14ac:dyDescent="0.25">
      <c r="B113" s="41" t="s">
        <v>97</v>
      </c>
      <c r="C113" s="42" t="s">
        <v>8</v>
      </c>
      <c r="D113" s="43" t="s">
        <v>33</v>
      </c>
      <c r="F113" s="14"/>
      <c r="G113" s="49" t="s">
        <v>113</v>
      </c>
    </row>
    <row r="114" spans="2:7" x14ac:dyDescent="0.25">
      <c r="B114" s="39" t="s">
        <v>138</v>
      </c>
      <c r="C114" s="12" t="s">
        <v>139</v>
      </c>
      <c r="D114" s="40" t="s">
        <v>36</v>
      </c>
      <c r="F114" s="14"/>
      <c r="G114" t="s">
        <v>43</v>
      </c>
    </row>
    <row r="115" spans="2:7" x14ac:dyDescent="0.25">
      <c r="B115" s="39" t="s">
        <v>138</v>
      </c>
      <c r="C115" s="12" t="s">
        <v>99</v>
      </c>
      <c r="D115" s="40" t="s">
        <v>30</v>
      </c>
      <c r="F115" s="14"/>
      <c r="G115" s="49" t="s">
        <v>4</v>
      </c>
    </row>
    <row r="116" spans="2:7" x14ac:dyDescent="0.25">
      <c r="B116" s="39" t="s">
        <v>138</v>
      </c>
      <c r="C116" s="12" t="s">
        <v>246</v>
      </c>
      <c r="D116" s="40" t="s">
        <v>30</v>
      </c>
      <c r="F116" s="14"/>
      <c r="G116" s="49" t="s">
        <v>243</v>
      </c>
    </row>
    <row r="117" spans="2:7" x14ac:dyDescent="0.25">
      <c r="B117" s="39" t="s">
        <v>138</v>
      </c>
      <c r="C117" s="12" t="s">
        <v>134</v>
      </c>
      <c r="D117" s="40" t="s">
        <v>33</v>
      </c>
      <c r="F117" s="14"/>
      <c r="G117" s="49" t="s">
        <v>115</v>
      </c>
    </row>
    <row r="118" spans="2:7" x14ac:dyDescent="0.25">
      <c r="B118" s="39" t="s">
        <v>138</v>
      </c>
      <c r="C118" s="12" t="s">
        <v>136</v>
      </c>
      <c r="D118" s="40" t="s">
        <v>33</v>
      </c>
      <c r="F118" s="14"/>
      <c r="G118" s="49" t="s">
        <v>227</v>
      </c>
    </row>
    <row r="119" spans="2:7" x14ac:dyDescent="0.25">
      <c r="B119" s="39" t="s">
        <v>138</v>
      </c>
      <c r="C119" s="12" t="s">
        <v>281</v>
      </c>
      <c r="D119" s="40" t="s">
        <v>33</v>
      </c>
      <c r="F119" s="14"/>
      <c r="G119" s="49" t="s">
        <v>65</v>
      </c>
    </row>
    <row r="120" spans="2:7" x14ac:dyDescent="0.25">
      <c r="B120" s="39" t="s">
        <v>138</v>
      </c>
      <c r="C120" s="12" t="s">
        <v>100</v>
      </c>
      <c r="D120" s="40" t="s">
        <v>33</v>
      </c>
      <c r="F120" s="14"/>
      <c r="G120" s="49" t="s">
        <v>44</v>
      </c>
    </row>
    <row r="121" spans="2:7" x14ac:dyDescent="0.25">
      <c r="B121" s="39" t="s">
        <v>138</v>
      </c>
      <c r="C121" s="12" t="s">
        <v>18</v>
      </c>
      <c r="D121" s="40" t="s">
        <v>33</v>
      </c>
      <c r="F121" s="14"/>
      <c r="G121" s="49" t="s">
        <v>45</v>
      </c>
    </row>
    <row r="122" spans="2:7" x14ac:dyDescent="0.25">
      <c r="B122" s="39" t="s">
        <v>138</v>
      </c>
      <c r="C122" s="12" t="s">
        <v>112</v>
      </c>
      <c r="D122" s="40" t="s">
        <v>33</v>
      </c>
      <c r="F122" s="14"/>
      <c r="G122" s="49" t="s">
        <v>102</v>
      </c>
    </row>
    <row r="123" spans="2:7" x14ac:dyDescent="0.25">
      <c r="B123" s="39" t="s">
        <v>138</v>
      </c>
      <c r="C123" s="12" t="s">
        <v>115</v>
      </c>
      <c r="D123" s="40" t="s">
        <v>33</v>
      </c>
      <c r="F123" s="14"/>
      <c r="G123" s="49" t="s">
        <v>13</v>
      </c>
    </row>
    <row r="124" spans="2:7" x14ac:dyDescent="0.25">
      <c r="B124" s="39" t="s">
        <v>138</v>
      </c>
      <c r="C124" s="12" t="s">
        <v>284</v>
      </c>
      <c r="D124" s="40" t="s">
        <v>288</v>
      </c>
      <c r="F124" s="14"/>
      <c r="G124" s="49" t="s">
        <v>46</v>
      </c>
    </row>
    <row r="125" spans="2:7" x14ac:dyDescent="0.25">
      <c r="B125" s="39" t="s">
        <v>138</v>
      </c>
      <c r="C125" s="12" t="s">
        <v>285</v>
      </c>
      <c r="D125" s="40" t="s">
        <v>288</v>
      </c>
      <c r="F125" s="14"/>
      <c r="G125" s="49" t="s">
        <v>244</v>
      </c>
    </row>
    <row r="126" spans="2:7" x14ac:dyDescent="0.25">
      <c r="B126" s="39" t="s">
        <v>138</v>
      </c>
      <c r="C126" s="12" t="s">
        <v>286</v>
      </c>
      <c r="D126" s="40" t="s">
        <v>288</v>
      </c>
      <c r="G126" s="49" t="s">
        <v>284</v>
      </c>
    </row>
    <row r="127" spans="2:7" x14ac:dyDescent="0.25">
      <c r="B127" s="39" t="s">
        <v>138</v>
      </c>
      <c r="C127" s="12" t="s">
        <v>287</v>
      </c>
      <c r="D127" s="40" t="s">
        <v>288</v>
      </c>
      <c r="F127" s="14"/>
      <c r="G127" s="49" t="s">
        <v>285</v>
      </c>
    </row>
    <row r="128" spans="2:7" x14ac:dyDescent="0.25">
      <c r="B128" s="41" t="s">
        <v>192</v>
      </c>
      <c r="C128" s="42" t="s">
        <v>192</v>
      </c>
      <c r="D128" s="43" t="s">
        <v>29</v>
      </c>
      <c r="F128" s="14"/>
      <c r="G128" s="49" t="s">
        <v>286</v>
      </c>
    </row>
    <row r="129" spans="2:7" x14ac:dyDescent="0.25">
      <c r="B129" s="39" t="s">
        <v>301</v>
      </c>
      <c r="C129" s="12" t="s">
        <v>301</v>
      </c>
      <c r="D129" s="40" t="s">
        <v>36</v>
      </c>
      <c r="F129" s="14"/>
      <c r="G129" s="49" t="s">
        <v>112</v>
      </c>
    </row>
    <row r="130" spans="2:7" x14ac:dyDescent="0.25">
      <c r="B130" s="39" t="s">
        <v>301</v>
      </c>
      <c r="C130" s="12" t="s">
        <v>254</v>
      </c>
      <c r="D130" s="40" t="s">
        <v>194</v>
      </c>
      <c r="F130" s="14"/>
      <c r="G130" s="49" t="s">
        <v>287</v>
      </c>
    </row>
    <row r="131" spans="2:7" x14ac:dyDescent="0.25">
      <c r="B131" s="41" t="s">
        <v>59</v>
      </c>
      <c r="C131" s="42" t="s">
        <v>59</v>
      </c>
      <c r="D131" s="43" t="s">
        <v>29</v>
      </c>
      <c r="F131" s="14"/>
      <c r="G131" s="49" t="s">
        <v>231</v>
      </c>
    </row>
    <row r="132" spans="2:7" x14ac:dyDescent="0.25">
      <c r="B132" s="39" t="s">
        <v>272</v>
      </c>
      <c r="C132" s="12" t="s">
        <v>272</v>
      </c>
      <c r="D132" s="40" t="s">
        <v>36</v>
      </c>
      <c r="F132" s="14"/>
      <c r="G132" s="49" t="s">
        <v>72</v>
      </c>
    </row>
    <row r="133" spans="2:7" x14ac:dyDescent="0.25">
      <c r="B133" s="39" t="s">
        <v>272</v>
      </c>
      <c r="C133" s="12" t="s">
        <v>294</v>
      </c>
      <c r="D133" s="40" t="s">
        <v>194</v>
      </c>
      <c r="F133" s="14"/>
      <c r="G133" s="49" t="s">
        <v>71</v>
      </c>
    </row>
    <row r="134" spans="2:7" x14ac:dyDescent="0.25">
      <c r="B134" s="39" t="s">
        <v>272</v>
      </c>
      <c r="C134" s="12" t="s">
        <v>293</v>
      </c>
      <c r="D134" s="40" t="s">
        <v>30</v>
      </c>
      <c r="F134" s="14"/>
      <c r="G134" s="49" t="s">
        <v>26</v>
      </c>
    </row>
    <row r="135" spans="2:7" x14ac:dyDescent="0.25">
      <c r="B135" s="39" t="s">
        <v>272</v>
      </c>
      <c r="C135" s="12" t="s">
        <v>60</v>
      </c>
      <c r="D135" s="40" t="s">
        <v>33</v>
      </c>
      <c r="F135" s="14"/>
      <c r="G135" s="49" t="s">
        <v>16</v>
      </c>
    </row>
    <row r="136" spans="2:7" x14ac:dyDescent="0.25">
      <c r="B136" s="39" t="s">
        <v>272</v>
      </c>
      <c r="C136" s="12" t="s">
        <v>82</v>
      </c>
      <c r="D136" s="40" t="s">
        <v>33</v>
      </c>
      <c r="F136" s="14"/>
      <c r="G136" s="49" t="s">
        <v>103</v>
      </c>
    </row>
    <row r="137" spans="2:7" x14ac:dyDescent="0.25">
      <c r="B137" s="39" t="s">
        <v>272</v>
      </c>
      <c r="C137" s="12" t="s">
        <v>61</v>
      </c>
      <c r="D137" s="40" t="s">
        <v>33</v>
      </c>
      <c r="F137" s="14"/>
      <c r="G137" s="49" t="s">
        <v>235</v>
      </c>
    </row>
    <row r="138" spans="2:7" x14ac:dyDescent="0.25">
      <c r="B138" s="39" t="s">
        <v>272</v>
      </c>
      <c r="C138" s="12" t="s">
        <v>15</v>
      </c>
      <c r="D138" s="40" t="s">
        <v>33</v>
      </c>
      <c r="F138" s="14"/>
      <c r="G138" s="49" t="s">
        <v>290</v>
      </c>
    </row>
    <row r="139" spans="2:7" x14ac:dyDescent="0.25">
      <c r="B139" s="39" t="s">
        <v>272</v>
      </c>
      <c r="C139" s="12" t="s">
        <v>17</v>
      </c>
      <c r="D139" s="40" t="s">
        <v>33</v>
      </c>
      <c r="F139" s="14"/>
      <c r="G139" s="49" t="s">
        <v>91</v>
      </c>
    </row>
    <row r="140" spans="2:7" x14ac:dyDescent="0.25">
      <c r="B140" s="41" t="s">
        <v>101</v>
      </c>
      <c r="C140" s="42" t="s">
        <v>101</v>
      </c>
      <c r="D140" s="43" t="s">
        <v>29</v>
      </c>
      <c r="F140" s="14"/>
      <c r="G140" s="49" t="s">
        <v>145</v>
      </c>
    </row>
    <row r="141" spans="2:7" x14ac:dyDescent="0.25">
      <c r="B141" s="41" t="s">
        <v>101</v>
      </c>
      <c r="C141" s="42" t="s">
        <v>282</v>
      </c>
      <c r="D141" s="43" t="s">
        <v>30</v>
      </c>
      <c r="F141" s="14"/>
      <c r="G141" s="49" t="s">
        <v>107</v>
      </c>
    </row>
    <row r="142" spans="2:7" x14ac:dyDescent="0.25">
      <c r="B142" s="39" t="s">
        <v>19</v>
      </c>
      <c r="C142" s="12" t="s">
        <v>19</v>
      </c>
      <c r="D142" s="40" t="s">
        <v>36</v>
      </c>
      <c r="F142" s="14"/>
      <c r="G142" s="49" t="s">
        <v>92</v>
      </c>
    </row>
    <row r="143" spans="2:7" x14ac:dyDescent="0.25">
      <c r="B143" s="39" t="s">
        <v>19</v>
      </c>
      <c r="C143" s="12" t="s">
        <v>62</v>
      </c>
      <c r="D143" s="40" t="s">
        <v>29</v>
      </c>
      <c r="F143" s="14"/>
      <c r="G143" s="49" t="s">
        <v>121</v>
      </c>
    </row>
    <row r="144" spans="2:7" x14ac:dyDescent="0.25">
      <c r="B144" s="39" t="s">
        <v>19</v>
      </c>
      <c r="C144" s="12" t="s">
        <v>102</v>
      </c>
      <c r="D144" s="40" t="s">
        <v>29</v>
      </c>
      <c r="F144" s="14"/>
      <c r="G144" s="49" t="s">
        <v>229</v>
      </c>
    </row>
    <row r="145" spans="1:7" x14ac:dyDescent="0.25">
      <c r="B145" s="39" t="s">
        <v>19</v>
      </c>
      <c r="C145" s="12" t="s">
        <v>123</v>
      </c>
      <c r="D145" s="40" t="s">
        <v>30</v>
      </c>
      <c r="F145" s="14"/>
      <c r="G145" s="49" t="s">
        <v>298</v>
      </c>
    </row>
    <row r="146" spans="1:7" x14ac:dyDescent="0.25">
      <c r="B146" s="39" t="s">
        <v>19</v>
      </c>
      <c r="C146" s="12" t="s">
        <v>295</v>
      </c>
      <c r="D146" s="40" t="s">
        <v>30</v>
      </c>
      <c r="F146" s="14"/>
      <c r="G146" s="49" t="s">
        <v>299</v>
      </c>
    </row>
    <row r="147" spans="1:7" x14ac:dyDescent="0.25">
      <c r="B147" s="39" t="s">
        <v>19</v>
      </c>
      <c r="C147" s="12" t="s">
        <v>103</v>
      </c>
      <c r="D147" s="40" t="s">
        <v>306</v>
      </c>
      <c r="F147" s="14"/>
      <c r="G147" s="49" t="s">
        <v>300</v>
      </c>
    </row>
    <row r="148" spans="1:7" x14ac:dyDescent="0.25">
      <c r="B148" s="39" t="s">
        <v>19</v>
      </c>
      <c r="C148" s="12" t="s">
        <v>247</v>
      </c>
      <c r="D148" s="40" t="s">
        <v>33</v>
      </c>
      <c r="F148" s="14"/>
      <c r="G148" s="49" t="s">
        <v>302</v>
      </c>
    </row>
    <row r="149" spans="1:7" x14ac:dyDescent="0.25">
      <c r="A149"/>
      <c r="B149" s="39" t="s">
        <v>19</v>
      </c>
      <c r="C149" s="12" t="s">
        <v>248</v>
      </c>
      <c r="D149" s="40" t="s">
        <v>33</v>
      </c>
      <c r="F149" s="14"/>
      <c r="G149" s="49" t="s">
        <v>253</v>
      </c>
    </row>
    <row r="150" spans="1:7" x14ac:dyDescent="0.25">
      <c r="A150"/>
      <c r="B150" s="39" t="s">
        <v>19</v>
      </c>
      <c r="C150" s="45" t="s">
        <v>193</v>
      </c>
      <c r="D150" s="40" t="s">
        <v>194</v>
      </c>
      <c r="F150" s="14"/>
      <c r="G150" s="49" t="s">
        <v>70</v>
      </c>
    </row>
    <row r="151" spans="1:7" x14ac:dyDescent="0.25">
      <c r="A151"/>
      <c r="B151" s="41" t="s">
        <v>20</v>
      </c>
      <c r="C151" s="42" t="s">
        <v>135</v>
      </c>
      <c r="D151" s="43" t="s">
        <v>36</v>
      </c>
      <c r="F151" s="14"/>
      <c r="G151" s="49" t="s">
        <v>2</v>
      </c>
    </row>
    <row r="152" spans="1:7" x14ac:dyDescent="0.25">
      <c r="A152"/>
      <c r="B152" s="41" t="s">
        <v>20</v>
      </c>
      <c r="C152" s="42" t="s">
        <v>110</v>
      </c>
      <c r="D152" s="43" t="s">
        <v>33</v>
      </c>
      <c r="F152" s="14"/>
      <c r="G152" s="49" t="s">
        <v>297</v>
      </c>
    </row>
    <row r="153" spans="1:7" x14ac:dyDescent="0.25">
      <c r="A153"/>
      <c r="B153" s="41" t="s">
        <v>20</v>
      </c>
      <c r="C153" s="42" t="s">
        <v>273</v>
      </c>
      <c r="D153" s="43" t="s">
        <v>33</v>
      </c>
      <c r="F153" s="14"/>
      <c r="G153" s="49" t="s">
        <v>247</v>
      </c>
    </row>
    <row r="154" spans="1:7" x14ac:dyDescent="0.25">
      <c r="B154" s="41" t="s">
        <v>20</v>
      </c>
      <c r="C154" s="42" t="s">
        <v>204</v>
      </c>
      <c r="D154" s="43" t="s">
        <v>33</v>
      </c>
      <c r="F154" s="14"/>
      <c r="G154" s="49" t="s">
        <v>238</v>
      </c>
    </row>
    <row r="155" spans="1:7" x14ac:dyDescent="0.25">
      <c r="B155" s="41" t="s">
        <v>20</v>
      </c>
      <c r="C155" s="42" t="s">
        <v>275</v>
      </c>
      <c r="D155" s="43" t="s">
        <v>33</v>
      </c>
      <c r="F155" s="14"/>
      <c r="G155" s="49" t="s">
        <v>66</v>
      </c>
    </row>
    <row r="156" spans="1:7" x14ac:dyDescent="0.25">
      <c r="B156" s="41" t="s">
        <v>20</v>
      </c>
      <c r="C156" s="42" t="s">
        <v>21</v>
      </c>
      <c r="D156" s="43" t="s">
        <v>33</v>
      </c>
      <c r="F156" s="14"/>
      <c r="G156" s="49" t="s">
        <v>5</v>
      </c>
    </row>
    <row r="157" spans="1:7" x14ac:dyDescent="0.25">
      <c r="B157" s="39" t="s">
        <v>22</v>
      </c>
      <c r="C157" s="12" t="s">
        <v>22</v>
      </c>
      <c r="D157" s="40" t="s">
        <v>36</v>
      </c>
      <c r="F157" s="14"/>
      <c r="G157" s="49" t="s">
        <v>296</v>
      </c>
    </row>
    <row r="158" spans="1:7" x14ac:dyDescent="0.25">
      <c r="B158" s="39" t="s">
        <v>22</v>
      </c>
      <c r="C158" s="12" t="s">
        <v>137</v>
      </c>
      <c r="D158" s="40" t="s">
        <v>30</v>
      </c>
      <c r="F158" s="14"/>
      <c r="G158" s="49" t="s">
        <v>127</v>
      </c>
    </row>
    <row r="159" spans="1:7" x14ac:dyDescent="0.25">
      <c r="B159" s="39" t="s">
        <v>22</v>
      </c>
      <c r="C159" s="12" t="s">
        <v>105</v>
      </c>
      <c r="D159" s="40" t="s">
        <v>30</v>
      </c>
      <c r="F159" s="14"/>
      <c r="G159" s="49" t="s">
        <v>14</v>
      </c>
    </row>
    <row r="160" spans="1:7" x14ac:dyDescent="0.25">
      <c r="B160" s="39" t="s">
        <v>22</v>
      </c>
      <c r="C160" s="12" t="s">
        <v>249</v>
      </c>
      <c r="D160" s="40" t="s">
        <v>30</v>
      </c>
      <c r="F160" s="14"/>
      <c r="G160" s="49" t="s">
        <v>128</v>
      </c>
    </row>
    <row r="161" spans="2:7" x14ac:dyDescent="0.25">
      <c r="B161" s="39" t="s">
        <v>22</v>
      </c>
      <c r="C161" s="12" t="s">
        <v>63</v>
      </c>
      <c r="D161" s="40" t="s">
        <v>30</v>
      </c>
      <c r="F161" s="14"/>
      <c r="G161" s="49" t="s">
        <v>234</v>
      </c>
    </row>
    <row r="162" spans="2:7" x14ac:dyDescent="0.25">
      <c r="B162" s="39" t="s">
        <v>22</v>
      </c>
      <c r="C162" s="12" t="s">
        <v>296</v>
      </c>
      <c r="D162" s="40" t="s">
        <v>194</v>
      </c>
      <c r="F162" s="14"/>
      <c r="G162" s="49" t="s">
        <v>108</v>
      </c>
    </row>
    <row r="163" spans="2:7" x14ac:dyDescent="0.25">
      <c r="B163" s="39" t="s">
        <v>22</v>
      </c>
      <c r="C163" s="12" t="s">
        <v>251</v>
      </c>
      <c r="D163" s="40" t="s">
        <v>33</v>
      </c>
      <c r="F163" s="14"/>
      <c r="G163" s="49" t="s">
        <v>21</v>
      </c>
    </row>
    <row r="164" spans="2:7" x14ac:dyDescent="0.25">
      <c r="B164" s="39" t="s">
        <v>22</v>
      </c>
      <c r="C164" s="12" t="s">
        <v>64</v>
      </c>
      <c r="D164" s="40" t="s">
        <v>33</v>
      </c>
      <c r="F164" s="14"/>
      <c r="G164" s="49" t="s">
        <v>75</v>
      </c>
    </row>
    <row r="165" spans="2:7" x14ac:dyDescent="0.25">
      <c r="B165" s="39" t="s">
        <v>22</v>
      </c>
      <c r="C165" s="12" t="s">
        <v>65</v>
      </c>
      <c r="D165" s="40" t="s">
        <v>33</v>
      </c>
      <c r="F165" s="14"/>
      <c r="G165" s="49" t="s">
        <v>250</v>
      </c>
    </row>
    <row r="166" spans="2:7" x14ac:dyDescent="0.25">
      <c r="B166" s="39" t="s">
        <v>22</v>
      </c>
      <c r="C166" s="12" t="s">
        <v>66</v>
      </c>
      <c r="D166" s="40" t="s">
        <v>33</v>
      </c>
      <c r="F166" s="14"/>
      <c r="G166" s="49" t="s">
        <v>129</v>
      </c>
    </row>
    <row r="167" spans="2:7" x14ac:dyDescent="0.25">
      <c r="B167" s="39" t="s">
        <v>22</v>
      </c>
      <c r="C167" s="12" t="s">
        <v>250</v>
      </c>
      <c r="D167" s="40" t="s">
        <v>33</v>
      </c>
      <c r="F167" s="14"/>
      <c r="G167" s="49" t="s">
        <v>308</v>
      </c>
    </row>
    <row r="168" spans="2:7" x14ac:dyDescent="0.25">
      <c r="B168" s="41" t="s">
        <v>279</v>
      </c>
      <c r="C168" s="42" t="s">
        <v>279</v>
      </c>
      <c r="D168" s="43" t="s">
        <v>36</v>
      </c>
      <c r="F168" s="14"/>
      <c r="G168" s="49" t="s">
        <v>225</v>
      </c>
    </row>
    <row r="169" spans="2:7" x14ac:dyDescent="0.25">
      <c r="B169" s="41" t="s">
        <v>279</v>
      </c>
      <c r="C169" s="42" t="s">
        <v>146</v>
      </c>
      <c r="D169" s="43" t="s">
        <v>29</v>
      </c>
      <c r="F169" s="14"/>
      <c r="G169" s="49" t="s">
        <v>277</v>
      </c>
    </row>
    <row r="170" spans="2:7" x14ac:dyDescent="0.25">
      <c r="B170" s="41" t="s">
        <v>279</v>
      </c>
      <c r="C170" s="42" t="s">
        <v>2</v>
      </c>
      <c r="D170" s="43" t="s">
        <v>30</v>
      </c>
      <c r="F170" s="14"/>
      <c r="G170" s="49" t="s">
        <v>47</v>
      </c>
    </row>
    <row r="171" spans="2:7" x14ac:dyDescent="0.25">
      <c r="B171" s="41" t="s">
        <v>279</v>
      </c>
      <c r="C171" s="42" t="s">
        <v>297</v>
      </c>
      <c r="D171" s="43" t="s">
        <v>30</v>
      </c>
      <c r="F171" s="14"/>
      <c r="G171" s="49" t="s">
        <v>130</v>
      </c>
    </row>
    <row r="172" spans="2:7" x14ac:dyDescent="0.25">
      <c r="B172" s="41" t="s">
        <v>279</v>
      </c>
      <c r="C172" s="42" t="s">
        <v>131</v>
      </c>
      <c r="D172" s="43" t="s">
        <v>33</v>
      </c>
      <c r="F172" s="14"/>
      <c r="G172" s="49" t="s">
        <v>83</v>
      </c>
    </row>
    <row r="173" spans="2:7" x14ac:dyDescent="0.25">
      <c r="B173" s="41" t="s">
        <v>279</v>
      </c>
      <c r="C173" s="42" t="s">
        <v>237</v>
      </c>
      <c r="D173" s="43" t="s">
        <v>33</v>
      </c>
      <c r="F173" s="14"/>
      <c r="G173" s="49" t="s">
        <v>276</v>
      </c>
    </row>
    <row r="174" spans="2:7" x14ac:dyDescent="0.25">
      <c r="B174" s="41" t="s">
        <v>279</v>
      </c>
      <c r="C174" s="42" t="s">
        <v>114</v>
      </c>
      <c r="D174" s="43" t="s">
        <v>33</v>
      </c>
      <c r="F174" s="14"/>
      <c r="G174" s="49" t="s">
        <v>249</v>
      </c>
    </row>
    <row r="175" spans="2:7" x14ac:dyDescent="0.25">
      <c r="B175" s="41" t="s">
        <v>279</v>
      </c>
      <c r="C175" s="42" t="s">
        <v>1</v>
      </c>
      <c r="D175" s="43" t="s">
        <v>33</v>
      </c>
      <c r="F175" s="14"/>
      <c r="G175" s="49" t="s">
        <v>48</v>
      </c>
    </row>
    <row r="176" spans="2:7" x14ac:dyDescent="0.25">
      <c r="B176" s="41" t="s">
        <v>279</v>
      </c>
      <c r="C176" s="42" t="s">
        <v>238</v>
      </c>
      <c r="D176" s="43" t="s">
        <v>33</v>
      </c>
      <c r="F176" s="14"/>
      <c r="G176" s="49" t="s">
        <v>144</v>
      </c>
    </row>
    <row r="177" spans="2:7" x14ac:dyDescent="0.25">
      <c r="B177" s="41" t="s">
        <v>279</v>
      </c>
      <c r="C177" s="42" t="s">
        <v>3</v>
      </c>
      <c r="D177" s="43" t="s">
        <v>33</v>
      </c>
      <c r="F177" s="14"/>
      <c r="G177" s="49" t="s">
        <v>283</v>
      </c>
    </row>
    <row r="178" spans="2:7" x14ac:dyDescent="0.25">
      <c r="B178" s="39" t="s">
        <v>23</v>
      </c>
      <c r="C178" s="12" t="s">
        <v>23</v>
      </c>
      <c r="D178" s="40" t="s">
        <v>36</v>
      </c>
      <c r="F178" s="14"/>
      <c r="G178" s="49" t="s">
        <v>292</v>
      </c>
    </row>
    <row r="179" spans="2:7" x14ac:dyDescent="0.25">
      <c r="B179" s="39" t="s">
        <v>23</v>
      </c>
      <c r="C179" s="12" t="s">
        <v>116</v>
      </c>
      <c r="D179" s="40" t="s">
        <v>30</v>
      </c>
      <c r="F179" s="14"/>
      <c r="G179" s="49" t="s">
        <v>236</v>
      </c>
    </row>
    <row r="180" spans="2:7" x14ac:dyDescent="0.25">
      <c r="B180" s="39" t="s">
        <v>23</v>
      </c>
      <c r="C180" s="12" t="s">
        <v>84</v>
      </c>
      <c r="D180" s="40" t="s">
        <v>30</v>
      </c>
      <c r="F180" s="14"/>
      <c r="G180" s="49" t="s">
        <v>8</v>
      </c>
    </row>
    <row r="181" spans="2:7" x14ac:dyDescent="0.25">
      <c r="B181" s="39" t="s">
        <v>23</v>
      </c>
      <c r="C181" s="12" t="s">
        <v>252</v>
      </c>
      <c r="D181" s="40" t="s">
        <v>30</v>
      </c>
      <c r="F181" s="14"/>
      <c r="G181" s="49" t="s">
        <v>274</v>
      </c>
    </row>
    <row r="182" spans="2:7" x14ac:dyDescent="0.25">
      <c r="B182" s="39" t="s">
        <v>23</v>
      </c>
      <c r="C182" s="12" t="s">
        <v>111</v>
      </c>
      <c r="D182" s="40" t="s">
        <v>30</v>
      </c>
      <c r="F182" s="14"/>
      <c r="G182" s="49" t="s">
        <v>120</v>
      </c>
    </row>
    <row r="183" spans="2:7" x14ac:dyDescent="0.25">
      <c r="B183" s="39" t="s">
        <v>23</v>
      </c>
      <c r="C183" s="12" t="s">
        <v>298</v>
      </c>
      <c r="D183" s="40" t="s">
        <v>30</v>
      </c>
      <c r="F183" s="14"/>
      <c r="G183" s="49" t="s">
        <v>57</v>
      </c>
    </row>
    <row r="184" spans="2:7" x14ac:dyDescent="0.25">
      <c r="B184" s="39" t="s">
        <v>23</v>
      </c>
      <c r="C184" s="12" t="s">
        <v>90</v>
      </c>
      <c r="D184" s="40" t="s">
        <v>33</v>
      </c>
      <c r="F184" s="14"/>
      <c r="G184" s="49" t="s">
        <v>49</v>
      </c>
    </row>
    <row r="185" spans="2:7" x14ac:dyDescent="0.25">
      <c r="B185" s="39" t="s">
        <v>23</v>
      </c>
      <c r="C185" s="12" t="s">
        <v>68</v>
      </c>
      <c r="D185" s="40" t="s">
        <v>33</v>
      </c>
      <c r="F185" s="14"/>
      <c r="G185" s="49" t="s">
        <v>232</v>
      </c>
    </row>
    <row r="186" spans="2:7" x14ac:dyDescent="0.25">
      <c r="B186" s="39" t="s">
        <v>23</v>
      </c>
      <c r="C186" s="12" t="s">
        <v>141</v>
      </c>
      <c r="D186" s="40" t="s">
        <v>33</v>
      </c>
      <c r="F186" s="14"/>
      <c r="G186" s="49" t="s">
        <v>295</v>
      </c>
    </row>
    <row r="187" spans="2:7" x14ac:dyDescent="0.25">
      <c r="B187" s="39" t="s">
        <v>23</v>
      </c>
      <c r="C187" s="12" t="s">
        <v>24</v>
      </c>
      <c r="D187" s="40" t="s">
        <v>33</v>
      </c>
      <c r="F187" s="14"/>
      <c r="G187" s="49" t="s">
        <v>193</v>
      </c>
    </row>
    <row r="188" spans="2:7" x14ac:dyDescent="0.25">
      <c r="B188" s="39" t="s">
        <v>23</v>
      </c>
      <c r="C188" s="12" t="s">
        <v>25</v>
      </c>
      <c r="D188" s="40" t="s">
        <v>33</v>
      </c>
      <c r="F188" s="14"/>
      <c r="G188" s="49" t="s">
        <v>246</v>
      </c>
    </row>
    <row r="189" spans="2:7" x14ac:dyDescent="0.25">
      <c r="B189" s="39" t="s">
        <v>23</v>
      </c>
      <c r="C189" s="12" t="s">
        <v>70</v>
      </c>
      <c r="D189" s="40" t="s">
        <v>33</v>
      </c>
      <c r="F189" s="14"/>
      <c r="G189" s="49" t="s">
        <v>63</v>
      </c>
    </row>
    <row r="190" spans="2:7" x14ac:dyDescent="0.25">
      <c r="B190" s="39" t="s">
        <v>23</v>
      </c>
      <c r="C190" s="12" t="s">
        <v>106</v>
      </c>
      <c r="D190" s="40" t="s">
        <v>33</v>
      </c>
      <c r="F190" s="14"/>
      <c r="G190" s="49" t="s">
        <v>248</v>
      </c>
    </row>
    <row r="191" spans="2:7" x14ac:dyDescent="0.25">
      <c r="B191" s="41" t="s">
        <v>113</v>
      </c>
      <c r="C191" s="42" t="s">
        <v>113</v>
      </c>
      <c r="D191" s="43" t="s">
        <v>29</v>
      </c>
      <c r="F191" s="14"/>
      <c r="G191" s="49" t="s">
        <v>241</v>
      </c>
    </row>
    <row r="192" spans="2:7" x14ac:dyDescent="0.25">
      <c r="B192" s="39" t="s">
        <v>71</v>
      </c>
      <c r="C192" s="12" t="s">
        <v>71</v>
      </c>
      <c r="D192" s="40" t="s">
        <v>36</v>
      </c>
      <c r="F192" s="14"/>
      <c r="G192" s="49" t="s">
        <v>81</v>
      </c>
    </row>
    <row r="193" spans="2:7" x14ac:dyDescent="0.25">
      <c r="B193" s="39" t="s">
        <v>71</v>
      </c>
      <c r="C193" s="12" t="s">
        <v>283</v>
      </c>
      <c r="D193" s="40" t="s">
        <v>33</v>
      </c>
      <c r="F193" s="14"/>
      <c r="G193" s="49" t="s">
        <v>6</v>
      </c>
    </row>
    <row r="194" spans="2:7" x14ac:dyDescent="0.25">
      <c r="B194" s="39" t="s">
        <v>71</v>
      </c>
      <c r="C194" s="12" t="s">
        <v>72</v>
      </c>
      <c r="D194" s="40" t="s">
        <v>33</v>
      </c>
      <c r="F194" s="14"/>
      <c r="G194" s="49" t="s">
        <v>303</v>
      </c>
    </row>
    <row r="195" spans="2:7" x14ac:dyDescent="0.25">
      <c r="B195" s="39" t="s">
        <v>71</v>
      </c>
      <c r="C195" s="12" t="s">
        <v>253</v>
      </c>
      <c r="D195" s="40" t="s">
        <v>33</v>
      </c>
      <c r="F195" s="14"/>
      <c r="G195" s="49" t="s">
        <v>67</v>
      </c>
    </row>
    <row r="196" spans="2:7" x14ac:dyDescent="0.25">
      <c r="B196" s="41" t="s">
        <v>91</v>
      </c>
      <c r="C196" s="42" t="s">
        <v>91</v>
      </c>
      <c r="D196" s="43" t="s">
        <v>29</v>
      </c>
      <c r="F196" s="14"/>
      <c r="G196" s="49" t="s">
        <v>282</v>
      </c>
    </row>
    <row r="197" spans="2:7" x14ac:dyDescent="0.25">
      <c r="B197" s="39" t="s">
        <v>107</v>
      </c>
      <c r="C197" s="12" t="s">
        <v>107</v>
      </c>
      <c r="D197" s="40" t="s">
        <v>29</v>
      </c>
      <c r="F197" s="14"/>
      <c r="G197" s="49" t="s">
        <v>3</v>
      </c>
    </row>
    <row r="198" spans="2:7" x14ac:dyDescent="0.25">
      <c r="B198" s="41" t="s">
        <v>92</v>
      </c>
      <c r="C198" s="42" t="s">
        <v>92</v>
      </c>
      <c r="D198" s="43" t="s">
        <v>29</v>
      </c>
      <c r="F198" s="14"/>
      <c r="G198" s="49" t="s">
        <v>54</v>
      </c>
    </row>
    <row r="199" spans="2:7" x14ac:dyDescent="0.25">
      <c r="B199" s="39" t="s">
        <v>121</v>
      </c>
      <c r="C199" s="12" t="s">
        <v>121</v>
      </c>
      <c r="D199" s="40" t="s">
        <v>29</v>
      </c>
      <c r="F199" s="14"/>
      <c r="G199" s="49" t="s">
        <v>133</v>
      </c>
    </row>
    <row r="200" spans="2:7" x14ac:dyDescent="0.25">
      <c r="B200" s="41" t="s">
        <v>299</v>
      </c>
      <c r="C200" s="42" t="s">
        <v>299</v>
      </c>
      <c r="D200" s="43" t="s">
        <v>36</v>
      </c>
      <c r="F200" s="14"/>
      <c r="G200" s="49" t="s">
        <v>89</v>
      </c>
    </row>
    <row r="201" spans="2:7" x14ac:dyDescent="0.25">
      <c r="B201" s="39" t="s">
        <v>300</v>
      </c>
      <c r="C201" s="12" t="s">
        <v>300</v>
      </c>
      <c r="D201" s="40" t="s">
        <v>36</v>
      </c>
      <c r="F201" s="14"/>
      <c r="G201" s="49" t="s">
        <v>50</v>
      </c>
    </row>
    <row r="202" spans="2:7" x14ac:dyDescent="0.25">
      <c r="B202" s="41" t="s">
        <v>302</v>
      </c>
      <c r="C202" s="42" t="s">
        <v>302</v>
      </c>
      <c r="D202" s="43" t="s">
        <v>29</v>
      </c>
      <c r="F202" s="14"/>
      <c r="G202" s="49" t="s">
        <v>228</v>
      </c>
    </row>
    <row r="203" spans="2:7" x14ac:dyDescent="0.25">
      <c r="B203" s="39" t="s">
        <v>108</v>
      </c>
      <c r="C203" s="12" t="s">
        <v>108</v>
      </c>
      <c r="D203" s="40" t="s">
        <v>29</v>
      </c>
      <c r="F203" s="14"/>
      <c r="G203" s="49" t="s">
        <v>51</v>
      </c>
    </row>
    <row r="204" spans="2:7" x14ac:dyDescent="0.25">
      <c r="B204" s="41" t="s">
        <v>236</v>
      </c>
      <c r="C204" s="42" t="s">
        <v>236</v>
      </c>
      <c r="D204" s="43" t="s">
        <v>29</v>
      </c>
      <c r="F204" s="14"/>
      <c r="G204" s="49" t="s">
        <v>17</v>
      </c>
    </row>
    <row r="205" spans="2:7" x14ac:dyDescent="0.25">
      <c r="B205" s="39" t="s">
        <v>303</v>
      </c>
      <c r="C205" s="12" t="s">
        <v>303</v>
      </c>
      <c r="D205" s="40" t="s">
        <v>29</v>
      </c>
      <c r="F205" s="14"/>
      <c r="G205" s="49" t="s">
        <v>293</v>
      </c>
    </row>
    <row r="206" spans="2:7" x14ac:dyDescent="0.25">
      <c r="B206" s="39" t="s">
        <v>303</v>
      </c>
      <c r="C206" s="12" t="s">
        <v>290</v>
      </c>
      <c r="D206" s="40" t="s">
        <v>194</v>
      </c>
      <c r="F206" s="14"/>
      <c r="G206" s="61" t="s">
        <v>106</v>
      </c>
    </row>
    <row r="207" spans="2:7" x14ac:dyDescent="0.25">
      <c r="B207" s="46" t="s">
        <v>67</v>
      </c>
      <c r="C207" s="47" t="s">
        <v>67</v>
      </c>
      <c r="D207" s="48" t="s">
        <v>29</v>
      </c>
      <c r="F207" s="14"/>
      <c r="G207" s="49" t="s">
        <v>256</v>
      </c>
    </row>
    <row r="208" spans="2:7" x14ac:dyDescent="0.25">
      <c r="F208" s="14"/>
    </row>
    <row r="209" spans="6:6" x14ac:dyDescent="0.25">
      <c r="F209" s="14"/>
    </row>
    <row r="210" spans="6:6" x14ac:dyDescent="0.25">
      <c r="F210" s="14"/>
    </row>
    <row r="211" spans="6:6" x14ac:dyDescent="0.25">
      <c r="F211" s="14"/>
    </row>
    <row r="212" spans="6:6" x14ac:dyDescent="0.25">
      <c r="F212" s="14"/>
    </row>
    <row r="213" spans="6:6" x14ac:dyDescent="0.25">
      <c r="F213" s="14"/>
    </row>
    <row r="214" spans="6:6" x14ac:dyDescent="0.25">
      <c r="F214" s="14"/>
    </row>
    <row r="215" spans="6:6" x14ac:dyDescent="0.25">
      <c r="F215" s="14"/>
    </row>
    <row r="216" spans="6:6" x14ac:dyDescent="0.25">
      <c r="F216" s="14"/>
    </row>
    <row r="217" spans="6:6" x14ac:dyDescent="0.25">
      <c r="F217" s="14"/>
    </row>
    <row r="218" spans="6:6" x14ac:dyDescent="0.25">
      <c r="F218" s="14"/>
    </row>
    <row r="219" spans="6:6" x14ac:dyDescent="0.25">
      <c r="F219" s="14"/>
    </row>
    <row r="220" spans="6:6" x14ac:dyDescent="0.25">
      <c r="F220" s="14"/>
    </row>
  </sheetData>
  <sheetProtection algorithmName="SHA-512" hashValue="LYScPGGeTr369RzUhu7236nBaGSZZt/dyhagCpKsPDnhcjPNjCNXE7PbYcHuKJ9gR9CM9I1N3Yd04n/q4N2j0w==" saltValue="gexQhwZdD1ccAxfrkQ7iLA==" spinCount="100000" sheet="1" objects="1" scenarios="1"/>
  <sortState xmlns:xlrd2="http://schemas.microsoft.com/office/spreadsheetml/2017/richdata2" ref="G2:G208">
    <sortCondition ref="G208"/>
  </sortState>
  <dataValidations count="1">
    <dataValidation operator="lessThanOrEqual" allowBlank="1" showInputMessage="1" showErrorMessage="1" error="FTE cannot be greater than Headcount_x000a_" sqref="I128:I1048576 I92:I126 G1:I1 F38:F39 G209:G220 G223:G1048576 B1:D8 B147:B159 D67 B97:D97 B98 D98 B99:D103 B104:B107 C105:D105 D104 B139 D147:D148 B108:C138 B163:D165 D159 B166 D166 B162 D162 D180 D189 B180 B189 B181:D188 D194 B194 B218:D1048576 B190:D193 C68:D74 B167:D179 D89:D96 D106:D138 B160:D161 C149:D158 B195:D207 C14:C33 F1:F36 G2:G29 F127:F1048576 E128:E1048576 E92:E126 F41:F81 E1:E82 B75:D88 I4:I11 I13:I14 I16:I82 B9:B11 B14:B34 D9:D11 D14:D34 C10 B12:D13 B35:D66 G31:G81 G126:G207 B140:D146 G117:G124 F91:G116 F117:F125" xr:uid="{00000000-0002-0000-0200-000000000000}"/>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D7F7FBBB863BC440AEE781D7496C8A78" ma:contentTypeVersion="14" ma:contentTypeDescription="Create a new document." ma:contentTypeScope="" ma:versionID="2b78016405d807fdebd688644d8f85df">
  <xsd:schema xmlns:xsd="http://www.w3.org/2001/XMLSchema" xmlns:xs="http://www.w3.org/2001/XMLSchema" xmlns:p="http://schemas.microsoft.com/office/2006/metadata/properties" xmlns:ns1="http://schemas.microsoft.com/sharepoint/v3" xmlns:ns2="a0e1788d-4e7c-44db-bc62-0a06387b0e87" xmlns:ns3="19e36437-bd17-45da-a353-863475b4c28e" targetNamespace="http://schemas.microsoft.com/office/2006/metadata/properties" ma:root="true" ma:fieldsID="7fad6d52ba7560d060cc248c437e4e59" ns1:_="" ns2:_="" ns3:_="">
    <xsd:import namespace="http://schemas.microsoft.com/sharepoint/v3"/>
    <xsd:import namespace="a0e1788d-4e7c-44db-bc62-0a06387b0e87"/>
    <xsd:import namespace="19e36437-bd17-45da-a353-863475b4c28e"/>
    <xsd:element name="properties">
      <xsd:complexType>
        <xsd:sequence>
          <xsd:element name="documentManagement">
            <xsd:complexType>
              <xsd:all>
                <xsd:element ref="ns2:_dlc_DocId" minOccurs="0"/>
                <xsd:element ref="ns2:_dlc_DocIdUrl" minOccurs="0"/>
                <xsd:element ref="ns2:_dlc_DocIdPersistId" minOccurs="0"/>
                <xsd:element ref="ns2:p0090953415748b4b26a0f8b53bbd89e" minOccurs="0"/>
                <xsd:element ref="ns2:TaxCatchAll" minOccurs="0"/>
                <xsd:element ref="ns2:TaxCatchAllLabel" minOccurs="0"/>
                <xsd:element ref="ns1:_ip_UnifiedCompliancePolicyProperties" minOccurs="0"/>
                <xsd:element ref="ns1:_ip_UnifiedCompliancePolicyUIAction"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lcf76f155ced4ddcb4097134ff3c332f"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0e1788d-4e7c-44db-bc62-0a06387b0e8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p0090953415748b4b26a0f8b53bbd89e" ma:index="11" nillable="true" ma:taxonomy="true" ma:internalName="p0090953415748b4b26a0f8b53bbd89e" ma:taxonomyFieldName="sfo_document_type" ma:displayName="sfo_document_type" ma:fieldId="{90090953-4157-48b4-b26a-0f8b53bbd89e}" ma:sspId="698fe81d-94af-4489-a795-0842c3446b85" ma:termSetId="311624a8-39d8-4caf-8e3a-f3c02d2ab0ca"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2eb3654a-b160-42ce-9ee5-6fa9706ad845}" ma:internalName="TaxCatchAll" ma:showField="CatchAllData" ma:web="a0e1788d-4e7c-44db-bc62-0a06387b0e87">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2eb3654a-b160-42ce-9ee5-6fa9706ad845}" ma:internalName="TaxCatchAllLabel" ma:readOnly="true" ma:showField="CatchAllDataLabel" ma:web="a0e1788d-4e7c-44db-bc62-0a06387b0e8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9e36437-bd17-45da-a353-863475b4c28e" elementFormDefault="qualified">
    <xsd:import namespace="http://schemas.microsoft.com/office/2006/documentManagement/types"/>
    <xsd:import namespace="http://schemas.microsoft.com/office/infopath/2007/PartnerControls"/>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698fe81d-94af-4489-a795-0842c3446b85" ma:termSetId="09814cd3-568e-fe90-9814-8d621ff8fb84" ma:anchorId="fba54fb3-c3e1-fe81-a776-ca4b69148c4d" ma:open="true" ma:isKeyword="false">
      <xsd:complexType>
        <xsd:sequence>
          <xsd:element ref="pc:Terms" minOccurs="0" maxOccurs="1"/>
        </xsd:sequence>
      </xsd:complex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abel version="1.0">
  <element uid="id_newpolicy" value=""/>
  <element uid="id_unclassified" value=""/>
</label>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19e36437-bd17-45da-a353-863475b4c28e">
      <Terms xmlns="http://schemas.microsoft.com/office/infopath/2007/PartnerControls"/>
    </lcf76f155ced4ddcb4097134ff3c332f>
    <TaxCatchAll xmlns="a0e1788d-4e7c-44db-bc62-0a06387b0e87" xsi:nil="true"/>
    <_ip_UnifiedCompliancePolicyProperties xmlns="http://schemas.microsoft.com/sharepoint/v3" xsi:nil="true"/>
    <p0090953415748b4b26a0f8b53bbd89e xmlns="a0e1788d-4e7c-44db-bc62-0a06387b0e87">
      <Terms xmlns="http://schemas.microsoft.com/office/infopath/2007/PartnerControls"/>
    </p0090953415748b4b26a0f8b53bbd89e>
    <_dlc_DocId xmlns="a0e1788d-4e7c-44db-bc62-0a06387b0e87">PANDCDT-139398596-9782</_dlc_DocId>
    <_dlc_DocIdUrl xmlns="a0e1788d-4e7c-44db-bc62-0a06387b0e87">
      <Url>https://sfogsigovuk.sharepoint.com/sites/PandC_Data/_layouts/15/DocIdRedir.aspx?ID=PANDCDT-139398596-9782</Url>
      <Description>PANDCDT-139398596-9782</Description>
    </_dlc_DocIdUrl>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347813-0574-4F98-A0A5-6DF5A53C910D}">
  <ds:schemaRefs>
    <ds:schemaRef ds:uri="http://schemas.microsoft.com/sharepoint/events"/>
  </ds:schemaRefs>
</ds:datastoreItem>
</file>

<file path=customXml/itemProps2.xml><?xml version="1.0" encoding="utf-8"?>
<ds:datastoreItem xmlns:ds="http://schemas.openxmlformats.org/officeDocument/2006/customXml" ds:itemID="{DDFF6F0D-05E7-4E8A-8284-EEAFBBB031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0e1788d-4e7c-44db-bc62-0a06387b0e87"/>
    <ds:schemaRef ds:uri="19e36437-bd17-45da-a353-863475b4c2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C97B82-EABE-4088-9514-83B40D0E2223}">
  <ds:schemaRefs/>
</ds:datastoreItem>
</file>

<file path=customXml/itemProps4.xml><?xml version="1.0" encoding="utf-8"?>
<ds:datastoreItem xmlns:ds="http://schemas.openxmlformats.org/officeDocument/2006/customXml" ds:itemID="{AAC5DDC4-C84D-4533-8C9A-422C1DBD29D1}">
  <ds:schemaRefs>
    <ds:schemaRef ds:uri="http://schemas.microsoft.com/office/2006/metadata/properties"/>
    <ds:schemaRef ds:uri="http://schemas.openxmlformats.org/package/2006/metadata/core-properties"/>
    <ds:schemaRef ds:uri="http://schemas.microsoft.com/sharepoint/v3"/>
    <ds:schemaRef ds:uri="http://purl.org/dc/terms/"/>
    <ds:schemaRef ds:uri="a0e1788d-4e7c-44db-bc62-0a06387b0e87"/>
    <ds:schemaRef ds:uri="http://purl.org/dc/elements/1.1/"/>
    <ds:schemaRef ds:uri="http://schemas.microsoft.com/office/2006/documentManagement/types"/>
    <ds:schemaRef ds:uri="http://purl.org/dc/dcmitype/"/>
    <ds:schemaRef ds:uri="http://schemas.microsoft.com/office/infopath/2007/PartnerControls"/>
    <ds:schemaRef ds:uri="19e36437-bd17-45da-a353-863475b4c28e"/>
    <ds:schemaRef ds:uri="http://www.w3.org/XML/1998/namespace"/>
  </ds:schemaRefs>
</ds:datastoreItem>
</file>

<file path=customXml/itemProps5.xml><?xml version="1.0" encoding="utf-8"?>
<ds:datastoreItem xmlns:ds="http://schemas.openxmlformats.org/officeDocument/2006/customXml" ds:itemID="{8E1D3C03-51C9-4466-9EC1-5664329E82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Data sheet</vt:lpstr>
      <vt:lpstr>Data fields</vt:lpstr>
      <vt:lpstr>Organisations list</vt:lpstr>
      <vt:lpstr>'Organisations list'!Extract</vt:lpstr>
      <vt:lpstr>'Data sheet'!Print_Area</vt:lpstr>
    </vt:vector>
  </TitlesOfParts>
  <Company>Flex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Soham Patel</dc:creator>
  <cp:lastModifiedBy>Gayathry Malini</cp:lastModifiedBy>
  <cp:lastPrinted>2011-05-16T09:46:00Z</cp:lastPrinted>
  <dcterms:created xsi:type="dcterms:W3CDTF">2011-03-30T15:28:39Z</dcterms:created>
  <dcterms:modified xsi:type="dcterms:W3CDTF">2026-05-13T13:11:16Z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jDocumentSecurityLabel">
    <vt:lpwstr>UNCLASSIFIED</vt:lpwstr>
  </property>
  <property fmtid="{D5CDD505-2E9C-101B-9397-08002B2CF9AE}" pid="3" name="Document Security Label">
    <vt:lpwstr>UNCLASSIFIED</vt:lpwstr>
  </property>
  <property fmtid="{D5CDD505-2E9C-101B-9397-08002B2CF9AE}" pid="4" name="bjDocumentSecurityXML">
    <vt:lpwstr>&lt;label version="1.0"&gt;&lt;element uid="id_newpolicy" value=""/&gt;&lt;element uid="id_unclassified" value=""/&gt;&lt;/label&gt;</vt:lpwstr>
  </property>
  <property fmtid="{D5CDD505-2E9C-101B-9397-08002B2CF9AE}" pid="5" name="bjDocumentSecurityPolicyProp">
    <vt:lpwstr>UK</vt:lpwstr>
  </property>
  <property fmtid="{D5CDD505-2E9C-101B-9397-08002B2CF9AE}" pid="6" name="bjDocumentSecurityPolicyPropID">
    <vt:lpwstr>id_newpolicy</vt:lpwstr>
  </property>
  <property fmtid="{D5CDD505-2E9C-101B-9397-08002B2CF9AE}" pid="7" name="bjDocumentSecurityProp1">
    <vt:lpwstr>UNCLASSIFIED</vt:lpwstr>
  </property>
  <property fmtid="{D5CDD505-2E9C-101B-9397-08002B2CF9AE}" pid="8" name="bjSecLabelProp1ID">
    <vt:lpwstr>id_unclassified</vt:lpwstr>
  </property>
  <property fmtid="{D5CDD505-2E9C-101B-9397-08002B2CF9AE}" pid="9" name="bjDocumentSecurityProp2">
    <vt:lpwstr/>
  </property>
  <property fmtid="{D5CDD505-2E9C-101B-9397-08002B2CF9AE}" pid="10" name="bjSecLabelProp2ID">
    <vt:lpwstr/>
  </property>
  <property fmtid="{D5CDD505-2E9C-101B-9397-08002B2CF9AE}" pid="11" name="bjDocumentSecurityProp3">
    <vt:lpwstr/>
  </property>
  <property fmtid="{D5CDD505-2E9C-101B-9397-08002B2CF9AE}" pid="12" name="bjSecLabelProp3ID">
    <vt:lpwstr/>
  </property>
  <property fmtid="{D5CDD505-2E9C-101B-9397-08002B2CF9AE}" pid="13" name="eGMS.protectiveMarking">
    <vt:lpwstr/>
  </property>
  <property fmtid="{D5CDD505-2E9C-101B-9397-08002B2CF9AE}" pid="14" name="docIndexRef">
    <vt:lpwstr>c5be8327-bdee-43d4-b872-6842edc004c0</vt:lpwstr>
  </property>
  <property fmtid="{D5CDD505-2E9C-101B-9397-08002B2CF9AE}" pid="15" name="ContentTypeId">
    <vt:lpwstr>0x010100D7F7FBBB863BC440AEE781D7496C8A78</vt:lpwstr>
  </property>
  <property fmtid="{D5CDD505-2E9C-101B-9397-08002B2CF9AE}" pid="16" name="MediaServiceImageTags">
    <vt:lpwstr/>
  </property>
  <property fmtid="{D5CDD505-2E9C-101B-9397-08002B2CF9AE}" pid="17" name="sfo_document_type">
    <vt:lpwstr/>
  </property>
  <property fmtid="{D5CDD505-2E9C-101B-9397-08002B2CF9AE}" pid="18" name="_dlc_DocIdItemGuid">
    <vt:lpwstr>d594d27f-baa1-45e3-a087-bf4a0aed669b</vt:lpwstr>
  </property>
</Properties>
</file>