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S:\LSC\Abbey_Orchard\Shared\NW-GIR2-A\Service Development\Crime\Crime Higher\AGFS\AGFS Travel Spreadsheet\2026\"/>
    </mc:Choice>
  </mc:AlternateContent>
  <xr:revisionPtr revIDLastSave="0" documentId="13_ncr:1_{BEE92A85-94D3-4350-8425-716A023037AA}" xr6:coauthVersionLast="47" xr6:coauthVersionMax="47" xr10:uidLastSave="{00000000-0000-0000-0000-000000000000}"/>
  <workbookProtection workbookAlgorithmName="SHA-512" workbookHashValue="5p1Og+WFHfiJ01LLNuo7Lf6gZa9EnGga3UbV9Z8NyAW3f3RXJxw1ieTHt1qaHWoiKP5VneLJ0u/U7XB1vg2NZQ==" workbookSaltValue="tUrgOW9piAjwJgOCyb/Vew==" workbookSpinCount="100000" lockStructure="1"/>
  <bookViews>
    <workbookView xWindow="-110" yWindow="-110" windowWidth="19420" windowHeight="11500" xr2:uid="{00000000-000D-0000-FFFF-FFFF00000000}"/>
  </bookViews>
  <sheets>
    <sheet name="Local Bar Travel Allowances" sheetId="2" r:id="rId1"/>
  </sheets>
  <definedNames>
    <definedName name="_xlnm._FilterDatabase" localSheetId="0" hidden="1">'Local Bar Travel Allowances'!$B$1:$H$94</definedName>
    <definedName name="_xlnm.Print_Titles" localSheetId="0">'Local Bar Travel Allowances'!$1:$1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2" l="1"/>
  <c r="G4" i="2"/>
  <c r="G5" i="2"/>
  <c r="G12" i="2"/>
  <c r="G13" i="2"/>
  <c r="G14" i="2"/>
  <c r="G15" i="2"/>
  <c r="G16" i="2"/>
  <c r="G18" i="2"/>
  <c r="G19" i="2"/>
  <c r="G21" i="2"/>
  <c r="G27" i="2"/>
  <c r="G32" i="2"/>
  <c r="G33" i="2"/>
  <c r="G34" i="2"/>
  <c r="G37" i="2"/>
  <c r="G38" i="2"/>
  <c r="G40" i="2"/>
  <c r="G42" i="2"/>
  <c r="G43" i="2"/>
  <c r="G45" i="2"/>
  <c r="G48" i="2"/>
  <c r="G49" i="2"/>
  <c r="G51" i="2"/>
  <c r="G52" i="2"/>
  <c r="G58" i="2"/>
  <c r="G63" i="2"/>
  <c r="G66" i="2"/>
  <c r="G67" i="2"/>
  <c r="G68" i="2"/>
  <c r="G69" i="2"/>
  <c r="G71" i="2"/>
  <c r="G74" i="2"/>
  <c r="G77" i="2"/>
  <c r="G79" i="2"/>
  <c r="G80" i="2"/>
  <c r="G81" i="2"/>
  <c r="G83" i="2"/>
  <c r="G84" i="2"/>
  <c r="G86" i="2"/>
  <c r="G88" i="2"/>
  <c r="G93" i="2"/>
  <c r="G94" i="2"/>
  <c r="G2" i="2"/>
  <c r="F12" i="2"/>
  <c r="F13" i="2"/>
  <c r="F14" i="2"/>
  <c r="F15" i="2"/>
  <c r="F16" i="2"/>
  <c r="F18" i="2"/>
  <c r="F19" i="2"/>
  <c r="F21" i="2"/>
  <c r="F27" i="2"/>
  <c r="F32" i="2"/>
  <c r="F33" i="2"/>
  <c r="F34" i="2"/>
  <c r="F37" i="2"/>
  <c r="F38" i="2"/>
  <c r="F40" i="2"/>
  <c r="F42" i="2"/>
  <c r="F43" i="2"/>
  <c r="F45" i="2"/>
  <c r="F48" i="2"/>
  <c r="F49" i="2"/>
  <c r="F51" i="2"/>
  <c r="F52" i="2"/>
  <c r="F58" i="2"/>
  <c r="F63" i="2"/>
  <c r="F66" i="2"/>
  <c r="F67" i="2"/>
  <c r="F68" i="2"/>
  <c r="F69" i="2"/>
  <c r="F71" i="2"/>
  <c r="F74" i="2"/>
  <c r="F77" i="2"/>
  <c r="F79" i="2"/>
  <c r="F80" i="2"/>
  <c r="F81" i="2"/>
  <c r="F83" i="2"/>
  <c r="F84" i="2"/>
  <c r="F86" i="2"/>
  <c r="F88" i="2"/>
  <c r="F93" i="2"/>
  <c r="F94" i="2"/>
  <c r="F4" i="2"/>
  <c r="F5" i="2"/>
  <c r="F3" i="2"/>
  <c r="F2" i="2"/>
</calcChain>
</file>

<file path=xl/sharedStrings.xml><?xml version="1.0" encoding="utf-8"?>
<sst xmlns="http://schemas.openxmlformats.org/spreadsheetml/2006/main" count="401" uniqueCount="200">
  <si>
    <t>London</t>
  </si>
  <si>
    <t>Birmingham</t>
  </si>
  <si>
    <t>Bristol</t>
  </si>
  <si>
    <t>Cambridge</t>
  </si>
  <si>
    <t>Peterborough</t>
  </si>
  <si>
    <t>Cardiff</t>
  </si>
  <si>
    <t>Chelmsford</t>
  </si>
  <si>
    <t>Exeter</t>
  </si>
  <si>
    <t>Leeds</t>
  </si>
  <si>
    <t>Leicester</t>
  </si>
  <si>
    <t>Liverpool</t>
  </si>
  <si>
    <t>Chester</t>
  </si>
  <si>
    <t>Manchester</t>
  </si>
  <si>
    <t>Lancaster</t>
  </si>
  <si>
    <t>Middlesbrough</t>
  </si>
  <si>
    <t>Carlisle</t>
  </si>
  <si>
    <t>Norwich</t>
  </si>
  <si>
    <t>Ipswich</t>
  </si>
  <si>
    <t>Nottingham</t>
  </si>
  <si>
    <t>Lincoln</t>
  </si>
  <si>
    <t>Oxford</t>
  </si>
  <si>
    <t>Swindon</t>
  </si>
  <si>
    <t>Preston</t>
  </si>
  <si>
    <t>Sheffield</t>
  </si>
  <si>
    <t>Great Grimsby</t>
  </si>
  <si>
    <t>Southampton</t>
  </si>
  <si>
    <t>Swansea</t>
  </si>
  <si>
    <t>Winchester</t>
  </si>
  <si>
    <t>Portsmouth</t>
  </si>
  <si>
    <t>Crown Court</t>
  </si>
  <si>
    <t>Aylesbury</t>
  </si>
  <si>
    <t>Barrow-in-Furness</t>
  </si>
  <si>
    <t>Basildon</t>
  </si>
  <si>
    <t>Blackfriars</t>
  </si>
  <si>
    <t>Bolton</t>
  </si>
  <si>
    <t>Bournemouth</t>
  </si>
  <si>
    <t>Bradford</t>
  </si>
  <si>
    <t>Burnley</t>
  </si>
  <si>
    <t>Canterbury</t>
  </si>
  <si>
    <t>Carmarthen</t>
  </si>
  <si>
    <t>Central Criminal Court</t>
  </si>
  <si>
    <t>Chichester</t>
  </si>
  <si>
    <t>Coventry</t>
  </si>
  <si>
    <t>Croydon</t>
  </si>
  <si>
    <t>Derby</t>
  </si>
  <si>
    <t>Doncaster</t>
  </si>
  <si>
    <t>Durham</t>
  </si>
  <si>
    <t>Newcastle-upon-Tyne</t>
  </si>
  <si>
    <t>Gloucester</t>
  </si>
  <si>
    <t>Guildford</t>
  </si>
  <si>
    <t>Harrow</t>
  </si>
  <si>
    <t>Hereford</t>
  </si>
  <si>
    <t>Inner London Crown Court</t>
  </si>
  <si>
    <t>Isleworth</t>
  </si>
  <si>
    <t>Maidstone</t>
  </si>
  <si>
    <t>Manchester (Crown Square)</t>
  </si>
  <si>
    <t>Manchester (Minshull St)</t>
  </si>
  <si>
    <t>Merthyr Tydfil</t>
  </si>
  <si>
    <t>Newcastle-Upon-Tyne</t>
  </si>
  <si>
    <t>Newport (Isle of Wight)</t>
  </si>
  <si>
    <t>Northampton</t>
  </si>
  <si>
    <t>Plymouth</t>
  </si>
  <si>
    <t>Reading</t>
  </si>
  <si>
    <t>Salisbury</t>
  </si>
  <si>
    <t>Shrewsbury</t>
  </si>
  <si>
    <t>Snaresbrook</t>
  </si>
  <si>
    <t>Southwark</t>
  </si>
  <si>
    <t>St Albans</t>
  </si>
  <si>
    <t>Stafford</t>
  </si>
  <si>
    <t>Stoke-on-Trent</t>
  </si>
  <si>
    <t>Taunton</t>
  </si>
  <si>
    <t>Teesside</t>
  </si>
  <si>
    <t>Truro</t>
  </si>
  <si>
    <t>Warrington</t>
  </si>
  <si>
    <t>Lewes</t>
  </si>
  <si>
    <t>Warwick</t>
  </si>
  <si>
    <t>Wolverhampton</t>
  </si>
  <si>
    <t>Wood Green</t>
  </si>
  <si>
    <t>Woolwich</t>
  </si>
  <si>
    <t>Worcester</t>
  </si>
  <si>
    <t>York</t>
  </si>
  <si>
    <t>Local Bar (no travel expenses without prior approval)</t>
  </si>
  <si>
    <t>Nearest Bar (travel expenses payable)</t>
  </si>
  <si>
    <t>Barnstaple</t>
  </si>
  <si>
    <t>Region</t>
  </si>
  <si>
    <t>South East</t>
  </si>
  <si>
    <t>South West</t>
  </si>
  <si>
    <t>North West</t>
  </si>
  <si>
    <t>Midlands</t>
  </si>
  <si>
    <t>North East</t>
  </si>
  <si>
    <t>Bury St Edmunds</t>
  </si>
  <si>
    <t xml:space="preserve">South East </t>
  </si>
  <si>
    <t>Caernarfon</t>
  </si>
  <si>
    <t>Wales</t>
  </si>
  <si>
    <t>Dolgellau</t>
  </si>
  <si>
    <t>King's Lynn</t>
  </si>
  <si>
    <t>Kingston Upon Hull</t>
  </si>
  <si>
    <t>Kingston-upon-Thames</t>
  </si>
  <si>
    <t>Luton</t>
  </si>
  <si>
    <t>Mold</t>
  </si>
  <si>
    <t>Newport (South Wales)</t>
  </si>
  <si>
    <t>Southend</t>
  </si>
  <si>
    <t>Mileage (£) (single trip 45p per mile)</t>
  </si>
  <si>
    <t>Mileage (£) (single trip public transport rate 25p per mile</t>
  </si>
  <si>
    <t>Huntingdon</t>
  </si>
  <si>
    <t>Southampton / Winchester</t>
  </si>
  <si>
    <t xml:space="preserve"> </t>
  </si>
  <si>
    <t>Haverfordwest (cases heard at Swansea)</t>
  </si>
  <si>
    <t>Single ferry passenger fare from Southampton to West Cowes: 16.20</t>
  </si>
  <si>
    <t>Single bus fare from Cowes to Newport: 3.50.</t>
  </si>
  <si>
    <t>Single train journey  from Winchester to Southampton: 6.60</t>
  </si>
  <si>
    <r>
      <t xml:space="preserve">Peak Anytime </t>
    </r>
    <r>
      <rPr>
        <b/>
        <u/>
        <sz val="10"/>
        <rFont val="Calibri"/>
        <family val="2"/>
      </rPr>
      <t>Single</t>
    </r>
    <r>
      <rPr>
        <b/>
        <sz val="10"/>
        <rFont val="Calibri"/>
        <family val="2"/>
      </rPr>
      <t xml:space="preserve"> Fare (2017)</t>
    </r>
  </si>
  <si>
    <t>Southampton /Winchester</t>
  </si>
  <si>
    <r>
      <rPr>
        <sz val="10"/>
        <rFont val="Calibri"/>
        <family val="2"/>
      </rPr>
      <t xml:space="preserve">Total single journey from Southampton: </t>
    </r>
    <r>
      <rPr>
        <b/>
        <sz val="10"/>
        <rFont val="Calibri"/>
        <family val="2"/>
      </rPr>
      <t xml:space="preserve"> 19.70.  </t>
    </r>
    <r>
      <rPr>
        <sz val="10"/>
        <rFont val="Calibri"/>
        <family val="2"/>
      </rPr>
      <t>From Winchester</t>
    </r>
    <r>
      <rPr>
        <b/>
        <sz val="10"/>
        <rFont val="Calibri"/>
        <family val="2"/>
      </rPr>
      <t>:  25.80</t>
    </r>
  </si>
  <si>
    <t>Notes</t>
  </si>
  <si>
    <t xml:space="preserve">28.80 
</t>
  </si>
  <si>
    <t>N/A</t>
  </si>
  <si>
    <t>Nearest station is Bangor</t>
  </si>
  <si>
    <t>Dorchester</t>
  </si>
  <si>
    <t>24.60 / 29.70</t>
  </si>
  <si>
    <t>Swansea Crown Court closed in May 2016.</t>
  </si>
  <si>
    <t>Barnstaple Crown Court closed in June 2016.</t>
  </si>
  <si>
    <t>No railway/45p as standard. Dolgellau Crown Court closed in August 2016.</t>
  </si>
  <si>
    <t>Dorchester Crown Court closed in September 2016.</t>
  </si>
  <si>
    <t>Bury St Edmunds Crown Court closed in October 2016.</t>
  </si>
  <si>
    <t>27.1 / 27.9</t>
  </si>
  <si>
    <t>13.55 / 15.50</t>
  </si>
  <si>
    <t xml:space="preserve">Mileage Distance </t>
  </si>
  <si>
    <t xml:space="preserve">Calculation of Distance:  Column E shows the distances calculated in miles.  Google Maps was used to calculate the journey from the town centre of the nearest local Bar to the postcode of the Crown Court, and the fastest route was recorded (as at 8-9am on Tuesday, 4 April 2017). 
For AGFS travel guidance, please refer to the guidance document located on Gov.uk:  https://www.gov.uk/government/publications/graduate-fee-travel-expenses
</t>
  </si>
  <si>
    <t>30 / 38</t>
  </si>
  <si>
    <t>13.50 / 16.97</t>
  </si>
  <si>
    <t>7.50 / 9.43</t>
  </si>
  <si>
    <t>13.5 / 19.20</t>
  </si>
  <si>
    <t>15.62 / 19.04</t>
  </si>
  <si>
    <t>8.68 / 10.58</t>
  </si>
  <si>
    <t>14.00 / 16.10</t>
  </si>
  <si>
    <t>54 / 62</t>
  </si>
  <si>
    <r>
      <t xml:space="preserve">Peak Anytime </t>
    </r>
    <r>
      <rPr>
        <b/>
        <u/>
        <sz val="10"/>
        <rFont val="Calibri"/>
        <family val="2"/>
      </rPr>
      <t>Single</t>
    </r>
    <r>
      <rPr>
        <b/>
        <sz val="10"/>
        <rFont val="Calibri"/>
        <family val="2"/>
      </rPr>
      <t xml:space="preserve"> Fare (2018) </t>
    </r>
  </si>
  <si>
    <t>13.90 / 19.80</t>
  </si>
  <si>
    <t>14.50 / 16.60</t>
  </si>
  <si>
    <t>Single train journey  from Winchester to Southampton: 6.80</t>
  </si>
  <si>
    <t>Single ferry passenger fare from Southampton to West Cowes: 16.80</t>
  </si>
  <si>
    <t>Single bus fare from Cowes to Newport: 3.50</t>
  </si>
  <si>
    <t>14.30 / 20.40</t>
  </si>
  <si>
    <t>14.90 / 17.10</t>
  </si>
  <si>
    <r>
      <t xml:space="preserve">Total single journey from Southampton: </t>
    </r>
    <r>
      <rPr>
        <b/>
        <sz val="10"/>
        <rFont val="Calibri"/>
        <family val="2"/>
      </rPr>
      <t xml:space="preserve">20.30; </t>
    </r>
    <r>
      <rPr>
        <sz val="10"/>
        <rFont val="Calibri"/>
        <family val="2"/>
      </rPr>
      <t>From Winchester</t>
    </r>
    <r>
      <rPr>
        <b/>
        <sz val="10"/>
        <rFont val="Calibri"/>
        <family val="2"/>
      </rPr>
      <t xml:space="preserve">: 27.10  </t>
    </r>
  </si>
  <si>
    <t>Single train journey  from Winchester to Southampton: 7.00</t>
  </si>
  <si>
    <t>Single ferry passenger fare from Southampton to West Cowes: 17.30</t>
  </si>
  <si>
    <r>
      <t xml:space="preserve">Peak Anytime </t>
    </r>
    <r>
      <rPr>
        <b/>
        <u/>
        <sz val="10"/>
        <rFont val="Calibri"/>
        <family val="2"/>
      </rPr>
      <t>Single</t>
    </r>
    <r>
      <rPr>
        <b/>
        <sz val="10"/>
        <rFont val="Calibri"/>
        <family val="2"/>
      </rPr>
      <t xml:space="preserve"> Fare (2019)</t>
    </r>
  </si>
  <si>
    <r>
      <t xml:space="preserve">Total single journey from Southampton: </t>
    </r>
    <r>
      <rPr>
        <b/>
        <sz val="10"/>
        <rFont val="Calibri"/>
        <family val="2"/>
      </rPr>
      <t xml:space="preserve">20.80; </t>
    </r>
    <r>
      <rPr>
        <sz val="10"/>
        <rFont val="Calibri"/>
        <family val="2"/>
      </rPr>
      <t>From Winchester</t>
    </r>
    <r>
      <rPr>
        <b/>
        <sz val="10"/>
        <rFont val="Calibri"/>
        <family val="2"/>
      </rPr>
      <t xml:space="preserve">: 27.60  </t>
    </r>
  </si>
  <si>
    <r>
      <t xml:space="preserve">Peak Anytime </t>
    </r>
    <r>
      <rPr>
        <b/>
        <u/>
        <sz val="10"/>
        <rFont val="Calibri"/>
        <family val="2"/>
      </rPr>
      <t>Single</t>
    </r>
    <r>
      <rPr>
        <b/>
        <sz val="10"/>
        <rFont val="Calibri"/>
        <family val="2"/>
      </rPr>
      <t xml:space="preserve"> Fare (2020)</t>
    </r>
  </si>
  <si>
    <r>
      <t xml:space="preserve">Peak Anytime </t>
    </r>
    <r>
      <rPr>
        <b/>
        <u/>
        <sz val="10"/>
        <rFont val="Calibri"/>
        <family val="2"/>
      </rPr>
      <t>Single</t>
    </r>
    <r>
      <rPr>
        <b/>
        <sz val="10"/>
        <rFont val="Calibri"/>
        <family val="2"/>
      </rPr>
      <t xml:space="preserve"> Fare (2021)</t>
    </r>
  </si>
  <si>
    <t>14.70 / 21.00</t>
  </si>
  <si>
    <t>15.30 / 17.60</t>
  </si>
  <si>
    <t>Single train journey  from Winchester to Southampton: 7.20</t>
  </si>
  <si>
    <t>Single ferry passenger fare from Southampton to West Cowes: 17.80</t>
  </si>
  <si>
    <r>
      <t xml:space="preserve">Total single journey from Southampton: </t>
    </r>
    <r>
      <rPr>
        <b/>
        <sz val="10"/>
        <rFont val="Calibri"/>
        <family val="2"/>
      </rPr>
      <t xml:space="preserve">21.30; </t>
    </r>
    <r>
      <rPr>
        <sz val="10"/>
        <rFont val="Calibri"/>
        <family val="2"/>
      </rPr>
      <t>From Winchester</t>
    </r>
    <r>
      <rPr>
        <b/>
        <sz val="10"/>
        <rFont val="Calibri"/>
        <family val="2"/>
      </rPr>
      <t xml:space="preserve">: 28.50  </t>
    </r>
  </si>
  <si>
    <t xml:space="preserve">Single ferry passenger fare from Southampton to West Cowes: 17.80. </t>
  </si>
  <si>
    <t xml:space="preserve">Single bus fare from Cowes to Newport: 3.50 </t>
  </si>
  <si>
    <t>15.10 / 21.50</t>
  </si>
  <si>
    <t xml:space="preserve">Single train journey  from Winchester to Southampton: 7.40. </t>
  </si>
  <si>
    <r>
      <t xml:space="preserve">Total single journey from Southampton: </t>
    </r>
    <r>
      <rPr>
        <b/>
        <sz val="10"/>
        <rFont val="Calibri"/>
        <family val="2"/>
        <scheme val="minor"/>
      </rPr>
      <t>21.30</t>
    </r>
    <r>
      <rPr>
        <b/>
        <sz val="10"/>
        <rFont val="Calibri"/>
        <family val="2"/>
      </rPr>
      <t xml:space="preserve">; </t>
    </r>
    <r>
      <rPr>
        <sz val="10"/>
        <rFont val="Calibri"/>
        <family val="2"/>
      </rPr>
      <t>From Winchester</t>
    </r>
    <r>
      <rPr>
        <b/>
        <sz val="10"/>
        <rFont val="Calibri"/>
        <family val="2"/>
      </rPr>
      <t xml:space="preserve">: 28.70.   </t>
    </r>
  </si>
  <si>
    <t>15.70 / 18.10</t>
  </si>
  <si>
    <r>
      <t xml:space="preserve">Peak Anytime </t>
    </r>
    <r>
      <rPr>
        <b/>
        <u/>
        <sz val="10"/>
        <rFont val="Calibri"/>
        <family val="2"/>
      </rPr>
      <t>Single</t>
    </r>
    <r>
      <rPr>
        <b/>
        <sz val="10"/>
        <rFont val="Calibri"/>
        <family val="2"/>
      </rPr>
      <t xml:space="preserve"> Fare (2022)</t>
    </r>
  </si>
  <si>
    <t>15.70/22.30</t>
  </si>
  <si>
    <t>Valid for HS1</t>
  </si>
  <si>
    <t>16.30/18.80</t>
  </si>
  <si>
    <t xml:space="preserve">Single train journey  from Winchester to Southampton: 7.70. </t>
  </si>
  <si>
    <t xml:space="preserve">Single ferry passenger fare from Southampton to West Cowes: 18.90. </t>
  </si>
  <si>
    <t xml:space="preserve">Single bus fare from Cowes to Newport: 3.60 </t>
  </si>
  <si>
    <r>
      <t xml:space="preserve">Total single journey from Southampton: </t>
    </r>
    <r>
      <rPr>
        <b/>
        <sz val="10"/>
        <rFont val="Calibri"/>
        <family val="2"/>
        <scheme val="minor"/>
      </rPr>
      <t>22.50</t>
    </r>
    <r>
      <rPr>
        <b/>
        <sz val="10"/>
        <rFont val="Calibri"/>
        <family val="2"/>
      </rPr>
      <t xml:space="preserve">; </t>
    </r>
    <r>
      <rPr>
        <sz val="10"/>
        <rFont val="Calibri"/>
        <family val="2"/>
      </rPr>
      <t>From Winchester</t>
    </r>
    <r>
      <rPr>
        <b/>
        <sz val="10"/>
        <rFont val="Calibri"/>
        <family val="2"/>
      </rPr>
      <t>: 30.20</t>
    </r>
  </si>
  <si>
    <t>2021 figure is an error - anytime day single should be c.12.80</t>
  </si>
  <si>
    <r>
      <t xml:space="preserve">Peak Anytime </t>
    </r>
    <r>
      <rPr>
        <b/>
        <u/>
        <sz val="10"/>
        <rFont val="Calibri"/>
        <family val="2"/>
      </rPr>
      <t>Single</t>
    </r>
    <r>
      <rPr>
        <b/>
        <sz val="10"/>
        <rFont val="Calibri"/>
        <family val="2"/>
      </rPr>
      <t xml:space="preserve"> Fare (2023)</t>
    </r>
  </si>
  <si>
    <t>16.60/23.60</t>
  </si>
  <si>
    <t>Any permitted route</t>
  </si>
  <si>
    <t>17.30/19.90</t>
  </si>
  <si>
    <t xml:space="preserve">Single train journey  from Winchester to Southampton: 8.20 </t>
  </si>
  <si>
    <t>Single ferry passenger fare from Southampton to West Cowes: 20.75</t>
  </si>
  <si>
    <t>Single bus fare from Cowes to Newport: 2.00</t>
  </si>
  <si>
    <r>
      <t xml:space="preserve">Total single journey from Southampton: </t>
    </r>
    <r>
      <rPr>
        <b/>
        <sz val="10"/>
        <rFont val="Calibri"/>
        <family val="2"/>
        <scheme val="minor"/>
      </rPr>
      <t>22.75</t>
    </r>
    <r>
      <rPr>
        <b/>
        <sz val="10"/>
        <rFont val="Calibri"/>
        <family val="2"/>
      </rPr>
      <t xml:space="preserve">; </t>
    </r>
    <r>
      <rPr>
        <sz val="10"/>
        <rFont val="Calibri"/>
        <family val="2"/>
      </rPr>
      <t>From Winchester</t>
    </r>
    <r>
      <rPr>
        <b/>
        <sz val="10"/>
        <rFont val="Calibri"/>
        <family val="2"/>
      </rPr>
      <t>: 30.95</t>
    </r>
  </si>
  <si>
    <r>
      <t xml:space="preserve">Peak Anytime </t>
    </r>
    <r>
      <rPr>
        <b/>
        <u/>
        <sz val="10"/>
        <rFont val="Calibri"/>
        <family val="2"/>
      </rPr>
      <t>Single</t>
    </r>
    <r>
      <rPr>
        <b/>
        <sz val="10"/>
        <rFont val="Calibri"/>
        <family val="2"/>
      </rPr>
      <t xml:space="preserve"> Fare (2024)</t>
    </r>
  </si>
  <si>
    <t>17.40/24.80</t>
  </si>
  <si>
    <t>18.10/20.90</t>
  </si>
  <si>
    <t>Nearest Bar changed from Norwich to London in 2024</t>
  </si>
  <si>
    <t>Nearest Bar changed from Cambridge to Norwich in 2024</t>
  </si>
  <si>
    <t>Single train journey  from Winchester to Southampton: 8.60</t>
  </si>
  <si>
    <t>Single ferry passenger fare from Southampton to West Cowes: 21.70</t>
  </si>
  <si>
    <r>
      <t xml:space="preserve">Total single journey from Southampton: </t>
    </r>
    <r>
      <rPr>
        <b/>
        <sz val="10"/>
        <rFont val="Calibri"/>
        <family val="2"/>
        <scheme val="minor"/>
      </rPr>
      <t>23.70</t>
    </r>
    <r>
      <rPr>
        <b/>
        <sz val="10"/>
        <rFont val="Calibri"/>
        <family val="2"/>
      </rPr>
      <t xml:space="preserve">; </t>
    </r>
    <r>
      <rPr>
        <sz val="10"/>
        <rFont val="Calibri"/>
        <family val="2"/>
      </rPr>
      <t>From Winchester</t>
    </r>
    <r>
      <rPr>
        <b/>
        <sz val="10"/>
        <rFont val="Calibri"/>
        <family val="2"/>
      </rPr>
      <t>: 32.30</t>
    </r>
  </si>
  <si>
    <r>
      <t xml:space="preserve">Peak Anytime </t>
    </r>
    <r>
      <rPr>
        <b/>
        <u/>
        <sz val="10"/>
        <rFont val="Calibri"/>
        <family val="2"/>
      </rPr>
      <t>Single</t>
    </r>
    <r>
      <rPr>
        <b/>
        <sz val="10"/>
        <rFont val="Calibri"/>
        <family val="2"/>
      </rPr>
      <t xml:space="preserve"> Fare (2025)</t>
    </r>
  </si>
  <si>
    <t>18.20/25.90</t>
  </si>
  <si>
    <t>18.90/21.90</t>
  </si>
  <si>
    <t>Single train journey  from Winchester to Southampton: 9.00</t>
  </si>
  <si>
    <t>Single ferry passenger fare from Southampton to West Cowes: 22.75</t>
  </si>
  <si>
    <t>Single bus fares capped at £2 from January to March 2023. Now extended to 31 December 2024</t>
  </si>
  <si>
    <t>Single bus fare from Cowes to Newport: 3.00 (single fare cap ended)</t>
  </si>
  <si>
    <r>
      <t xml:space="preserve">Total single journey from Southampton: </t>
    </r>
    <r>
      <rPr>
        <b/>
        <sz val="10"/>
        <rFont val="Calibri"/>
        <family val="2"/>
        <scheme val="minor"/>
      </rPr>
      <t>25.75</t>
    </r>
    <r>
      <rPr>
        <b/>
        <sz val="10"/>
        <rFont val="Calibri"/>
        <family val="2"/>
      </rPr>
      <t xml:space="preserve">; </t>
    </r>
    <r>
      <rPr>
        <sz val="10"/>
        <rFont val="Calibri"/>
        <family val="2"/>
      </rPr>
      <t>From Winchester</t>
    </r>
    <r>
      <rPr>
        <b/>
        <sz val="10"/>
        <rFont val="Calibri"/>
        <family val="2"/>
      </rPr>
      <t>: 34.75</t>
    </r>
  </si>
  <si>
    <r>
      <t xml:space="preserve">Peak Anytime </t>
    </r>
    <r>
      <rPr>
        <b/>
        <u/>
        <sz val="10"/>
        <rFont val="Calibri"/>
        <family val="2"/>
      </rPr>
      <t>Single</t>
    </r>
    <r>
      <rPr>
        <b/>
        <sz val="10"/>
        <rFont val="Calibri"/>
        <family val="2"/>
      </rPr>
      <t xml:space="preserve"> Fare (2026)</t>
    </r>
  </si>
  <si>
    <t>Single ferry passenger fare from Southampton to West Cowes: 23.65</t>
  </si>
  <si>
    <r>
      <t xml:space="preserve">Total single journey from Southampton: </t>
    </r>
    <r>
      <rPr>
        <b/>
        <sz val="10"/>
        <rFont val="Calibri"/>
        <family val="2"/>
        <scheme val="minor"/>
      </rPr>
      <t>26.65</t>
    </r>
    <r>
      <rPr>
        <b/>
        <sz val="10"/>
        <rFont val="Calibri"/>
        <family val="2"/>
      </rPr>
      <t xml:space="preserve">; </t>
    </r>
    <r>
      <rPr>
        <sz val="10"/>
        <rFont val="Calibri"/>
        <family val="2"/>
      </rPr>
      <t>From Winchester</t>
    </r>
    <r>
      <rPr>
        <b/>
        <sz val="10"/>
        <rFont val="Calibri"/>
        <family val="2"/>
      </rPr>
      <t>: 35.65</t>
    </r>
  </si>
  <si>
    <t>Regulated national rail fares frozen until March 2027. 2025 fares will apply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</si>
</sst>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name val="Calibri"/>
      <family val="2"/>
    </font>
    <font>
      <b/>
      <u/>
      <sz val="10"/>
      <name val="Calibri"/>
      <family val="2"/>
    </font>
    <font>
      <sz val="10"/>
      <name val="Calibri"/>
      <family val="2"/>
    </font>
    <font>
      <sz val="10"/>
      <color theme="1"/>
      <name val="Calibri"/>
      <family val="2"/>
      <scheme val="minor"/>
    </font>
    <font>
      <b/>
      <sz val="10"/>
      <color theme="1"/>
      <name val="Calibri"/>
      <family val="2"/>
      <scheme val="minor"/>
    </font>
    <font>
      <sz val="10"/>
      <color rgb="FFFF0000"/>
      <name val="Calibri"/>
      <family val="2"/>
    </font>
    <font>
      <b/>
      <sz val="10"/>
      <color rgb="FFFF0000"/>
      <name val="Calibri"/>
      <family val="2"/>
    </font>
    <font>
      <sz val="10"/>
      <color rgb="FFFF0000"/>
      <name val="Calibri"/>
      <family val="2"/>
      <scheme val="minor"/>
    </font>
    <font>
      <b/>
      <sz val="10"/>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6">
    <xf numFmtId="0" fontId="0" fillId="0" borderId="0" xfId="0"/>
    <xf numFmtId="0" fontId="3" fillId="0" borderId="3" xfId="0" applyFont="1" applyBorder="1" applyAlignment="1">
      <alignment vertical="top" wrapText="1"/>
    </xf>
    <xf numFmtId="0" fontId="4" fillId="0" borderId="0" xfId="0" applyFont="1" applyAlignment="1">
      <alignment vertical="top" wrapText="1"/>
    </xf>
    <xf numFmtId="0" fontId="3" fillId="0" borderId="3" xfId="0" applyFont="1" applyBorder="1" applyAlignment="1">
      <alignment vertical="top"/>
    </xf>
    <xf numFmtId="0" fontId="1" fillId="0" borderId="5"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6" fillId="0" borderId="5" xfId="0" applyFont="1" applyBorder="1" applyAlignment="1">
      <alignment vertical="top"/>
    </xf>
    <xf numFmtId="0" fontId="7" fillId="0" borderId="5" xfId="0" applyFont="1" applyBorder="1" applyAlignment="1">
      <alignment vertical="top"/>
    </xf>
    <xf numFmtId="0" fontId="3" fillId="0" borderId="5" xfId="0" applyFont="1" applyBorder="1" applyAlignment="1">
      <alignment vertical="top"/>
    </xf>
    <xf numFmtId="0" fontId="1" fillId="0" borderId="0" xfId="0" applyFont="1" applyAlignment="1">
      <alignment vertical="top"/>
    </xf>
    <xf numFmtId="0" fontId="3" fillId="0" borderId="4" xfId="0" applyFont="1" applyBorder="1" applyAlignment="1">
      <alignment vertical="top"/>
    </xf>
    <xf numFmtId="0" fontId="1" fillId="0" borderId="6" xfId="0" applyFont="1" applyBorder="1" applyAlignment="1">
      <alignment vertical="top"/>
    </xf>
    <xf numFmtId="0" fontId="3" fillId="0" borderId="6" xfId="0" applyFont="1" applyBorder="1" applyAlignment="1">
      <alignment vertical="top"/>
    </xf>
    <xf numFmtId="0" fontId="3" fillId="0" borderId="0" xfId="0" applyFont="1" applyAlignment="1">
      <alignment vertical="top"/>
    </xf>
    <xf numFmtId="2" fontId="5" fillId="0" borderId="3" xfId="0" applyNumberFormat="1" applyFont="1" applyBorder="1" applyAlignment="1">
      <alignment vertical="top"/>
    </xf>
    <xf numFmtId="2" fontId="5" fillId="0" borderId="5" xfId="0" applyNumberFormat="1" applyFont="1" applyBorder="1" applyAlignment="1">
      <alignment vertical="top"/>
    </xf>
    <xf numFmtId="2" fontId="5" fillId="0" borderId="4" xfId="0" applyNumberFormat="1" applyFont="1" applyBorder="1" applyAlignment="1">
      <alignment vertical="top"/>
    </xf>
    <xf numFmtId="2" fontId="5" fillId="0" borderId="6" xfId="0" applyNumberFormat="1" applyFont="1" applyBorder="1" applyAlignment="1">
      <alignment vertical="top"/>
    </xf>
    <xf numFmtId="0" fontId="4" fillId="0" borderId="5" xfId="0" applyFont="1" applyBorder="1" applyAlignment="1">
      <alignment vertical="top" wrapText="1"/>
    </xf>
    <xf numFmtId="0" fontId="6" fillId="0" borderId="3" xfId="0" applyFont="1" applyBorder="1" applyAlignment="1">
      <alignment vertical="top"/>
    </xf>
    <xf numFmtId="0" fontId="6" fillId="0" borderId="0" xfId="0" applyFont="1" applyAlignment="1">
      <alignment vertical="top"/>
    </xf>
    <xf numFmtId="2" fontId="5" fillId="0" borderId="7" xfId="0" applyNumberFormat="1" applyFont="1" applyBorder="1" applyAlignment="1">
      <alignment vertical="top"/>
    </xf>
    <xf numFmtId="0" fontId="1" fillId="0" borderId="0" xfId="0" applyFont="1" applyAlignment="1">
      <alignment horizontal="right" vertical="top"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5" fillId="0" borderId="0" xfId="0" applyFont="1" applyAlignment="1">
      <alignment vertical="top"/>
    </xf>
    <xf numFmtId="2" fontId="4" fillId="0" borderId="7" xfId="0" applyNumberFormat="1" applyFont="1" applyBorder="1" applyAlignment="1">
      <alignment horizontal="right" vertical="top" wrapText="1"/>
    </xf>
    <xf numFmtId="2" fontId="1" fillId="0" borderId="7" xfId="0" applyNumberFormat="1" applyFont="1" applyBorder="1" applyAlignment="1">
      <alignment horizontal="right" vertical="top" wrapText="1"/>
    </xf>
    <xf numFmtId="2" fontId="7" fillId="0" borderId="7" xfId="0" applyNumberFormat="1" applyFont="1" applyBorder="1" applyAlignment="1">
      <alignment horizontal="right" vertical="top" wrapText="1"/>
    </xf>
    <xf numFmtId="2" fontId="3" fillId="0" borderId="7" xfId="0" applyNumberFormat="1" applyFont="1" applyBorder="1" applyAlignment="1">
      <alignment horizontal="right" vertical="top" wrapText="1"/>
    </xf>
    <xf numFmtId="2" fontId="6" fillId="0" borderId="7" xfId="0" applyNumberFormat="1" applyFont="1" applyBorder="1" applyAlignment="1">
      <alignment horizontal="right" vertical="top" wrapText="1"/>
    </xf>
    <xf numFmtId="0" fontId="4" fillId="0" borderId="7" xfId="0" applyFont="1" applyBorder="1" applyAlignment="1">
      <alignment horizontal="right" vertical="top" wrapText="1"/>
    </xf>
    <xf numFmtId="0" fontId="3" fillId="0" borderId="7" xfId="0" applyFont="1" applyBorder="1" applyAlignment="1">
      <alignment horizontal="right" vertical="top" wrapText="1"/>
    </xf>
    <xf numFmtId="2" fontId="1" fillId="0" borderId="9" xfId="0" applyNumberFormat="1" applyFont="1" applyBorder="1" applyAlignment="1">
      <alignment horizontal="right" vertical="top" wrapText="1"/>
    </xf>
    <xf numFmtId="0" fontId="7" fillId="0" borderId="3" xfId="0" applyFont="1" applyBorder="1" applyAlignment="1">
      <alignment vertical="top"/>
    </xf>
    <xf numFmtId="0" fontId="1" fillId="0" borderId="3" xfId="0" applyFont="1" applyBorder="1" applyAlignment="1">
      <alignment vertical="top"/>
    </xf>
    <xf numFmtId="0" fontId="8" fillId="0" borderId="5" xfId="0" applyFont="1" applyBorder="1" applyAlignment="1">
      <alignment vertical="top" wrapText="1"/>
    </xf>
    <xf numFmtId="0" fontId="8" fillId="0" borderId="0" xfId="0" applyFont="1" applyAlignment="1">
      <alignment vertical="top" wrapText="1"/>
    </xf>
    <xf numFmtId="0" fontId="5" fillId="0" borderId="5" xfId="0" applyFont="1" applyBorder="1" applyAlignment="1">
      <alignment vertical="top" wrapText="1"/>
    </xf>
    <xf numFmtId="0" fontId="4" fillId="0" borderId="7" xfId="0" applyFont="1" applyBorder="1" applyAlignment="1">
      <alignment vertical="top" wrapText="1"/>
    </xf>
    <xf numFmtId="2" fontId="1" fillId="0" borderId="7" xfId="0" applyNumberFormat="1" applyFont="1" applyBorder="1" applyAlignment="1">
      <alignment vertical="top"/>
    </xf>
    <xf numFmtId="2" fontId="7" fillId="0" borderId="7" xfId="0" applyNumberFormat="1" applyFont="1" applyBorder="1" applyAlignment="1">
      <alignment vertical="top"/>
    </xf>
    <xf numFmtId="0" fontId="1" fillId="0" borderId="7" xfId="0" applyFont="1" applyBorder="1" applyAlignment="1">
      <alignment horizontal="right" vertical="top"/>
    </xf>
    <xf numFmtId="2" fontId="1" fillId="0" borderId="7" xfId="0" applyNumberFormat="1" applyFont="1" applyBorder="1" applyAlignment="1">
      <alignment horizontal="right" vertical="top"/>
    </xf>
    <xf numFmtId="0" fontId="3" fillId="0" borderId="7" xfId="0" applyFont="1" applyBorder="1" applyAlignment="1">
      <alignment vertical="top" wrapText="1"/>
    </xf>
    <xf numFmtId="2" fontId="1" fillId="0" borderId="9" xfId="0" applyNumberFormat="1" applyFont="1" applyBorder="1" applyAlignment="1">
      <alignment vertical="top"/>
    </xf>
    <xf numFmtId="1" fontId="5" fillId="0" borderId="5" xfId="0" applyNumberFormat="1" applyFont="1" applyBorder="1" applyAlignment="1">
      <alignment vertical="top"/>
    </xf>
    <xf numFmtId="1" fontId="1" fillId="0" borderId="5" xfId="0" applyNumberFormat="1" applyFont="1" applyBorder="1" applyAlignment="1">
      <alignment vertical="top"/>
    </xf>
    <xf numFmtId="1" fontId="7" fillId="0" borderId="5" xfId="0" applyNumberFormat="1" applyFont="1" applyBorder="1" applyAlignment="1">
      <alignment vertical="top"/>
    </xf>
    <xf numFmtId="1" fontId="1" fillId="0" borderId="5" xfId="0" applyNumberFormat="1" applyFont="1" applyBorder="1" applyAlignment="1">
      <alignment horizontal="right" vertical="top"/>
    </xf>
    <xf numFmtId="1" fontId="4" fillId="0" borderId="5" xfId="0" applyNumberFormat="1" applyFont="1" applyBorder="1" applyAlignment="1">
      <alignment vertical="top" wrapText="1"/>
    </xf>
    <xf numFmtId="1" fontId="5" fillId="0" borderId="5" xfId="0" applyNumberFormat="1" applyFont="1" applyBorder="1" applyAlignment="1">
      <alignment vertical="top" wrapText="1"/>
    </xf>
    <xf numFmtId="1" fontId="1" fillId="0" borderId="6" xfId="0" applyNumberFormat="1" applyFont="1" applyBorder="1" applyAlignment="1">
      <alignment vertical="top"/>
    </xf>
    <xf numFmtId="0" fontId="1" fillId="2" borderId="8" xfId="0" applyFont="1" applyFill="1" applyBorder="1" applyAlignment="1">
      <alignment horizontal="left" vertical="top" wrapText="1"/>
    </xf>
    <xf numFmtId="2" fontId="3" fillId="0" borderId="7" xfId="0" applyNumberFormat="1" applyFont="1" applyBorder="1" applyAlignment="1">
      <alignment horizontal="left" vertical="top" wrapText="1"/>
    </xf>
    <xf numFmtId="2" fontId="7" fillId="0" borderId="7" xfId="0" applyNumberFormat="1" applyFont="1" applyBorder="1" applyAlignment="1">
      <alignment horizontal="right" vertical="top"/>
    </xf>
    <xf numFmtId="2" fontId="5" fillId="0" borderId="7" xfId="0" applyNumberFormat="1" applyFont="1" applyBorder="1" applyAlignment="1">
      <alignment horizontal="right" vertical="top"/>
    </xf>
    <xf numFmtId="2" fontId="1" fillId="0" borderId="9" xfId="0" applyNumberFormat="1" applyFont="1" applyBorder="1" applyAlignment="1">
      <alignment horizontal="right" vertical="top"/>
    </xf>
    <xf numFmtId="0" fontId="3" fillId="0" borderId="6" xfId="0" applyFont="1" applyBorder="1" applyAlignment="1">
      <alignment vertical="top" wrapText="1"/>
    </xf>
    <xf numFmtId="2" fontId="9" fillId="0" borderId="7" xfId="0" applyNumberFormat="1" applyFont="1" applyBorder="1" applyAlignment="1">
      <alignment horizontal="right" vertical="top"/>
    </xf>
    <xf numFmtId="0" fontId="10" fillId="0" borderId="7" xfId="0" applyFont="1" applyBorder="1" applyAlignment="1">
      <alignment horizontal="right" vertical="top" wrapText="1"/>
    </xf>
    <xf numFmtId="0" fontId="1" fillId="0" borderId="7" xfId="0" applyFont="1" applyBorder="1" applyAlignment="1">
      <alignment vertical="top"/>
    </xf>
    <xf numFmtId="0" fontId="1" fillId="2" borderId="1" xfId="0" applyFont="1" applyFill="1" applyBorder="1" applyAlignment="1">
      <alignment horizontal="left" vertical="top" wrapText="1"/>
    </xf>
    <xf numFmtId="0" fontId="1" fillId="0" borderId="8" xfId="0" applyFont="1" applyBorder="1" applyAlignment="1">
      <alignment horizontal="left" vertical="top" wrapText="1"/>
    </xf>
    <xf numFmtId="0" fontId="1" fillId="0" borderId="10" xfId="0" applyFont="1" applyBorder="1" applyAlignment="1">
      <alignment vertical="top" wrapText="1"/>
    </xf>
    <xf numFmtId="2" fontId="5" fillId="0" borderId="3" xfId="0" applyNumberFormat="1" applyFont="1" applyBorder="1" applyAlignment="1">
      <alignment horizontal="right" vertical="top"/>
    </xf>
    <xf numFmtId="2" fontId="5" fillId="0" borderId="5" xfId="0" applyNumberFormat="1" applyFont="1" applyBorder="1" applyAlignment="1">
      <alignment horizontal="right" vertical="top"/>
    </xf>
    <xf numFmtId="1" fontId="6" fillId="0" borderId="5" xfId="0" applyNumberFormat="1" applyFont="1" applyBorder="1" applyAlignment="1">
      <alignment vertical="top"/>
    </xf>
    <xf numFmtId="2" fontId="6" fillId="0" borderId="7" xfId="0" applyNumberFormat="1" applyFont="1" applyBorder="1" applyAlignment="1">
      <alignment vertical="top"/>
    </xf>
    <xf numFmtId="2" fontId="6" fillId="0" borderId="7" xfId="0" applyNumberFormat="1" applyFont="1" applyBorder="1" applyAlignment="1">
      <alignment horizontal="right" vertical="top"/>
    </xf>
    <xf numFmtId="2" fontId="3" fillId="0" borderId="7" xfId="0" applyNumberFormat="1" applyFont="1" applyBorder="1" applyAlignment="1">
      <alignment horizontal="right" vertical="top"/>
    </xf>
    <xf numFmtId="2" fontId="1" fillId="0" borderId="11" xfId="0" applyNumberFormat="1" applyFont="1" applyBorder="1" applyAlignment="1">
      <alignment horizontal="center" vertical="top" wrapText="1"/>
    </xf>
    <xf numFmtId="0" fontId="0" fillId="0" borderId="5" xfId="0"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4"/>
  <sheetViews>
    <sheetView tabSelected="1" zoomScale="80" zoomScaleNormal="80" workbookViewId="0">
      <pane xSplit="4" topLeftCell="E1" activePane="topRight" state="frozen"/>
      <selection pane="topRight" activeCell="S66" sqref="S66"/>
    </sheetView>
  </sheetViews>
  <sheetFormatPr defaultColWidth="9.1796875" defaultRowHeight="14.5" x14ac:dyDescent="0.35"/>
  <cols>
    <col min="1" max="1" width="20.81640625" style="14" customWidth="1"/>
    <col min="2" max="2" width="20.81640625" style="6" customWidth="1"/>
    <col min="3" max="3" width="20.81640625" style="14" customWidth="1"/>
    <col min="4" max="4" width="28.81640625" style="10" customWidth="1"/>
    <col min="5" max="17" width="20.81640625" style="10" customWidth="1"/>
    <col min="18" max="18" width="26.1796875" style="23" customWidth="1"/>
    <col min="19" max="19" width="69.81640625" customWidth="1"/>
    <col min="35" max="16384" width="9.1796875" style="6"/>
  </cols>
  <sheetData>
    <row r="1" spans="1:19" s="65" customFormat="1" ht="95.5" customHeight="1" x14ac:dyDescent="0.35">
      <c r="A1" s="24" t="s">
        <v>84</v>
      </c>
      <c r="B1" s="25" t="s">
        <v>29</v>
      </c>
      <c r="C1" s="25" t="s">
        <v>81</v>
      </c>
      <c r="D1" s="25" t="s">
        <v>82</v>
      </c>
      <c r="E1" s="64" t="s">
        <v>127</v>
      </c>
      <c r="F1" s="54" t="s">
        <v>102</v>
      </c>
      <c r="G1" s="54" t="s">
        <v>103</v>
      </c>
      <c r="H1" s="54" t="s">
        <v>111</v>
      </c>
      <c r="I1" s="54" t="s">
        <v>137</v>
      </c>
      <c r="J1" s="54" t="s">
        <v>148</v>
      </c>
      <c r="K1" s="63" t="s">
        <v>150</v>
      </c>
      <c r="L1" s="63" t="s">
        <v>151</v>
      </c>
      <c r="M1" s="63" t="s">
        <v>163</v>
      </c>
      <c r="N1" s="63" t="s">
        <v>172</v>
      </c>
      <c r="O1" s="63" t="s">
        <v>180</v>
      </c>
      <c r="P1" s="63" t="s">
        <v>188</v>
      </c>
      <c r="Q1" s="63" t="s">
        <v>196</v>
      </c>
      <c r="R1" s="25" t="s">
        <v>114</v>
      </c>
      <c r="S1" s="59" t="s">
        <v>128</v>
      </c>
    </row>
    <row r="2" spans="1:19" x14ac:dyDescent="0.35">
      <c r="A2" s="3" t="s">
        <v>85</v>
      </c>
      <c r="B2" s="4" t="s">
        <v>30</v>
      </c>
      <c r="C2" s="4"/>
      <c r="D2" s="36" t="s">
        <v>0</v>
      </c>
      <c r="E2" s="48">
        <v>45</v>
      </c>
      <c r="F2" s="15">
        <f>SUM(E2*0.45)</f>
        <v>20.25</v>
      </c>
      <c r="G2" s="16">
        <f>SUM(E2*0.25)</f>
        <v>11.25</v>
      </c>
      <c r="H2" s="41">
        <v>16.100000000000001</v>
      </c>
      <c r="I2" s="44">
        <v>16.600000000000001</v>
      </c>
      <c r="J2" s="44">
        <v>17.100000000000001</v>
      </c>
      <c r="K2" s="44">
        <v>17.600000000000001</v>
      </c>
      <c r="L2" s="44">
        <v>18.100000000000001</v>
      </c>
      <c r="M2" s="44">
        <v>18.8</v>
      </c>
      <c r="N2" s="44">
        <v>19.899999999999999</v>
      </c>
      <c r="O2" s="44">
        <v>20.9</v>
      </c>
      <c r="P2" s="44">
        <v>21.9</v>
      </c>
      <c r="Q2" s="72" t="s">
        <v>199</v>
      </c>
      <c r="R2" s="28"/>
    </row>
    <row r="3" spans="1:19" ht="26" hidden="1" customHeight="1" x14ac:dyDescent="0.35">
      <c r="A3" s="3" t="s">
        <v>86</v>
      </c>
      <c r="B3" s="4" t="s">
        <v>83</v>
      </c>
      <c r="C3" s="5"/>
      <c r="D3" s="26" t="s">
        <v>7</v>
      </c>
      <c r="E3" s="47">
        <v>58.2</v>
      </c>
      <c r="F3" s="15">
        <f>SUM(E3*0.45)</f>
        <v>26.19</v>
      </c>
      <c r="G3" s="16">
        <f t="shared" ref="G3:G63" si="0">SUM(E3*0.25)</f>
        <v>14.55</v>
      </c>
      <c r="H3" s="22">
        <v>10.6</v>
      </c>
      <c r="I3" s="57" t="s">
        <v>116</v>
      </c>
      <c r="J3" s="60" t="s">
        <v>116</v>
      </c>
      <c r="K3" s="60" t="s">
        <v>116</v>
      </c>
      <c r="L3" s="60" t="s">
        <v>116</v>
      </c>
      <c r="M3" s="60" t="s">
        <v>116</v>
      </c>
      <c r="N3" s="60" t="s">
        <v>116</v>
      </c>
      <c r="O3" s="60"/>
      <c r="P3" s="60"/>
      <c r="Q3" s="73"/>
      <c r="R3" s="27" t="s">
        <v>121</v>
      </c>
    </row>
    <row r="4" spans="1:19" ht="14.5" hidden="1" customHeight="1" x14ac:dyDescent="0.35">
      <c r="A4" s="3" t="s">
        <v>87</v>
      </c>
      <c r="B4" s="4" t="s">
        <v>31</v>
      </c>
      <c r="C4" s="4"/>
      <c r="D4" s="36" t="s">
        <v>22</v>
      </c>
      <c r="E4" s="48">
        <v>68</v>
      </c>
      <c r="F4" s="15">
        <f t="shared" ref="F4:F63" si="1">SUM(E4*0.45)</f>
        <v>30.6</v>
      </c>
      <c r="G4" s="16">
        <f t="shared" si="0"/>
        <v>17</v>
      </c>
      <c r="H4" s="41">
        <v>20.100000000000001</v>
      </c>
      <c r="I4" s="44">
        <v>20.8</v>
      </c>
      <c r="J4" s="44">
        <v>21.4</v>
      </c>
      <c r="K4" s="44">
        <v>21.9</v>
      </c>
      <c r="L4" s="44">
        <v>22.4</v>
      </c>
      <c r="M4" s="44">
        <v>23.2</v>
      </c>
      <c r="N4" s="44">
        <v>24.6</v>
      </c>
      <c r="O4" s="44"/>
      <c r="P4" s="44"/>
      <c r="Q4" s="73"/>
      <c r="R4" s="28"/>
    </row>
    <row r="5" spans="1:19" x14ac:dyDescent="0.35">
      <c r="A5" s="3" t="s">
        <v>85</v>
      </c>
      <c r="B5" s="4" t="s">
        <v>32</v>
      </c>
      <c r="C5" s="4"/>
      <c r="D5" s="36" t="s">
        <v>0</v>
      </c>
      <c r="E5" s="48">
        <v>31</v>
      </c>
      <c r="F5" s="15">
        <f t="shared" si="1"/>
        <v>13.950000000000001</v>
      </c>
      <c r="G5" s="16">
        <f t="shared" si="0"/>
        <v>7.75</v>
      </c>
      <c r="H5" s="41">
        <v>9.5</v>
      </c>
      <c r="I5" s="44">
        <v>9.8000000000000007</v>
      </c>
      <c r="J5" s="44">
        <v>10.1</v>
      </c>
      <c r="K5" s="44">
        <v>10.4</v>
      </c>
      <c r="L5" s="44">
        <v>10.7</v>
      </c>
      <c r="M5" s="44">
        <v>11</v>
      </c>
      <c r="N5" s="44">
        <v>11.6</v>
      </c>
      <c r="O5" s="44">
        <v>9.1</v>
      </c>
      <c r="P5" s="44">
        <v>9.5</v>
      </c>
      <c r="Q5" s="73"/>
      <c r="R5" s="28"/>
    </row>
    <row r="6" spans="1:19" x14ac:dyDescent="0.35">
      <c r="A6" s="3" t="s">
        <v>88</v>
      </c>
      <c r="B6" s="7" t="s">
        <v>1</v>
      </c>
      <c r="C6" s="7" t="s">
        <v>1</v>
      </c>
      <c r="D6" s="35"/>
      <c r="E6" s="49"/>
      <c r="F6" s="15"/>
      <c r="G6" s="16"/>
      <c r="H6" s="42"/>
      <c r="I6" s="56"/>
      <c r="J6" s="44"/>
      <c r="K6" s="44"/>
      <c r="L6" s="44"/>
      <c r="M6" s="44"/>
      <c r="N6" s="44"/>
      <c r="O6" s="44"/>
      <c r="P6" s="44"/>
      <c r="Q6" s="73"/>
      <c r="R6" s="29"/>
    </row>
    <row r="7" spans="1:19" x14ac:dyDescent="0.35">
      <c r="A7" s="3" t="s">
        <v>0</v>
      </c>
      <c r="B7" s="7" t="s">
        <v>33</v>
      </c>
      <c r="C7" s="7" t="s">
        <v>0</v>
      </c>
      <c r="D7" s="8"/>
      <c r="E7" s="49"/>
      <c r="F7" s="15"/>
      <c r="G7" s="16"/>
      <c r="H7" s="42"/>
      <c r="I7" s="56"/>
      <c r="J7" s="44"/>
      <c r="K7" s="44"/>
      <c r="L7" s="44"/>
      <c r="M7" s="44"/>
      <c r="N7" s="44"/>
      <c r="O7" s="44"/>
      <c r="P7" s="44"/>
      <c r="Q7" s="73"/>
      <c r="R7" s="29"/>
    </row>
    <row r="8" spans="1:19" x14ac:dyDescent="0.35">
      <c r="A8" s="3" t="s">
        <v>87</v>
      </c>
      <c r="B8" s="7" t="s">
        <v>34</v>
      </c>
      <c r="C8" s="7" t="s">
        <v>12</v>
      </c>
      <c r="D8" s="8"/>
      <c r="E8" s="49"/>
      <c r="F8" s="15"/>
      <c r="G8" s="16"/>
      <c r="H8" s="42"/>
      <c r="I8" s="56"/>
      <c r="J8" s="44"/>
      <c r="K8" s="44"/>
      <c r="L8" s="44"/>
      <c r="M8" s="44"/>
      <c r="N8" s="44"/>
      <c r="O8" s="44"/>
      <c r="P8" s="44"/>
      <c r="Q8" s="73"/>
      <c r="R8" s="29"/>
    </row>
    <row r="9" spans="1:19" x14ac:dyDescent="0.35">
      <c r="A9" s="3" t="s">
        <v>86</v>
      </c>
      <c r="B9" s="4" t="s">
        <v>35</v>
      </c>
      <c r="C9" s="9"/>
      <c r="D9" s="4" t="s">
        <v>105</v>
      </c>
      <c r="E9" s="50" t="s">
        <v>129</v>
      </c>
      <c r="F9" s="66" t="s">
        <v>130</v>
      </c>
      <c r="G9" s="67" t="s">
        <v>131</v>
      </c>
      <c r="H9" s="44" t="s">
        <v>132</v>
      </c>
      <c r="I9" s="44" t="s">
        <v>138</v>
      </c>
      <c r="J9" s="44" t="s">
        <v>143</v>
      </c>
      <c r="K9" s="44" t="s">
        <v>152</v>
      </c>
      <c r="L9" s="44" t="s">
        <v>159</v>
      </c>
      <c r="M9" s="44" t="s">
        <v>164</v>
      </c>
      <c r="N9" s="44" t="s">
        <v>173</v>
      </c>
      <c r="O9" s="44" t="s">
        <v>181</v>
      </c>
      <c r="P9" s="44" t="s">
        <v>189</v>
      </c>
      <c r="Q9" s="73"/>
      <c r="R9" s="28"/>
    </row>
    <row r="10" spans="1:19" x14ac:dyDescent="0.35">
      <c r="A10" s="3" t="s">
        <v>89</v>
      </c>
      <c r="B10" s="7" t="s">
        <v>36</v>
      </c>
      <c r="C10" s="7" t="s">
        <v>8</v>
      </c>
      <c r="D10" s="8"/>
      <c r="E10" s="49"/>
      <c r="F10" s="15"/>
      <c r="G10" s="16"/>
      <c r="H10" s="42"/>
      <c r="I10" s="56"/>
      <c r="J10" s="44"/>
      <c r="K10" s="44"/>
      <c r="L10" s="44"/>
      <c r="M10" s="44"/>
      <c r="N10" s="44"/>
      <c r="O10" s="44"/>
      <c r="P10" s="44"/>
      <c r="Q10" s="73"/>
      <c r="R10" s="29"/>
    </row>
    <row r="11" spans="1:19" x14ac:dyDescent="0.35">
      <c r="A11" s="3" t="s">
        <v>86</v>
      </c>
      <c r="B11" s="7" t="s">
        <v>2</v>
      </c>
      <c r="C11" s="7" t="s">
        <v>2</v>
      </c>
      <c r="D11" s="8"/>
      <c r="E11" s="49"/>
      <c r="F11" s="15"/>
      <c r="G11" s="16"/>
      <c r="H11" s="42"/>
      <c r="I11" s="56"/>
      <c r="J11" s="44"/>
      <c r="K11" s="44"/>
      <c r="L11" s="44"/>
      <c r="M11" s="44"/>
      <c r="N11" s="44"/>
      <c r="O11" s="44"/>
      <c r="P11" s="44"/>
      <c r="Q11" s="73"/>
      <c r="R11" s="29"/>
    </row>
    <row r="12" spans="1:19" x14ac:dyDescent="0.35">
      <c r="A12" s="3" t="s">
        <v>87</v>
      </c>
      <c r="B12" s="4" t="s">
        <v>37</v>
      </c>
      <c r="C12" s="9"/>
      <c r="D12" s="4" t="s">
        <v>22</v>
      </c>
      <c r="E12" s="48">
        <v>25.5</v>
      </c>
      <c r="F12" s="15">
        <f t="shared" si="1"/>
        <v>11.475</v>
      </c>
      <c r="G12" s="16">
        <f t="shared" si="0"/>
        <v>6.375</v>
      </c>
      <c r="H12" s="41">
        <v>10</v>
      </c>
      <c r="I12" s="44">
        <v>10.3</v>
      </c>
      <c r="J12" s="44">
        <v>10.5</v>
      </c>
      <c r="K12" s="44">
        <v>10.8</v>
      </c>
      <c r="L12" s="28">
        <v>11.1</v>
      </c>
      <c r="M12" s="28">
        <v>11.4</v>
      </c>
      <c r="N12" s="28">
        <v>12.1</v>
      </c>
      <c r="O12" s="28">
        <v>12.7</v>
      </c>
      <c r="P12" s="28">
        <v>13.2</v>
      </c>
      <c r="Q12" s="73"/>
      <c r="R12" s="28"/>
    </row>
    <row r="13" spans="1:19" ht="26" hidden="1" customHeight="1" x14ac:dyDescent="0.35">
      <c r="A13" s="3" t="s">
        <v>91</v>
      </c>
      <c r="B13" s="4" t="s">
        <v>90</v>
      </c>
      <c r="C13" s="9"/>
      <c r="D13" s="4" t="s">
        <v>16</v>
      </c>
      <c r="E13" s="48">
        <v>43.3</v>
      </c>
      <c r="F13" s="15">
        <f t="shared" si="1"/>
        <v>19.484999999999999</v>
      </c>
      <c r="G13" s="16">
        <f t="shared" si="0"/>
        <v>10.824999999999999</v>
      </c>
      <c r="H13" s="41">
        <v>14.3</v>
      </c>
      <c r="I13" s="44" t="s">
        <v>116</v>
      </c>
      <c r="J13" s="44" t="s">
        <v>116</v>
      </c>
      <c r="K13" s="44" t="s">
        <v>116</v>
      </c>
      <c r="L13" s="28" t="s">
        <v>116</v>
      </c>
      <c r="M13" s="28" t="s">
        <v>116</v>
      </c>
      <c r="N13" s="28" t="s">
        <v>116</v>
      </c>
      <c r="O13" s="28"/>
      <c r="P13" s="28"/>
      <c r="Q13" s="73"/>
      <c r="R13" s="30" t="s">
        <v>124</v>
      </c>
    </row>
    <row r="14" spans="1:19" ht="28.25" customHeight="1" x14ac:dyDescent="0.35">
      <c r="A14" s="3" t="s">
        <v>93</v>
      </c>
      <c r="B14" s="4" t="s">
        <v>92</v>
      </c>
      <c r="C14" s="9"/>
      <c r="D14" s="4" t="s">
        <v>10</v>
      </c>
      <c r="E14" s="48">
        <v>78.3</v>
      </c>
      <c r="F14" s="15">
        <f t="shared" si="1"/>
        <v>35.234999999999999</v>
      </c>
      <c r="G14" s="16">
        <f t="shared" si="0"/>
        <v>19.574999999999999</v>
      </c>
      <c r="H14" s="28" t="s">
        <v>115</v>
      </c>
      <c r="I14" s="28">
        <v>29.8</v>
      </c>
      <c r="J14" s="28">
        <v>30.7</v>
      </c>
      <c r="K14" s="28">
        <v>31</v>
      </c>
      <c r="L14" s="28">
        <v>29.1</v>
      </c>
      <c r="M14" s="28">
        <v>30.2</v>
      </c>
      <c r="N14" s="28">
        <v>31.9</v>
      </c>
      <c r="O14" s="28">
        <v>33.4</v>
      </c>
      <c r="P14" s="28">
        <v>34.4</v>
      </c>
      <c r="Q14" s="73"/>
      <c r="R14" s="30" t="s">
        <v>117</v>
      </c>
    </row>
    <row r="15" spans="1:19" x14ac:dyDescent="0.35">
      <c r="A15" s="3" t="s">
        <v>85</v>
      </c>
      <c r="B15" s="4" t="s">
        <v>3</v>
      </c>
      <c r="C15" s="9"/>
      <c r="D15" s="4" t="s">
        <v>0</v>
      </c>
      <c r="E15" s="48">
        <v>64.400000000000006</v>
      </c>
      <c r="F15" s="15">
        <f t="shared" si="1"/>
        <v>28.980000000000004</v>
      </c>
      <c r="G15" s="16">
        <f t="shared" si="0"/>
        <v>16.100000000000001</v>
      </c>
      <c r="H15" s="41">
        <v>23.6</v>
      </c>
      <c r="I15" s="44">
        <v>24.4</v>
      </c>
      <c r="J15" s="44">
        <v>25.1</v>
      </c>
      <c r="K15" s="44">
        <v>26.8</v>
      </c>
      <c r="L15" s="28">
        <v>27.5</v>
      </c>
      <c r="M15" s="28">
        <v>27.5</v>
      </c>
      <c r="N15" s="28">
        <v>29.1</v>
      </c>
      <c r="O15" s="28">
        <v>30.5</v>
      </c>
      <c r="P15" s="28">
        <v>31.9</v>
      </c>
      <c r="Q15" s="73"/>
      <c r="R15" s="28"/>
    </row>
    <row r="16" spans="1:19" x14ac:dyDescent="0.35">
      <c r="A16" s="3" t="s">
        <v>85</v>
      </c>
      <c r="B16" s="4" t="s">
        <v>38</v>
      </c>
      <c r="C16" s="9"/>
      <c r="D16" s="4" t="s">
        <v>0</v>
      </c>
      <c r="E16" s="48">
        <v>61.6</v>
      </c>
      <c r="F16" s="15">
        <f t="shared" si="1"/>
        <v>27.720000000000002</v>
      </c>
      <c r="G16" s="16">
        <f t="shared" si="0"/>
        <v>15.4</v>
      </c>
      <c r="H16" s="41">
        <v>37.4</v>
      </c>
      <c r="I16" s="44">
        <v>38.700000000000003</v>
      </c>
      <c r="J16" s="44">
        <v>39.9</v>
      </c>
      <c r="K16" s="44">
        <v>41</v>
      </c>
      <c r="L16" s="28">
        <v>42.1</v>
      </c>
      <c r="M16" s="28">
        <v>43.7</v>
      </c>
      <c r="N16" s="28">
        <v>46.3</v>
      </c>
      <c r="O16" s="28">
        <v>48.6</v>
      </c>
      <c r="P16" s="28">
        <v>50.8</v>
      </c>
      <c r="Q16" s="73"/>
      <c r="R16" s="30" t="s">
        <v>165</v>
      </c>
    </row>
    <row r="17" spans="1:18" x14ac:dyDescent="0.35">
      <c r="A17" s="3" t="s">
        <v>93</v>
      </c>
      <c r="B17" s="7" t="s">
        <v>5</v>
      </c>
      <c r="C17" s="7" t="s">
        <v>5</v>
      </c>
      <c r="D17" s="36"/>
      <c r="E17" s="48"/>
      <c r="F17" s="15"/>
      <c r="G17" s="16"/>
      <c r="H17" s="41"/>
      <c r="I17" s="44"/>
      <c r="J17" s="44"/>
      <c r="K17" s="44"/>
      <c r="L17" s="28"/>
      <c r="M17" s="28"/>
      <c r="N17" s="28"/>
      <c r="O17" s="28"/>
      <c r="P17" s="28"/>
      <c r="Q17" s="73"/>
      <c r="R17" s="28"/>
    </row>
    <row r="18" spans="1:18" x14ac:dyDescent="0.35">
      <c r="A18" s="3" t="s">
        <v>87</v>
      </c>
      <c r="B18" s="4" t="s">
        <v>15</v>
      </c>
      <c r="C18" s="9"/>
      <c r="D18" s="36" t="s">
        <v>22</v>
      </c>
      <c r="E18" s="48">
        <v>88</v>
      </c>
      <c r="F18" s="15">
        <f t="shared" si="1"/>
        <v>39.6</v>
      </c>
      <c r="G18" s="16">
        <f t="shared" si="0"/>
        <v>22</v>
      </c>
      <c r="H18" s="41">
        <v>36</v>
      </c>
      <c r="I18" s="44">
        <v>36</v>
      </c>
      <c r="J18" s="44">
        <v>36</v>
      </c>
      <c r="K18" s="44">
        <v>37</v>
      </c>
      <c r="L18" s="28">
        <v>38</v>
      </c>
      <c r="M18" s="28">
        <v>42</v>
      </c>
      <c r="N18" s="28">
        <v>44.3</v>
      </c>
      <c r="O18" s="28">
        <v>46.5</v>
      </c>
      <c r="P18" s="28">
        <v>48.6</v>
      </c>
      <c r="Q18" s="73"/>
      <c r="R18" s="30" t="s">
        <v>174</v>
      </c>
    </row>
    <row r="19" spans="1:18" ht="14.5" hidden="1" customHeight="1" x14ac:dyDescent="0.35">
      <c r="A19" s="3" t="s">
        <v>93</v>
      </c>
      <c r="B19" s="4" t="s">
        <v>39</v>
      </c>
      <c r="C19" s="9" t="s">
        <v>106</v>
      </c>
      <c r="D19" s="36" t="s">
        <v>26</v>
      </c>
      <c r="E19" s="48">
        <v>30.2</v>
      </c>
      <c r="F19" s="15">
        <f t="shared" si="1"/>
        <v>13.59</v>
      </c>
      <c r="G19" s="16">
        <f t="shared" si="0"/>
        <v>7.55</v>
      </c>
      <c r="H19" s="41">
        <v>9.4</v>
      </c>
      <c r="I19" s="44">
        <v>9.6999999999999993</v>
      </c>
      <c r="J19" s="44">
        <v>10</v>
      </c>
      <c r="K19" s="44">
        <v>10.199999999999999</v>
      </c>
      <c r="L19" s="28">
        <v>10.4</v>
      </c>
      <c r="M19" s="28">
        <v>10.7</v>
      </c>
      <c r="N19" s="28">
        <v>11.3</v>
      </c>
      <c r="O19" s="28"/>
      <c r="P19" s="28"/>
      <c r="Q19" s="73"/>
      <c r="R19" s="28"/>
    </row>
    <row r="20" spans="1:18" x14ac:dyDescent="0.35">
      <c r="A20" s="3" t="s">
        <v>0</v>
      </c>
      <c r="B20" s="7" t="s">
        <v>40</v>
      </c>
      <c r="C20" s="7" t="s">
        <v>0</v>
      </c>
      <c r="D20" s="36"/>
      <c r="E20" s="48"/>
      <c r="F20" s="15"/>
      <c r="G20" s="16"/>
      <c r="H20" s="41"/>
      <c r="I20" s="44"/>
      <c r="J20" s="44"/>
      <c r="K20" s="44"/>
      <c r="L20" s="28"/>
      <c r="M20" s="28"/>
      <c r="N20" s="28"/>
      <c r="O20" s="28"/>
      <c r="P20" s="28"/>
      <c r="Q20" s="73"/>
      <c r="R20" s="28"/>
    </row>
    <row r="21" spans="1:18" x14ac:dyDescent="0.35">
      <c r="A21" s="3" t="s">
        <v>85</v>
      </c>
      <c r="B21" s="4" t="s">
        <v>6</v>
      </c>
      <c r="C21" s="9"/>
      <c r="D21" s="36" t="s">
        <v>0</v>
      </c>
      <c r="E21" s="48">
        <v>41.1</v>
      </c>
      <c r="F21" s="15">
        <f t="shared" si="1"/>
        <v>18.495000000000001</v>
      </c>
      <c r="G21" s="16">
        <f t="shared" si="0"/>
        <v>10.275</v>
      </c>
      <c r="H21" s="41">
        <v>15.4</v>
      </c>
      <c r="I21" s="44">
        <v>15.9</v>
      </c>
      <c r="J21" s="44">
        <v>16.399999999999999</v>
      </c>
      <c r="K21" s="44">
        <v>16.899999999999999</v>
      </c>
      <c r="L21" s="28">
        <v>17.3</v>
      </c>
      <c r="M21" s="28">
        <v>18</v>
      </c>
      <c r="N21" s="28">
        <v>19.100000000000001</v>
      </c>
      <c r="O21" s="28">
        <v>20</v>
      </c>
      <c r="P21" s="28">
        <v>20.9</v>
      </c>
      <c r="Q21" s="73"/>
      <c r="R21" s="28"/>
    </row>
    <row r="22" spans="1:18" x14ac:dyDescent="0.35">
      <c r="A22" s="3" t="s">
        <v>87</v>
      </c>
      <c r="B22" s="7" t="s">
        <v>11</v>
      </c>
      <c r="C22" s="7" t="s">
        <v>10</v>
      </c>
      <c r="E22" s="48"/>
      <c r="F22" s="15"/>
      <c r="G22" s="16"/>
      <c r="H22" s="41"/>
      <c r="I22" s="44"/>
      <c r="J22" s="44"/>
      <c r="K22" s="44"/>
      <c r="L22" s="44"/>
      <c r="M22" s="44"/>
      <c r="N22" s="44"/>
      <c r="O22" s="44"/>
      <c r="P22" s="44"/>
      <c r="Q22" s="73"/>
      <c r="R22" s="28"/>
    </row>
    <row r="23" spans="1:18" x14ac:dyDescent="0.35">
      <c r="A23" s="3" t="s">
        <v>85</v>
      </c>
      <c r="B23" s="4" t="s">
        <v>41</v>
      </c>
      <c r="C23" s="9"/>
      <c r="D23" s="4" t="s">
        <v>105</v>
      </c>
      <c r="E23" s="48">
        <v>34.700000000000003</v>
      </c>
      <c r="F23" s="15" t="s">
        <v>133</v>
      </c>
      <c r="G23" s="16" t="s">
        <v>134</v>
      </c>
      <c r="H23" s="41" t="s">
        <v>135</v>
      </c>
      <c r="I23" s="44" t="s">
        <v>139</v>
      </c>
      <c r="J23" s="44" t="s">
        <v>144</v>
      </c>
      <c r="K23" s="44" t="s">
        <v>153</v>
      </c>
      <c r="L23" s="28" t="s">
        <v>162</v>
      </c>
      <c r="M23" s="28" t="s">
        <v>166</v>
      </c>
      <c r="N23" s="28" t="s">
        <v>175</v>
      </c>
      <c r="O23" s="28" t="s">
        <v>182</v>
      </c>
      <c r="P23" s="28" t="s">
        <v>190</v>
      </c>
      <c r="Q23" s="73"/>
      <c r="R23" s="28"/>
    </row>
    <row r="24" spans="1:18" x14ac:dyDescent="0.35">
      <c r="A24" s="3" t="s">
        <v>88</v>
      </c>
      <c r="B24" s="7" t="s">
        <v>42</v>
      </c>
      <c r="C24" s="7" t="s">
        <v>1</v>
      </c>
      <c r="D24" s="8"/>
      <c r="E24" s="49"/>
      <c r="F24" s="15"/>
      <c r="G24" s="16"/>
      <c r="H24" s="42"/>
      <c r="I24" s="56"/>
      <c r="J24" s="44"/>
      <c r="K24" s="44"/>
      <c r="L24" s="44"/>
      <c r="M24" s="44"/>
      <c r="N24" s="44"/>
      <c r="O24" s="44"/>
      <c r="P24" s="44"/>
      <c r="Q24" s="73"/>
      <c r="R24" s="29"/>
    </row>
    <row r="25" spans="1:18" x14ac:dyDescent="0.35">
      <c r="A25" s="3" t="s">
        <v>0</v>
      </c>
      <c r="B25" s="7" t="s">
        <v>43</v>
      </c>
      <c r="C25" s="7" t="s">
        <v>0</v>
      </c>
      <c r="D25" s="8"/>
      <c r="E25" s="49"/>
      <c r="F25" s="15"/>
      <c r="G25" s="16"/>
      <c r="H25" s="42"/>
      <c r="I25" s="56"/>
      <c r="J25" s="44"/>
      <c r="K25" s="44"/>
      <c r="L25" s="44"/>
      <c r="M25" s="44"/>
      <c r="N25" s="44"/>
      <c r="O25" s="44"/>
      <c r="P25" s="44"/>
      <c r="Q25" s="73"/>
      <c r="R25" s="29"/>
    </row>
    <row r="26" spans="1:18" x14ac:dyDescent="0.35">
      <c r="A26" s="3" t="s">
        <v>88</v>
      </c>
      <c r="B26" s="7" t="s">
        <v>44</v>
      </c>
      <c r="C26" s="7" t="s">
        <v>18</v>
      </c>
      <c r="D26" s="8"/>
      <c r="E26" s="49"/>
      <c r="F26" s="15"/>
      <c r="G26" s="16"/>
      <c r="H26" s="42"/>
      <c r="I26" s="56"/>
      <c r="J26" s="44"/>
      <c r="K26" s="44"/>
      <c r="L26" s="44"/>
      <c r="M26" s="44"/>
      <c r="N26" s="44"/>
      <c r="O26" s="44"/>
      <c r="P26" s="44"/>
      <c r="Q26" s="73"/>
      <c r="R26" s="29"/>
    </row>
    <row r="27" spans="1:18" ht="39" hidden="1" customHeight="1" x14ac:dyDescent="0.35">
      <c r="A27" s="3" t="s">
        <v>93</v>
      </c>
      <c r="B27" s="4" t="s">
        <v>94</v>
      </c>
      <c r="C27" s="9"/>
      <c r="D27" s="4" t="s">
        <v>10</v>
      </c>
      <c r="E27" s="48">
        <v>70.8</v>
      </c>
      <c r="F27" s="15">
        <f t="shared" si="1"/>
        <v>31.86</v>
      </c>
      <c r="G27" s="16">
        <f t="shared" si="0"/>
        <v>17.7</v>
      </c>
      <c r="H27" s="43" t="s">
        <v>116</v>
      </c>
      <c r="I27" s="43" t="s">
        <v>116</v>
      </c>
      <c r="J27" s="43" t="s">
        <v>116</v>
      </c>
      <c r="K27" s="43" t="s">
        <v>116</v>
      </c>
      <c r="L27" s="43" t="s">
        <v>116</v>
      </c>
      <c r="M27" s="43" t="s">
        <v>116</v>
      </c>
      <c r="N27" s="43" t="s">
        <v>116</v>
      </c>
      <c r="O27" s="43"/>
      <c r="P27" s="43"/>
      <c r="Q27" s="73"/>
      <c r="R27" s="30" t="s">
        <v>122</v>
      </c>
    </row>
    <row r="28" spans="1:18" x14ac:dyDescent="0.35">
      <c r="A28" s="3" t="s">
        <v>89</v>
      </c>
      <c r="B28" s="7" t="s">
        <v>45</v>
      </c>
      <c r="C28" s="7" t="s">
        <v>23</v>
      </c>
      <c r="D28" s="8"/>
      <c r="E28" s="49"/>
      <c r="F28" s="15"/>
      <c r="G28" s="16"/>
      <c r="H28" s="42"/>
      <c r="I28" s="56"/>
      <c r="J28" s="44"/>
      <c r="K28" s="44"/>
      <c r="L28" s="44"/>
      <c r="M28" s="44"/>
      <c r="N28" s="44"/>
      <c r="O28" s="44"/>
      <c r="P28" s="44"/>
      <c r="Q28" s="73"/>
      <c r="R28" s="29"/>
    </row>
    <row r="29" spans="1:18" ht="26" hidden="1" customHeight="1" x14ac:dyDescent="0.35">
      <c r="A29" s="3" t="s">
        <v>86</v>
      </c>
      <c r="B29" s="4" t="s">
        <v>118</v>
      </c>
      <c r="C29" s="9"/>
      <c r="D29" s="4" t="s">
        <v>105</v>
      </c>
      <c r="E29" s="50" t="s">
        <v>136</v>
      </c>
      <c r="F29" s="66" t="s">
        <v>125</v>
      </c>
      <c r="G29" s="67" t="s">
        <v>126</v>
      </c>
      <c r="H29" s="44" t="s">
        <v>119</v>
      </c>
      <c r="I29" s="44" t="s">
        <v>116</v>
      </c>
      <c r="J29" s="44" t="s">
        <v>116</v>
      </c>
      <c r="K29" s="44" t="s">
        <v>116</v>
      </c>
      <c r="L29" s="44" t="s">
        <v>116</v>
      </c>
      <c r="M29" s="44" t="s">
        <v>116</v>
      </c>
      <c r="N29" s="44" t="s">
        <v>116</v>
      </c>
      <c r="O29" s="44"/>
      <c r="P29" s="44"/>
      <c r="Q29" s="73"/>
      <c r="R29" s="30" t="s">
        <v>123</v>
      </c>
    </row>
    <row r="30" spans="1:18" x14ac:dyDescent="0.35">
      <c r="A30" s="3" t="s">
        <v>89</v>
      </c>
      <c r="B30" s="7" t="s">
        <v>46</v>
      </c>
      <c r="C30" s="7" t="s">
        <v>58</v>
      </c>
      <c r="D30" s="8"/>
      <c r="E30" s="49"/>
      <c r="F30" s="15"/>
      <c r="G30" s="16"/>
      <c r="H30" s="42"/>
      <c r="I30" s="56"/>
      <c r="J30" s="44"/>
      <c r="K30" s="44"/>
      <c r="L30" s="44"/>
      <c r="M30" s="44"/>
      <c r="N30" s="44"/>
      <c r="O30" s="44"/>
      <c r="P30" s="44"/>
      <c r="Q30" s="73"/>
      <c r="R30" s="29"/>
    </row>
    <row r="31" spans="1:18" x14ac:dyDescent="0.35">
      <c r="A31" s="3" t="s">
        <v>86</v>
      </c>
      <c r="B31" s="7" t="s">
        <v>7</v>
      </c>
      <c r="C31" s="7" t="s">
        <v>7</v>
      </c>
      <c r="D31" s="8"/>
      <c r="E31" s="49"/>
      <c r="F31" s="15"/>
      <c r="G31" s="16"/>
      <c r="H31" s="42"/>
      <c r="I31" s="56"/>
      <c r="J31" s="44"/>
      <c r="K31" s="44"/>
      <c r="L31" s="31"/>
      <c r="M31" s="31"/>
      <c r="N31" s="31"/>
      <c r="O31" s="31"/>
      <c r="P31" s="31"/>
      <c r="Q31" s="73"/>
      <c r="R31" s="29"/>
    </row>
    <row r="32" spans="1:18" x14ac:dyDescent="0.35">
      <c r="A32" s="3" t="s">
        <v>86</v>
      </c>
      <c r="B32" s="4" t="s">
        <v>48</v>
      </c>
      <c r="C32" s="9"/>
      <c r="D32" s="4" t="s">
        <v>2</v>
      </c>
      <c r="E32" s="48">
        <v>35.6</v>
      </c>
      <c r="F32" s="15">
        <f t="shared" si="1"/>
        <v>16.02</v>
      </c>
      <c r="G32" s="16">
        <f t="shared" si="0"/>
        <v>8.9</v>
      </c>
      <c r="H32" s="41">
        <v>12.3</v>
      </c>
      <c r="I32" s="44">
        <v>12.7</v>
      </c>
      <c r="J32" s="44">
        <v>13.2</v>
      </c>
      <c r="K32" s="44">
        <v>13.6</v>
      </c>
      <c r="L32" s="28">
        <v>14</v>
      </c>
      <c r="M32" s="28">
        <v>14.5</v>
      </c>
      <c r="N32" s="28">
        <v>15.4</v>
      </c>
      <c r="O32" s="28">
        <v>16.2</v>
      </c>
      <c r="P32" s="28">
        <v>16.5</v>
      </c>
      <c r="Q32" s="73"/>
      <c r="R32" s="28"/>
    </row>
    <row r="33" spans="1:19" x14ac:dyDescent="0.35">
      <c r="A33" s="3" t="s">
        <v>89</v>
      </c>
      <c r="B33" s="4" t="s">
        <v>24</v>
      </c>
      <c r="C33" s="9"/>
      <c r="D33" s="4" t="s">
        <v>23</v>
      </c>
      <c r="E33" s="48">
        <v>70.5</v>
      </c>
      <c r="F33" s="15">
        <f t="shared" si="1"/>
        <v>31.725000000000001</v>
      </c>
      <c r="G33" s="16">
        <f t="shared" si="0"/>
        <v>17.625</v>
      </c>
      <c r="H33" s="41">
        <v>21.8</v>
      </c>
      <c r="I33" s="44">
        <v>23.6</v>
      </c>
      <c r="J33" s="44">
        <v>24.3</v>
      </c>
      <c r="K33" s="44">
        <v>25.5</v>
      </c>
      <c r="L33" s="28">
        <v>25.7</v>
      </c>
      <c r="M33" s="28">
        <v>26.6</v>
      </c>
      <c r="N33" s="28">
        <v>28.1</v>
      </c>
      <c r="O33" s="28">
        <v>29.4</v>
      </c>
      <c r="P33" s="28">
        <v>30.8</v>
      </c>
      <c r="Q33" s="73"/>
      <c r="R33" s="28" t="s">
        <v>174</v>
      </c>
    </row>
    <row r="34" spans="1:19" x14ac:dyDescent="0.35">
      <c r="A34" s="3" t="s">
        <v>85</v>
      </c>
      <c r="B34" s="4" t="s">
        <v>49</v>
      </c>
      <c r="C34" s="9"/>
      <c r="D34" s="4" t="s">
        <v>0</v>
      </c>
      <c r="E34" s="48">
        <v>33.799999999999997</v>
      </c>
      <c r="F34" s="15">
        <f t="shared" si="1"/>
        <v>15.209999999999999</v>
      </c>
      <c r="G34" s="16">
        <f t="shared" si="0"/>
        <v>8.4499999999999993</v>
      </c>
      <c r="H34" s="41">
        <v>13</v>
      </c>
      <c r="I34" s="44">
        <v>13.4</v>
      </c>
      <c r="J34" s="44">
        <v>13.8</v>
      </c>
      <c r="K34" s="44">
        <v>14.2</v>
      </c>
      <c r="L34" s="28">
        <v>14.6</v>
      </c>
      <c r="M34" s="28">
        <v>15.2</v>
      </c>
      <c r="N34" s="28">
        <v>16.100000000000001</v>
      </c>
      <c r="O34" s="28">
        <v>16.899999999999999</v>
      </c>
      <c r="P34" s="28">
        <v>17.7</v>
      </c>
      <c r="Q34" s="73"/>
      <c r="R34" s="28"/>
    </row>
    <row r="35" spans="1:19" x14ac:dyDescent="0.35">
      <c r="A35" s="3" t="s">
        <v>0</v>
      </c>
      <c r="B35" s="7" t="s">
        <v>50</v>
      </c>
      <c r="C35" s="7" t="s">
        <v>0</v>
      </c>
      <c r="D35" s="4"/>
      <c r="E35" s="48"/>
      <c r="F35" s="15"/>
      <c r="G35" s="16"/>
      <c r="H35" s="41"/>
      <c r="I35" s="44"/>
      <c r="J35" s="44"/>
      <c r="K35" s="44"/>
      <c r="L35" s="31"/>
      <c r="M35" s="31"/>
      <c r="N35" s="31"/>
      <c r="O35" s="31"/>
      <c r="P35" s="31"/>
      <c r="Q35" s="73"/>
      <c r="R35" s="28"/>
    </row>
    <row r="36" spans="1:19" ht="14.5" hidden="1" customHeight="1" x14ac:dyDescent="0.35">
      <c r="A36" s="3" t="s">
        <v>93</v>
      </c>
      <c r="B36" s="7" t="s">
        <v>107</v>
      </c>
      <c r="C36" s="7"/>
      <c r="D36" s="7" t="s">
        <v>26</v>
      </c>
      <c r="E36" s="68"/>
      <c r="F36" s="15"/>
      <c r="G36" s="16"/>
      <c r="H36" s="69"/>
      <c r="I36" s="70"/>
      <c r="J36" s="71"/>
      <c r="K36" s="71"/>
      <c r="L36" s="28"/>
      <c r="M36" s="28"/>
      <c r="N36" s="28"/>
      <c r="O36" s="28"/>
      <c r="P36" s="28"/>
      <c r="Q36" s="73"/>
      <c r="R36" s="31"/>
    </row>
    <row r="37" spans="1:19" ht="18" customHeight="1" x14ac:dyDescent="0.35">
      <c r="A37" s="3" t="s">
        <v>88</v>
      </c>
      <c r="B37" s="4" t="s">
        <v>51</v>
      </c>
      <c r="C37" s="9"/>
      <c r="D37" s="4" t="s">
        <v>1</v>
      </c>
      <c r="E37" s="48">
        <v>55.1</v>
      </c>
      <c r="F37" s="15">
        <f t="shared" si="1"/>
        <v>24.795000000000002</v>
      </c>
      <c r="G37" s="16">
        <f t="shared" si="0"/>
        <v>13.775</v>
      </c>
      <c r="H37" s="41">
        <v>17.2</v>
      </c>
      <c r="I37" s="44">
        <v>17.8</v>
      </c>
      <c r="J37" s="44">
        <v>18.399999999999999</v>
      </c>
      <c r="K37" s="44">
        <v>18.899999999999999</v>
      </c>
      <c r="L37" s="44">
        <v>19.399999999999999</v>
      </c>
      <c r="M37" s="44">
        <v>20.100000000000001</v>
      </c>
      <c r="N37" s="44">
        <v>21.3</v>
      </c>
      <c r="O37" s="44">
        <v>22.3</v>
      </c>
      <c r="P37" s="44">
        <v>23.2</v>
      </c>
      <c r="Q37" s="73"/>
      <c r="R37" s="28"/>
    </row>
    <row r="38" spans="1:19" ht="14.5" hidden="1" customHeight="1" x14ac:dyDescent="0.35">
      <c r="A38" s="3" t="s">
        <v>88</v>
      </c>
      <c r="B38" s="4" t="s">
        <v>104</v>
      </c>
      <c r="C38" s="9"/>
      <c r="D38" s="4" t="s">
        <v>0</v>
      </c>
      <c r="E38" s="48">
        <v>67.8</v>
      </c>
      <c r="F38" s="15">
        <f t="shared" si="1"/>
        <v>30.509999999999998</v>
      </c>
      <c r="G38" s="16">
        <f t="shared" si="0"/>
        <v>16.95</v>
      </c>
      <c r="H38" s="41">
        <v>25.9</v>
      </c>
      <c r="I38" s="44">
        <v>26.8</v>
      </c>
      <c r="J38" s="44">
        <v>28.6</v>
      </c>
      <c r="K38" s="44">
        <v>29.4</v>
      </c>
      <c r="L38" s="44">
        <v>30.1</v>
      </c>
      <c r="M38" s="44">
        <v>30.2</v>
      </c>
      <c r="N38" s="44">
        <v>32</v>
      </c>
      <c r="O38" s="44"/>
      <c r="P38" s="44"/>
      <c r="Q38" s="73"/>
      <c r="R38" s="28"/>
    </row>
    <row r="39" spans="1:19" x14ac:dyDescent="0.35">
      <c r="A39" s="3" t="s">
        <v>0</v>
      </c>
      <c r="B39" s="7" t="s">
        <v>52</v>
      </c>
      <c r="C39" s="7" t="s">
        <v>0</v>
      </c>
      <c r="D39" s="8"/>
      <c r="E39" s="49"/>
      <c r="F39" s="15"/>
      <c r="G39" s="16"/>
      <c r="H39" s="42"/>
      <c r="I39" s="56"/>
      <c r="J39" s="44"/>
      <c r="K39" s="44"/>
      <c r="L39" s="44"/>
      <c r="M39" s="44"/>
      <c r="N39" s="44"/>
      <c r="O39" s="44"/>
      <c r="P39" s="44"/>
      <c r="Q39" s="73"/>
      <c r="R39" s="29"/>
    </row>
    <row r="40" spans="1:19" ht="26" x14ac:dyDescent="0.35">
      <c r="A40" s="3" t="s">
        <v>85</v>
      </c>
      <c r="B40" s="4" t="s">
        <v>17</v>
      </c>
      <c r="C40" s="9"/>
      <c r="D40" s="4" t="s">
        <v>0</v>
      </c>
      <c r="E40" s="48">
        <v>82</v>
      </c>
      <c r="F40" s="15">
        <f t="shared" si="1"/>
        <v>36.9</v>
      </c>
      <c r="G40" s="16">
        <f t="shared" si="0"/>
        <v>20.5</v>
      </c>
      <c r="H40" s="41">
        <v>15.2</v>
      </c>
      <c r="I40" s="44">
        <v>15.7</v>
      </c>
      <c r="J40" s="44">
        <v>16.8</v>
      </c>
      <c r="K40" s="44">
        <v>17.3</v>
      </c>
      <c r="L40" s="44">
        <v>17.7</v>
      </c>
      <c r="M40" s="44">
        <v>18.399999999999999</v>
      </c>
      <c r="N40" s="44">
        <v>19.5</v>
      </c>
      <c r="O40" s="44">
        <v>63.9</v>
      </c>
      <c r="P40" s="44">
        <v>66.8</v>
      </c>
      <c r="Q40" s="73"/>
      <c r="R40" s="30" t="s">
        <v>183</v>
      </c>
      <c r="S40" s="6"/>
    </row>
    <row r="41" spans="1:19" x14ac:dyDescent="0.35">
      <c r="A41" s="3" t="s">
        <v>0</v>
      </c>
      <c r="B41" s="7" t="s">
        <v>53</v>
      </c>
      <c r="C41" s="7" t="s">
        <v>0</v>
      </c>
      <c r="D41" s="8"/>
      <c r="E41" s="49"/>
      <c r="F41" s="15"/>
      <c r="G41" s="16"/>
      <c r="H41" s="42"/>
      <c r="I41" s="56"/>
      <c r="J41" s="44"/>
      <c r="K41" s="44"/>
      <c r="L41" s="44"/>
      <c r="M41" s="44"/>
      <c r="N41" s="44"/>
      <c r="O41" s="44"/>
      <c r="P41" s="44"/>
      <c r="Q41" s="73"/>
      <c r="R41" s="29"/>
    </row>
    <row r="42" spans="1:19" ht="26" x14ac:dyDescent="0.35">
      <c r="A42" s="3" t="s">
        <v>85</v>
      </c>
      <c r="B42" s="4" t="s">
        <v>95</v>
      </c>
      <c r="C42" s="9"/>
      <c r="D42" s="4" t="s">
        <v>16</v>
      </c>
      <c r="E42" s="48">
        <v>45.5</v>
      </c>
      <c r="F42" s="15">
        <f t="shared" si="1"/>
        <v>20.475000000000001</v>
      </c>
      <c r="G42" s="16">
        <f t="shared" si="0"/>
        <v>11.375</v>
      </c>
      <c r="H42" s="41">
        <v>9.8000000000000007</v>
      </c>
      <c r="I42" s="44">
        <v>10.1</v>
      </c>
      <c r="J42" s="44">
        <v>10.4</v>
      </c>
      <c r="K42" s="44">
        <v>10.7</v>
      </c>
      <c r="L42" s="44">
        <v>11</v>
      </c>
      <c r="M42" s="44">
        <v>11.4</v>
      </c>
      <c r="N42" s="44">
        <v>12.1</v>
      </c>
      <c r="O42" s="44">
        <v>36.6</v>
      </c>
      <c r="P42" s="44">
        <v>38.299999999999997</v>
      </c>
      <c r="Q42" s="73"/>
      <c r="R42" s="30" t="s">
        <v>184</v>
      </c>
      <c r="S42" s="6"/>
    </row>
    <row r="43" spans="1:19" x14ac:dyDescent="0.35">
      <c r="A43" s="3" t="s">
        <v>89</v>
      </c>
      <c r="B43" s="4" t="s">
        <v>96</v>
      </c>
      <c r="C43" s="9"/>
      <c r="D43" s="4" t="s">
        <v>8</v>
      </c>
      <c r="E43" s="48">
        <v>60.7</v>
      </c>
      <c r="F43" s="15">
        <f t="shared" si="1"/>
        <v>27.315000000000001</v>
      </c>
      <c r="G43" s="16">
        <f t="shared" si="0"/>
        <v>15.175000000000001</v>
      </c>
      <c r="H43" s="41">
        <v>22</v>
      </c>
      <c r="I43" s="44">
        <v>23.3</v>
      </c>
      <c r="J43" s="44">
        <v>24</v>
      </c>
      <c r="K43" s="44">
        <v>25.7</v>
      </c>
      <c r="L43" s="44">
        <v>26.4</v>
      </c>
      <c r="M43" s="44">
        <v>27.4</v>
      </c>
      <c r="N43" s="44">
        <v>28.3</v>
      </c>
      <c r="O43" s="44">
        <v>29.6</v>
      </c>
      <c r="P43" s="44">
        <v>31</v>
      </c>
      <c r="Q43" s="73"/>
      <c r="R43" s="30" t="s">
        <v>174</v>
      </c>
    </row>
    <row r="44" spans="1:19" x14ac:dyDescent="0.35">
      <c r="A44" s="3" t="s">
        <v>0</v>
      </c>
      <c r="B44" s="7" t="s">
        <v>97</v>
      </c>
      <c r="C44" s="7" t="s">
        <v>0</v>
      </c>
      <c r="D44" s="8"/>
      <c r="E44" s="49"/>
      <c r="F44" s="15"/>
      <c r="G44" s="16"/>
      <c r="H44" s="42"/>
      <c r="I44" s="8"/>
      <c r="J44" s="4"/>
      <c r="K44" s="4"/>
      <c r="L44" s="62"/>
      <c r="M44" s="62"/>
      <c r="N44" s="62"/>
      <c r="O44" s="62"/>
      <c r="P44" s="62"/>
      <c r="Q44" s="73"/>
      <c r="R44" s="29"/>
    </row>
    <row r="45" spans="1:19" x14ac:dyDescent="0.35">
      <c r="A45" s="3" t="s">
        <v>87</v>
      </c>
      <c r="B45" s="4" t="s">
        <v>13</v>
      </c>
      <c r="C45" s="9"/>
      <c r="D45" s="4" t="s">
        <v>12</v>
      </c>
      <c r="E45" s="48">
        <v>55.8</v>
      </c>
      <c r="F45" s="15">
        <f t="shared" si="1"/>
        <v>25.11</v>
      </c>
      <c r="G45" s="16">
        <f t="shared" si="0"/>
        <v>13.95</v>
      </c>
      <c r="H45" s="41">
        <v>19.899999999999999</v>
      </c>
      <c r="I45" s="44">
        <v>20.6</v>
      </c>
      <c r="J45" s="44">
        <v>21.2</v>
      </c>
      <c r="K45" s="44">
        <v>21.7</v>
      </c>
      <c r="L45" s="44">
        <v>22.2</v>
      </c>
      <c r="M45" s="44">
        <v>22.9</v>
      </c>
      <c r="N45" s="44">
        <v>24.3</v>
      </c>
      <c r="O45" s="44">
        <v>25.5</v>
      </c>
      <c r="P45" s="44">
        <v>26.7</v>
      </c>
      <c r="Q45" s="73"/>
      <c r="R45" s="28"/>
    </row>
    <row r="46" spans="1:19" x14ac:dyDescent="0.35">
      <c r="A46" s="3" t="s">
        <v>89</v>
      </c>
      <c r="B46" s="7" t="s">
        <v>8</v>
      </c>
      <c r="C46" s="7" t="s">
        <v>8</v>
      </c>
      <c r="D46" s="8"/>
      <c r="E46" s="49"/>
      <c r="F46" s="15"/>
      <c r="G46" s="16"/>
      <c r="H46" s="42"/>
      <c r="I46" s="8"/>
      <c r="J46" s="4"/>
      <c r="K46" s="4"/>
      <c r="L46" s="62"/>
      <c r="M46" s="62"/>
      <c r="N46" s="62"/>
      <c r="O46" s="62"/>
      <c r="P46" s="62"/>
      <c r="Q46" s="73"/>
      <c r="R46" s="29"/>
    </row>
    <row r="47" spans="1:19" x14ac:dyDescent="0.35">
      <c r="A47" s="3" t="s">
        <v>88</v>
      </c>
      <c r="B47" s="7" t="s">
        <v>9</v>
      </c>
      <c r="C47" s="7" t="s">
        <v>9</v>
      </c>
      <c r="D47" s="8"/>
      <c r="E47" s="49"/>
      <c r="F47" s="15"/>
      <c r="G47" s="16"/>
      <c r="H47" s="42"/>
      <c r="I47" s="56"/>
      <c r="J47" s="44"/>
      <c r="K47" s="44"/>
      <c r="L47" s="44"/>
      <c r="M47" s="44"/>
      <c r="N47" s="44"/>
      <c r="O47" s="44"/>
      <c r="P47" s="44"/>
      <c r="Q47" s="73"/>
      <c r="R47" s="29"/>
    </row>
    <row r="48" spans="1:19" x14ac:dyDescent="0.35">
      <c r="A48" s="3" t="s">
        <v>85</v>
      </c>
      <c r="B48" s="4" t="s">
        <v>74</v>
      </c>
      <c r="C48" s="9"/>
      <c r="D48" s="4" t="s">
        <v>0</v>
      </c>
      <c r="E48" s="48">
        <v>57.4</v>
      </c>
      <c r="F48" s="15">
        <f t="shared" si="1"/>
        <v>25.83</v>
      </c>
      <c r="G48" s="16">
        <f t="shared" si="0"/>
        <v>14.35</v>
      </c>
      <c r="H48" s="41">
        <v>28.4</v>
      </c>
      <c r="I48" s="44">
        <v>28.6</v>
      </c>
      <c r="J48" s="44">
        <v>29.5</v>
      </c>
      <c r="K48" s="44">
        <v>31.1</v>
      </c>
      <c r="L48" s="44">
        <v>31.9</v>
      </c>
      <c r="M48" s="44">
        <v>32.299999999999997</v>
      </c>
      <c r="N48" s="44">
        <v>34.200000000000003</v>
      </c>
      <c r="O48" s="44">
        <v>37.6</v>
      </c>
      <c r="P48" s="44">
        <v>39.299999999999997</v>
      </c>
      <c r="Q48" s="73"/>
      <c r="R48" s="28"/>
    </row>
    <row r="49" spans="1:18" x14ac:dyDescent="0.35">
      <c r="A49" s="3" t="s">
        <v>88</v>
      </c>
      <c r="B49" s="4" t="s">
        <v>19</v>
      </c>
      <c r="C49" s="9"/>
      <c r="D49" s="4" t="s">
        <v>18</v>
      </c>
      <c r="E49" s="48">
        <v>39.799999999999997</v>
      </c>
      <c r="F49" s="15">
        <f t="shared" si="1"/>
        <v>17.91</v>
      </c>
      <c r="G49" s="16">
        <f t="shared" si="0"/>
        <v>9.9499999999999993</v>
      </c>
      <c r="H49" s="41">
        <v>11.5</v>
      </c>
      <c r="I49" s="44">
        <v>11.9</v>
      </c>
      <c r="J49" s="44">
        <v>12.3</v>
      </c>
      <c r="K49" s="44">
        <v>12.6</v>
      </c>
      <c r="L49" s="44">
        <v>12.9</v>
      </c>
      <c r="M49" s="44">
        <v>13.4</v>
      </c>
      <c r="N49" s="44">
        <v>14.2</v>
      </c>
      <c r="O49" s="44">
        <v>14.9</v>
      </c>
      <c r="P49" s="44">
        <v>15.6</v>
      </c>
      <c r="Q49" s="73"/>
      <c r="R49" s="28"/>
    </row>
    <row r="50" spans="1:18" x14ac:dyDescent="0.35">
      <c r="A50" s="3" t="s">
        <v>87</v>
      </c>
      <c r="B50" s="7" t="s">
        <v>10</v>
      </c>
      <c r="C50" s="7" t="s">
        <v>10</v>
      </c>
      <c r="D50" s="8"/>
      <c r="E50" s="49"/>
      <c r="F50" s="15"/>
      <c r="G50" s="16"/>
      <c r="H50" s="42"/>
      <c r="I50" s="56"/>
      <c r="J50" s="44"/>
      <c r="K50" s="44"/>
      <c r="L50" s="44"/>
      <c r="M50" s="44"/>
      <c r="N50" s="44"/>
      <c r="O50" s="44"/>
      <c r="P50" s="44"/>
      <c r="Q50" s="73"/>
      <c r="R50" s="29"/>
    </row>
    <row r="51" spans="1:18" x14ac:dyDescent="0.35">
      <c r="A51" s="3" t="s">
        <v>85</v>
      </c>
      <c r="B51" s="4" t="s">
        <v>98</v>
      </c>
      <c r="C51" s="9"/>
      <c r="D51" s="4" t="s">
        <v>0</v>
      </c>
      <c r="E51" s="48">
        <v>33.9</v>
      </c>
      <c r="F51" s="15">
        <f t="shared" si="1"/>
        <v>15.254999999999999</v>
      </c>
      <c r="G51" s="16">
        <f t="shared" si="0"/>
        <v>8.4749999999999996</v>
      </c>
      <c r="H51" s="41">
        <v>17.2</v>
      </c>
      <c r="I51" s="44">
        <v>17.8</v>
      </c>
      <c r="J51" s="44">
        <v>18.3</v>
      </c>
      <c r="K51" s="44">
        <v>18.8</v>
      </c>
      <c r="L51" s="44">
        <v>19.3</v>
      </c>
      <c r="M51" s="44">
        <v>20</v>
      </c>
      <c r="N51" s="44">
        <v>21.2</v>
      </c>
      <c r="O51" s="44">
        <v>22.2</v>
      </c>
      <c r="P51" s="44">
        <v>23.2</v>
      </c>
      <c r="Q51" s="73"/>
      <c r="R51" s="28"/>
    </row>
    <row r="52" spans="1:18" x14ac:dyDescent="0.35">
      <c r="A52" s="3" t="s">
        <v>85</v>
      </c>
      <c r="B52" s="4" t="s">
        <v>54</v>
      </c>
      <c r="C52" s="9"/>
      <c r="D52" s="4" t="s">
        <v>0</v>
      </c>
      <c r="E52" s="48">
        <v>38.6</v>
      </c>
      <c r="F52" s="15">
        <f t="shared" si="1"/>
        <v>17.37</v>
      </c>
      <c r="G52" s="16">
        <f t="shared" si="0"/>
        <v>9.65</v>
      </c>
      <c r="H52" s="41">
        <v>25.4</v>
      </c>
      <c r="I52" s="44">
        <v>26.3</v>
      </c>
      <c r="J52" s="44">
        <v>27.1</v>
      </c>
      <c r="K52" s="44">
        <v>27.9</v>
      </c>
      <c r="L52" s="44">
        <v>28.6</v>
      </c>
      <c r="M52" s="44">
        <v>29.7</v>
      </c>
      <c r="N52" s="44">
        <v>31.5</v>
      </c>
      <c r="O52" s="44">
        <v>33</v>
      </c>
      <c r="P52" s="44">
        <v>34.5</v>
      </c>
      <c r="Q52" s="73"/>
      <c r="R52" s="28" t="s">
        <v>165</v>
      </c>
    </row>
    <row r="53" spans="1:18" x14ac:dyDescent="0.35">
      <c r="A53" s="3" t="s">
        <v>87</v>
      </c>
      <c r="B53" s="7" t="s">
        <v>55</v>
      </c>
      <c r="C53" s="7" t="s">
        <v>12</v>
      </c>
      <c r="D53" s="8"/>
      <c r="E53" s="49"/>
      <c r="F53" s="15"/>
      <c r="G53" s="16"/>
      <c r="H53" s="42"/>
      <c r="I53" s="56"/>
      <c r="J53" s="44"/>
      <c r="K53" s="44"/>
      <c r="L53" s="44"/>
      <c r="M53" s="44"/>
      <c r="N53" s="44"/>
      <c r="O53" s="44"/>
      <c r="P53" s="44"/>
      <c r="Q53" s="73"/>
      <c r="R53" s="29"/>
    </row>
    <row r="54" spans="1:18" x14ac:dyDescent="0.35">
      <c r="A54" s="3" t="s">
        <v>87</v>
      </c>
      <c r="B54" s="7" t="s">
        <v>56</v>
      </c>
      <c r="C54" s="7" t="s">
        <v>12</v>
      </c>
      <c r="D54" s="8"/>
      <c r="E54" s="49"/>
      <c r="F54" s="15"/>
      <c r="G54" s="16"/>
      <c r="H54" s="42"/>
      <c r="I54" s="56"/>
      <c r="J54" s="44"/>
      <c r="K54" s="44"/>
      <c r="L54" s="44"/>
      <c r="M54" s="44"/>
      <c r="N54" s="44"/>
      <c r="O54" s="44"/>
      <c r="P54" s="44"/>
      <c r="Q54" s="73"/>
      <c r="R54" s="29"/>
    </row>
    <row r="55" spans="1:18" x14ac:dyDescent="0.35">
      <c r="A55" s="3" t="s">
        <v>93</v>
      </c>
      <c r="B55" s="7" t="s">
        <v>57</v>
      </c>
      <c r="C55" s="20" t="s">
        <v>5</v>
      </c>
      <c r="D55" s="8"/>
      <c r="E55" s="49"/>
      <c r="F55" s="15"/>
      <c r="G55" s="16"/>
      <c r="H55" s="42"/>
      <c r="I55" s="56"/>
      <c r="J55" s="44"/>
      <c r="K55" s="44"/>
      <c r="L55" s="44"/>
      <c r="M55" s="44"/>
      <c r="N55" s="44"/>
      <c r="O55" s="44"/>
      <c r="P55" s="44"/>
      <c r="Q55" s="73"/>
      <c r="R55" s="29"/>
    </row>
    <row r="56" spans="1:18" x14ac:dyDescent="0.35">
      <c r="A56" s="3" t="s">
        <v>93</v>
      </c>
      <c r="B56" s="7" t="s">
        <v>99</v>
      </c>
      <c r="C56" s="21" t="s">
        <v>10</v>
      </c>
      <c r="D56" s="8"/>
      <c r="E56" s="49"/>
      <c r="F56" s="15"/>
      <c r="G56" s="16"/>
      <c r="H56" s="42"/>
      <c r="I56" s="56"/>
      <c r="J56" s="44"/>
      <c r="K56" s="44"/>
      <c r="L56" s="44"/>
      <c r="M56" s="44"/>
      <c r="N56" s="44"/>
      <c r="O56" s="44"/>
      <c r="P56" s="44"/>
      <c r="Q56" s="73"/>
      <c r="R56" s="29"/>
    </row>
    <row r="57" spans="1:18" x14ac:dyDescent="0.35">
      <c r="A57" s="3" t="s">
        <v>89</v>
      </c>
      <c r="B57" s="37" t="s">
        <v>58</v>
      </c>
      <c r="C57" s="38" t="s">
        <v>47</v>
      </c>
      <c r="D57" s="19"/>
      <c r="E57" s="51"/>
      <c r="F57" s="15"/>
      <c r="G57" s="16"/>
      <c r="H57" s="40"/>
      <c r="I57" s="32"/>
      <c r="J57" s="61"/>
      <c r="K57" s="61"/>
      <c r="L57" s="61"/>
      <c r="M57" s="61"/>
      <c r="N57" s="61"/>
      <c r="O57" s="61"/>
      <c r="P57" s="61"/>
      <c r="Q57" s="73"/>
      <c r="R57" s="32"/>
    </row>
    <row r="58" spans="1:18" s="2" customFormat="1" ht="53.25" customHeight="1" x14ac:dyDescent="0.35">
      <c r="A58" s="1" t="s">
        <v>86</v>
      </c>
      <c r="B58" s="39" t="s">
        <v>59</v>
      </c>
      <c r="D58" s="39" t="s">
        <v>112</v>
      </c>
      <c r="E58" s="52">
        <v>18</v>
      </c>
      <c r="F58" s="15">
        <f t="shared" si="1"/>
        <v>8.1</v>
      </c>
      <c r="G58" s="16">
        <f t="shared" si="0"/>
        <v>4.5</v>
      </c>
      <c r="H58" s="40" t="s">
        <v>110</v>
      </c>
      <c r="I58" s="32" t="s">
        <v>140</v>
      </c>
      <c r="J58" s="61" t="s">
        <v>146</v>
      </c>
      <c r="K58" s="61" t="s">
        <v>154</v>
      </c>
      <c r="L58" s="61" t="s">
        <v>160</v>
      </c>
      <c r="M58" s="61" t="s">
        <v>167</v>
      </c>
      <c r="N58" s="61" t="s">
        <v>176</v>
      </c>
      <c r="O58" s="61" t="s">
        <v>185</v>
      </c>
      <c r="P58" s="61" t="s">
        <v>191</v>
      </c>
      <c r="Q58" s="61" t="s">
        <v>191</v>
      </c>
      <c r="R58" s="32"/>
    </row>
    <row r="59" spans="1:18" s="2" customFormat="1" ht="46.5" customHeight="1" x14ac:dyDescent="0.35">
      <c r="A59" s="1"/>
      <c r="B59" s="19"/>
      <c r="D59" s="19"/>
      <c r="E59" s="51"/>
      <c r="F59" s="15"/>
      <c r="G59" s="16"/>
      <c r="H59" s="40" t="s">
        <v>108</v>
      </c>
      <c r="I59" s="32" t="s">
        <v>141</v>
      </c>
      <c r="J59" s="61" t="s">
        <v>147</v>
      </c>
      <c r="K59" s="61" t="s">
        <v>155</v>
      </c>
      <c r="L59" s="61" t="s">
        <v>157</v>
      </c>
      <c r="M59" s="61" t="s">
        <v>168</v>
      </c>
      <c r="N59" s="61" t="s">
        <v>177</v>
      </c>
      <c r="O59" s="61" t="s">
        <v>186</v>
      </c>
      <c r="P59" s="61" t="s">
        <v>192</v>
      </c>
      <c r="Q59" s="61" t="s">
        <v>197</v>
      </c>
      <c r="R59" s="32"/>
    </row>
    <row r="60" spans="1:18" s="2" customFormat="1" ht="47.25" customHeight="1" x14ac:dyDescent="0.35">
      <c r="A60" s="1"/>
      <c r="B60" s="19"/>
      <c r="D60" s="19"/>
      <c r="E60" s="51"/>
      <c r="F60" s="15"/>
      <c r="G60" s="16"/>
      <c r="H60" s="40" t="s">
        <v>109</v>
      </c>
      <c r="I60" s="32" t="s">
        <v>142</v>
      </c>
      <c r="J60" s="61" t="s">
        <v>142</v>
      </c>
      <c r="K60" s="61" t="s">
        <v>142</v>
      </c>
      <c r="L60" s="61" t="s">
        <v>158</v>
      </c>
      <c r="M60" s="61" t="s">
        <v>169</v>
      </c>
      <c r="N60" s="61" t="s">
        <v>178</v>
      </c>
      <c r="O60" s="61" t="s">
        <v>178</v>
      </c>
      <c r="P60" s="61" t="s">
        <v>194</v>
      </c>
      <c r="Q60" s="61" t="s">
        <v>194</v>
      </c>
      <c r="R60" s="32" t="s">
        <v>193</v>
      </c>
    </row>
    <row r="61" spans="1:18" s="2" customFormat="1" ht="48" customHeight="1" x14ac:dyDescent="0.35">
      <c r="A61" s="1"/>
      <c r="B61" s="19"/>
      <c r="D61" s="19"/>
      <c r="E61" s="51"/>
      <c r="F61" s="15"/>
      <c r="G61" s="16"/>
      <c r="H61" s="45" t="s">
        <v>113</v>
      </c>
      <c r="I61" s="33" t="s">
        <v>145</v>
      </c>
      <c r="J61" s="61" t="s">
        <v>149</v>
      </c>
      <c r="K61" s="61" t="s">
        <v>156</v>
      </c>
      <c r="L61" s="61" t="s">
        <v>161</v>
      </c>
      <c r="M61" s="61" t="s">
        <v>170</v>
      </c>
      <c r="N61" s="61" t="s">
        <v>179</v>
      </c>
      <c r="O61" s="61" t="s">
        <v>187</v>
      </c>
      <c r="P61" s="61" t="s">
        <v>195</v>
      </c>
      <c r="Q61" s="61" t="s">
        <v>198</v>
      </c>
      <c r="R61" s="33"/>
    </row>
    <row r="62" spans="1:18" x14ac:dyDescent="0.35">
      <c r="A62" s="3" t="s">
        <v>93</v>
      </c>
      <c r="B62" s="19" t="s">
        <v>100</v>
      </c>
      <c r="C62" s="2" t="s">
        <v>5</v>
      </c>
      <c r="D62" s="19"/>
      <c r="E62" s="51"/>
      <c r="F62" s="15"/>
      <c r="G62" s="16"/>
      <c r="H62" s="40"/>
      <c r="I62" s="32"/>
      <c r="J62" s="61"/>
      <c r="K62" s="61"/>
      <c r="L62" s="61"/>
      <c r="M62" s="61"/>
      <c r="N62" s="61"/>
      <c r="O62" s="61"/>
      <c r="P62" s="61"/>
      <c r="Q62" s="74" t="s">
        <v>199</v>
      </c>
      <c r="R62" s="32"/>
    </row>
    <row r="63" spans="1:18" x14ac:dyDescent="0.35">
      <c r="A63" s="3" t="s">
        <v>88</v>
      </c>
      <c r="B63" s="4" t="s">
        <v>60</v>
      </c>
      <c r="D63" s="4" t="s">
        <v>9</v>
      </c>
      <c r="E63" s="48">
        <v>38.799999999999997</v>
      </c>
      <c r="F63" s="15">
        <f t="shared" si="1"/>
        <v>17.46</v>
      </c>
      <c r="G63" s="16">
        <f t="shared" si="0"/>
        <v>9.6999999999999993</v>
      </c>
      <c r="H63" s="41">
        <v>22.4</v>
      </c>
      <c r="I63" s="44">
        <v>23.1</v>
      </c>
      <c r="J63" s="44">
        <v>23.9</v>
      </c>
      <c r="K63" s="44">
        <v>24.6</v>
      </c>
      <c r="L63" s="44">
        <v>25.2</v>
      </c>
      <c r="M63" s="44">
        <v>26.2</v>
      </c>
      <c r="N63" s="44">
        <v>27.7</v>
      </c>
      <c r="O63" s="44">
        <v>29.1</v>
      </c>
      <c r="P63" s="44">
        <v>30.4</v>
      </c>
      <c r="Q63" s="74"/>
      <c r="R63" s="28"/>
    </row>
    <row r="64" spans="1:18" x14ac:dyDescent="0.35">
      <c r="A64" s="3" t="s">
        <v>85</v>
      </c>
      <c r="B64" s="7" t="s">
        <v>16</v>
      </c>
      <c r="C64" s="21" t="s">
        <v>16</v>
      </c>
      <c r="D64" s="8"/>
      <c r="E64" s="49"/>
      <c r="F64" s="15"/>
      <c r="G64" s="16"/>
      <c r="H64" s="42"/>
      <c r="I64" s="56"/>
      <c r="J64" s="44"/>
      <c r="K64" s="44"/>
      <c r="L64" s="44"/>
      <c r="M64" s="44"/>
      <c r="N64" s="44"/>
      <c r="O64" s="44"/>
      <c r="P64" s="44"/>
      <c r="Q64" s="74"/>
      <c r="R64" s="29"/>
    </row>
    <row r="65" spans="1:18" x14ac:dyDescent="0.35">
      <c r="A65" s="3" t="s">
        <v>88</v>
      </c>
      <c r="B65" s="7" t="s">
        <v>18</v>
      </c>
      <c r="C65" s="21" t="s">
        <v>18</v>
      </c>
      <c r="D65" s="8"/>
      <c r="E65" s="49"/>
      <c r="F65" s="15"/>
      <c r="G65" s="16"/>
      <c r="H65" s="42"/>
      <c r="I65" s="56"/>
      <c r="J65" s="44"/>
      <c r="K65" s="44"/>
      <c r="L65" s="44"/>
      <c r="M65" s="44"/>
      <c r="N65" s="44"/>
      <c r="O65" s="44"/>
      <c r="P65" s="44"/>
      <c r="Q65" s="74"/>
      <c r="R65" s="29"/>
    </row>
    <row r="66" spans="1:18" x14ac:dyDescent="0.35">
      <c r="A66" s="3" t="s">
        <v>85</v>
      </c>
      <c r="B66" s="4" t="s">
        <v>20</v>
      </c>
      <c r="D66" s="4" t="s">
        <v>0</v>
      </c>
      <c r="E66" s="48">
        <v>59.5</v>
      </c>
      <c r="F66" s="15">
        <f t="shared" ref="F66:F94" si="2">SUM(E66*0.45)</f>
        <v>26.775000000000002</v>
      </c>
      <c r="G66" s="16">
        <f t="shared" ref="G66:G94" si="3">SUM(E66*0.25)</f>
        <v>14.875</v>
      </c>
      <c r="H66" s="41">
        <v>31.5</v>
      </c>
      <c r="I66" s="44">
        <v>32.6</v>
      </c>
      <c r="J66" s="44">
        <v>33.700000000000003</v>
      </c>
      <c r="K66" s="44">
        <v>34.700000000000003</v>
      </c>
      <c r="L66" s="44">
        <v>35.6</v>
      </c>
      <c r="M66" s="44">
        <v>37</v>
      </c>
      <c r="N66" s="44">
        <v>39.200000000000003</v>
      </c>
      <c r="O66" s="44">
        <v>41.1</v>
      </c>
      <c r="P66" s="44">
        <v>43</v>
      </c>
      <c r="Q66" s="74"/>
      <c r="R66" s="28"/>
    </row>
    <row r="67" spans="1:18" x14ac:dyDescent="0.35">
      <c r="A67" s="3" t="s">
        <v>85</v>
      </c>
      <c r="B67" s="4" t="s">
        <v>4</v>
      </c>
      <c r="D67" s="4" t="s">
        <v>0</v>
      </c>
      <c r="E67" s="48">
        <v>86.3</v>
      </c>
      <c r="F67" s="15">
        <f t="shared" si="2"/>
        <v>38.835000000000001</v>
      </c>
      <c r="G67" s="16">
        <f t="shared" si="3"/>
        <v>21.574999999999999</v>
      </c>
      <c r="H67" s="41">
        <v>53</v>
      </c>
      <c r="I67" s="44">
        <v>55.4</v>
      </c>
      <c r="J67" s="44">
        <v>57.5</v>
      </c>
      <c r="K67" s="44">
        <v>59.1</v>
      </c>
      <c r="L67" s="44">
        <v>60.6</v>
      </c>
      <c r="M67" s="44">
        <v>62.9</v>
      </c>
      <c r="N67" s="44">
        <v>68.099999999999994</v>
      </c>
      <c r="O67" s="44">
        <v>71.3</v>
      </c>
      <c r="P67" s="44">
        <v>77</v>
      </c>
      <c r="Q67" s="74"/>
      <c r="R67" s="30" t="s">
        <v>174</v>
      </c>
    </row>
    <row r="68" spans="1:18" x14ac:dyDescent="0.35">
      <c r="A68" s="3" t="s">
        <v>86</v>
      </c>
      <c r="B68" s="4" t="s">
        <v>61</v>
      </c>
      <c r="D68" s="4" t="s">
        <v>2</v>
      </c>
      <c r="E68" s="48">
        <v>121</v>
      </c>
      <c r="F68" s="15">
        <f t="shared" si="2"/>
        <v>54.45</v>
      </c>
      <c r="G68" s="16">
        <f t="shared" si="3"/>
        <v>30.25</v>
      </c>
      <c r="H68" s="41">
        <v>66.400000000000006</v>
      </c>
      <c r="I68" s="44">
        <v>68.8</v>
      </c>
      <c r="J68" s="44">
        <v>71</v>
      </c>
      <c r="K68" s="44">
        <v>73</v>
      </c>
      <c r="L68" s="44">
        <v>74.900000000000006</v>
      </c>
      <c r="M68" s="44">
        <v>77.7</v>
      </c>
      <c r="N68" s="44">
        <v>82.3</v>
      </c>
      <c r="O68" s="44">
        <v>86.3</v>
      </c>
      <c r="P68" s="44">
        <v>90.3</v>
      </c>
      <c r="Q68" s="74"/>
      <c r="R68" s="30"/>
    </row>
    <row r="69" spans="1:18" ht="26" x14ac:dyDescent="0.35">
      <c r="A69" s="3" t="s">
        <v>86</v>
      </c>
      <c r="B69" s="4" t="s">
        <v>28</v>
      </c>
      <c r="C69" s="7"/>
      <c r="D69" s="4" t="s">
        <v>27</v>
      </c>
      <c r="E69" s="48">
        <v>31</v>
      </c>
      <c r="F69" s="15">
        <f t="shared" si="2"/>
        <v>13.950000000000001</v>
      </c>
      <c r="G69" s="16">
        <f t="shared" si="3"/>
        <v>7.75</v>
      </c>
      <c r="H69" s="41">
        <v>11.4</v>
      </c>
      <c r="I69" s="44">
        <v>11.8</v>
      </c>
      <c r="J69" s="44">
        <v>12.1</v>
      </c>
      <c r="K69" s="44">
        <v>12.4</v>
      </c>
      <c r="L69" s="44">
        <v>21.5</v>
      </c>
      <c r="M69" s="44">
        <v>13.2</v>
      </c>
      <c r="N69" s="44">
        <v>14</v>
      </c>
      <c r="O69" s="44">
        <v>14.7</v>
      </c>
      <c r="P69" s="44">
        <v>15.4</v>
      </c>
      <c r="Q69" s="74"/>
      <c r="R69" s="55" t="s">
        <v>171</v>
      </c>
    </row>
    <row r="70" spans="1:18" x14ac:dyDescent="0.35">
      <c r="A70" s="3" t="s">
        <v>87</v>
      </c>
      <c r="B70" s="7" t="s">
        <v>22</v>
      </c>
      <c r="C70" s="7" t="s">
        <v>22</v>
      </c>
      <c r="D70" s="8"/>
      <c r="E70" s="49"/>
      <c r="F70" s="15"/>
      <c r="G70" s="16"/>
      <c r="H70" s="42"/>
      <c r="I70" s="56"/>
      <c r="J70" s="44"/>
      <c r="K70" s="44"/>
      <c r="L70" s="44"/>
      <c r="M70" s="44"/>
      <c r="N70" s="44"/>
      <c r="O70" s="44"/>
      <c r="P70" s="44"/>
      <c r="Q70" s="74"/>
      <c r="R70" s="29"/>
    </row>
    <row r="71" spans="1:18" x14ac:dyDescent="0.35">
      <c r="A71" s="3" t="s">
        <v>85</v>
      </c>
      <c r="B71" s="4" t="s">
        <v>62</v>
      </c>
      <c r="C71" s="9"/>
      <c r="D71" s="4" t="s">
        <v>0</v>
      </c>
      <c r="E71" s="48">
        <v>40.9</v>
      </c>
      <c r="F71" s="15">
        <f t="shared" si="2"/>
        <v>18.405000000000001</v>
      </c>
      <c r="G71" s="16">
        <f t="shared" si="3"/>
        <v>10.225</v>
      </c>
      <c r="H71" s="41">
        <v>23.6</v>
      </c>
      <c r="I71" s="44">
        <v>24.4</v>
      </c>
      <c r="J71" s="44">
        <v>25.1</v>
      </c>
      <c r="K71" s="44">
        <v>25.9</v>
      </c>
      <c r="L71" s="44">
        <v>26.6</v>
      </c>
      <c r="M71" s="44">
        <v>27.6</v>
      </c>
      <c r="N71" s="44">
        <v>29.2</v>
      </c>
      <c r="O71" s="44">
        <v>30.6</v>
      </c>
      <c r="P71" s="44">
        <v>32</v>
      </c>
      <c r="Q71" s="74"/>
      <c r="R71" s="28"/>
    </row>
    <row r="72" spans="1:18" x14ac:dyDescent="0.35">
      <c r="A72" s="3" t="s">
        <v>86</v>
      </c>
      <c r="B72" s="7" t="s">
        <v>63</v>
      </c>
      <c r="C72" s="7" t="s">
        <v>105</v>
      </c>
      <c r="D72" s="8"/>
      <c r="E72" s="49"/>
      <c r="F72" s="15"/>
      <c r="G72" s="16"/>
      <c r="H72" s="42"/>
      <c r="I72" s="56"/>
      <c r="J72" s="44"/>
      <c r="K72" s="44"/>
      <c r="L72" s="44"/>
      <c r="M72" s="44"/>
      <c r="N72" s="44"/>
      <c r="O72" s="44"/>
      <c r="P72" s="44"/>
      <c r="Q72" s="74"/>
      <c r="R72" s="29"/>
    </row>
    <row r="73" spans="1:18" x14ac:dyDescent="0.35">
      <c r="A73" s="3" t="s">
        <v>89</v>
      </c>
      <c r="B73" s="7" t="s">
        <v>23</v>
      </c>
      <c r="C73" s="7" t="s">
        <v>23</v>
      </c>
      <c r="D73" s="8"/>
      <c r="E73" s="49"/>
      <c r="F73" s="15"/>
      <c r="G73" s="16"/>
      <c r="H73" s="42"/>
      <c r="I73" s="56"/>
      <c r="J73" s="44"/>
      <c r="K73" s="44"/>
      <c r="L73" s="44"/>
      <c r="M73" s="44"/>
      <c r="N73" s="44"/>
      <c r="O73" s="44"/>
      <c r="P73" s="44"/>
      <c r="Q73" s="74"/>
      <c r="R73" s="29"/>
    </row>
    <row r="74" spans="1:18" x14ac:dyDescent="0.35">
      <c r="A74" s="3" t="s">
        <v>88</v>
      </c>
      <c r="B74" s="4" t="s">
        <v>64</v>
      </c>
      <c r="C74" s="9"/>
      <c r="D74" s="4" t="s">
        <v>1</v>
      </c>
      <c r="E74" s="48">
        <v>45.8</v>
      </c>
      <c r="F74" s="15">
        <f t="shared" si="2"/>
        <v>20.61</v>
      </c>
      <c r="G74" s="16">
        <f t="shared" si="3"/>
        <v>11.45</v>
      </c>
      <c r="H74" s="41">
        <v>14.8</v>
      </c>
      <c r="I74" s="44">
        <v>15.3</v>
      </c>
      <c r="J74" s="44">
        <v>15.8</v>
      </c>
      <c r="K74" s="44">
        <v>16.2</v>
      </c>
      <c r="L74" s="44">
        <v>16.600000000000001</v>
      </c>
      <c r="M74" s="44">
        <v>17.2</v>
      </c>
      <c r="N74" s="44">
        <v>18.2</v>
      </c>
      <c r="O74" s="44">
        <v>19.100000000000001</v>
      </c>
      <c r="P74" s="44">
        <v>20</v>
      </c>
      <c r="Q74" s="74"/>
      <c r="R74" s="28"/>
    </row>
    <row r="75" spans="1:18" x14ac:dyDescent="0.35">
      <c r="A75" s="3" t="s">
        <v>0</v>
      </c>
      <c r="B75" s="7" t="s">
        <v>65</v>
      </c>
      <c r="C75" s="7" t="s">
        <v>0</v>
      </c>
      <c r="D75" s="8"/>
      <c r="E75" s="49"/>
      <c r="F75" s="15"/>
      <c r="G75" s="16"/>
      <c r="H75" s="42"/>
      <c r="I75" s="56"/>
      <c r="J75" s="44"/>
      <c r="K75" s="44"/>
      <c r="L75" s="44"/>
      <c r="M75" s="44"/>
      <c r="N75" s="44"/>
      <c r="O75" s="44"/>
      <c r="P75" s="44"/>
      <c r="Q75" s="74"/>
      <c r="R75" s="29"/>
    </row>
    <row r="76" spans="1:18" x14ac:dyDescent="0.35">
      <c r="A76" s="3" t="s">
        <v>86</v>
      </c>
      <c r="B76" s="7" t="s">
        <v>25</v>
      </c>
      <c r="C76" s="7" t="s">
        <v>105</v>
      </c>
      <c r="D76" s="8"/>
      <c r="E76" s="49"/>
      <c r="F76" s="15"/>
      <c r="G76" s="16"/>
      <c r="H76" s="42"/>
      <c r="I76" s="56"/>
      <c r="J76" s="44"/>
      <c r="K76" s="44"/>
      <c r="L76" s="44"/>
      <c r="M76" s="44"/>
      <c r="N76" s="44"/>
      <c r="O76" s="44"/>
      <c r="P76" s="44"/>
      <c r="Q76" s="74"/>
      <c r="R76" s="29"/>
    </row>
    <row r="77" spans="1:18" x14ac:dyDescent="0.35">
      <c r="A77" s="3" t="s">
        <v>85</v>
      </c>
      <c r="B77" s="4" t="s">
        <v>101</v>
      </c>
      <c r="C77" s="9"/>
      <c r="D77" s="4" t="s">
        <v>0</v>
      </c>
      <c r="E77" s="48">
        <v>42.4</v>
      </c>
      <c r="F77" s="15">
        <f t="shared" si="2"/>
        <v>19.079999999999998</v>
      </c>
      <c r="G77" s="16">
        <f t="shared" si="3"/>
        <v>10.6</v>
      </c>
      <c r="H77" s="41">
        <v>11.9</v>
      </c>
      <c r="I77" s="44">
        <v>12.3</v>
      </c>
      <c r="J77" s="44">
        <v>12.6</v>
      </c>
      <c r="K77" s="44">
        <v>13</v>
      </c>
      <c r="L77" s="44">
        <v>13.3</v>
      </c>
      <c r="M77" s="44">
        <v>13.8</v>
      </c>
      <c r="N77" s="44">
        <v>14.6</v>
      </c>
      <c r="O77" s="44">
        <v>20.9</v>
      </c>
      <c r="P77" s="44">
        <v>21.9</v>
      </c>
      <c r="Q77" s="74"/>
      <c r="R77" s="28"/>
    </row>
    <row r="78" spans="1:18" x14ac:dyDescent="0.35">
      <c r="A78" s="3" t="s">
        <v>0</v>
      </c>
      <c r="B78" s="7" t="s">
        <v>66</v>
      </c>
      <c r="C78" s="7" t="s">
        <v>0</v>
      </c>
      <c r="D78" s="8"/>
      <c r="E78" s="49"/>
      <c r="F78" s="15"/>
      <c r="G78" s="16"/>
      <c r="H78" s="42"/>
      <c r="I78" s="56"/>
      <c r="J78" s="44"/>
      <c r="K78" s="44"/>
      <c r="L78" s="44"/>
      <c r="M78" s="44"/>
      <c r="N78" s="44"/>
      <c r="O78" s="44"/>
      <c r="P78" s="44"/>
      <c r="Q78" s="74"/>
      <c r="R78" s="29"/>
    </row>
    <row r="79" spans="1:18" ht="21.5" customHeight="1" x14ac:dyDescent="0.35">
      <c r="A79" s="3" t="s">
        <v>85</v>
      </c>
      <c r="B79" s="4" t="s">
        <v>67</v>
      </c>
      <c r="C79" s="9"/>
      <c r="D79" s="4" t="s">
        <v>0</v>
      </c>
      <c r="E79" s="48">
        <v>25.8</v>
      </c>
      <c r="F79" s="15">
        <f t="shared" si="2"/>
        <v>11.610000000000001</v>
      </c>
      <c r="G79" s="16">
        <f t="shared" si="3"/>
        <v>6.45</v>
      </c>
      <c r="H79" s="41">
        <v>11.8</v>
      </c>
      <c r="I79" s="44">
        <v>12.2</v>
      </c>
      <c r="J79" s="44">
        <v>12.5</v>
      </c>
      <c r="K79" s="44">
        <v>12.9</v>
      </c>
      <c r="L79" s="44">
        <v>13.2</v>
      </c>
      <c r="M79" s="44">
        <v>13.7</v>
      </c>
      <c r="N79" s="44">
        <v>14.5</v>
      </c>
      <c r="O79" s="44">
        <v>15.2</v>
      </c>
      <c r="P79" s="44">
        <v>15.9</v>
      </c>
      <c r="Q79" s="74"/>
      <c r="R79" s="28"/>
    </row>
    <row r="80" spans="1:18" x14ac:dyDescent="0.35">
      <c r="A80" s="3" t="s">
        <v>88</v>
      </c>
      <c r="B80" s="4" t="s">
        <v>68</v>
      </c>
      <c r="C80" s="9"/>
      <c r="D80" s="4" t="s">
        <v>1</v>
      </c>
      <c r="E80" s="48">
        <v>32.5</v>
      </c>
      <c r="F80" s="15">
        <f t="shared" si="2"/>
        <v>14.625</v>
      </c>
      <c r="G80" s="16">
        <f t="shared" si="3"/>
        <v>8.125</v>
      </c>
      <c r="H80" s="41">
        <v>10.9</v>
      </c>
      <c r="I80" s="44">
        <v>11.3</v>
      </c>
      <c r="J80" s="44">
        <v>11.6</v>
      </c>
      <c r="K80" s="44">
        <v>11.9</v>
      </c>
      <c r="L80" s="44">
        <v>12.2</v>
      </c>
      <c r="M80" s="44">
        <v>12.7</v>
      </c>
      <c r="N80" s="44">
        <v>13.4</v>
      </c>
      <c r="O80" s="44">
        <v>14.1</v>
      </c>
      <c r="P80" s="44">
        <v>14.7</v>
      </c>
      <c r="Q80" s="74"/>
      <c r="R80" s="28"/>
    </row>
    <row r="81" spans="1:18" x14ac:dyDescent="0.35">
      <c r="A81" s="3" t="s">
        <v>88</v>
      </c>
      <c r="B81" s="4" t="s">
        <v>69</v>
      </c>
      <c r="C81" s="9"/>
      <c r="D81" s="4" t="s">
        <v>1</v>
      </c>
      <c r="E81" s="48">
        <v>47.7</v>
      </c>
      <c r="F81" s="15">
        <f t="shared" si="2"/>
        <v>21.465000000000003</v>
      </c>
      <c r="G81" s="16">
        <f t="shared" si="3"/>
        <v>11.925000000000001</v>
      </c>
      <c r="H81" s="41">
        <v>20.9</v>
      </c>
      <c r="I81" s="44">
        <v>21.8</v>
      </c>
      <c r="J81" s="44">
        <v>22.45</v>
      </c>
      <c r="K81" s="44">
        <v>23.1</v>
      </c>
      <c r="L81" s="44">
        <v>23.7</v>
      </c>
      <c r="M81" s="44">
        <v>24.6</v>
      </c>
      <c r="N81" s="44">
        <v>26.1</v>
      </c>
      <c r="O81" s="44">
        <v>27.4</v>
      </c>
      <c r="P81" s="44">
        <v>28.7</v>
      </c>
      <c r="Q81" s="74"/>
      <c r="R81" s="28"/>
    </row>
    <row r="82" spans="1:18" ht="26" hidden="1" customHeight="1" x14ac:dyDescent="0.35">
      <c r="A82" s="3" t="s">
        <v>93</v>
      </c>
      <c r="B82" s="7" t="s">
        <v>26</v>
      </c>
      <c r="C82" s="7" t="s">
        <v>26</v>
      </c>
      <c r="D82" s="8"/>
      <c r="E82" s="49"/>
      <c r="F82" s="15"/>
      <c r="G82" s="16"/>
      <c r="H82" s="42"/>
      <c r="I82" s="44"/>
      <c r="J82" s="44"/>
      <c r="K82" s="44"/>
      <c r="L82" s="44"/>
      <c r="M82" s="44"/>
      <c r="N82" s="44"/>
      <c r="O82" s="44"/>
      <c r="P82" s="44"/>
      <c r="Q82" s="74"/>
      <c r="R82" s="30" t="s">
        <v>120</v>
      </c>
    </row>
    <row r="83" spans="1:18" x14ac:dyDescent="0.35">
      <c r="A83" s="3" t="s">
        <v>86</v>
      </c>
      <c r="B83" s="4" t="s">
        <v>21</v>
      </c>
      <c r="C83" s="9"/>
      <c r="D83" s="4" t="s">
        <v>2</v>
      </c>
      <c r="E83" s="48">
        <v>39.700000000000003</v>
      </c>
      <c r="F83" s="15">
        <f t="shared" si="2"/>
        <v>17.865000000000002</v>
      </c>
      <c r="G83" s="16">
        <f t="shared" si="3"/>
        <v>9.9250000000000007</v>
      </c>
      <c r="H83" s="41">
        <v>21.2</v>
      </c>
      <c r="I83" s="44">
        <v>22</v>
      </c>
      <c r="J83" s="44">
        <v>22.8</v>
      </c>
      <c r="K83" s="44">
        <v>23.5</v>
      </c>
      <c r="L83" s="44">
        <v>24.1</v>
      </c>
      <c r="M83" s="44">
        <v>25</v>
      </c>
      <c r="N83" s="44">
        <v>26.5</v>
      </c>
      <c r="O83" s="44">
        <v>27.8</v>
      </c>
      <c r="P83" s="44">
        <v>29.1</v>
      </c>
      <c r="Q83" s="74"/>
      <c r="R83" s="28"/>
    </row>
    <row r="84" spans="1:18" x14ac:dyDescent="0.35">
      <c r="A84" s="3" t="s">
        <v>86</v>
      </c>
      <c r="B84" s="4" t="s">
        <v>70</v>
      </c>
      <c r="C84" s="9"/>
      <c r="D84" s="4" t="s">
        <v>7</v>
      </c>
      <c r="E84" s="48">
        <v>36.6</v>
      </c>
      <c r="F84" s="15">
        <f t="shared" si="2"/>
        <v>16.470000000000002</v>
      </c>
      <c r="G84" s="16">
        <f t="shared" si="3"/>
        <v>9.15</v>
      </c>
      <c r="H84" s="41">
        <v>12.6</v>
      </c>
      <c r="I84" s="44">
        <v>13.1</v>
      </c>
      <c r="J84" s="44">
        <v>13.6</v>
      </c>
      <c r="K84" s="44">
        <v>14</v>
      </c>
      <c r="L84" s="44">
        <v>14.4</v>
      </c>
      <c r="M84" s="44">
        <v>14.9</v>
      </c>
      <c r="N84" s="44">
        <v>15.8</v>
      </c>
      <c r="O84" s="44">
        <v>16.600000000000001</v>
      </c>
      <c r="P84" s="44">
        <v>17.399999999999999</v>
      </c>
      <c r="Q84" s="74"/>
      <c r="R84" s="28"/>
    </row>
    <row r="85" spans="1:18" x14ac:dyDescent="0.35">
      <c r="A85" s="3" t="s">
        <v>89</v>
      </c>
      <c r="B85" s="7" t="s">
        <v>71</v>
      </c>
      <c r="C85" s="7" t="s">
        <v>14</v>
      </c>
      <c r="D85" s="8"/>
      <c r="E85" s="49"/>
      <c r="F85" s="15"/>
      <c r="G85" s="16"/>
      <c r="H85" s="42"/>
      <c r="I85" s="56"/>
      <c r="J85" s="44"/>
      <c r="K85" s="44"/>
      <c r="L85" s="44"/>
      <c r="M85" s="44"/>
      <c r="N85" s="44"/>
      <c r="O85" s="44"/>
      <c r="P85" s="44"/>
      <c r="Q85" s="74"/>
      <c r="R85" s="29"/>
    </row>
    <row r="86" spans="1:18" x14ac:dyDescent="0.35">
      <c r="A86" s="3" t="s">
        <v>86</v>
      </c>
      <c r="B86" s="4" t="s">
        <v>72</v>
      </c>
      <c r="C86" s="9"/>
      <c r="D86" s="4" t="s">
        <v>7</v>
      </c>
      <c r="E86" s="48">
        <v>86.6</v>
      </c>
      <c r="F86" s="15">
        <f t="shared" si="2"/>
        <v>38.97</v>
      </c>
      <c r="G86" s="16">
        <f t="shared" si="3"/>
        <v>21.65</v>
      </c>
      <c r="H86" s="41">
        <v>39.9</v>
      </c>
      <c r="I86" s="44">
        <v>41.3</v>
      </c>
      <c r="J86" s="44">
        <v>42.7</v>
      </c>
      <c r="K86" s="44">
        <v>43.9</v>
      </c>
      <c r="L86" s="44">
        <v>45</v>
      </c>
      <c r="M86" s="44">
        <v>46.7</v>
      </c>
      <c r="N86" s="44">
        <v>49.5</v>
      </c>
      <c r="O86" s="44">
        <v>51.9</v>
      </c>
      <c r="P86" s="44">
        <v>54.3</v>
      </c>
      <c r="Q86" s="74"/>
      <c r="R86" s="28"/>
    </row>
    <row r="87" spans="1:18" x14ac:dyDescent="0.35">
      <c r="A87" s="3" t="s">
        <v>87</v>
      </c>
      <c r="B87" s="7" t="s">
        <v>73</v>
      </c>
      <c r="C87" s="7" t="s">
        <v>10</v>
      </c>
      <c r="D87" s="8"/>
      <c r="E87" s="49"/>
      <c r="F87" s="15"/>
      <c r="G87" s="16"/>
      <c r="H87" s="42"/>
      <c r="I87" s="56"/>
      <c r="J87" s="44"/>
      <c r="K87" s="44"/>
      <c r="L87" s="44"/>
      <c r="M87" s="44"/>
      <c r="N87" s="44"/>
      <c r="O87" s="44"/>
      <c r="P87" s="44"/>
      <c r="Q87" s="74"/>
      <c r="R87" s="29"/>
    </row>
    <row r="88" spans="1:18" ht="20.5" customHeight="1" x14ac:dyDescent="0.35">
      <c r="A88" s="3" t="s">
        <v>88</v>
      </c>
      <c r="B88" s="4" t="s">
        <v>75</v>
      </c>
      <c r="C88" s="9"/>
      <c r="D88" s="4" t="s">
        <v>1</v>
      </c>
      <c r="E88" s="48">
        <v>37.700000000000003</v>
      </c>
      <c r="F88" s="15">
        <f t="shared" si="2"/>
        <v>16.965000000000003</v>
      </c>
      <c r="G88" s="16">
        <f t="shared" si="3"/>
        <v>9.4250000000000007</v>
      </c>
      <c r="H88" s="41">
        <v>6.9</v>
      </c>
      <c r="I88" s="44">
        <v>7.1</v>
      </c>
      <c r="J88" s="44">
        <v>7.3</v>
      </c>
      <c r="K88" s="44">
        <v>7.5</v>
      </c>
      <c r="L88" s="44">
        <v>7.7</v>
      </c>
      <c r="M88" s="44">
        <v>8</v>
      </c>
      <c r="N88" s="44">
        <v>8.5</v>
      </c>
      <c r="O88" s="44">
        <v>8.9</v>
      </c>
      <c r="P88" s="44">
        <v>9.3000000000000007</v>
      </c>
      <c r="Q88" s="74"/>
      <c r="R88" s="28"/>
    </row>
    <row r="89" spans="1:18" ht="13.5" customHeight="1" x14ac:dyDescent="0.35">
      <c r="A89" s="3" t="s">
        <v>86</v>
      </c>
      <c r="B89" s="7" t="s">
        <v>27</v>
      </c>
      <c r="C89" s="7" t="s">
        <v>105</v>
      </c>
      <c r="D89" s="8"/>
      <c r="E89" s="49"/>
      <c r="F89" s="15"/>
      <c r="G89" s="16"/>
      <c r="H89" s="42"/>
      <c r="I89" s="56"/>
      <c r="J89" s="44"/>
      <c r="K89" s="44"/>
      <c r="L89" s="44"/>
      <c r="M89" s="44"/>
      <c r="N89" s="44"/>
      <c r="O89" s="44"/>
      <c r="P89" s="44"/>
      <c r="Q89" s="74"/>
      <c r="R89" s="29"/>
    </row>
    <row r="90" spans="1:18" x14ac:dyDescent="0.35">
      <c r="A90" s="3" t="s">
        <v>88</v>
      </c>
      <c r="B90" s="7" t="s">
        <v>76</v>
      </c>
      <c r="C90" s="7" t="s">
        <v>1</v>
      </c>
      <c r="D90" s="8"/>
      <c r="E90" s="49"/>
      <c r="F90" s="15"/>
      <c r="G90" s="16"/>
      <c r="H90" s="42"/>
      <c r="I90" s="56"/>
      <c r="J90" s="44"/>
      <c r="K90" s="44"/>
      <c r="L90" s="44"/>
      <c r="M90" s="44"/>
      <c r="N90" s="44"/>
      <c r="O90" s="44"/>
      <c r="P90" s="44"/>
      <c r="Q90" s="74"/>
      <c r="R90" s="29"/>
    </row>
    <row r="91" spans="1:18" x14ac:dyDescent="0.35">
      <c r="A91" s="3" t="s">
        <v>0</v>
      </c>
      <c r="B91" s="7" t="s">
        <v>77</v>
      </c>
      <c r="C91" s="7" t="s">
        <v>0</v>
      </c>
      <c r="D91" s="8"/>
      <c r="E91" s="49"/>
      <c r="F91" s="15"/>
      <c r="G91" s="16"/>
      <c r="H91" s="42"/>
      <c r="I91" s="56"/>
      <c r="J91" s="44"/>
      <c r="K91" s="44"/>
      <c r="L91" s="44"/>
      <c r="M91" s="44"/>
      <c r="N91" s="44"/>
      <c r="O91" s="44"/>
      <c r="P91" s="44"/>
      <c r="Q91" s="74"/>
      <c r="R91" s="29"/>
    </row>
    <row r="92" spans="1:18" x14ac:dyDescent="0.35">
      <c r="A92" s="3" t="s">
        <v>0</v>
      </c>
      <c r="B92" s="7" t="s">
        <v>78</v>
      </c>
      <c r="C92" s="7" t="s">
        <v>0</v>
      </c>
      <c r="D92" s="8"/>
      <c r="E92" s="49"/>
      <c r="F92" s="15"/>
      <c r="G92" s="16"/>
      <c r="H92" s="42"/>
      <c r="I92" s="56"/>
      <c r="J92" s="44"/>
      <c r="K92" s="44"/>
      <c r="L92" s="44"/>
      <c r="M92" s="44"/>
      <c r="N92" s="44"/>
      <c r="O92" s="44"/>
      <c r="P92" s="44"/>
      <c r="Q92" s="74"/>
      <c r="R92" s="29"/>
    </row>
    <row r="93" spans="1:18" x14ac:dyDescent="0.35">
      <c r="A93" s="3" t="s">
        <v>88</v>
      </c>
      <c r="B93" s="4" t="s">
        <v>79</v>
      </c>
      <c r="C93" s="9"/>
      <c r="D93" s="4" t="s">
        <v>1</v>
      </c>
      <c r="E93" s="48">
        <v>30.1</v>
      </c>
      <c r="F93" s="15">
        <f t="shared" si="2"/>
        <v>13.545000000000002</v>
      </c>
      <c r="G93" s="16">
        <f t="shared" si="3"/>
        <v>7.5250000000000004</v>
      </c>
      <c r="H93" s="41">
        <v>8.1999999999999993</v>
      </c>
      <c r="I93" s="44">
        <v>8.5</v>
      </c>
      <c r="J93" s="44">
        <v>8.8000000000000007</v>
      </c>
      <c r="K93" s="44">
        <v>9</v>
      </c>
      <c r="L93" s="44">
        <v>9.1999999999999993</v>
      </c>
      <c r="M93" s="44">
        <v>9.5</v>
      </c>
      <c r="N93" s="44">
        <v>10.1</v>
      </c>
      <c r="O93" s="44">
        <v>10.6</v>
      </c>
      <c r="P93" s="44">
        <v>11.1</v>
      </c>
      <c r="Q93" s="74"/>
      <c r="R93" s="28"/>
    </row>
    <row r="94" spans="1:18" x14ac:dyDescent="0.35">
      <c r="A94" s="11" t="s">
        <v>89</v>
      </c>
      <c r="B94" s="12" t="s">
        <v>80</v>
      </c>
      <c r="C94" s="13"/>
      <c r="D94" s="12" t="s">
        <v>8</v>
      </c>
      <c r="E94" s="53">
        <v>25.6</v>
      </c>
      <c r="F94" s="17">
        <f t="shared" si="2"/>
        <v>11.520000000000001</v>
      </c>
      <c r="G94" s="18">
        <f t="shared" si="3"/>
        <v>6.4</v>
      </c>
      <c r="H94" s="46">
        <v>14.2</v>
      </c>
      <c r="I94" s="58">
        <v>15.4</v>
      </c>
      <c r="J94" s="58">
        <v>13.7</v>
      </c>
      <c r="K94" s="58">
        <v>16.600000000000001</v>
      </c>
      <c r="L94" s="58">
        <v>17</v>
      </c>
      <c r="M94" s="58">
        <v>17.600000000000001</v>
      </c>
      <c r="N94" s="58">
        <v>18.600000000000001</v>
      </c>
      <c r="O94" s="58">
        <v>19.5</v>
      </c>
      <c r="P94" s="58">
        <v>20.399999999999999</v>
      </c>
      <c r="Q94" s="75"/>
      <c r="R94" s="34"/>
    </row>
  </sheetData>
  <sheetProtection algorithmName="SHA-512" hashValue="RzyXVTPNqMzn/8ITYlw/3HXzedaM0MpDNv+S2Agtq4cTZbU1fjSggOUE/BktG/GDnjV5n9sKRNP6n+aTrYFVlg==" saltValue="8TiCalx+sEiAfQiT/DqMSw==" spinCount="100000" sheet="1" sort="0" autoFilter="0"/>
  <mergeCells count="2">
    <mergeCell ref="Q2:Q57"/>
    <mergeCell ref="Q62:Q94"/>
  </mergeCells>
  <phoneticPr fontId="0" type="noConversion"/>
  <printOptions headings="1" gridLines="1"/>
  <pageMargins left="0.70866141732283472" right="0.70866141732283472" top="0.74803149606299213" bottom="0.74803149606299213" header="0.31496062992125984" footer="0.31496062992125984"/>
  <pageSetup paperSize="8" scale="64"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DA61420BA42845961DBF721C3BE4DC" ma:contentTypeVersion="12" ma:contentTypeDescription="Create a new document." ma:contentTypeScope="" ma:versionID="19339552b38a1fe66b5e69ce4c922b5d">
  <xsd:schema xmlns:xsd="http://www.w3.org/2001/XMLSchema" xmlns:xs="http://www.w3.org/2001/XMLSchema" xmlns:p="http://schemas.microsoft.com/office/2006/metadata/properties" xmlns:ns3="763f8704-7620-4fae-bdf0-d9b612384412" xmlns:ns4="9b07b646-2132-4086-8084-3ea88c7efbd9" targetNamespace="http://schemas.microsoft.com/office/2006/metadata/properties" ma:root="true" ma:fieldsID="2dd592f5df2b8609c7ea04de6c02908b" ns3:_="" ns4:_="">
    <xsd:import namespace="763f8704-7620-4fae-bdf0-d9b612384412"/>
    <xsd:import namespace="9b07b646-2132-4086-8084-3ea88c7efbd9"/>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AutoKeyPoints" minOccurs="0"/>
                <xsd:element ref="ns3:MediaServiceKeyPoint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f8704-7620-4fae-bdf0-d9b61238441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07b646-2132-4086-8084-3ea88c7efbd9"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B281E3-D209-4CB4-91A6-2A777634A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3f8704-7620-4fae-bdf0-d9b612384412"/>
    <ds:schemaRef ds:uri="9b07b646-2132-4086-8084-3ea88c7efb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B7BC2D-F442-4001-930A-5201A8F8C3BF}">
  <ds:schemaRefs>
    <ds:schemaRef ds:uri="9b07b646-2132-4086-8084-3ea88c7efbd9"/>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763f8704-7620-4fae-bdf0-d9b612384412"/>
    <ds:schemaRef ds:uri="http://www.w3.org/XML/1998/namespace"/>
  </ds:schemaRefs>
</ds:datastoreItem>
</file>

<file path=customXml/itemProps3.xml><?xml version="1.0" encoding="utf-8"?>
<ds:datastoreItem xmlns:ds="http://schemas.openxmlformats.org/officeDocument/2006/customXml" ds:itemID="{CCE869C9-060C-4BEC-B0C0-75D5B16410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Local Bar Travel Allowances</vt:lpstr>
      <vt:lpstr>'Local Bar Travel Allowances'!Print_Titles</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Crown Court Local Bar Allowances 2013</dc:title>
  <dc:subject>Local Bar Allowances</dc:subject>
  <dc:creator>LAA</dc:creator>
  <cp:keywords>Local Bar, Allowances, AGFS travel</cp:keywords>
  <cp:lastModifiedBy>Archbold, Elizabeth</cp:lastModifiedBy>
  <cp:lastPrinted>2017-01-13T10:37:18Z</cp:lastPrinted>
  <dcterms:created xsi:type="dcterms:W3CDTF">2011-08-26T09:03:03Z</dcterms:created>
  <dcterms:modified xsi:type="dcterms:W3CDTF">2026-05-11T11:05:33Z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0x01010052DA61420BA42845961DBF721C3BE4DC</vt:lpwstr>
  </property>
</Properties>
</file>