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https://justiceuk.sharepoint.com/sites/APTeam/Shared Documents/General/Data Access Services Team folder/Publications/CD May 2026/Sitting days/"/>
    </mc:Choice>
  </mc:AlternateContent>
  <xr:revisionPtr revIDLastSave="94" documentId="13_ncr:b_{65B1A63A-3B29-4C64-9B1F-E610EFBCA6D9}" xr6:coauthVersionLast="47" xr6:coauthVersionMax="47" xr10:uidLastSave="{E3887535-609F-4DB2-B93F-DE47B2CBB401}"/>
  <bookViews>
    <workbookView xWindow="-28920" yWindow="-120" windowWidth="29040" windowHeight="15720" firstSheet="1" activeTab="1" xr2:uid="{D2B3731F-44E9-426A-BE77-92BCD35A9A3E}"/>
  </bookViews>
  <sheets>
    <sheet name="Cover_page" sheetId="1" r:id="rId1"/>
    <sheet name="Sitting_day_Tables_1-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F25" i="2"/>
  <c r="G25" i="2"/>
  <c r="H25" i="2"/>
  <c r="I25" i="2"/>
  <c r="J25" i="2"/>
  <c r="K25" i="2"/>
  <c r="F26" i="2"/>
  <c r="G26" i="2"/>
  <c r="H26" i="2"/>
  <c r="I26" i="2"/>
  <c r="J26" i="2"/>
  <c r="K26" i="2"/>
  <c r="F27" i="2"/>
  <c r="G27" i="2"/>
  <c r="H27" i="2"/>
  <c r="I27" i="2"/>
  <c r="J27" i="2"/>
  <c r="K27" i="2"/>
  <c r="F28" i="2"/>
  <c r="G28" i="2"/>
  <c r="H28" i="2"/>
  <c r="I28" i="2"/>
  <c r="J28" i="2"/>
  <c r="K28" i="2"/>
  <c r="F29" i="2"/>
  <c r="G29" i="2"/>
  <c r="H29" i="2"/>
  <c r="I29" i="2"/>
  <c r="J29" i="2"/>
  <c r="K29" i="2"/>
  <c r="F30" i="2"/>
  <c r="G30" i="2"/>
  <c r="H30" i="2"/>
  <c r="I30" i="2"/>
  <c r="J30" i="2"/>
  <c r="K30" i="2"/>
  <c r="F31" i="2"/>
  <c r="G31" i="2"/>
  <c r="H31" i="2"/>
  <c r="I31" i="2"/>
  <c r="J31" i="2"/>
  <c r="K31" i="2"/>
  <c r="F32" i="2"/>
  <c r="G32" i="2"/>
  <c r="H32" i="2"/>
  <c r="I32" i="2"/>
  <c r="J32" i="2"/>
  <c r="K32" i="2"/>
  <c r="F33" i="2"/>
  <c r="G33" i="2"/>
  <c r="H33" i="2"/>
  <c r="I33" i="2"/>
  <c r="J33" i="2"/>
  <c r="K33" i="2"/>
  <c r="F34" i="2"/>
  <c r="G34" i="2"/>
  <c r="H34" i="2"/>
  <c r="I34" i="2"/>
  <c r="J34" i="2"/>
  <c r="K34" i="2"/>
  <c r="F35" i="2"/>
  <c r="G35" i="2"/>
  <c r="H35" i="2"/>
  <c r="I35" i="2"/>
  <c r="J35" i="2"/>
  <c r="K35" i="2"/>
  <c r="G23" i="2"/>
  <c r="H23" i="2"/>
  <c r="I23" i="2"/>
  <c r="J23" i="2"/>
  <c r="K23" i="2"/>
  <c r="F23" i="2"/>
  <c r="L26" i="2"/>
  <c r="L27" i="2"/>
  <c r="L28" i="2"/>
  <c r="L29" i="2"/>
  <c r="L30" i="2"/>
  <c r="L31" i="2"/>
  <c r="L32" i="2"/>
  <c r="L33" i="2"/>
  <c r="L34" i="2"/>
  <c r="L25" i="2"/>
  <c r="L24" i="2"/>
  <c r="L23" i="2"/>
  <c r="L35" i="2" l="1"/>
</calcChain>
</file>

<file path=xl/sharedStrings.xml><?xml version="1.0" encoding="utf-8"?>
<sst xmlns="http://schemas.openxmlformats.org/spreadsheetml/2006/main" count="106" uniqueCount="69">
  <si>
    <t>Notes on what is included in this document</t>
  </si>
  <si>
    <t>Policy area</t>
  </si>
  <si>
    <t>His Majesty's Courts and Tribunals Service</t>
  </si>
  <si>
    <t>Published on</t>
  </si>
  <si>
    <t>Topics Covered</t>
  </si>
  <si>
    <t>Tables 1-3 Sitting days in the Crown Court</t>
  </si>
  <si>
    <t>Time period covered</t>
  </si>
  <si>
    <t>Financial years from April 2015 to March 2026</t>
  </si>
  <si>
    <t>Geographical coverage</t>
  </si>
  <si>
    <t>England and Wales only</t>
  </si>
  <si>
    <t>Responsible Statistician</t>
  </si>
  <si>
    <t>Katherine Jones (HMCTS_Analysis_and@Justice.gov.uk) 
Publishing Statistician, HMCTS</t>
  </si>
  <si>
    <t>Description of status of information in this document and key points</t>
  </si>
  <si>
    <t>Status:</t>
  </si>
  <si>
    <r>
      <rPr>
        <b/>
        <sz val="11"/>
        <color rgb="FF000000"/>
        <rFont val="Arial"/>
        <family val="2"/>
      </rPr>
      <t>Management Information</t>
    </r>
    <r>
      <rPr>
        <b/>
        <sz val="11"/>
        <color rgb="FF000000"/>
        <rFont val="Arial"/>
        <family val="2"/>
      </rPr>
      <t xml:space="preserve">
</t>
    </r>
    <r>
      <rPr>
        <sz val="11"/>
        <color rgb="FF000000"/>
        <rFont val="Arial"/>
        <family val="2"/>
      </rPr>
      <t>Management information reflects the data held on the case management system, which is subject to change, and can differ from the quality-assured MOJ official statistics, which form the agreed definitive position.</t>
    </r>
  </si>
  <si>
    <t>Statistician's comment</t>
  </si>
  <si>
    <t>This information concerns courtroom sitting days - i.e. the number of days sat in the Crown Court by both fee-paid and salaried judges. This information is being published alongside routine HMCTS Management Information. It gives further information about sitting days in the Crown Court from the financial year 2015-16 to 2025-26. 
Tables 1 to 2 show sitting day information by month, in each of the financial years 2015-16 to 2025-26. Table 1 shows total sitting days, and table 2 shows average sitting days per working day. Table 3 is provided for context and shows the number of Court working days in HMCTS within each calendar month for the timeperiod</t>
  </si>
  <si>
    <t>Links for further information</t>
  </si>
  <si>
    <t>Civil Justice Statistics</t>
  </si>
  <si>
    <t>Civil justice statistics quarterly: January to March 2025 - GOV.UK</t>
  </si>
  <si>
    <t>Within which, published Official Statistics on Sitting days by calendar year, and judge type:</t>
  </si>
  <si>
    <t>Royal_Courts_of_Justice_Annual_Tables_2024.ods</t>
  </si>
  <si>
    <t>Tables 1 - 3: Sitting days in the Crown Court by Financial Year, April 2015 to March 2026</t>
  </si>
  <si>
    <t>There are cells within this workbook which are intentionally blank to allow spacing between tables</t>
  </si>
  <si>
    <t>Table 1: Sitting days by Financial Year 2015-16 to 2025-26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</si>
  <si>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</si>
  <si>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</si>
  <si>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</si>
  <si>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</si>
  <si>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</si>
  <si>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</si>
  <si>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</si>
  <si>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</si>
  <si>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</si>
  <si>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</si>
  <si>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</si>
  <si>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</si>
  <si>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</si>
  <si>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</si>
  <si>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</si>
  <si>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</si>
  <si>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</si>
  <si>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</si>
  <si>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</si>
  <si>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</si>
  <si>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</si>
  <si>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</si>
  <si>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</si>
  <si>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</si>
  <si>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Source: HMCTS: Data extracted on 19/04/2024</t>
  </si>
  <si>
    <t>Table 2: Average sitting days per Court working day by Financial Year 2015-2016 to 2025-26</t>
  </si>
  <si>
    <r>
      <rPr>
        <b/>
        <sz val="11"/>
        <color rgb="FF000000"/>
        <rFont val="Arial"/>
      </rPr>
      <t>Total</t>
    </r>
    <r>
      <rPr>
        <b/>
        <sz val="11"/>
        <color rgb="FFFF0000"/>
        <rFont val="Arial"/>
      </rPr>
      <t xml:space="preserve"> </t>
    </r>
    <r>
      <rPr>
        <b/>
        <sz val="11"/>
        <color rgb="FF000000"/>
        <rFont val="Arial"/>
      </rPr>
      <t>Average</t>
    </r>
  </si>
  <si>
    <t>Table 3: Court working days by Financial Year 2015-2016 to 2025-26</t>
  </si>
  <si>
    <t>Apr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</si>
  <si>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</si>
  <si>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</si>
  <si>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</si>
  <si>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</si>
  <si>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</si>
  <si>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</si>
  <si>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</si>
  <si>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</si>
  <si>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</si>
  <si>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</si>
  <si>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Notes</t>
  </si>
  <si>
    <t>1) The management information presented in these tables reflects what is recorded on relevant case-management systems on the date of extraction. The case-management systems are continually updated and so the information presented may differ from previously published information, and is subject to change.</t>
  </si>
  <si>
    <t xml:space="preserve">2) The management information presented is different from  MOJ official statistics published due to timing and definitional reasons.  The official statistics go through a more comprehensive quality assurance and analysis process to ensure quality and coherence, and use different definitions of working days (Judicial days).  </t>
  </si>
  <si>
    <t>3) Courts are closed for an extra day between Christmas and New Year. For further information please see the following link: https://www.gov.uk/government/news/christmas-and-new-year-courts-and-tribunals-opening-times-2023</t>
  </si>
  <si>
    <t>4) For more information about how sitting days are allocated, please see the following link: https://insidehmcts.blog.gov.uk/2021/06/18/sitting-days-how-are-they-decided/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</si>
</sst>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&quot; &quot;;&quot;-&quot;* #,##0&quot; &quot;;&quot; &quot;* &quot;-&quot;#&quot; &quot;;&quot; &quot;@&quot; &quot;"/>
    <numFmt numFmtId="166" formatCode="&quot; &quot;* #,##0.00&quot; &quot;;&quot;-&quot;* #,##0.00&quot; &quot;;&quot; &quot;* &quot;-&quot;#&quot; &quot;;&quot; &quot;@&quot; &quot;"/>
    <numFmt numFmtId="167" formatCode="[$-809]dddd&quot;, &quot;mmmm&quot; &quot;dd&quot;, &quot;yyyy"/>
  </numFmts>
  <fonts count="9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242424"/>
      <name val="Arial"/>
      <family val="2"/>
    </font>
    <font>
      <b/>
      <sz val="11"/>
      <color rgb="FF000000"/>
      <name val="Arial"/>
    </font>
    <font>
      <b/>
      <sz val="11"/>
      <color rgb="FFFF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" fontId="5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3" xfId="0" applyNumberFormat="1" applyFont="1" applyBorder="1"/>
    <xf numFmtId="3" fontId="5" fillId="0" borderId="0" xfId="0" applyNumberFormat="1" applyFont="1"/>
    <xf numFmtId="0" fontId="4" fillId="0" borderId="3" xfId="0" applyFont="1" applyBorder="1"/>
    <xf numFmtId="164" fontId="4" fillId="0" borderId="3" xfId="1" applyNumberFormat="1" applyFont="1" applyBorder="1"/>
    <xf numFmtId="0" fontId="4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0" fontId="5" fillId="0" borderId="6" xfId="0" applyFont="1" applyBorder="1" applyAlignment="1">
      <alignment horizontal="right"/>
    </xf>
    <xf numFmtId="1" fontId="5" fillId="0" borderId="3" xfId="0" applyNumberFormat="1" applyFont="1" applyBorder="1"/>
    <xf numFmtId="1" fontId="4" fillId="0" borderId="3" xfId="0" applyNumberFormat="1" applyFont="1" applyBorder="1"/>
    <xf numFmtId="0" fontId="2" fillId="0" borderId="0" xfId="2"/>
    <xf numFmtId="0" fontId="7" fillId="0" borderId="1" xfId="0" applyFont="1" applyBorder="1"/>
  </cellXfs>
  <cellStyles count="3">
    <cellStyle name="Comma" xfId="1" builtinId="3" customBuiltin="1"/>
    <cellStyle name="Hyperlink" xfId="2" xr:uid="{9FFFE595-7DDE-4977-A856-A38BE55A8DF4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uk/government/statistics/civil-justice-statistics-quarterly-january-to-march-2025" TargetMode="External"/><Relationship Id="rId1" Type="http://schemas.openxmlformats.org/officeDocument/2006/relationships/hyperlink" Target="https://view.officeapps.live.com/op/view.aspx?src=https%3A%2F%2Fassets.publishing.service.gov.uk%2Fmedia%2F684189e2fa0289a17a3e878f%2FRoyal_Courts_of_Justice_Annual_Tables_2024.ods%3Futm_source%3Dchatgpt.com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D0CC-C289-4B18-8827-AC32746F905F}">
  <dimension ref="A1:B15"/>
  <sheetViews>
    <sheetView workbookViewId="0">
      <selection activeCell="B14" sqref="B14"/>
    </sheetView>
  </sheetViews>
  <sheetFormatPr defaultRowHeight="14.45"/>
  <cols>
    <col min="1" max="1" width="39.5703125" customWidth="1"/>
    <col min="2" max="2" width="92.85546875" customWidth="1"/>
    <col min="3" max="3" width="8.85546875" customWidth="1"/>
  </cols>
  <sheetData>
    <row r="1" spans="1:2" ht="15.6">
      <c r="A1" s="1" t="s">
        <v>0</v>
      </c>
      <c r="B1" s="2"/>
    </row>
    <row r="2" spans="1:2">
      <c r="A2" s="3" t="s">
        <v>1</v>
      </c>
      <c r="B2" s="4" t="s">
        <v>2</v>
      </c>
    </row>
    <row r="3" spans="1:2">
      <c r="A3" s="3" t="s">
        <v>3</v>
      </c>
      <c r="B3" s="5">
        <v>46156</v>
      </c>
    </row>
    <row r="4" spans="1:2">
      <c r="A4" s="3" t="s">
        <v>4</v>
      </c>
      <c r="B4" s="4" t="s">
        <v>5</v>
      </c>
    </row>
    <row r="5" spans="1:2">
      <c r="A5" s="3" t="s">
        <v>6</v>
      </c>
      <c r="B5" s="4" t="s">
        <v>7</v>
      </c>
    </row>
    <row r="6" spans="1:2">
      <c r="A6" s="3" t="s">
        <v>8</v>
      </c>
      <c r="B6" s="4" t="s">
        <v>9</v>
      </c>
    </row>
    <row r="7" spans="1:2" ht="27.6">
      <c r="A7" s="3" t="s">
        <v>10</v>
      </c>
      <c r="B7" s="4" t="s">
        <v>11</v>
      </c>
    </row>
    <row r="8" spans="1:2">
      <c r="A8" s="3"/>
      <c r="B8" s="4"/>
    </row>
    <row r="9" spans="1:2">
      <c r="A9" s="6" t="s">
        <v>12</v>
      </c>
      <c r="B9" s="4"/>
    </row>
    <row r="10" spans="1:2" ht="55.15">
      <c r="A10" s="2" t="s">
        <v>13</v>
      </c>
      <c r="B10" s="4" t="s">
        <v>14</v>
      </c>
    </row>
    <row r="11" spans="1:2" ht="124.15">
      <c r="A11" s="2" t="s">
        <v>15</v>
      </c>
      <c r="B11" s="4" t="s">
        <v>16</v>
      </c>
    </row>
    <row r="12" spans="1:2">
      <c r="A12" s="2"/>
      <c r="B12" s="4"/>
    </row>
    <row r="13" spans="1:2">
      <c r="A13" s="2" t="s">
        <v>17</v>
      </c>
      <c r="B13" s="7"/>
    </row>
    <row r="14" spans="1:2">
      <c r="A14" s="4" t="s">
        <v>18</v>
      </c>
      <c r="B14" s="35" t="s">
        <v>19</v>
      </c>
    </row>
    <row r="15" spans="1:2" s="8" customFormat="1" ht="41.45">
      <c r="A15" s="4" t="s">
        <v>20</v>
      </c>
      <c r="B15" s="35" t="s">
        <v>21</v>
      </c>
    </row>
  </sheetData>
  <hyperlinks>
    <hyperlink ref="B15" r:id="rId1" display="https://view.officeapps.live.com/op/view.aspx?src=https%3A%2F%2Fassets.publishing.service.gov.uk%2Fmedia%2F684189e2fa0289a17a3e878f%2FRoyal_Courts_of_Justice_Annual_Tables_2024.ods%3Futm_source%3Dchatgpt.com&amp;wdOrigin=BROWSELINK" xr:uid="{E0FEDF98-8AC2-4338-8556-DC3B8337F108}"/>
    <hyperlink ref="B14" r:id="rId2" display="https://www.gov.uk/government/statistics/civil-justice-statistics-quarterly-january-to-march-2025" xr:uid="{F1473D49-0E30-4CFD-B00B-90599B4166EB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5247-5B01-46D2-A141-FBE7264E111E}">
  <dimension ref="A1:L58"/>
  <sheetViews>
    <sheetView tabSelected="1" workbookViewId="0">
      <selection activeCell="H2" sqref="H2"/>
    </sheetView>
  </sheetViews>
  <sheetFormatPr defaultColWidth="8.85546875" defaultRowHeight="13.9"/>
  <cols>
    <col min="1" max="1" width="20.140625" style="8" customWidth="1"/>
    <col min="2" max="4" width="11.28515625" style="8" bestFit="1" customWidth="1"/>
    <col min="5" max="8" width="10.42578125" style="8" bestFit="1" customWidth="1"/>
    <col min="9" max="9" width="11.28515625" style="8" bestFit="1" customWidth="1"/>
    <col min="10" max="12" width="11" style="8" customWidth="1"/>
    <col min="13" max="13" width="8.85546875" style="8" customWidth="1"/>
    <col min="14" max="16384" width="8.85546875" style="8"/>
  </cols>
  <sheetData>
    <row r="1" spans="1:12" ht="15">
      <c r="A1" s="9" t="s">
        <v>22</v>
      </c>
    </row>
    <row r="2" spans="1:12">
      <c r="A2" s="10" t="s">
        <v>23</v>
      </c>
    </row>
    <row r="4" spans="1:12" ht="15">
      <c r="A4" s="11" t="s">
        <v>24</v>
      </c>
    </row>
    <row r="5" spans="1:12" ht="14.25">
      <c r="A5" s="12"/>
      <c r="B5" s="13" t="s">
        <v>25</v>
      </c>
      <c r="C5" s="13" t="s">
        <v>26</v>
      </c>
      <c r="D5" s="13" t="s">
        <v>27</v>
      </c>
      <c r="E5" s="13" t="s">
        <v>28</v>
      </c>
      <c r="F5" s="23" t="s">
        <v>29</v>
      </c>
      <c r="G5" s="23" t="s">
        <v>30</v>
      </c>
      <c r="H5" s="23" t="s">
        <v>31</v>
      </c>
      <c r="I5" s="23" t="s">
        <v>32</v>
      </c>
      <c r="J5" s="24" t="s">
        <v>33</v>
      </c>
      <c r="K5" s="23" t="s">
        <v>34</v>
      </c>
      <c r="L5" s="23" t="s">
        <v>35</v>
      </c>
    </row>
    <row r="6" spans="1:12" ht="14.25">
      <c r="A6" s="12" t="s">
        <v>36</v>
      </c>
      <c r="B6" s="15">
        <v>8632</v>
      </c>
      <c r="C6" s="15">
        <v>9392</v>
      </c>
      <c r="D6" s="15">
        <v>7300</v>
      </c>
      <c r="E6" s="15">
        <v>8432</v>
      </c>
      <c r="F6" s="25">
        <v>7113</v>
      </c>
      <c r="G6" s="25">
        <v>2493</v>
      </c>
      <c r="H6" s="25">
        <v>7487</v>
      </c>
      <c r="I6" s="25">
        <v>7041</v>
      </c>
      <c r="J6" s="25">
        <v>7337</v>
      </c>
      <c r="K6" s="25">
        <v>9571</v>
      </c>
      <c r="L6" s="25">
        <v>8751</v>
      </c>
    </row>
    <row r="7" spans="1:12" ht="14.25">
      <c r="A7" s="12" t="s">
        <v>37</v>
      </c>
      <c r="B7" s="15">
        <v>8534.5</v>
      </c>
      <c r="C7" s="15">
        <v>8970</v>
      </c>
      <c r="D7" s="15">
        <v>9099</v>
      </c>
      <c r="E7" s="15">
        <v>8823</v>
      </c>
      <c r="F7" s="25">
        <v>7838</v>
      </c>
      <c r="G7" s="25">
        <v>2775</v>
      </c>
      <c r="H7" s="25">
        <v>7682</v>
      </c>
      <c r="I7" s="25">
        <v>8802</v>
      </c>
      <c r="J7" s="25">
        <v>8501</v>
      </c>
      <c r="K7" s="25">
        <v>9656</v>
      </c>
      <c r="L7" s="25">
        <v>8905</v>
      </c>
    </row>
    <row r="8" spans="1:12" ht="14.25">
      <c r="A8" s="12" t="s">
        <v>38</v>
      </c>
      <c r="B8" s="15">
        <v>9979</v>
      </c>
      <c r="C8" s="15">
        <v>9315</v>
      </c>
      <c r="D8" s="15">
        <v>9035</v>
      </c>
      <c r="E8" s="15">
        <v>8529</v>
      </c>
      <c r="F8" s="25">
        <v>6998</v>
      </c>
      <c r="G8" s="25">
        <v>3839</v>
      </c>
      <c r="H8" s="25">
        <v>8633</v>
      </c>
      <c r="I8" s="25">
        <v>8200</v>
      </c>
      <c r="J8" s="25">
        <v>9291</v>
      </c>
      <c r="K8" s="25">
        <v>9229</v>
      </c>
      <c r="L8" s="25">
        <v>9363</v>
      </c>
    </row>
    <row r="9" spans="1:12" ht="14.25">
      <c r="A9" s="12" t="s">
        <v>39</v>
      </c>
      <c r="B9" s="15">
        <v>10275</v>
      </c>
      <c r="C9" s="15">
        <v>9040.5</v>
      </c>
      <c r="D9" s="15">
        <v>8749</v>
      </c>
      <c r="E9" s="15">
        <v>8595</v>
      </c>
      <c r="F9" s="25">
        <v>7750</v>
      </c>
      <c r="G9" s="25">
        <v>4932</v>
      </c>
      <c r="H9" s="25">
        <v>8656</v>
      </c>
      <c r="I9" s="25">
        <v>7925</v>
      </c>
      <c r="J9" s="25">
        <v>8637</v>
      </c>
      <c r="K9" s="25">
        <v>10232</v>
      </c>
      <c r="L9" s="25">
        <v>9981</v>
      </c>
    </row>
    <row r="10" spans="1:12" ht="14.25">
      <c r="A10" s="12" t="s">
        <v>40</v>
      </c>
      <c r="B10" s="15">
        <v>7680</v>
      </c>
      <c r="C10" s="15">
        <v>8343</v>
      </c>
      <c r="D10" s="15">
        <v>8176</v>
      </c>
      <c r="E10" s="15">
        <v>7580</v>
      </c>
      <c r="F10" s="25">
        <v>5818</v>
      </c>
      <c r="G10" s="25">
        <v>4656</v>
      </c>
      <c r="H10" s="25">
        <v>7245</v>
      </c>
      <c r="I10" s="25">
        <v>7469</v>
      </c>
      <c r="J10" s="25">
        <v>8390</v>
      </c>
      <c r="K10" s="25">
        <v>8222</v>
      </c>
      <c r="L10" s="25">
        <v>7924</v>
      </c>
    </row>
    <row r="11" spans="1:12" ht="14.25">
      <c r="A11" s="12" t="s">
        <v>41</v>
      </c>
      <c r="B11" s="15">
        <v>9358.5</v>
      </c>
      <c r="C11" s="15">
        <v>9176.5</v>
      </c>
      <c r="D11" s="15">
        <v>8635</v>
      </c>
      <c r="E11" s="15">
        <v>7542</v>
      </c>
      <c r="F11" s="25">
        <v>6650</v>
      </c>
      <c r="G11" s="25">
        <v>6165</v>
      </c>
      <c r="H11" s="25">
        <v>8247</v>
      </c>
      <c r="I11" s="25">
        <v>7514</v>
      </c>
      <c r="J11" s="25">
        <v>8902</v>
      </c>
      <c r="K11" s="25">
        <v>9300</v>
      </c>
      <c r="L11" s="25">
        <v>9595</v>
      </c>
    </row>
    <row r="12" spans="1:12" ht="14.25">
      <c r="A12" s="12" t="s">
        <v>42</v>
      </c>
      <c r="B12" s="15">
        <v>9799</v>
      </c>
      <c r="C12" s="15">
        <v>9080</v>
      </c>
      <c r="D12" s="15">
        <v>9351</v>
      </c>
      <c r="E12" s="15">
        <v>8942</v>
      </c>
      <c r="F12" s="25">
        <v>7639</v>
      </c>
      <c r="G12" s="25">
        <v>7084</v>
      </c>
      <c r="H12" s="25">
        <v>8321</v>
      </c>
      <c r="I12" s="25">
        <v>8599</v>
      </c>
      <c r="J12" s="25">
        <v>9858</v>
      </c>
      <c r="K12" s="25">
        <v>10075</v>
      </c>
      <c r="L12" s="25">
        <v>10212</v>
      </c>
    </row>
    <row r="13" spans="1:12" ht="14.25">
      <c r="A13" s="12" t="s">
        <v>43</v>
      </c>
      <c r="B13" s="15">
        <v>9821</v>
      </c>
      <c r="C13" s="15">
        <v>9714.5</v>
      </c>
      <c r="D13" s="15">
        <v>9666</v>
      </c>
      <c r="E13" s="15">
        <v>8769</v>
      </c>
      <c r="F13" s="25">
        <v>7280</v>
      </c>
      <c r="G13" s="25">
        <v>7233</v>
      </c>
      <c r="H13" s="25">
        <v>9003</v>
      </c>
      <c r="I13" s="25">
        <v>9812</v>
      </c>
      <c r="J13" s="25">
        <v>10249</v>
      </c>
      <c r="K13" s="25">
        <v>9113</v>
      </c>
      <c r="L13" s="25">
        <v>9138</v>
      </c>
    </row>
    <row r="14" spans="1:12" ht="14.25">
      <c r="A14" s="12" t="s">
        <v>44</v>
      </c>
      <c r="B14" s="15">
        <v>7641</v>
      </c>
      <c r="C14" s="15">
        <v>7250.5</v>
      </c>
      <c r="D14" s="15">
        <v>6757</v>
      </c>
      <c r="E14" s="15">
        <v>5984</v>
      </c>
      <c r="F14" s="25">
        <v>5455</v>
      </c>
      <c r="G14" s="25">
        <v>5737</v>
      </c>
      <c r="H14" s="25">
        <v>6861</v>
      </c>
      <c r="I14" s="25">
        <v>7249</v>
      </c>
      <c r="J14" s="25">
        <v>7239</v>
      </c>
      <c r="K14" s="25">
        <v>6823</v>
      </c>
      <c r="L14" s="25">
        <v>7491</v>
      </c>
    </row>
    <row r="15" spans="1:12" ht="14.25">
      <c r="A15" s="12" t="s">
        <v>45</v>
      </c>
      <c r="B15" s="15">
        <v>9354.5</v>
      </c>
      <c r="C15" s="15">
        <v>9131</v>
      </c>
      <c r="D15" s="15">
        <v>9425</v>
      </c>
      <c r="E15" s="15">
        <v>8308</v>
      </c>
      <c r="F15" s="25">
        <v>7113</v>
      </c>
      <c r="G15" s="25">
        <v>6868</v>
      </c>
      <c r="H15" s="25">
        <v>8396</v>
      </c>
      <c r="I15" s="25">
        <v>9262</v>
      </c>
      <c r="J15" s="25">
        <v>10235</v>
      </c>
      <c r="K15" s="25">
        <v>8902</v>
      </c>
      <c r="L15" s="25">
        <v>9470</v>
      </c>
    </row>
    <row r="16" spans="1:12" ht="14.25">
      <c r="A16" s="12" t="s">
        <v>46</v>
      </c>
      <c r="B16" s="15">
        <v>9383.5</v>
      </c>
      <c r="C16" s="15">
        <v>8594.5</v>
      </c>
      <c r="D16" s="15">
        <v>8282</v>
      </c>
      <c r="E16" s="15">
        <v>7633</v>
      </c>
      <c r="F16" s="25">
        <v>6548</v>
      </c>
      <c r="G16" s="25">
        <v>7008</v>
      </c>
      <c r="H16" s="25">
        <v>8450</v>
      </c>
      <c r="I16" s="25">
        <v>8882</v>
      </c>
      <c r="J16" s="25">
        <v>9801</v>
      </c>
      <c r="K16" s="25">
        <v>8134</v>
      </c>
      <c r="L16" s="25">
        <v>9344</v>
      </c>
    </row>
    <row r="17" spans="1:12" ht="14.25">
      <c r="A17" s="12" t="s">
        <v>47</v>
      </c>
      <c r="B17" s="15">
        <v>8863</v>
      </c>
      <c r="C17" s="15">
        <v>9855.5</v>
      </c>
      <c r="D17" s="15">
        <v>8344</v>
      </c>
      <c r="E17" s="15">
        <v>8149</v>
      </c>
      <c r="F17" s="25">
        <v>5687</v>
      </c>
      <c r="G17" s="25">
        <v>8445</v>
      </c>
      <c r="H17" s="25">
        <v>9391</v>
      </c>
      <c r="I17" s="25">
        <v>10177</v>
      </c>
      <c r="J17" s="25">
        <v>9264</v>
      </c>
      <c r="K17" s="25">
        <v>8664</v>
      </c>
      <c r="L17" s="25">
        <v>10473</v>
      </c>
    </row>
    <row r="18" spans="1:12" ht="15">
      <c r="A18" s="16" t="s">
        <v>48</v>
      </c>
      <c r="B18" s="17">
        <v>109321</v>
      </c>
      <c r="C18" s="17">
        <v>107863</v>
      </c>
      <c r="D18" s="17">
        <v>102819</v>
      </c>
      <c r="E18" s="17">
        <v>97286</v>
      </c>
      <c r="F18" s="28">
        <v>81889</v>
      </c>
      <c r="G18" s="28">
        <v>67235</v>
      </c>
      <c r="H18" s="28">
        <v>98372</v>
      </c>
      <c r="I18" s="28">
        <v>100932</v>
      </c>
      <c r="J18" s="28">
        <v>107704</v>
      </c>
      <c r="K18" s="28">
        <v>107921</v>
      </c>
      <c r="L18" s="28">
        <v>110647</v>
      </c>
    </row>
    <row r="19" spans="1:12">
      <c r="A19" s="8" t="s">
        <v>49</v>
      </c>
      <c r="F19" s="26"/>
      <c r="G19" s="26"/>
      <c r="H19" s="26"/>
      <c r="I19" s="26"/>
      <c r="J19" s="26"/>
      <c r="K19" s="26"/>
      <c r="L19" s="26"/>
    </row>
    <row r="21" spans="1:12">
      <c r="A21" s="11" t="s">
        <v>50</v>
      </c>
    </row>
    <row r="22" spans="1:12" ht="14.25">
      <c r="A22" s="18"/>
      <c r="B22" s="13" t="s">
        <v>25</v>
      </c>
      <c r="C22" s="13" t="s">
        <v>26</v>
      </c>
      <c r="D22" s="13" t="s">
        <v>27</v>
      </c>
      <c r="E22" s="13" t="s">
        <v>28</v>
      </c>
      <c r="F22" s="23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32" t="s">
        <v>35</v>
      </c>
    </row>
    <row r="23" spans="1:12" ht="14.25">
      <c r="A23" s="18" t="s">
        <v>36</v>
      </c>
      <c r="B23" s="18">
        <v>432</v>
      </c>
      <c r="C23" s="19">
        <v>447</v>
      </c>
      <c r="D23" s="19">
        <v>406</v>
      </c>
      <c r="E23" s="19">
        <v>422</v>
      </c>
      <c r="F23" s="33">
        <f>F6/F40</f>
        <v>355.65</v>
      </c>
      <c r="G23" s="33">
        <f t="shared" ref="G23:K23" si="0">G6/G40</f>
        <v>124.65</v>
      </c>
      <c r="H23" s="33">
        <f t="shared" si="0"/>
        <v>374.35</v>
      </c>
      <c r="I23" s="33">
        <f t="shared" si="0"/>
        <v>370.57894736842104</v>
      </c>
      <c r="J23" s="33">
        <f t="shared" si="0"/>
        <v>407.61111111111109</v>
      </c>
      <c r="K23" s="33">
        <f t="shared" si="0"/>
        <v>455.76190476190476</v>
      </c>
      <c r="L23" s="33">
        <f>L6/L40</f>
        <v>437.55</v>
      </c>
    </row>
    <row r="24" spans="1:12" ht="14.25">
      <c r="A24" s="18" t="s">
        <v>37</v>
      </c>
      <c r="B24" s="18">
        <v>449</v>
      </c>
      <c r="C24" s="19">
        <v>449</v>
      </c>
      <c r="D24" s="19">
        <v>433</v>
      </c>
      <c r="E24" s="19">
        <v>420</v>
      </c>
      <c r="F24" s="33">
        <f t="shared" ref="F24:K24" si="1">F7/F41</f>
        <v>373.23809523809524</v>
      </c>
      <c r="G24" s="33">
        <f t="shared" si="1"/>
        <v>146.05263157894737</v>
      </c>
      <c r="H24" s="33">
        <f t="shared" si="1"/>
        <v>404.31578947368422</v>
      </c>
      <c r="I24" s="33">
        <f t="shared" si="1"/>
        <v>419.14285714285717</v>
      </c>
      <c r="J24" s="33">
        <f t="shared" si="1"/>
        <v>425.05</v>
      </c>
      <c r="K24" s="33">
        <f t="shared" si="1"/>
        <v>459.8095238095238</v>
      </c>
      <c r="L24" s="33">
        <f>L7/L41</f>
        <v>445.25</v>
      </c>
    </row>
    <row r="25" spans="1:12" ht="14.25">
      <c r="A25" s="18" t="s">
        <v>38</v>
      </c>
      <c r="B25" s="18">
        <v>454</v>
      </c>
      <c r="C25" s="19">
        <v>423</v>
      </c>
      <c r="D25" s="19">
        <v>411</v>
      </c>
      <c r="E25" s="19">
        <v>406</v>
      </c>
      <c r="F25" s="33">
        <f t="shared" ref="F25:K25" si="2">F8/F42</f>
        <v>349.9</v>
      </c>
      <c r="G25" s="33">
        <f t="shared" si="2"/>
        <v>174.5</v>
      </c>
      <c r="H25" s="33">
        <f t="shared" si="2"/>
        <v>392.40909090909093</v>
      </c>
      <c r="I25" s="33">
        <f t="shared" si="2"/>
        <v>410</v>
      </c>
      <c r="J25" s="33">
        <f t="shared" si="2"/>
        <v>422.31818181818181</v>
      </c>
      <c r="K25" s="33">
        <f t="shared" si="2"/>
        <v>461.45</v>
      </c>
      <c r="L25" s="33">
        <f>L8/L42</f>
        <v>445.85714285714283</v>
      </c>
    </row>
    <row r="26" spans="1:12" ht="14.25">
      <c r="A26" s="18" t="s">
        <v>39</v>
      </c>
      <c r="B26" s="18">
        <v>447</v>
      </c>
      <c r="C26" s="19">
        <v>431</v>
      </c>
      <c r="D26" s="19">
        <v>417</v>
      </c>
      <c r="E26" s="19">
        <v>391</v>
      </c>
      <c r="F26" s="33">
        <f t="shared" ref="F26:K26" si="3">F9/F43</f>
        <v>336.95652173913044</v>
      </c>
      <c r="G26" s="33">
        <f t="shared" si="3"/>
        <v>214.43478260869566</v>
      </c>
      <c r="H26" s="33">
        <f t="shared" si="3"/>
        <v>393.45454545454544</v>
      </c>
      <c r="I26" s="33">
        <f t="shared" si="3"/>
        <v>377.38095238095241</v>
      </c>
      <c r="J26" s="33">
        <f t="shared" si="3"/>
        <v>411.28571428571428</v>
      </c>
      <c r="K26" s="33">
        <f t="shared" si="3"/>
        <v>444.86956521739131</v>
      </c>
      <c r="L26" s="33">
        <f t="shared" ref="L26:L34" si="4">L9/L43</f>
        <v>433.95652173913044</v>
      </c>
    </row>
    <row r="27" spans="1:12" ht="14.25">
      <c r="A27" s="18" t="s">
        <v>40</v>
      </c>
      <c r="B27" s="18">
        <v>384</v>
      </c>
      <c r="C27" s="19">
        <v>379</v>
      </c>
      <c r="D27" s="19">
        <v>372</v>
      </c>
      <c r="E27" s="19">
        <v>345</v>
      </c>
      <c r="F27" s="33">
        <f t="shared" ref="F27:K27" si="5">F10/F44</f>
        <v>277.04761904761904</v>
      </c>
      <c r="G27" s="33">
        <f t="shared" si="5"/>
        <v>232.8</v>
      </c>
      <c r="H27" s="33">
        <f t="shared" si="5"/>
        <v>345</v>
      </c>
      <c r="I27" s="33">
        <f t="shared" si="5"/>
        <v>339.5</v>
      </c>
      <c r="J27" s="33">
        <f t="shared" si="5"/>
        <v>381.36363636363637</v>
      </c>
      <c r="K27" s="33">
        <f t="shared" si="5"/>
        <v>391.52380952380952</v>
      </c>
      <c r="L27" s="33">
        <f t="shared" si="4"/>
        <v>396.2</v>
      </c>
    </row>
    <row r="28" spans="1:12" ht="14.25">
      <c r="A28" s="18" t="s">
        <v>41</v>
      </c>
      <c r="B28" s="18">
        <v>425</v>
      </c>
      <c r="C28" s="19">
        <v>417</v>
      </c>
      <c r="D28" s="19">
        <v>411</v>
      </c>
      <c r="E28" s="19">
        <v>377</v>
      </c>
      <c r="F28" s="33">
        <f t="shared" ref="F28:K28" si="6">F11/F45</f>
        <v>316.66666666666669</v>
      </c>
      <c r="G28" s="33">
        <f t="shared" si="6"/>
        <v>280.22727272727275</v>
      </c>
      <c r="H28" s="33">
        <f t="shared" si="6"/>
        <v>374.86363636363637</v>
      </c>
      <c r="I28" s="33">
        <f t="shared" si="6"/>
        <v>357.8095238095238</v>
      </c>
      <c r="J28" s="33">
        <f t="shared" si="6"/>
        <v>423.90476190476193</v>
      </c>
      <c r="K28" s="33">
        <f t="shared" si="6"/>
        <v>442.85714285714283</v>
      </c>
      <c r="L28" s="33">
        <f t="shared" si="4"/>
        <v>436.13636363636363</v>
      </c>
    </row>
    <row r="29" spans="1:12" ht="14.25">
      <c r="A29" s="18" t="s">
        <v>42</v>
      </c>
      <c r="B29" s="18">
        <v>445</v>
      </c>
      <c r="C29" s="19">
        <v>432</v>
      </c>
      <c r="D29" s="19">
        <v>425</v>
      </c>
      <c r="E29" s="19">
        <v>389</v>
      </c>
      <c r="F29" s="33">
        <f t="shared" ref="F29:K29" si="7">F12/F46</f>
        <v>332.13043478260869</v>
      </c>
      <c r="G29" s="33">
        <f t="shared" si="7"/>
        <v>322</v>
      </c>
      <c r="H29" s="33">
        <f t="shared" si="7"/>
        <v>396.23809523809524</v>
      </c>
      <c r="I29" s="33">
        <f t="shared" si="7"/>
        <v>409.47619047619048</v>
      </c>
      <c r="J29" s="33">
        <f t="shared" si="7"/>
        <v>448.09090909090907</v>
      </c>
      <c r="K29" s="33">
        <f t="shared" si="7"/>
        <v>438.04347826086956</v>
      </c>
      <c r="L29" s="33">
        <f t="shared" si="4"/>
        <v>444</v>
      </c>
    </row>
    <row r="30" spans="1:12" ht="14.25">
      <c r="A30" s="18" t="s">
        <v>43</v>
      </c>
      <c r="B30" s="18">
        <v>468</v>
      </c>
      <c r="C30" s="19">
        <v>442</v>
      </c>
      <c r="D30" s="19">
        <v>439</v>
      </c>
      <c r="E30" s="19">
        <v>399</v>
      </c>
      <c r="F30" s="33">
        <f t="shared" ref="F30:K30" si="8">F13/F47</f>
        <v>346.66666666666669</v>
      </c>
      <c r="G30" s="33">
        <f t="shared" si="8"/>
        <v>344.42857142857144</v>
      </c>
      <c r="H30" s="33">
        <f t="shared" si="8"/>
        <v>409.22727272727275</v>
      </c>
      <c r="I30" s="33">
        <f t="shared" si="8"/>
        <v>446</v>
      </c>
      <c r="J30" s="33">
        <f t="shared" si="8"/>
        <v>465.86363636363637</v>
      </c>
      <c r="K30" s="33">
        <f t="shared" si="8"/>
        <v>433.95238095238096</v>
      </c>
      <c r="L30" s="33">
        <f t="shared" si="4"/>
        <v>456.9</v>
      </c>
    </row>
    <row r="31" spans="1:12" ht="14.25">
      <c r="A31" s="18" t="s">
        <v>44</v>
      </c>
      <c r="B31" s="18">
        <v>382</v>
      </c>
      <c r="C31" s="19">
        <v>382</v>
      </c>
      <c r="D31" s="19">
        <v>375</v>
      </c>
      <c r="E31" s="19">
        <v>332</v>
      </c>
      <c r="F31" s="33">
        <f t="shared" ref="F31:K31" si="9">F14/F48</f>
        <v>287.10526315789474</v>
      </c>
      <c r="G31" s="33">
        <f t="shared" si="9"/>
        <v>286.85000000000002</v>
      </c>
      <c r="H31" s="33">
        <f t="shared" si="9"/>
        <v>343.05</v>
      </c>
      <c r="I31" s="33">
        <f t="shared" si="9"/>
        <v>381.5263157894737</v>
      </c>
      <c r="J31" s="33">
        <f t="shared" si="9"/>
        <v>402.16666666666669</v>
      </c>
      <c r="K31" s="33">
        <f t="shared" si="9"/>
        <v>359.10526315789474</v>
      </c>
      <c r="L31" s="33">
        <f t="shared" si="4"/>
        <v>356.71428571428572</v>
      </c>
    </row>
    <row r="32" spans="1:12" ht="14.25">
      <c r="A32" s="18" t="s">
        <v>45</v>
      </c>
      <c r="B32" s="18">
        <v>468</v>
      </c>
      <c r="C32" s="19">
        <v>435</v>
      </c>
      <c r="D32" s="19">
        <v>410</v>
      </c>
      <c r="E32" s="19">
        <v>378</v>
      </c>
      <c r="F32" s="33">
        <f t="shared" ref="F32:K32" si="10">F15/F49</f>
        <v>323.31818181818181</v>
      </c>
      <c r="G32" s="33">
        <f t="shared" si="10"/>
        <v>343.4</v>
      </c>
      <c r="H32" s="33">
        <f t="shared" si="10"/>
        <v>419.8</v>
      </c>
      <c r="I32" s="33">
        <f t="shared" si="10"/>
        <v>441.04761904761904</v>
      </c>
      <c r="J32" s="33">
        <f t="shared" si="10"/>
        <v>465.22727272727275</v>
      </c>
      <c r="K32" s="33">
        <f t="shared" si="10"/>
        <v>404.63636363636363</v>
      </c>
      <c r="L32" s="33">
        <f t="shared" si="4"/>
        <v>450.95238095238096</v>
      </c>
    </row>
    <row r="33" spans="1:12" ht="14.25">
      <c r="A33" s="18" t="s">
        <v>46</v>
      </c>
      <c r="B33" s="18">
        <v>447</v>
      </c>
      <c r="C33" s="19">
        <v>430</v>
      </c>
      <c r="D33" s="19">
        <v>414</v>
      </c>
      <c r="E33" s="19">
        <v>382</v>
      </c>
      <c r="F33" s="33">
        <f t="shared" ref="F33:K33" si="11">F16/F50</f>
        <v>327.39999999999998</v>
      </c>
      <c r="G33" s="33">
        <f t="shared" si="11"/>
        <v>350.4</v>
      </c>
      <c r="H33" s="33">
        <f t="shared" si="11"/>
        <v>422.5</v>
      </c>
      <c r="I33" s="33">
        <f t="shared" si="11"/>
        <v>444.1</v>
      </c>
      <c r="J33" s="33">
        <f t="shared" si="11"/>
        <v>466.71428571428572</v>
      </c>
      <c r="K33" s="33">
        <f t="shared" si="11"/>
        <v>406.7</v>
      </c>
      <c r="L33" s="33">
        <f t="shared" si="4"/>
        <v>467.2</v>
      </c>
    </row>
    <row r="34" spans="1:12" ht="14.25">
      <c r="A34" s="18" t="s">
        <v>47</v>
      </c>
      <c r="B34" s="18">
        <v>422</v>
      </c>
      <c r="C34" s="19">
        <v>429</v>
      </c>
      <c r="D34" s="19">
        <v>379</v>
      </c>
      <c r="E34" s="19">
        <v>388</v>
      </c>
      <c r="F34" s="33">
        <f t="shared" ref="F34:K34" si="12">F17/F51</f>
        <v>258.5</v>
      </c>
      <c r="G34" s="33">
        <f t="shared" si="12"/>
        <v>367.17391304347825</v>
      </c>
      <c r="H34" s="33">
        <f t="shared" si="12"/>
        <v>408.30434782608694</v>
      </c>
      <c r="I34" s="33">
        <f t="shared" si="12"/>
        <v>442.47826086956519</v>
      </c>
      <c r="J34" s="33">
        <f t="shared" si="12"/>
        <v>463.2</v>
      </c>
      <c r="K34" s="33">
        <f t="shared" si="12"/>
        <v>412.57142857142856</v>
      </c>
      <c r="L34" s="33">
        <f t="shared" si="4"/>
        <v>476.04545454545456</v>
      </c>
    </row>
    <row r="35" spans="1:12" ht="15">
      <c r="A35" s="36" t="s">
        <v>51</v>
      </c>
      <c r="B35" s="20">
        <v>436</v>
      </c>
      <c r="C35" s="21">
        <v>425</v>
      </c>
      <c r="D35" s="21">
        <v>408</v>
      </c>
      <c r="E35" s="21">
        <v>386</v>
      </c>
      <c r="F35" s="33">
        <f t="shared" ref="F35:K35" si="13">F18/F52</f>
        <v>323.67193675889325</v>
      </c>
      <c r="G35" s="33">
        <f t="shared" si="13"/>
        <v>266.80555555555554</v>
      </c>
      <c r="H35" s="33">
        <f t="shared" si="13"/>
        <v>390.36507936507934</v>
      </c>
      <c r="I35" s="33">
        <f t="shared" si="13"/>
        <v>403.72800000000001</v>
      </c>
      <c r="J35" s="33">
        <f t="shared" si="13"/>
        <v>432.54618473895584</v>
      </c>
      <c r="K35" s="33">
        <f t="shared" si="13"/>
        <v>426.56521739130437</v>
      </c>
      <c r="L35" s="34">
        <f t="shared" ref="G35:L35" si="14">AVERAGE(L23:L34)</f>
        <v>437.23017912039654</v>
      </c>
    </row>
    <row r="36" spans="1:12">
      <c r="A36" s="8" t="s">
        <v>49</v>
      </c>
    </row>
    <row r="38" spans="1:12">
      <c r="A38" s="11" t="s">
        <v>52</v>
      </c>
    </row>
    <row r="39" spans="1:12">
      <c r="A39" s="18"/>
      <c r="B39" s="13" t="s">
        <v>25</v>
      </c>
      <c r="C39" s="13" t="s">
        <v>26</v>
      </c>
      <c r="D39" s="13" t="s">
        <v>27</v>
      </c>
      <c r="E39" s="13" t="s">
        <v>28</v>
      </c>
      <c r="F39" s="13" t="s">
        <v>29</v>
      </c>
      <c r="G39" s="13" t="s">
        <v>30</v>
      </c>
      <c r="H39" s="13" t="s">
        <v>31</v>
      </c>
      <c r="I39" s="13" t="s">
        <v>32</v>
      </c>
      <c r="J39" s="13" t="s">
        <v>33</v>
      </c>
      <c r="K39" s="14" t="s">
        <v>34</v>
      </c>
      <c r="L39" s="30" t="s">
        <v>35</v>
      </c>
    </row>
    <row r="40" spans="1:12">
      <c r="A40" s="18" t="s">
        <v>53</v>
      </c>
      <c r="B40" s="13">
        <v>20</v>
      </c>
      <c r="C40" s="13">
        <v>21</v>
      </c>
      <c r="D40" s="13">
        <v>18</v>
      </c>
      <c r="E40" s="13">
        <v>20</v>
      </c>
      <c r="F40" s="13">
        <v>20</v>
      </c>
      <c r="G40" s="13">
        <v>20</v>
      </c>
      <c r="H40" s="13">
        <v>20</v>
      </c>
      <c r="I40" s="13">
        <v>19</v>
      </c>
      <c r="J40" s="13">
        <v>18</v>
      </c>
      <c r="K40" s="14">
        <v>21</v>
      </c>
      <c r="L40" s="31">
        <v>20</v>
      </c>
    </row>
    <row r="41" spans="1:12">
      <c r="A41" s="18" t="s">
        <v>37</v>
      </c>
      <c r="B41" s="13">
        <v>19</v>
      </c>
      <c r="C41" s="13">
        <v>20</v>
      </c>
      <c r="D41" s="13">
        <v>21</v>
      </c>
      <c r="E41" s="13">
        <v>21</v>
      </c>
      <c r="F41" s="13">
        <v>21</v>
      </c>
      <c r="G41" s="13">
        <v>19</v>
      </c>
      <c r="H41" s="13">
        <v>19</v>
      </c>
      <c r="I41" s="13">
        <v>21</v>
      </c>
      <c r="J41" s="13">
        <v>20</v>
      </c>
      <c r="K41" s="14">
        <v>21</v>
      </c>
      <c r="L41" s="31">
        <v>20</v>
      </c>
    </row>
    <row r="42" spans="1:12">
      <c r="A42" s="18" t="s">
        <v>54</v>
      </c>
      <c r="B42" s="13">
        <v>22</v>
      </c>
      <c r="C42" s="13">
        <v>22</v>
      </c>
      <c r="D42" s="13">
        <v>22</v>
      </c>
      <c r="E42" s="13">
        <v>21</v>
      </c>
      <c r="F42" s="13">
        <v>20</v>
      </c>
      <c r="G42" s="13">
        <v>22</v>
      </c>
      <c r="H42" s="13">
        <v>22</v>
      </c>
      <c r="I42" s="13">
        <v>20</v>
      </c>
      <c r="J42" s="13">
        <v>22</v>
      </c>
      <c r="K42" s="14">
        <v>20</v>
      </c>
      <c r="L42" s="31">
        <v>21</v>
      </c>
    </row>
    <row r="43" spans="1:12">
      <c r="A43" s="18" t="s">
        <v>55</v>
      </c>
      <c r="B43" s="13">
        <v>23</v>
      </c>
      <c r="C43" s="13">
        <v>21</v>
      </c>
      <c r="D43" s="13">
        <v>21</v>
      </c>
      <c r="E43" s="13">
        <v>22</v>
      </c>
      <c r="F43" s="13">
        <v>23</v>
      </c>
      <c r="G43" s="13">
        <v>23</v>
      </c>
      <c r="H43" s="13">
        <v>22</v>
      </c>
      <c r="I43" s="13">
        <v>21</v>
      </c>
      <c r="J43" s="13">
        <v>21</v>
      </c>
      <c r="K43" s="14">
        <v>23</v>
      </c>
      <c r="L43" s="31">
        <v>23</v>
      </c>
    </row>
    <row r="44" spans="1:12">
      <c r="A44" s="18" t="s">
        <v>56</v>
      </c>
      <c r="B44" s="13">
        <v>20</v>
      </c>
      <c r="C44" s="13">
        <v>22</v>
      </c>
      <c r="D44" s="13">
        <v>22</v>
      </c>
      <c r="E44" s="13">
        <v>22</v>
      </c>
      <c r="F44" s="13">
        <v>21</v>
      </c>
      <c r="G44" s="13">
        <v>20</v>
      </c>
      <c r="H44" s="13">
        <v>21</v>
      </c>
      <c r="I44" s="13">
        <v>22</v>
      </c>
      <c r="J44" s="13">
        <v>22</v>
      </c>
      <c r="K44" s="14">
        <v>21</v>
      </c>
      <c r="L44" s="31">
        <v>20</v>
      </c>
    </row>
    <row r="45" spans="1:12">
      <c r="A45" s="18" t="s">
        <v>57</v>
      </c>
      <c r="B45" s="13">
        <v>22</v>
      </c>
      <c r="C45" s="13">
        <v>22</v>
      </c>
      <c r="D45" s="13">
        <v>21</v>
      </c>
      <c r="E45" s="13">
        <v>20</v>
      </c>
      <c r="F45" s="13">
        <v>21</v>
      </c>
      <c r="G45" s="13">
        <v>22</v>
      </c>
      <c r="H45" s="13">
        <v>22</v>
      </c>
      <c r="I45" s="13">
        <v>21</v>
      </c>
      <c r="J45" s="13">
        <v>21</v>
      </c>
      <c r="K45" s="14">
        <v>21</v>
      </c>
      <c r="L45" s="31">
        <v>22</v>
      </c>
    </row>
    <row r="46" spans="1:12">
      <c r="A46" s="18" t="s">
        <v>58</v>
      </c>
      <c r="B46" s="13">
        <v>22</v>
      </c>
      <c r="C46" s="13">
        <v>21</v>
      </c>
      <c r="D46" s="13">
        <v>22</v>
      </c>
      <c r="E46" s="13">
        <v>23</v>
      </c>
      <c r="F46" s="13">
        <v>23</v>
      </c>
      <c r="G46" s="13">
        <v>22</v>
      </c>
      <c r="H46" s="13">
        <v>21</v>
      </c>
      <c r="I46" s="13">
        <v>21</v>
      </c>
      <c r="J46" s="13">
        <v>22</v>
      </c>
      <c r="K46" s="14">
        <v>23</v>
      </c>
      <c r="L46" s="31">
        <v>23</v>
      </c>
    </row>
    <row r="47" spans="1:12">
      <c r="A47" s="18" t="s">
        <v>59</v>
      </c>
      <c r="B47" s="13">
        <v>21</v>
      </c>
      <c r="C47" s="13">
        <v>22</v>
      </c>
      <c r="D47" s="13">
        <v>22</v>
      </c>
      <c r="E47" s="13">
        <v>22</v>
      </c>
      <c r="F47" s="13">
        <v>21</v>
      </c>
      <c r="G47" s="13">
        <v>21</v>
      </c>
      <c r="H47" s="13">
        <v>22</v>
      </c>
      <c r="I47" s="13">
        <v>22</v>
      </c>
      <c r="J47" s="13">
        <v>22</v>
      </c>
      <c r="K47" s="14">
        <v>21</v>
      </c>
      <c r="L47" s="31">
        <v>20</v>
      </c>
    </row>
    <row r="48" spans="1:12">
      <c r="A48" s="18" t="s">
        <v>60</v>
      </c>
      <c r="B48" s="13">
        <v>20</v>
      </c>
      <c r="C48" s="13">
        <v>19</v>
      </c>
      <c r="D48" s="13">
        <v>18</v>
      </c>
      <c r="E48" s="13">
        <v>18</v>
      </c>
      <c r="F48" s="13">
        <v>19</v>
      </c>
      <c r="G48" s="13">
        <v>20</v>
      </c>
      <c r="H48" s="13">
        <v>20</v>
      </c>
      <c r="I48" s="13">
        <v>19</v>
      </c>
      <c r="J48" s="13">
        <v>18</v>
      </c>
      <c r="K48" s="14">
        <v>19</v>
      </c>
      <c r="L48" s="31">
        <v>21</v>
      </c>
    </row>
    <row r="49" spans="1:12">
      <c r="A49" s="18" t="s">
        <v>61</v>
      </c>
      <c r="B49" s="13">
        <v>20</v>
      </c>
      <c r="C49" s="13">
        <v>21</v>
      </c>
      <c r="D49" s="13">
        <v>23</v>
      </c>
      <c r="E49" s="13">
        <v>22</v>
      </c>
      <c r="F49" s="13">
        <v>22</v>
      </c>
      <c r="G49" s="13">
        <v>20</v>
      </c>
      <c r="H49" s="13">
        <v>20</v>
      </c>
      <c r="I49" s="13">
        <v>21</v>
      </c>
      <c r="J49" s="13">
        <v>22</v>
      </c>
      <c r="K49" s="14">
        <v>22</v>
      </c>
      <c r="L49" s="31">
        <v>21</v>
      </c>
    </row>
    <row r="50" spans="1:12">
      <c r="A50" s="18" t="s">
        <v>62</v>
      </c>
      <c r="B50" s="13">
        <v>21</v>
      </c>
      <c r="C50" s="13">
        <v>20</v>
      </c>
      <c r="D50" s="13">
        <v>20</v>
      </c>
      <c r="E50" s="13">
        <v>20</v>
      </c>
      <c r="F50" s="13">
        <v>20</v>
      </c>
      <c r="G50" s="13">
        <v>20</v>
      </c>
      <c r="H50" s="13">
        <v>20</v>
      </c>
      <c r="I50" s="13">
        <v>20</v>
      </c>
      <c r="J50" s="13">
        <v>21</v>
      </c>
      <c r="K50" s="14">
        <v>20</v>
      </c>
      <c r="L50" s="31">
        <v>20</v>
      </c>
    </row>
    <row r="51" spans="1:12">
      <c r="A51" s="18" t="s">
        <v>63</v>
      </c>
      <c r="B51" s="13">
        <v>21</v>
      </c>
      <c r="C51" s="13">
        <v>23</v>
      </c>
      <c r="D51" s="13">
        <v>22</v>
      </c>
      <c r="E51" s="13">
        <v>21</v>
      </c>
      <c r="F51" s="13">
        <v>22</v>
      </c>
      <c r="G51" s="13">
        <v>23</v>
      </c>
      <c r="H51" s="13">
        <v>23</v>
      </c>
      <c r="I51" s="13">
        <v>23</v>
      </c>
      <c r="J51" s="13">
        <v>20</v>
      </c>
      <c r="K51" s="14">
        <v>21</v>
      </c>
      <c r="L51" s="31">
        <v>22</v>
      </c>
    </row>
    <row r="52" spans="1:12" ht="15">
      <c r="A52" s="20" t="s">
        <v>48</v>
      </c>
      <c r="B52" s="22">
        <v>251</v>
      </c>
      <c r="C52" s="22">
        <v>254</v>
      </c>
      <c r="D52" s="22">
        <v>252</v>
      </c>
      <c r="E52" s="22">
        <v>252</v>
      </c>
      <c r="F52" s="22">
        <v>253</v>
      </c>
      <c r="G52" s="22">
        <v>252</v>
      </c>
      <c r="H52" s="22">
        <v>252</v>
      </c>
      <c r="I52" s="22">
        <v>250</v>
      </c>
      <c r="J52" s="22">
        <v>249</v>
      </c>
      <c r="K52" s="29">
        <v>253</v>
      </c>
      <c r="L52" s="27">
        <v>253</v>
      </c>
    </row>
    <row r="54" spans="1:12">
      <c r="A54" s="11" t="s">
        <v>64</v>
      </c>
    </row>
    <row r="55" spans="1:12">
      <c r="A55" s="8" t="s">
        <v>65</v>
      </c>
    </row>
    <row r="56" spans="1:12">
      <c r="A56" s="8" t="s">
        <v>66</v>
      </c>
    </row>
    <row r="57" spans="1:12">
      <c r="A57" s="8" t="s">
        <v>67</v>
      </c>
    </row>
    <row r="58" spans="1:12">
      <c r="A58" s="8" t="s">
        <v>68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6388c806-775e-4bdc-90d8-6f6822e9dc78" xsi:nil="true"/>
    <lcf76f155ced4ddcb4097134ff3c332f xmlns="6388c806-775e-4bdc-90d8-6f6822e9dc78">
      <Terms xmlns="http://schemas.microsoft.com/office/infopath/2007/PartnerControls"/>
    </lcf76f155ced4ddcb4097134ff3c332f>
    <TaxCatchAll xmlns="1ba0a721-7a6c-4e10-98d8-fb978d6fc613" xsi:nil="true"/>
    <Comment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84B537A509F41AB3AE7858ECBB0DC" ma:contentTypeVersion="25" ma:contentTypeDescription="Create a new document." ma:contentTypeScope="" ma:versionID="1575f197b99695f1b764109e842ad023">
  <xsd:schema xmlns:xsd="http://www.w3.org/2001/XMLSchema" xmlns:xs="http://www.w3.org/2001/XMLSchema" xmlns:p="http://schemas.microsoft.com/office/2006/metadata/properties" xmlns:ns1="http://schemas.microsoft.com/sharepoint/v3" xmlns:ns2="6388c806-775e-4bdc-90d8-6f6822e9dc78" xmlns:ns3="1ba0a721-7a6c-4e10-98d8-fb978d6fc613" targetNamespace="http://schemas.microsoft.com/office/2006/metadata/properties" ma:root="true" ma:fieldsID="1eeeb6a1d4f59c40baefb778d1558825" ns1:_="" ns2:_="" ns3:_="">
    <xsd:import namespace="http://schemas.microsoft.com/sharepoint/v3"/>
    <xsd:import namespace="6388c806-775e-4bdc-90d8-6f6822e9dc78"/>
    <xsd:import namespace="1ba0a721-7a6c-4e10-98d8-fb978d6f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  <xsd:element ref="ns1:Comme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25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8c806-775e-4bdc-90d8-6f6822e9d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0a721-7a6c-4e10-98d8-fb978d6fc61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7e30eb-0920-461f-bdc6-f8fd17d858f6}" ma:internalName="TaxCatchAll" ma:showField="CatchAllData" ma:web="1ba0a721-7a6c-4e10-98d8-fb978d6f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0B672-F02D-40DC-BE53-5E7D94F295F2}"/>
</file>

<file path=customXml/itemProps2.xml><?xml version="1.0" encoding="utf-8"?>
<ds:datastoreItem xmlns:ds="http://schemas.openxmlformats.org/officeDocument/2006/customXml" ds:itemID="{7A5CF9FE-F3CF-493B-B77D-8D07EDEEB2BE}"/>
</file>

<file path=customXml/itemProps3.xml><?xml version="1.0" encoding="utf-8"?>
<ds:datastoreItem xmlns:ds="http://schemas.openxmlformats.org/officeDocument/2006/customXml" ds:itemID="{E74416BC-0BDF-41C2-9013-36A1BDEBA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Webb, Nicola</dc:creator>
  <cp:keywords/>
  <dc:description/>
  <cp:lastModifiedBy>Jones, Katherine</cp:lastModifiedBy>
  <cp:revision/>
  <dcterms:created xsi:type="dcterms:W3CDTF">2023-06-29T13:13:07Z</dcterms:created>
  <dcterms:modified xsi:type="dcterms:W3CDTF">2026-05-08T08:45:32Z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0x01010004F84B537A509F41AB3AE7858ECBB0DC</vt:lpwstr>
  </property>
  <property fmtid="{D5CDD505-2E9C-101B-9397-08002B2CF9AE}" pid="3" name="MediaServiceImageTags">
    <vt:lpwstr/>
  </property>
</Properties>
</file>