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filterPrivacy="1" codeName="ThisWorkbook" defaultThemeVersion="166925"/>
  <xr:revisionPtr revIDLastSave="0" documentId="8_{F0DFEB2F-5340-4156-8EE3-D32633950455}" xr6:coauthVersionLast="47" xr6:coauthVersionMax="47" xr10:uidLastSave="{00000000-0000-0000-0000-000000000000}"/>
  <bookViews>
    <workbookView xWindow="-110" yWindow="-110" windowWidth="22780" windowHeight="14540" tabRatio="814" firstSheet="2" activeTab="2" xr2:uid="{34FBEA82-D777-40E7-8AC6-5AD31535440A}"/>
  </bookViews>
  <sheets>
    <sheet name="Upload sheet" sheetId="9" state="hidden" r:id="rId1"/>
    <sheet name="Launch explanatory email" sheetId="10" r:id="rId2"/>
    <sheet name="SPEC-excelTemplate" sheetId="7" r:id="rId3"/>
  </sheets>
  <definedNames>
    <definedName name="_xlnm.Print_Area" localSheetId="2">'SPEC-excelTemplate'!$A$1:$V$22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7" l="1"/>
  <c r="I22" i="7"/>
  <c r="S20" i="7"/>
  <c r="D21" i="7"/>
  <c r="F21" i="7" s="1"/>
  <c r="A20" i="7"/>
  <c r="J20" i="7" l="1"/>
  <c r="T20" i="7"/>
  <c r="S21" i="7"/>
  <c r="S23" i="7" s="1"/>
  <c r="M64" i="7"/>
  <c r="N64" i="7"/>
  <c r="O64" i="7"/>
  <c r="P64" i="7"/>
  <c r="Q64" i="7"/>
  <c r="R64" i="7"/>
  <c r="L64" i="7"/>
  <c r="L65" i="7" s="1"/>
  <c r="M54" i="7"/>
  <c r="N54" i="7"/>
  <c r="O54" i="7"/>
  <c r="P54" i="7"/>
  <c r="Q54" i="7"/>
  <c r="R54" i="7"/>
  <c r="L54" i="7"/>
  <c r="L58" i="7" s="1"/>
  <c r="S22" i="7" l="1"/>
  <c r="D20" i="7"/>
  <c r="F20" i="7" s="1"/>
  <c r="M58" i="7"/>
  <c r="N58" i="7" s="1"/>
  <c r="O58" i="7" s="1"/>
  <c r="P58" i="7" s="1"/>
  <c r="Q58" i="7" s="1"/>
  <c r="R58" i="7" s="1"/>
  <c r="R59" i="7" s="1"/>
  <c r="R61" i="7" s="1"/>
  <c r="M65" i="7"/>
  <c r="N65" i="7" s="1"/>
  <c r="AQ2" i="9"/>
  <c r="J21" i="7"/>
  <c r="AX2" i="9"/>
  <c r="AW2" i="9"/>
  <c r="AV2" i="9"/>
  <c r="AU2" i="9"/>
  <c r="AP2" i="9"/>
  <c r="AO2" i="9"/>
  <c r="AN2" i="9"/>
  <c r="AM2" i="9"/>
  <c r="AL2" i="9"/>
  <c r="AK2" i="9"/>
  <c r="AI2" i="9"/>
  <c r="AH2" i="9"/>
  <c r="AG2" i="9"/>
  <c r="AF2" i="9"/>
  <c r="AE2" i="9"/>
  <c r="AD2" i="9"/>
  <c r="AC2" i="9"/>
  <c r="AB2" i="9"/>
  <c r="AA2" i="9"/>
  <c r="X2" i="9"/>
  <c r="W2" i="9"/>
  <c r="V2" i="9"/>
  <c r="U2" i="9"/>
  <c r="T2" i="9"/>
  <c r="S2" i="9"/>
  <c r="P2" i="9"/>
  <c r="O2" i="9"/>
  <c r="AR2" i="9"/>
  <c r="Y2" i="9"/>
  <c r="AJ2" i="9"/>
  <c r="N2" i="9" l="1"/>
  <c r="R2" i="9"/>
  <c r="M59" i="7"/>
  <c r="M61" i="7" s="1"/>
  <c r="L59" i="7"/>
  <c r="L61" i="7" s="1"/>
  <c r="M2" i="9"/>
  <c r="O65" i="7"/>
  <c r="N59" i="7"/>
  <c r="N61" i="7" s="1"/>
  <c r="O59" i="7"/>
  <c r="O61" i="7" s="1"/>
  <c r="P59" i="7"/>
  <c r="P61" i="7" s="1"/>
  <c r="Q59" i="7"/>
  <c r="Q61" i="7" s="1"/>
  <c r="T21" i="7"/>
  <c r="AT2" i="9" s="1"/>
  <c r="S61" i="7" l="1"/>
  <c r="P65" i="7"/>
  <c r="A21" i="7"/>
  <c r="Z2" i="9" s="1"/>
  <c r="Q65" i="7" l="1"/>
  <c r="D2" i="9"/>
  <c r="E2" i="9"/>
  <c r="F2" i="9"/>
  <c r="G2" i="9"/>
  <c r="H2" i="9"/>
  <c r="I2" i="9"/>
  <c r="J2" i="9"/>
  <c r="K2" i="9"/>
  <c r="L2" i="9"/>
  <c r="B2" i="9"/>
  <c r="C2" i="9"/>
  <c r="A2" i="9"/>
  <c r="R65" i="7" l="1"/>
  <c r="M66" i="7" s="1"/>
  <c r="M68" i="7" s="1"/>
  <c r="AS2" i="9"/>
  <c r="Q66" i="7" l="1"/>
  <c r="Q68" i="7" s="1"/>
  <c r="O66" i="7"/>
  <c r="O68" i="7" s="1"/>
  <c r="L66" i="7"/>
  <c r="L68" i="7" s="1"/>
  <c r="R66" i="7"/>
  <c r="R68" i="7" s="1"/>
  <c r="N66" i="7"/>
  <c r="N68" i="7" s="1"/>
  <c r="P66" i="7"/>
  <c r="P68" i="7" s="1"/>
  <c r="Q2" i="9"/>
  <c r="S68" i="7" l="1"/>
  <c r="U22" i="7" s="1"/>
</calcChain>
</file>

<file path=xl/sharedStrings.xml><?xml version="1.0" encoding="utf-8"?>
<sst xmlns="http://schemas.openxmlformats.org/spreadsheetml/2006/main" count="161" uniqueCount="159">
  <si>
    <t>provider-name</t>
  </si>
  <si>
    <t>provider-email</t>
  </si>
  <si>
    <t>provider-telephone</t>
  </si>
  <si>
    <t>certifier-name-1</t>
  </si>
  <si>
    <t>certifier-email-1</t>
  </si>
  <si>
    <t>certifier-telephone-1</t>
  </si>
  <si>
    <t>certifier-name-2</t>
  </si>
  <si>
    <t>certifier-email-2</t>
  </si>
  <si>
    <t>certifier-telephone-2</t>
  </si>
  <si>
    <t>certifier-name-3</t>
  </si>
  <si>
    <t>certifier-email-3</t>
  </si>
  <si>
    <t>certifier-telephone-3</t>
  </si>
  <si>
    <t>se-valexit</t>
  </si>
  <si>
    <t>oe-valexit</t>
  </si>
  <si>
    <t>se-numexit</t>
  </si>
  <si>
    <t>oe-numexit</t>
  </si>
  <si>
    <t>se-exitmean</t>
  </si>
  <si>
    <t>oe-exitmean</t>
  </si>
  <si>
    <t>se-valredpay</t>
  </si>
  <si>
    <t>oe-valredpay</t>
  </si>
  <si>
    <t>se-valstrain</t>
  </si>
  <si>
    <t>oe-valstrain</t>
  </si>
  <si>
    <t>se-numstrain</t>
  </si>
  <si>
    <t>oe-numstrain</t>
  </si>
  <si>
    <t>se-strainmean</t>
  </si>
  <si>
    <t>oe-strainmean</t>
  </si>
  <si>
    <t>se-valexg</t>
  </si>
  <si>
    <t>oe-valexg</t>
  </si>
  <si>
    <t>se-exg1</t>
  </si>
  <si>
    <t>oe-exg1</t>
  </si>
  <si>
    <t>se-exg2</t>
  </si>
  <si>
    <t>oe-exg2</t>
  </si>
  <si>
    <t>se-exg3</t>
  </si>
  <si>
    <t>oe-exg3</t>
  </si>
  <si>
    <t>se-exg4</t>
  </si>
  <si>
    <t>oe-exg4</t>
  </si>
  <si>
    <t>se-exg5</t>
  </si>
  <si>
    <t>oe-exg5</t>
  </si>
  <si>
    <t>se-exg6</t>
  </si>
  <si>
    <t>oe-exg6</t>
  </si>
  <si>
    <t>se-exg7</t>
  </si>
  <si>
    <t>oe-exg7</t>
  </si>
  <si>
    <t>se-exgexit</t>
  </si>
  <si>
    <t>oe-exgexit</t>
  </si>
  <si>
    <t>se-exgmean</t>
  </si>
  <si>
    <t>oe-exgmean</t>
  </si>
  <si>
    <t>se-exghgh</t>
  </si>
  <si>
    <t>oe-exghgh</t>
  </si>
  <si>
    <t>additional-comments</t>
  </si>
  <si>
    <t>publish-links</t>
  </si>
  <si>
    <t>Friday 1st May 2026</t>
  </si>
  <si>
    <t>This year’s return on Exit Payments is for those awarded in 2025-26 only.</t>
  </si>
  <si>
    <t>The return must be submitted via DELTA. Please do not send the submission in an Excel file.</t>
  </si>
  <si>
    <t>The form will be live in DELTA on Friday 1st May.</t>
  </si>
  <si>
    <t>The deadline for submission is Friday 5th June.</t>
  </si>
  <si>
    <t>What your team needs to do</t>
  </si>
  <si>
    <t xml:space="preserve">1) Share the attached form with colleagues whose input is needed; these colleagues may be from pensions or HR teams. </t>
  </si>
  <si>
    <t>If your lead person/coordinator for this return is different from last year:</t>
  </si>
  <si>
    <t>a) if the new person does not have an account, they can use this link to register for a DELTA account:</t>
  </si>
  <si>
    <t xml:space="preserve">https://delta.communities.gov.uk/register </t>
  </si>
  <si>
    <r>
      <t xml:space="preserve">b) if the new person already has a DELTA account, they can add this return to their account via the My Account/My Collections tabs in DELTA by selecting the option for Exit packages payments data. If they are unable to so, please get in touch (see </t>
    </r>
    <r>
      <rPr>
        <u/>
        <sz val="14.5"/>
        <color rgb="FF0563C1"/>
        <rFont val="Arial"/>
        <family val="2"/>
      </rPr>
      <t>https://delta.communities.gov.uk/contact-us</t>
    </r>
    <r>
      <rPr>
        <sz val="14.5"/>
        <color rgb="FF0B0C0C"/>
        <rFont val="Arial"/>
        <family val="2"/>
      </rPr>
      <t xml:space="preserve">) to be linked to the Exits Payments return. </t>
    </r>
  </si>
  <si>
    <r>
      <rPr>
        <sz val="14.5"/>
        <rFont val="Arial"/>
        <family val="2"/>
      </rPr>
      <t>You may also like to see this user registration guidance</t>
    </r>
    <r>
      <rPr>
        <u/>
        <sz val="14.5"/>
        <color theme="10"/>
        <rFont val="Arial"/>
        <family val="2"/>
      </rPr>
      <t xml:space="preserve"> https://delta.communities.gov.uk/help-and-guidance/start-using-delta</t>
    </r>
  </si>
  <si>
    <t>2) Compile the data. This excel form is provided for this purpose. Once complete, save the whole document as an .xlsx file.</t>
  </si>
  <si>
    <r>
      <rPr>
        <sz val="14.5"/>
        <rFont val="Arial"/>
        <family val="2"/>
      </rPr>
      <t xml:space="preserve">3) Upload the data into DELTA (guidance is available at </t>
    </r>
    <r>
      <rPr>
        <u/>
        <sz val="14.5"/>
        <color theme="10"/>
        <rFont val="Arial"/>
        <family val="2"/>
      </rPr>
      <t>https://delta.communities.gov.uk/document-repository/public/download?uri=/document-repository/delta-guide-bulk-upload-generic-guidance-aug-2024.pdf</t>
    </r>
    <r>
      <rPr>
        <sz val="14.5"/>
        <rFont val="Arial"/>
        <family val="2"/>
      </rPr>
      <t>), resolve any anomalies and finally be sure to also press 'submit' by Friday 5th June. This signifies your sign-off of the data. NB the DELTA system does not permit us to upload for you.</t>
    </r>
  </si>
  <si>
    <t xml:space="preserve">If you need to contact us, please do so as follows: </t>
  </si>
  <si>
    <r>
      <rPr>
        <sz val="14.5"/>
        <color rgb="FF000000"/>
        <rFont val="Arial"/>
        <family val="2"/>
      </rPr>
      <t>a) about the scope and definitions of the return:</t>
    </r>
    <r>
      <rPr>
        <u/>
        <sz val="14.5"/>
        <color rgb="FF0563C1"/>
        <rFont val="Arial"/>
        <family val="2"/>
      </rPr>
      <t xml:space="preserve"> LGPensions@communities.gov.uk </t>
    </r>
  </si>
  <si>
    <r>
      <rPr>
        <sz val="14.5"/>
        <color rgb="FF000000"/>
        <rFont val="Arial"/>
        <family val="2"/>
      </rPr>
      <t>b) about the Excel or DELTA form:</t>
    </r>
    <r>
      <rPr>
        <u/>
        <sz val="14.5"/>
        <color rgb="FF0563C1"/>
        <rFont val="Arial"/>
        <family val="2"/>
      </rPr>
      <t xml:space="preserve"> lgfstats@communities.gov.uk </t>
    </r>
  </si>
  <si>
    <r>
      <rPr>
        <sz val="14.5"/>
        <color rgb="FF000000"/>
        <rFont val="Arial"/>
        <family val="2"/>
      </rPr>
      <t>c) for any other assistance with DELTA:</t>
    </r>
    <r>
      <rPr>
        <sz val="14.5"/>
        <color rgb="FF0563C1"/>
        <rFont val="Arial"/>
        <family val="2"/>
      </rPr>
      <t xml:space="preserve"> </t>
    </r>
    <r>
      <rPr>
        <u/>
        <sz val="14.5"/>
        <color rgb="FF0563C1"/>
        <rFont val="Arial"/>
        <family val="2"/>
      </rPr>
      <t xml:space="preserve">https://delta.communities.gov.uk/contact-us </t>
    </r>
  </si>
  <si>
    <t xml:space="preserve">Thank you for your attention and cooperation. </t>
  </si>
  <si>
    <t xml:space="preserve">Yours sincerely, </t>
  </si>
  <si>
    <t>Local Government Finance Data Collection Team</t>
  </si>
  <si>
    <t>Ministry of Housing, Communities &amp; Local Government</t>
  </si>
  <si>
    <t xml:space="preserve">Exits payments return 2025-26 - data preparation template </t>
  </si>
  <si>
    <t>Please note the following:</t>
  </si>
  <si>
    <r>
      <rPr>
        <sz val="14"/>
        <rFont val="Arial"/>
        <family val="2"/>
      </rPr>
      <t xml:space="preserve">To make this return, you will need to submit the data into </t>
    </r>
    <r>
      <rPr>
        <u/>
        <sz val="14"/>
        <color theme="10"/>
        <rFont val="Arial"/>
        <family val="2"/>
      </rPr>
      <t>DELTA.</t>
    </r>
  </si>
  <si>
    <r>
      <t>You need to ensure that you have a DELTA account and that this is assigned to the</t>
    </r>
    <r>
      <rPr>
        <b/>
        <sz val="14"/>
        <rFont val="Arial"/>
        <family val="2"/>
      </rPr>
      <t xml:space="preserve"> ‘exits packages payments data’</t>
    </r>
    <r>
      <rPr>
        <sz val="14"/>
        <rFont val="Arial"/>
        <family val="2"/>
      </rPr>
      <t xml:space="preserve"> data collection.</t>
    </r>
  </si>
  <si>
    <r>
      <t>This spreadsheet is provided to facilitate preparation of the data, and can be uploaded into DELTA.</t>
    </r>
    <r>
      <rPr>
        <b/>
        <sz val="14"/>
        <rFont val="Arial"/>
        <family val="2"/>
      </rPr>
      <t xml:space="preserve"> Once complete, save the whole document as an .xlsx file. </t>
    </r>
    <r>
      <rPr>
        <sz val="14"/>
        <rFont val="Arial"/>
        <family val="2"/>
      </rPr>
      <t xml:space="preserve">
</t>
    </r>
  </si>
  <si>
    <t>Please note that it is possible to upload to DELTA more than once, but that your latest upload (including any blank cells) will replace all that you have previously uploaded.</t>
  </si>
  <si>
    <t>See here for Guidance on how to bulk upload</t>
  </si>
  <si>
    <t>Name</t>
  </si>
  <si>
    <t>Email</t>
  </si>
  <si>
    <t>Phone</t>
  </si>
  <si>
    <t>Data provided by:</t>
  </si>
  <si>
    <t>Data signed off by:</t>
  </si>
  <si>
    <t>Where cells are shaded in darker grey, these are calculated from other cells. They will be recalculated in DELTA.</t>
  </si>
  <si>
    <t>(add details of 1-3 people</t>
  </si>
  <si>
    <t xml:space="preserve"> who signed off the data)</t>
  </si>
  <si>
    <t>In 2021, this data return was approved by the LGA and Single List process as an annual requirement. It is part of an initiative to gather information about exit packages that have been paid across the public sector. 
The scope is limited to local authority direct employees or office holders who are eligible to join the Local Government Pension Scheme. 
Separate collections are anticipated for other workforces (including teaching staff in maintained schools and those working in other kinds of schools). 
We are aware that small figures in the columns of 'number of packages' could lead to the information being identifiable to an individual. To prevent information from being potentially disclosive, we will blank out small figures before publication.
Please ensure that you fix all incomplete or inconsistent data, and provide explanations in exceptional cases where it is impossible to do so.</t>
  </si>
  <si>
    <t>valexit</t>
  </si>
  <si>
    <t>numexit</t>
  </si>
  <si>
    <t>exitmean</t>
  </si>
  <si>
    <t>valredpay</t>
  </si>
  <si>
    <t>valstrain</t>
  </si>
  <si>
    <t>numstrain</t>
  </si>
  <si>
    <t>strainmean</t>
  </si>
  <si>
    <t>valexg</t>
  </si>
  <si>
    <t>ExG1</t>
  </si>
  <si>
    <t>ExG2</t>
  </si>
  <si>
    <t>ExG3</t>
  </si>
  <si>
    <t>ExG4</t>
  </si>
  <si>
    <t>ExG5</t>
  </si>
  <si>
    <t>ExG6</t>
  </si>
  <si>
    <t>ExG7</t>
  </si>
  <si>
    <t>exgexit</t>
  </si>
  <si>
    <t>exgmean</t>
  </si>
  <si>
    <t>exghgh</t>
  </si>
  <si>
    <t>All exit packages awarded</t>
  </si>
  <si>
    <r>
      <t xml:space="preserve">Redundancy payments due under redundancy policy (as required under 2006 Regulations) </t>
    </r>
    <r>
      <rPr>
        <b/>
        <vertAlign val="superscript"/>
        <sz val="12"/>
        <rFont val="Arial"/>
        <family val="2"/>
      </rPr>
      <t>4</t>
    </r>
    <r>
      <rPr>
        <b/>
        <sz val="12"/>
        <rFont val="Arial"/>
        <family val="2"/>
      </rPr>
      <t xml:space="preserve">
£</t>
    </r>
  </si>
  <si>
    <r>
      <t xml:space="preserve">Strain cost </t>
    </r>
    <r>
      <rPr>
        <b/>
        <vertAlign val="superscript"/>
        <sz val="12"/>
        <rFont val="Arial"/>
        <family val="2"/>
      </rPr>
      <t>5</t>
    </r>
    <r>
      <rPr>
        <b/>
        <sz val="12"/>
        <rFont val="Arial"/>
        <family val="2"/>
      </rPr>
      <t xml:space="preserve"> paid to pension scheme (under LGPS Reg 68)</t>
    </r>
  </si>
  <si>
    <r>
      <t>Ex gratia / other payments (i.e. total value of all packages minus the strain costs and redundancy payments)</t>
    </r>
    <r>
      <rPr>
        <b/>
        <vertAlign val="superscript"/>
        <sz val="12"/>
        <color rgb="FF000000"/>
        <rFont val="Arial"/>
        <family val="2"/>
      </rPr>
      <t xml:space="preserve">7 </t>
    </r>
  </si>
  <si>
    <t>Total value (£) = (4) + (5) + (8)</t>
  </si>
  <si>
    <r>
      <t xml:space="preserve">Number of packages </t>
    </r>
    <r>
      <rPr>
        <vertAlign val="superscript"/>
        <sz val="12"/>
        <rFont val="Arial"/>
        <family val="2"/>
      </rPr>
      <t>3</t>
    </r>
  </si>
  <si>
    <t>Mean value
(£)</t>
  </si>
  <si>
    <t>Total value of redundancy payments due (£)</t>
  </si>
  <si>
    <t>Total value of strain cost paid (£)</t>
  </si>
  <si>
    <r>
      <t xml:space="preserve">Number of packages in which a strain cost was paid </t>
    </r>
    <r>
      <rPr>
        <vertAlign val="superscript"/>
        <sz val="12"/>
        <color theme="1"/>
        <rFont val="Arial"/>
        <family val="2"/>
      </rPr>
      <t>6</t>
    </r>
  </si>
  <si>
    <t>Mean of strain costs payments
(£)</t>
  </si>
  <si>
    <r>
      <t xml:space="preserve">Total value of ex gratia / other payments </t>
    </r>
    <r>
      <rPr>
        <vertAlign val="superscript"/>
        <sz val="12"/>
        <rFont val="Arial"/>
        <family val="2"/>
      </rPr>
      <t>7</t>
    </r>
    <r>
      <rPr>
        <sz val="12"/>
        <rFont val="Arial"/>
        <family val="2"/>
      </rPr>
      <t xml:space="preserve">
(£)</t>
    </r>
  </si>
  <si>
    <t>Number of packages...of which involving ex gratia / other payments of the amounts shown below (sum should equal total in column 9)</t>
  </si>
  <si>
    <t>Number of packages involving ex gratia / other payments</t>
  </si>
  <si>
    <r>
      <t xml:space="preserve">Mean of ex gratia / other payments </t>
    </r>
    <r>
      <rPr>
        <vertAlign val="superscript"/>
        <sz val="12"/>
        <rFont val="Arial"/>
        <family val="2"/>
      </rPr>
      <t>8</t>
    </r>
    <r>
      <rPr>
        <sz val="12"/>
        <rFont val="Arial"/>
        <family val="2"/>
      </rPr>
      <t xml:space="preserve"> 
(£) </t>
    </r>
  </si>
  <si>
    <t>Highest ex gratia / other payments paid (£)</t>
  </si>
  <si>
    <t>£1-£20,000</t>
  </si>
  <si>
    <t>£20,001-£40,000</t>
  </si>
  <si>
    <t>£40,001- £60,000</t>
  </si>
  <si>
    <t>£60,001-£80,000</t>
  </si>
  <si>
    <t>£80,001-£100,000</t>
  </si>
  <si>
    <t>£100,001-£150,000</t>
  </si>
  <si>
    <t>£150,001+</t>
  </si>
  <si>
    <t>2025-26</t>
  </si>
  <si>
    <r>
      <t>Senior employees</t>
    </r>
    <r>
      <rPr>
        <vertAlign val="superscript"/>
        <sz val="12"/>
        <rFont val="Arial"/>
        <family val="2"/>
      </rPr>
      <t xml:space="preserve"> 1</t>
    </r>
  </si>
  <si>
    <r>
      <t xml:space="preserve">Other staff </t>
    </r>
    <r>
      <rPr>
        <vertAlign val="superscript"/>
        <sz val="12"/>
        <color theme="1"/>
        <rFont val="Arial"/>
        <family val="2"/>
      </rPr>
      <t>2</t>
    </r>
  </si>
  <si>
    <t>Please type into the box any key contexts that may help to interpret the data that you have provided (eg significant restructuring or changes in policies, or issues with the data). 
NB the intention is that your words will be published alongside the data so please do not include details that could help to identify amounts paid to a particular individual.</t>
  </si>
  <si>
    <t>If your authority has published similar data previously, we would be grateful if you could provide a link or links to where these can be found. This may enable us to answer any verification questions without having to contact you.</t>
  </si>
  <si>
    <t>1. Senior employees as defined in paragraphs 2 and 3 of Schedule 1 to the Accounts and Audit (England) Regulations 2015. See this link for further information: https://www.legislation.gov.uk/uksi/2015/234/made</t>
  </si>
  <si>
    <t>2. Other staff includes all directly employed staff and office holders who are eligible for membership of the LGPS. For the avoidance of doubt, this includes those who opt not to join LGPS but does not include any teaching staff employed in LA maintained schools (whichever pension scheme they in fact participate in).</t>
  </si>
  <si>
    <t>3. An exit package in this context is any payment made by way of compensation for loss of employment and any other payments made to or receivable by the person in connection with the termination of their employment by the relevant authority. It can be by reason of redundancy or termination of contract by mutual agreement (eg for reasons of business efficiency or as a term in a conciliation agreement). Please include data for all employees and office holders, including local authority staff employed in maintained schools.
Please show the payment in the year in which the payment was accounted for (rather than the year the money was actually paid, if different).
Again, the payment of strain costs associated with an employer’s decision to waive reductions in pension on flexible retirement should not be included, unless this is conditional upon the employee agreeing to leave that employment within a set period of time.</t>
  </si>
  <si>
    <t>4. Payments made using the powers granted by Regulations 5 or 6 of the Local Government (Early Termination of Employment) (Discretionary Compensation) (England and Wales) Regulations 2006 to increase the statutory benefits payable on redundancy. See this link for further information: https://www.legislation.gov.uk/uksi/2006/2914/contents/made. You do not need to remove or separately identify the statutory redundancy benefit - include that in the amount shown here.</t>
  </si>
  <si>
    <t>5. A strain cost paid to a pension scheme (under LGPS Reg 68(2) which results from a LGPS member's retirement benefits becoming immediately payable without reduction under Regulation 30(7) or under Regulation 30(5) where the employer has waived the reduction under Regulation 30(8). Do not include here the cost of any additional pension funded by the employer under Regulations 16 or 31 of the LGPS Regulations (these should be included in the "ex gratia and other payments column" instead). The payment of strain costs associated with an employer’s decision to waive reductions in pension on flexible retirement (under Regulations 30(6) and 30(8)) should not be included in this column, unless this payment is conditional upon the employee agreeing to leave that employment within a set period of time. See this link for further information: https://www.lgpsregs.org/schemeregs/lgpsregs2013/timeline.php#r30</t>
  </si>
  <si>
    <t>6. Please insert the number of individuals in relation to whom a payment (included in the total strain costs reported in the previous column) was made in this year.</t>
  </si>
  <si>
    <t>7. Please include any payments not included above which are paid in consequence of termination of employment/loss of office, or receivable by the person in connection with the termination of their employment by the relevant authority: such as ex gratia payments, pay in lieu of notice, any payment pursuant to an award of compensation under the ACAS arbitration scheme or a settlement or conciliation agreement. Please do not include payments made on death in service or in respect of incapacity as a result of accident, injury or illness.</t>
  </si>
  <si>
    <t>8. The denominator here is the number of exit packages which include an ex gratia element, and not the total number of all exit packages.</t>
  </si>
  <si>
    <t>Please</t>
  </si>
  <si>
    <t>These grey shaded cells are the workings for the check on column U (item 11)</t>
  </si>
  <si>
    <t>note</t>
  </si>
  <si>
    <t>that</t>
  </si>
  <si>
    <t>these</t>
  </si>
  <si>
    <t>rows</t>
  </si>
  <si>
    <t>contain</t>
  </si>
  <si>
    <t>formulae</t>
  </si>
  <si>
    <t xml:space="preserve">that </t>
  </si>
  <si>
    <t>underpin</t>
  </si>
  <si>
    <t>checks</t>
  </si>
  <si>
    <t>in</t>
  </si>
  <si>
    <t>the</t>
  </si>
  <si>
    <t>above</t>
  </si>
  <si>
    <t xml:space="preserve">Please do </t>
  </si>
  <si>
    <t>not amend</t>
  </si>
  <si>
    <t>these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</si>
</sst>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font>
      <sz val="11"/>
      <color theme="1"/>
      <name val="Calibri"/>
      <family val="2"/>
      <scheme val="minor"/>
    </font>
    <font>
      <sz val="8"/>
      <name val="Calibri"/>
      <family val="2"/>
      <scheme val="minor"/>
    </font>
    <font>
      <u/>
      <sz val="11"/>
      <color theme="10"/>
      <name val="Calibri"/>
      <family val="2"/>
      <scheme val="minor"/>
    </font>
    <font>
      <sz val="11"/>
      <color rgb="FFFFFFFF"/>
      <name val="Calibri"/>
      <family val="2"/>
      <scheme val="minor"/>
    </font>
    <font>
      <sz val="11"/>
      <color rgb="FF444444"/>
      <name val="Calibri"/>
      <family val="2"/>
      <charset val="1"/>
    </font>
    <font>
      <sz val="11"/>
      <color rgb="FF000000"/>
      <name val="Calibri"/>
      <family val="2"/>
      <scheme val="minor"/>
    </font>
    <font>
      <sz val="11"/>
      <color rgb="FF000000"/>
      <name val="Calibri"/>
      <family val="2"/>
      <charset val="1"/>
    </font>
    <font>
      <sz val="14.5"/>
      <color rgb="FF0B0C0C"/>
      <name val="Arial"/>
      <family val="2"/>
    </font>
    <font>
      <u/>
      <sz val="14.5"/>
      <color theme="10"/>
      <name val="Arial"/>
      <family val="2"/>
    </font>
    <font>
      <sz val="14.5"/>
      <color theme="1"/>
      <name val="Arial"/>
      <family val="2"/>
    </font>
    <font>
      <sz val="11"/>
      <color theme="1"/>
      <name val="Arial"/>
      <family val="2"/>
    </font>
    <font>
      <b/>
      <sz val="20"/>
      <color theme="1"/>
      <name val="Arial"/>
      <family val="2"/>
    </font>
    <font>
      <sz val="11"/>
      <color rgb="FFFF0000"/>
      <name val="Arial"/>
      <family val="2"/>
    </font>
    <font>
      <sz val="11"/>
      <name val="Arial"/>
      <family val="2"/>
    </font>
    <font>
      <b/>
      <sz val="12"/>
      <name val="Arial"/>
      <family val="2"/>
    </font>
    <font>
      <b/>
      <sz val="12"/>
      <color theme="1"/>
      <name val="Arial"/>
      <family val="2"/>
    </font>
    <font>
      <sz val="11"/>
      <color theme="0"/>
      <name val="Arial"/>
      <family val="2"/>
    </font>
    <font>
      <sz val="14.5"/>
      <name val="Arial"/>
      <family val="2"/>
    </font>
    <font>
      <sz val="14"/>
      <name val="Arial"/>
      <family val="2"/>
    </font>
    <font>
      <sz val="14.5"/>
      <color rgb="FF000000"/>
      <name val="Arial"/>
      <family val="2"/>
    </font>
    <font>
      <sz val="14.5"/>
      <color rgb="FF0563C1"/>
      <name val="Arial"/>
      <family val="2"/>
    </font>
    <font>
      <u/>
      <sz val="14.5"/>
      <color rgb="FF0563C1"/>
      <name val="Arial"/>
      <family val="2"/>
    </font>
    <font>
      <b/>
      <sz val="14.5"/>
      <color rgb="FF0B0C0C"/>
      <name val="Arial"/>
      <family val="2"/>
    </font>
    <font>
      <b/>
      <sz val="14"/>
      <color theme="1"/>
      <name val="Arial"/>
      <family val="2"/>
    </font>
    <font>
      <sz val="14"/>
      <color theme="1"/>
      <name val="Arial"/>
      <family val="2"/>
    </font>
    <font>
      <u/>
      <sz val="14"/>
      <color theme="10"/>
      <name val="Arial"/>
      <family val="2"/>
    </font>
    <font>
      <b/>
      <sz val="14"/>
      <name val="Arial"/>
      <family val="2"/>
    </font>
    <font>
      <sz val="12"/>
      <color theme="1"/>
      <name val="Arial"/>
      <family val="2"/>
    </font>
    <font>
      <u/>
      <sz val="12"/>
      <color theme="10"/>
      <name val="Calibri"/>
      <family val="2"/>
      <scheme val="minor"/>
    </font>
    <font>
      <sz val="14"/>
      <color rgb="FF000000"/>
      <name val="Arial"/>
      <family val="2"/>
    </font>
    <font>
      <b/>
      <vertAlign val="superscript"/>
      <sz val="12"/>
      <name val="Arial"/>
      <family val="2"/>
    </font>
    <font>
      <b/>
      <sz val="12"/>
      <color rgb="FF000000"/>
      <name val="Arial"/>
      <family val="2"/>
    </font>
    <font>
      <b/>
      <vertAlign val="superscript"/>
      <sz val="12"/>
      <color rgb="FF000000"/>
      <name val="Arial"/>
      <family val="2"/>
    </font>
    <font>
      <sz val="12"/>
      <name val="Arial"/>
      <family val="2"/>
    </font>
    <font>
      <vertAlign val="superscript"/>
      <sz val="12"/>
      <name val="Arial"/>
      <family val="2"/>
    </font>
    <font>
      <vertAlign val="superscript"/>
      <sz val="12"/>
      <color theme="1"/>
      <name val="Arial"/>
      <family val="2"/>
    </font>
    <font>
      <sz val="12"/>
      <color rgb="FF0B0C0C"/>
      <name val="Arial"/>
      <family val="2"/>
    </font>
    <font>
      <b/>
      <u/>
      <sz val="18"/>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n">
        <color indexed="64"/>
      </left>
      <right style="thick">
        <color indexed="64"/>
      </right>
      <top/>
      <bottom style="thin">
        <color indexed="64"/>
      </bottom>
      <diagonal/>
    </border>
    <border>
      <left/>
      <right style="thin">
        <color indexed="64"/>
      </right>
      <top style="thin">
        <color indexed="64"/>
      </top>
      <bottom/>
      <diagonal/>
    </border>
    <border>
      <left style="thick">
        <color rgb="FF000000"/>
      </left>
      <right/>
      <top/>
      <bottom/>
      <diagonal/>
    </border>
    <border>
      <left style="thick">
        <color rgb="FF000000"/>
      </left>
      <right style="thin">
        <color indexed="64"/>
      </right>
      <top/>
      <bottom style="thin">
        <color indexed="64"/>
      </bottom>
      <diagonal/>
    </border>
    <border>
      <left style="thin">
        <color indexed="64"/>
      </left>
      <right/>
      <top/>
      <bottom style="thin">
        <color rgb="FF000000"/>
      </bottom>
      <diagonal/>
    </border>
    <border>
      <left style="thick">
        <color indexed="64"/>
      </left>
      <right/>
      <top style="thin">
        <color indexed="64"/>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n">
        <color indexed="64"/>
      </left>
      <right style="thick">
        <color indexed="64"/>
      </right>
      <top/>
      <bottom/>
      <diagonal/>
    </border>
  </borders>
  <cellStyleXfs count="2">
    <xf numFmtId="0" fontId="0" fillId="0" borderId="0"/>
    <xf numFmtId="0" fontId="2" fillId="0" borderId="0" applyNumberFormat="0" applyFill="0" applyBorder="0" applyAlignment="0" applyProtection="0"/>
  </cellStyleXfs>
  <cellXfs count="138">
    <xf numFmtId="0" fontId="0" fillId="0" borderId="0" xfId="0"/>
    <xf numFmtId="0" fontId="0" fillId="0" borderId="0" xfId="0" applyAlignment="1">
      <alignment horizontal="center"/>
    </xf>
    <xf numFmtId="0" fontId="4" fillId="0" borderId="0" xfId="0" applyFont="1"/>
    <xf numFmtId="0" fontId="5" fillId="0" borderId="0" xfId="0" applyFont="1"/>
    <xf numFmtId="0" fontId="6" fillId="0" borderId="0" xfId="0" quotePrefix="1" applyFont="1"/>
    <xf numFmtId="0" fontId="0" fillId="0" borderId="0" xfId="0" applyAlignment="1">
      <alignment horizontal="left"/>
    </xf>
    <xf numFmtId="0" fontId="3" fillId="0" borderId="0" xfId="0" applyFont="1"/>
    <xf numFmtId="0" fontId="0" fillId="4" borderId="0" xfId="0" applyFill="1"/>
    <xf numFmtId="0" fontId="7" fillId="4" borderId="0" xfId="0" applyFont="1" applyFill="1" applyAlignment="1">
      <alignment vertical="center" wrapText="1"/>
    </xf>
    <xf numFmtId="0" fontId="7" fillId="4" borderId="0" xfId="0" applyFont="1" applyFill="1" applyAlignment="1">
      <alignment wrapText="1"/>
    </xf>
    <xf numFmtId="0" fontId="8" fillId="4" borderId="0" xfId="1" applyFont="1" applyFill="1" applyAlignment="1">
      <alignment vertical="center" wrapText="1"/>
    </xf>
    <xf numFmtId="0" fontId="10" fillId="2" borderId="0" xfId="0" applyFont="1" applyFill="1" applyAlignment="1">
      <alignment vertical="center"/>
    </xf>
    <xf numFmtId="0" fontId="11" fillId="2" borderId="0" xfId="0" applyFont="1" applyFill="1" applyAlignment="1">
      <alignment horizontal="left" vertical="center"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0" fillId="3" borderId="0" xfId="0" applyFont="1" applyFill="1" applyAlignment="1">
      <alignment horizontal="center"/>
    </xf>
    <xf numFmtId="0" fontId="12" fillId="0" borderId="0" xfId="0" applyFont="1" applyAlignment="1">
      <alignment horizontal="center"/>
    </xf>
    <xf numFmtId="0" fontId="10" fillId="0" borderId="0" xfId="0" applyFont="1" applyAlignment="1">
      <alignment vertical="top"/>
    </xf>
    <xf numFmtId="0" fontId="10" fillId="0" borderId="0" xfId="0" applyFont="1" applyAlignment="1">
      <alignment horizontal="center" vertical="top"/>
    </xf>
    <xf numFmtId="0" fontId="15" fillId="0" borderId="0" xfId="0" applyFont="1" applyAlignment="1">
      <alignment vertical="top"/>
    </xf>
    <xf numFmtId="0" fontId="10" fillId="2" borderId="0" xfId="0" applyFont="1" applyFill="1"/>
    <xf numFmtId="0" fontId="10" fillId="2" borderId="0" xfId="0" applyFont="1" applyFill="1" applyAlignment="1">
      <alignment horizontal="center"/>
    </xf>
    <xf numFmtId="0" fontId="10" fillId="2" borderId="0" xfId="0" applyFont="1" applyFill="1" applyAlignment="1">
      <alignment horizontal="center" vertical="center"/>
    </xf>
    <xf numFmtId="0" fontId="10" fillId="2" borderId="0" xfId="0" applyFont="1" applyFill="1" applyAlignment="1">
      <alignment horizontal="right"/>
    </xf>
    <xf numFmtId="0" fontId="10" fillId="2" borderId="0" xfId="0" applyFont="1" applyFill="1" applyAlignment="1">
      <alignment horizontal="left"/>
    </xf>
    <xf numFmtId="0" fontId="12" fillId="0" borderId="0" xfId="0" applyFont="1" applyAlignment="1">
      <alignment horizontal="right" vertical="top" wrapText="1"/>
    </xf>
    <xf numFmtId="0" fontId="12" fillId="0" borderId="0" xfId="0" applyFont="1" applyAlignment="1">
      <alignment horizontal="center" vertical="top" wrapText="1"/>
    </xf>
    <xf numFmtId="0" fontId="13" fillId="0" borderId="0" xfId="0" applyFont="1" applyAlignment="1">
      <alignment horizontal="center"/>
    </xf>
    <xf numFmtId="0" fontId="12" fillId="0" borderId="0" xfId="0" applyFont="1"/>
    <xf numFmtId="0" fontId="16" fillId="0" borderId="0" xfId="0" applyFont="1"/>
    <xf numFmtId="0" fontId="9" fillId="0" borderId="0" xfId="0" applyFont="1" applyAlignment="1">
      <alignment wrapText="1"/>
    </xf>
    <xf numFmtId="0" fontId="19" fillId="0" borderId="0" xfId="0" applyFont="1"/>
    <xf numFmtId="0" fontId="9" fillId="4" borderId="0" xfId="0" applyFont="1" applyFill="1"/>
    <xf numFmtId="0" fontId="22" fillId="4" borderId="0" xfId="0" applyFont="1" applyFill="1" applyAlignment="1">
      <alignment vertical="center" wrapText="1"/>
    </xf>
    <xf numFmtId="0" fontId="23" fillId="2" borderId="0" xfId="0" applyFont="1" applyFill="1" applyAlignment="1">
      <alignment horizontal="left" vertical="center"/>
    </xf>
    <xf numFmtId="0" fontId="18" fillId="2" borderId="0" xfId="0" applyFont="1" applyFill="1" applyAlignment="1" applyProtection="1">
      <alignment horizontal="left" vertical="top"/>
      <protection locked="0"/>
    </xf>
    <xf numFmtId="0" fontId="18" fillId="2" borderId="0" xfId="0" applyFont="1" applyFill="1" applyAlignment="1" applyProtection="1">
      <alignment vertical="top"/>
      <protection locked="0"/>
    </xf>
    <xf numFmtId="0" fontId="27" fillId="0" borderId="0" xfId="0" applyFont="1"/>
    <xf numFmtId="0" fontId="27" fillId="4" borderId="1" xfId="0" applyFont="1" applyFill="1" applyBorder="1" applyAlignment="1" applyProtection="1">
      <alignment horizontal="center"/>
      <protection locked="0"/>
    </xf>
    <xf numFmtId="0" fontId="28" fillId="4" borderId="1" xfId="1" applyFont="1" applyFill="1" applyBorder="1" applyAlignment="1" applyProtection="1">
      <alignment horizontal="center"/>
      <protection locked="0"/>
    </xf>
    <xf numFmtId="0" fontId="27" fillId="0" borderId="1" xfId="0" applyFont="1" applyBorder="1" applyAlignment="1" applyProtection="1">
      <alignment horizontal="center"/>
      <protection locked="0"/>
    </xf>
    <xf numFmtId="0" fontId="15" fillId="0" borderId="0" xfId="0" applyFont="1" applyAlignment="1">
      <alignment horizontal="left"/>
    </xf>
    <xf numFmtId="0" fontId="15" fillId="0" borderId="0" xfId="0" applyFont="1"/>
    <xf numFmtId="0" fontId="15" fillId="0" borderId="0" xfId="0" applyFont="1" applyAlignment="1">
      <alignment horizontal="right"/>
    </xf>
    <xf numFmtId="0" fontId="15" fillId="3" borderId="0" xfId="0" applyFont="1" applyFill="1" applyAlignment="1">
      <alignment horizontal="left"/>
    </xf>
    <xf numFmtId="0" fontId="15" fillId="3" borderId="0" xfId="0" applyFont="1" applyFill="1" applyAlignment="1">
      <alignment horizontal="center"/>
    </xf>
    <xf numFmtId="0" fontId="14" fillId="0" borderId="15" xfId="0" applyFont="1" applyBorder="1" applyAlignment="1">
      <alignment horizontal="center" wrapText="1"/>
    </xf>
    <xf numFmtId="0" fontId="27" fillId="0" borderId="11" xfId="0" applyFont="1" applyBorder="1" applyAlignment="1">
      <alignment vertical="top" wrapText="1"/>
    </xf>
    <xf numFmtId="0" fontId="33" fillId="3" borderId="23" xfId="0" applyFont="1" applyFill="1" applyBorder="1" applyAlignment="1">
      <alignment horizontal="center" wrapText="1"/>
    </xf>
    <xf numFmtId="0" fontId="33" fillId="0" borderId="24" xfId="0" applyFont="1" applyBorder="1" applyAlignment="1">
      <alignment horizontal="center" wrapText="1"/>
    </xf>
    <xf numFmtId="0" fontId="33" fillId="3" borderId="25" xfId="0" applyFont="1" applyFill="1" applyBorder="1" applyAlignment="1">
      <alignment horizontal="center" wrapText="1"/>
    </xf>
    <xf numFmtId="0" fontId="33" fillId="0" borderId="26" xfId="0" applyFont="1" applyBorder="1" applyAlignment="1">
      <alignment horizontal="center" wrapText="1"/>
    </xf>
    <xf numFmtId="0" fontId="33" fillId="0" borderId="14" xfId="0" applyFont="1" applyBorder="1" applyAlignment="1">
      <alignment horizontal="center" wrapText="1"/>
    </xf>
    <xf numFmtId="0" fontId="27" fillId="0" borderId="27" xfId="0" applyFont="1" applyBorder="1" applyAlignment="1">
      <alignment horizontal="center" wrapText="1"/>
    </xf>
    <xf numFmtId="0" fontId="27" fillId="3" borderId="28" xfId="0" applyFont="1" applyFill="1" applyBorder="1" applyAlignment="1">
      <alignment horizontal="center" wrapText="1"/>
    </xf>
    <xf numFmtId="0" fontId="33" fillId="0" borderId="19" xfId="0" applyFont="1" applyBorder="1" applyAlignment="1">
      <alignment horizontal="center" wrapText="1"/>
    </xf>
    <xf numFmtId="0" fontId="33" fillId="3" borderId="27" xfId="0" applyFont="1" applyFill="1" applyBorder="1" applyAlignment="1">
      <alignment horizontal="center" wrapText="1"/>
    </xf>
    <xf numFmtId="0" fontId="33" fillId="3" borderId="24" xfId="0" applyFont="1" applyFill="1" applyBorder="1" applyAlignment="1">
      <alignment horizontal="center" wrapText="1"/>
    </xf>
    <xf numFmtId="0" fontId="33" fillId="4" borderId="25" xfId="0" applyFont="1" applyFill="1" applyBorder="1" applyAlignment="1">
      <alignment horizontal="center" wrapText="1"/>
    </xf>
    <xf numFmtId="0" fontId="27" fillId="0" borderId="2" xfId="0" applyFont="1" applyBorder="1"/>
    <xf numFmtId="0" fontId="27" fillId="0" borderId="2" xfId="0" applyFont="1" applyBorder="1" applyAlignment="1">
      <alignment vertical="top" wrapText="1"/>
    </xf>
    <xf numFmtId="164" fontId="33" fillId="3" borderId="12" xfId="0" applyNumberFormat="1" applyFont="1" applyFill="1" applyBorder="1" applyAlignment="1">
      <alignment horizontal="center" wrapText="1"/>
    </xf>
    <xf numFmtId="164" fontId="33" fillId="0" borderId="3" xfId="0" applyNumberFormat="1" applyFont="1" applyBorder="1" applyAlignment="1">
      <alignment horizontal="center" wrapText="1"/>
    </xf>
    <xf numFmtId="164" fontId="33" fillId="3" borderId="3" xfId="0" applyNumberFormat="1" applyFont="1" applyFill="1" applyBorder="1" applyAlignment="1">
      <alignment horizontal="center" wrapText="1"/>
    </xf>
    <xf numFmtId="164" fontId="33" fillId="0" borderId="16" xfId="0" applyNumberFormat="1" applyFont="1" applyBorder="1" applyAlignment="1">
      <alignment horizontal="center" wrapText="1"/>
    </xf>
    <xf numFmtId="164" fontId="33" fillId="0" borderId="2" xfId="0" applyNumberFormat="1" applyFont="1" applyBorder="1" applyAlignment="1">
      <alignment horizontal="center" wrapText="1"/>
    </xf>
    <xf numFmtId="164" fontId="33" fillId="3" borderId="18" xfId="0" applyNumberFormat="1" applyFont="1" applyFill="1" applyBorder="1" applyAlignment="1">
      <alignment horizontal="center" wrapText="1"/>
    </xf>
    <xf numFmtId="0" fontId="33" fillId="0" borderId="7" xfId="0" quotePrefix="1" applyFont="1" applyBorder="1" applyAlignment="1">
      <alignment horizontal="center" wrapText="1"/>
    </xf>
    <xf numFmtId="0" fontId="33" fillId="0" borderId="7" xfId="0" applyFont="1" applyBorder="1" applyAlignment="1">
      <alignment horizontal="center" wrapText="1"/>
    </xf>
    <xf numFmtId="0" fontId="33" fillId="0" borderId="2" xfId="0" applyFont="1" applyBorder="1" applyAlignment="1">
      <alignment horizontal="center" wrapText="1"/>
    </xf>
    <xf numFmtId="164" fontId="33" fillId="4" borderId="18" xfId="0" applyNumberFormat="1" applyFont="1" applyFill="1" applyBorder="1" applyAlignment="1">
      <alignment horizontal="center" wrapText="1"/>
    </xf>
    <xf numFmtId="0" fontId="27" fillId="0" borderId="0" xfId="0" applyFont="1" applyAlignment="1">
      <alignment horizontal="right" vertical="center"/>
    </xf>
    <xf numFmtId="0" fontId="33" fillId="4" borderId="0" xfId="0" applyFont="1" applyFill="1" applyAlignment="1">
      <alignment vertical="center" wrapText="1"/>
    </xf>
    <xf numFmtId="1" fontId="27" fillId="0" borderId="6" xfId="0" applyNumberFormat="1" applyFont="1" applyBorder="1" applyAlignment="1" applyProtection="1">
      <alignment horizontal="center" vertical="center" wrapText="1"/>
      <protection locked="0"/>
    </xf>
    <xf numFmtId="1" fontId="27" fillId="0" borderId="19" xfId="0" applyNumberFormat="1" applyFont="1" applyBorder="1" applyAlignment="1" applyProtection="1">
      <alignment horizontal="center" vertical="center"/>
      <protection locked="0"/>
    </xf>
    <xf numFmtId="1" fontId="27" fillId="0" borderId="5" xfId="0" applyNumberFormat="1" applyFont="1" applyBorder="1" applyAlignment="1" applyProtection="1">
      <alignment horizontal="center" vertical="center" wrapText="1"/>
      <protection locked="0"/>
    </xf>
    <xf numFmtId="1" fontId="27" fillId="0" borderId="0" xfId="0" applyNumberFormat="1" applyFont="1" applyAlignment="1" applyProtection="1">
      <alignment horizontal="center" vertical="center" wrapText="1"/>
      <protection locked="0"/>
    </xf>
    <xf numFmtId="1" fontId="27" fillId="3" borderId="6" xfId="0" applyNumberFormat="1" applyFont="1" applyFill="1" applyBorder="1" applyAlignment="1">
      <alignment horizontal="center" vertical="center" wrapText="1"/>
    </xf>
    <xf numFmtId="0" fontId="27" fillId="0" borderId="2" xfId="0" applyFont="1" applyBorder="1" applyAlignment="1">
      <alignment horizontal="right" vertical="center"/>
    </xf>
    <xf numFmtId="0" fontId="27" fillId="2" borderId="13" xfId="0" applyFont="1" applyFill="1" applyBorder="1" applyAlignment="1">
      <alignment vertical="center" wrapText="1"/>
    </xf>
    <xf numFmtId="1" fontId="27" fillId="2" borderId="3" xfId="0" applyNumberFormat="1" applyFont="1" applyFill="1" applyBorder="1" applyAlignment="1" applyProtection="1">
      <alignment horizontal="center" vertical="center" wrapText="1"/>
      <protection locked="0"/>
    </xf>
    <xf numFmtId="1" fontId="27" fillId="2" borderId="4" xfId="0" applyNumberFormat="1" applyFont="1" applyFill="1" applyBorder="1" applyAlignment="1" applyProtection="1">
      <alignment horizontal="center" vertical="center"/>
      <protection locked="0"/>
    </xf>
    <xf numFmtId="1" fontId="27" fillId="2" borderId="7" xfId="0" applyNumberFormat="1" applyFont="1" applyFill="1" applyBorder="1" applyAlignment="1" applyProtection="1">
      <alignment horizontal="center" vertical="center" wrapText="1"/>
      <protection locked="0"/>
    </xf>
    <xf numFmtId="1" fontId="27" fillId="2" borderId="2" xfId="0" applyNumberFormat="1" applyFont="1" applyFill="1" applyBorder="1" applyAlignment="1" applyProtection="1">
      <alignment horizontal="center" vertical="center" wrapText="1"/>
      <protection locked="0"/>
    </xf>
    <xf numFmtId="1" fontId="27" fillId="3" borderId="22" xfId="0" applyNumberFormat="1" applyFont="1" applyFill="1" applyBorder="1" applyAlignment="1">
      <alignment horizontal="center" vertical="center" wrapText="1"/>
    </xf>
    <xf numFmtId="0" fontId="33" fillId="0" borderId="0" xfId="0" applyFont="1" applyAlignment="1">
      <alignment horizontal="center"/>
    </xf>
    <xf numFmtId="0" fontId="27" fillId="0" borderId="0" xfId="0" applyFont="1" applyAlignment="1">
      <alignment horizontal="center"/>
    </xf>
    <xf numFmtId="0" fontId="33" fillId="0" borderId="0" xfId="0" applyFont="1" applyAlignment="1">
      <alignment horizontal="left" wrapText="1"/>
    </xf>
    <xf numFmtId="0" fontId="33" fillId="0" borderId="0" xfId="0" applyFont="1" applyAlignment="1">
      <alignment wrapText="1"/>
    </xf>
    <xf numFmtId="0" fontId="36" fillId="0" borderId="0" xfId="0" applyFont="1"/>
    <xf numFmtId="0" fontId="23" fillId="0" borderId="0" xfId="0" applyFont="1" applyAlignment="1">
      <alignment vertical="top"/>
    </xf>
    <xf numFmtId="0" fontId="37" fillId="2" borderId="0" xfId="0" applyFont="1" applyFill="1" applyAlignment="1">
      <alignment horizontal="left" vertical="center"/>
    </xf>
    <xf numFmtId="0" fontId="33" fillId="0" borderId="0" xfId="0" applyFont="1"/>
    <xf numFmtId="0" fontId="8" fillId="4" borderId="0" xfId="1" applyFont="1" applyFill="1" applyAlignment="1">
      <alignment horizontal="left" wrapText="1"/>
    </xf>
    <xf numFmtId="0" fontId="25" fillId="2" borderId="0" xfId="1" applyFont="1" applyFill="1" applyAlignment="1">
      <alignment vertical="center"/>
    </xf>
    <xf numFmtId="43" fontId="27" fillId="0" borderId="17" xfId="0" applyNumberFormat="1" applyFont="1" applyBorder="1" applyAlignment="1" applyProtection="1">
      <alignment horizontal="center" vertical="center" wrapText="1"/>
      <protection locked="0"/>
    </xf>
    <xf numFmtId="43" fontId="27" fillId="2" borderId="16" xfId="0" applyNumberFormat="1" applyFont="1" applyFill="1" applyBorder="1" applyAlignment="1" applyProtection="1">
      <alignment horizontal="center" vertical="center" wrapText="1"/>
      <protection locked="0"/>
    </xf>
    <xf numFmtId="43" fontId="27" fillId="3" borderId="14" xfId="0" applyNumberFormat="1" applyFont="1" applyFill="1" applyBorder="1" applyAlignment="1">
      <alignment horizontal="center" vertical="center" wrapText="1"/>
    </xf>
    <xf numFmtId="43" fontId="27" fillId="3" borderId="2" xfId="0" applyNumberFormat="1" applyFont="1" applyFill="1" applyBorder="1" applyAlignment="1">
      <alignment horizontal="center" vertical="center" wrapText="1"/>
    </xf>
    <xf numFmtId="43" fontId="27" fillId="3" borderId="6" xfId="0" applyNumberFormat="1" applyFont="1" applyFill="1" applyBorder="1" applyAlignment="1">
      <alignment horizontal="center" vertical="center"/>
    </xf>
    <xf numFmtId="43" fontId="27" fillId="3" borderId="3" xfId="0" applyNumberFormat="1" applyFont="1" applyFill="1" applyBorder="1" applyAlignment="1">
      <alignment horizontal="center" vertical="center" wrapText="1"/>
    </xf>
    <xf numFmtId="43" fontId="27" fillId="0" borderId="14" xfId="0" applyNumberFormat="1" applyFont="1" applyBorder="1" applyAlignment="1" applyProtection="1">
      <alignment horizontal="center" vertical="center" wrapText="1"/>
      <protection locked="0"/>
    </xf>
    <xf numFmtId="43" fontId="27" fillId="2" borderId="12" xfId="0" applyNumberFormat="1" applyFont="1" applyFill="1" applyBorder="1" applyAlignment="1" applyProtection="1">
      <alignment horizontal="center" vertical="center" wrapText="1"/>
      <protection locked="0"/>
    </xf>
    <xf numFmtId="43" fontId="27" fillId="0" borderId="20" xfId="0" applyNumberFormat="1" applyFont="1" applyBorder="1" applyAlignment="1" applyProtection="1">
      <alignment horizontal="center" vertical="center"/>
      <protection locked="0"/>
    </xf>
    <xf numFmtId="43" fontId="27" fillId="2" borderId="21" xfId="0" applyNumberFormat="1" applyFont="1" applyFill="1" applyBorder="1" applyAlignment="1" applyProtection="1">
      <alignment horizontal="center" vertical="center"/>
      <protection locked="0"/>
    </xf>
    <xf numFmtId="43" fontId="27" fillId="4" borderId="29" xfId="0" applyNumberFormat="1" applyFont="1" applyFill="1" applyBorder="1" applyAlignment="1" applyProtection="1">
      <alignment horizontal="center" vertical="center" wrapText="1"/>
      <protection locked="0"/>
    </xf>
    <xf numFmtId="43" fontId="27" fillId="3" borderId="3" xfId="0" applyNumberFormat="1" applyFont="1" applyFill="1" applyBorder="1" applyAlignment="1">
      <alignment horizontal="center" vertical="center"/>
    </xf>
    <xf numFmtId="43" fontId="27" fillId="2" borderId="18" xfId="0" applyNumberFormat="1" applyFont="1" applyFill="1" applyBorder="1" applyAlignment="1" applyProtection="1">
      <alignment horizontal="center" vertical="center" wrapText="1"/>
      <protection locked="0"/>
    </xf>
    <xf numFmtId="0" fontId="12" fillId="0" borderId="0" xfId="0" applyFont="1" applyAlignment="1">
      <alignment horizontal="left" vertical="top"/>
    </xf>
    <xf numFmtId="0" fontId="10" fillId="0" borderId="0" xfId="0" applyFont="1" applyAlignment="1">
      <alignment horizontal="left" vertical="top"/>
    </xf>
    <xf numFmtId="0" fontId="12" fillId="0" borderId="0" xfId="0" applyFont="1" applyAlignment="1">
      <alignment vertical="top"/>
    </xf>
    <xf numFmtId="0" fontId="25" fillId="2" borderId="0" xfId="1" applyFont="1" applyFill="1" applyAlignment="1">
      <alignment horizontal="left" vertical="center"/>
    </xf>
    <xf numFmtId="0" fontId="10" fillId="0" borderId="0" xfId="0" applyFont="1" applyAlignment="1">
      <alignment horizontal="left" vertical="center" wrapText="1"/>
    </xf>
    <xf numFmtId="0" fontId="13" fillId="0" borderId="0" xfId="0" applyFont="1" applyAlignment="1">
      <alignment horizontal="left" vertical="center" wrapText="1"/>
    </xf>
    <xf numFmtId="0" fontId="33" fillId="0" borderId="0" xfId="0" applyFont="1" applyAlignment="1">
      <alignment horizontal="left" wrapText="1"/>
    </xf>
    <xf numFmtId="0" fontId="33" fillId="0" borderId="0" xfId="0" quotePrefix="1" applyFont="1" applyAlignment="1">
      <alignment horizontal="left" wrapText="1"/>
    </xf>
    <xf numFmtId="0" fontId="26" fillId="0" borderId="2" xfId="0" applyFont="1" applyBorder="1" applyAlignment="1">
      <alignment horizontal="left" vertical="center" wrapText="1"/>
    </xf>
    <xf numFmtId="0" fontId="10" fillId="0" borderId="8"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33" fillId="0" borderId="0" xfId="0" quotePrefix="1" applyFont="1" applyAlignment="1">
      <alignment horizontal="left"/>
    </xf>
    <xf numFmtId="0" fontId="27" fillId="0" borderId="0" xfId="0" applyFont="1" applyAlignment="1">
      <alignment horizontal="left" wrapText="1"/>
    </xf>
    <xf numFmtId="0" fontId="33" fillId="0" borderId="24" xfId="0" quotePrefix="1" applyFont="1" applyBorder="1" applyAlignment="1">
      <alignment horizontal="center" wrapText="1"/>
    </xf>
    <xf numFmtId="0" fontId="33" fillId="0" borderId="26" xfId="0" quotePrefix="1" applyFont="1" applyBorder="1" applyAlignment="1">
      <alignment horizontal="center" wrapText="1"/>
    </xf>
    <xf numFmtId="0" fontId="33" fillId="0" borderId="19" xfId="0" quotePrefix="1" applyFont="1" applyBorder="1" applyAlignment="1">
      <alignment horizontal="center" wrapText="1"/>
    </xf>
    <xf numFmtId="0" fontId="31" fillId="0" borderId="0" xfId="0" applyFont="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15" xfId="0" applyFont="1" applyBorder="1" applyAlignment="1">
      <alignment horizontal="center" vertical="center"/>
    </xf>
    <xf numFmtId="0" fontId="29" fillId="2" borderId="0" xfId="0" applyFont="1" applyFill="1" applyAlignment="1">
      <alignment horizontal="left" vertical="center" wrapText="1"/>
    </xf>
    <xf numFmtId="0" fontId="24" fillId="2" borderId="0" xfId="0" applyFont="1" applyFill="1" applyAlignment="1">
      <alignment horizontal="left" vertical="center" wrapText="1"/>
    </xf>
  </cellXfs>
  <cellStyles count="2">
    <cellStyle name="Hyperlink" xfId="1" builtinId="8"/>
    <cellStyle name="Normal" xfId="0" builtinId="0"/>
  </cellStyles>
  <dxfs count="10">
    <dxf>
      <font>
        <color theme="1"/>
      </font>
      <fill>
        <patternFill patternType="solid">
          <bgColor rgb="FFFF0000"/>
        </patternFill>
      </fill>
    </dxf>
    <dxf>
      <font>
        <color theme="1"/>
      </font>
      <fill>
        <patternFill patternType="solid">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563C1"/>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1555750</xdr:colOff>
      <xdr:row>10</xdr:row>
      <xdr:rowOff>190500</xdr:rowOff>
    </xdr:from>
    <xdr:ext cx="184731" cy="264560"/>
    <xdr:sp macro="" textlink="">
      <xdr:nvSpPr>
        <xdr:cNvPr id="2" name="TextBox 1">
          <a:extLst>
            <a:ext uri="{FF2B5EF4-FFF2-40B4-BE49-F238E27FC236}">
              <a16:creationId xmlns:a16="http://schemas.microsoft.com/office/drawing/2014/main" id="{A0ECE4E8-9818-4E49-B5D9-8FEE7DAA4430}"/>
            </a:ext>
          </a:extLst>
        </xdr:cNvPr>
        <xdr:cNvSpPr txBox="1"/>
      </xdr:nvSpPr>
      <xdr:spPr>
        <a:xfrm>
          <a:off x="1879600" y="34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GPensions@communities.gov.uk" TargetMode="External"/><Relationship Id="rId7" Type="http://schemas.openxmlformats.org/officeDocument/2006/relationships/printerSettings" Target="../printerSettings/printerSettings2.bin"/><Relationship Id="rId2" Type="http://schemas.openxmlformats.org/officeDocument/2006/relationships/hyperlink" Target="https://delta.communities.gov.uk/document-repository/public/download?uri=/document-repository/delta-guide-bulk-upload-generic-guidance-aug-2024.pdf" TargetMode="External"/><Relationship Id="rId1" Type="http://schemas.openxmlformats.org/officeDocument/2006/relationships/hyperlink" Target="https://delta.communities.gov.uk/register" TargetMode="External"/><Relationship Id="rId6" Type="http://schemas.openxmlformats.org/officeDocument/2006/relationships/hyperlink" Target="mailto:lgfstats@communities.gov.uk" TargetMode="External"/><Relationship Id="rId5" Type="http://schemas.openxmlformats.org/officeDocument/2006/relationships/hyperlink" Target="https://delta.communities.gov.uk/document-repository/public/download?uri=/document-repository/delta-guide-user-setup-and-login.pdf" TargetMode="External"/><Relationship Id="rId4" Type="http://schemas.openxmlformats.org/officeDocument/2006/relationships/hyperlink" Target="https://delta.communities.gov.uk/contact-u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elta.communities.gov.uk/document-repository/public/download?uri=/document-repository/delta-guide-bulk-upload-generic-guidance-aug-2024.pdf" TargetMode="External"/><Relationship Id="rId1" Type="http://schemas.openxmlformats.org/officeDocument/2006/relationships/hyperlink" Target="https://delta.communities.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95498-C6E2-4936-B66C-42E6F0BA4DF9}">
  <sheetPr codeName="Sheet1"/>
  <dimension ref="A1:AX3"/>
  <sheetViews>
    <sheetView zoomScaleNormal="100" workbookViewId="0"/>
  </sheetViews>
  <sheetFormatPr defaultRowHeight="14.45"/>
  <cols>
    <col min="1" max="1" width="13" bestFit="1" customWidth="1"/>
    <col min="2" max="2" width="12.28515625" bestFit="1" customWidth="1"/>
    <col min="3" max="3" width="16" bestFit="1" customWidth="1"/>
    <col min="4" max="5" width="13.7109375" bestFit="1" customWidth="1"/>
    <col min="6" max="6" width="17.42578125" bestFit="1" customWidth="1"/>
    <col min="7" max="8" width="13.7109375" bestFit="1" customWidth="1"/>
    <col min="9" max="9" width="17.42578125" bestFit="1" customWidth="1"/>
    <col min="10" max="11" width="13.7109375" bestFit="1" customWidth="1"/>
    <col min="12" max="12" width="17.42578125" bestFit="1" customWidth="1"/>
    <col min="13" max="13" width="16.7109375" bestFit="1" customWidth="1"/>
    <col min="14" max="14" width="17" bestFit="1" customWidth="1"/>
    <col min="15" max="15" width="13.85546875" customWidth="1"/>
    <col min="16" max="16" width="15.7109375" bestFit="1" customWidth="1"/>
    <col min="17" max="18" width="15.7109375" customWidth="1"/>
    <col min="19" max="19" width="19.85546875" customWidth="1"/>
    <col min="20" max="20" width="17" customWidth="1"/>
    <col min="21" max="21" width="17.42578125" bestFit="1" customWidth="1"/>
    <col min="22" max="22" width="18" bestFit="1" customWidth="1"/>
    <col min="23" max="28" width="18" customWidth="1"/>
    <col min="29" max="29" width="18.28515625" bestFit="1" customWidth="1"/>
    <col min="30" max="30" width="18.28515625" customWidth="1"/>
    <col min="31" max="31" width="14" bestFit="1" customWidth="1"/>
    <col min="32" max="32" width="14.28515625" bestFit="1" customWidth="1"/>
    <col min="33" max="33" width="14" bestFit="1" customWidth="1"/>
    <col min="34" max="34" width="14" customWidth="1"/>
    <col min="35" max="35" width="14.28515625" bestFit="1" customWidth="1"/>
    <col min="36" max="36" width="14" bestFit="1" customWidth="1"/>
    <col min="37" max="37" width="14.28515625" bestFit="1" customWidth="1"/>
    <col min="38" max="38" width="14" bestFit="1" customWidth="1"/>
    <col min="39" max="39" width="14.28515625" bestFit="1" customWidth="1"/>
    <col min="40" max="40" width="14" bestFit="1" customWidth="1"/>
    <col min="41" max="41" width="14.28515625" bestFit="1" customWidth="1"/>
    <col min="42" max="42" width="14" bestFit="1" customWidth="1"/>
    <col min="43" max="43" width="14.28515625" bestFit="1" customWidth="1"/>
    <col min="44" max="44" width="14" bestFit="1" customWidth="1"/>
    <col min="45" max="46" width="14" customWidth="1"/>
    <col min="47" max="47" width="14.28515625" bestFit="1" customWidth="1"/>
    <col min="48" max="48" width="16" bestFit="1" customWidth="1"/>
    <col min="49" max="49" width="16.28515625" bestFit="1" customWidth="1"/>
    <col min="50" max="50" width="16" bestFit="1" customWidth="1"/>
    <col min="51" max="51" width="16.28515625" bestFit="1" customWidth="1"/>
    <col min="52" max="52" width="16.7109375" bestFit="1" customWidth="1"/>
    <col min="53" max="53" width="17" bestFit="1" customWidth="1"/>
    <col min="54" max="54" width="15.5703125" bestFit="1" customWidth="1"/>
    <col min="55" max="55" width="15.7109375" bestFit="1" customWidth="1"/>
    <col min="56" max="56" width="17" bestFit="1" customWidth="1"/>
    <col min="57" max="57" width="17.42578125" bestFit="1" customWidth="1"/>
    <col min="58" max="58" width="18" bestFit="1" customWidth="1"/>
    <col min="59" max="59" width="18.28515625" bestFit="1" customWidth="1"/>
    <col min="60" max="60" width="14" bestFit="1" customWidth="1"/>
    <col min="61" max="61" width="14.28515625" bestFit="1" customWidth="1"/>
    <col min="62" max="62" width="14" bestFit="1" customWidth="1"/>
    <col min="63" max="63" width="14.28515625" bestFit="1" customWidth="1"/>
    <col min="64" max="64" width="14" bestFit="1" customWidth="1"/>
    <col min="65" max="65" width="14.28515625" bestFit="1" customWidth="1"/>
    <col min="66" max="66" width="14" bestFit="1" customWidth="1"/>
    <col min="67" max="67" width="14.28515625" bestFit="1" customWidth="1"/>
    <col min="68" max="68" width="14" bestFit="1" customWidth="1"/>
    <col min="69" max="69" width="14.28515625" bestFit="1" customWidth="1"/>
    <col min="70" max="70" width="14" bestFit="1" customWidth="1"/>
    <col min="71" max="71" width="14.28515625" bestFit="1" customWidth="1"/>
    <col min="72" max="72" width="14" bestFit="1" customWidth="1"/>
    <col min="73" max="73" width="14.28515625" bestFit="1" customWidth="1"/>
    <col min="74" max="74" width="16" bestFit="1" customWidth="1"/>
    <col min="75" max="75" width="16.28515625" bestFit="1" customWidth="1"/>
    <col min="76" max="76" width="16" bestFit="1" customWidth="1"/>
    <col min="77" max="77" width="16.28515625" bestFit="1" customWidth="1"/>
  </cols>
  <sheetData>
    <row r="1" spans="1:5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s="1" t="s">
        <v>24</v>
      </c>
      <c r="Z1" s="1" t="s">
        <v>25</v>
      </c>
      <c r="AA1" s="2" t="s">
        <v>26</v>
      </c>
      <c r="AB1" s="2"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s="2" t="s">
        <v>44</v>
      </c>
      <c r="AT1" s="2" t="s">
        <v>45</v>
      </c>
      <c r="AU1" t="s">
        <v>46</v>
      </c>
      <c r="AV1" t="s">
        <v>47</v>
      </c>
      <c r="AW1" t="s">
        <v>48</v>
      </c>
      <c r="AX1" t="s">
        <v>49</v>
      </c>
    </row>
    <row r="2" spans="1:50" s="3" customFormat="1">
      <c r="A2" s="3" t="str">
        <f>IF('SPEC-excelTemplate'!C9&lt;&gt;"",'SPEC-excelTemplate'!C9,"")</f>
        <v/>
      </c>
      <c r="B2" s="3" t="str">
        <f>IF('SPEC-excelTemplate'!D9&lt;&gt;"",'SPEC-excelTemplate'!D9,"")</f>
        <v/>
      </c>
      <c r="C2" s="3" t="str">
        <f>IF('SPEC-excelTemplate'!E9&lt;&gt;"",'SPEC-excelTemplate'!E9,"")</f>
        <v/>
      </c>
      <c r="D2" s="3" t="str">
        <f>IF('SPEC-excelTemplate'!C10&lt;&gt;"",'SPEC-excelTemplate'!C10,"")</f>
        <v/>
      </c>
      <c r="E2" s="3" t="str">
        <f>IF('SPEC-excelTemplate'!D10&lt;&gt;"",'SPEC-excelTemplate'!D10,"")</f>
        <v/>
      </c>
      <c r="F2" s="3" t="str">
        <f>IF('SPEC-excelTemplate'!E10&lt;&gt;"",'SPEC-excelTemplate'!E10,"")</f>
        <v/>
      </c>
      <c r="G2" s="3" t="str">
        <f>IF('SPEC-excelTemplate'!C11&lt;&gt;"",'SPEC-excelTemplate'!C11,"")</f>
        <v/>
      </c>
      <c r="H2" s="3" t="str">
        <f>IF('SPEC-excelTemplate'!D11&lt;&gt;"",'SPEC-excelTemplate'!D11,"")</f>
        <v/>
      </c>
      <c r="I2" s="3" t="str">
        <f>IF('SPEC-excelTemplate'!E11&lt;&gt;"",'SPEC-excelTemplate'!E11,"")</f>
        <v/>
      </c>
      <c r="J2" s="3" t="str">
        <f>IF('SPEC-excelTemplate'!C12&lt;&gt;"",'SPEC-excelTemplate'!C12,"")</f>
        <v/>
      </c>
      <c r="K2" s="3" t="str">
        <f>IF('SPEC-excelTemplate'!D12&lt;&gt;"",'SPEC-excelTemplate'!D12,"")</f>
        <v/>
      </c>
      <c r="L2" s="3" t="str">
        <f>IF('SPEC-excelTemplate'!E12&lt;&gt;"",'SPEC-excelTemplate'!E12,"")</f>
        <v/>
      </c>
      <c r="M2" s="4">
        <f>IF('SPEC-excelTemplate'!D20&lt;&gt;"",'SPEC-excelTemplate'!D20,"")</f>
        <v>0</v>
      </c>
      <c r="N2" s="4">
        <f>IF('SPEC-excelTemplate'!D21&lt;&gt;"",'SPEC-excelTemplate'!D21,"")</f>
        <v>0</v>
      </c>
      <c r="O2" s="3" t="str">
        <f>IF('SPEC-excelTemplate'!E20&lt;&gt;"",'SPEC-excelTemplate'!E20,"")</f>
        <v/>
      </c>
      <c r="P2" s="4" t="str">
        <f>IF('SPEC-excelTemplate'!E21&lt;&gt;"",'SPEC-excelTemplate'!E21,"")</f>
        <v/>
      </c>
      <c r="Q2" s="4" t="str">
        <f>IF('SPEC-excelTemplate'!F20&lt;&gt;"",'SPEC-excelTemplate'!F20,"")</f>
        <v/>
      </c>
      <c r="R2" s="4" t="str">
        <f>IF('SPEC-excelTemplate'!F21&lt;&gt;"",'SPEC-excelTemplate'!F21,"")</f>
        <v/>
      </c>
      <c r="S2" s="4" t="str">
        <f>IF('SPEC-excelTemplate'!G20&lt;&gt;"",'SPEC-excelTemplate'!G20,"")</f>
        <v/>
      </c>
      <c r="T2" s="4" t="str">
        <f>IF('SPEC-excelTemplate'!G21&lt;&gt;"",'SPEC-excelTemplate'!G21,"")</f>
        <v/>
      </c>
      <c r="U2" s="4" t="str">
        <f>IF('SPEC-excelTemplate'!H20&lt;&gt;"",'SPEC-excelTemplate'!H20,"")</f>
        <v/>
      </c>
      <c r="V2" s="4" t="str">
        <f>IF('SPEC-excelTemplate'!H21&lt;&gt;"",'SPEC-excelTemplate'!H21,"")</f>
        <v/>
      </c>
      <c r="W2" s="4" t="str">
        <f>IF('SPEC-excelTemplate'!I20&lt;&gt;"",'SPEC-excelTemplate'!I20,"")</f>
        <v/>
      </c>
      <c r="X2" s="4" t="str">
        <f>IF('SPEC-excelTemplate'!I21&lt;&gt;"",'SPEC-excelTemplate'!I21,"")</f>
        <v/>
      </c>
      <c r="Y2" s="4" t="str">
        <f>IF('SPEC-excelTemplate'!J20&lt;&gt;"",'SPEC-excelTemplate'!J20,"")</f>
        <v/>
      </c>
      <c r="Z2" s="4" t="str">
        <f>IF('SPEC-excelTemplate'!J21&lt;&gt;"",'SPEC-excelTemplate'!J21,"")</f>
        <v/>
      </c>
      <c r="AA2" s="4" t="str">
        <f>IF('SPEC-excelTemplate'!K20&lt;&gt;"",'SPEC-excelTemplate'!K20,"")</f>
        <v/>
      </c>
      <c r="AB2" s="4" t="str">
        <f>IF('SPEC-excelTemplate'!K21&lt;&gt;"",'SPEC-excelTemplate'!K21,"")</f>
        <v/>
      </c>
      <c r="AC2" s="4" t="str">
        <f>IF('SPEC-excelTemplate'!L20&lt;&gt;"",'SPEC-excelTemplate'!L20,"")</f>
        <v/>
      </c>
      <c r="AD2" s="4" t="str">
        <f>IF('SPEC-excelTemplate'!L21&lt;&gt;"",'SPEC-excelTemplate'!L21,"")</f>
        <v/>
      </c>
      <c r="AE2" s="4" t="str">
        <f>IF('SPEC-excelTemplate'!M20&lt;&gt;"",'SPEC-excelTemplate'!M20,"")</f>
        <v/>
      </c>
      <c r="AF2" s="4" t="str">
        <f>IF('SPEC-excelTemplate'!M21&lt;&gt;"",'SPEC-excelTemplate'!M21,"")</f>
        <v/>
      </c>
      <c r="AG2" s="4" t="str">
        <f>IF('SPEC-excelTemplate'!N20&lt;&gt;"",'SPEC-excelTemplate'!N20,"")</f>
        <v/>
      </c>
      <c r="AH2" s="4" t="str">
        <f>IF('SPEC-excelTemplate'!N21&lt;&gt;"",'SPEC-excelTemplate'!N21,"")</f>
        <v/>
      </c>
      <c r="AI2" s="4" t="str">
        <f>IF('SPEC-excelTemplate'!O20&lt;&gt;"",'SPEC-excelTemplate'!O20,"")</f>
        <v/>
      </c>
      <c r="AJ2" s="3" t="str">
        <f>IF('SPEC-excelTemplate'!O21&lt;&gt;"",'SPEC-excelTemplate'!O21,"")</f>
        <v/>
      </c>
      <c r="AK2" s="4" t="str">
        <f>IF('SPEC-excelTemplate'!P20&lt;&gt;"",'SPEC-excelTemplate'!P20,"")</f>
        <v/>
      </c>
      <c r="AL2" s="4" t="str">
        <f>IF('SPEC-excelTemplate'!P21&lt;&gt;"",'SPEC-excelTemplate'!P21,"")</f>
        <v/>
      </c>
      <c r="AM2" s="4" t="str">
        <f>IF('SPEC-excelTemplate'!Q20&lt;&gt;"",'SPEC-excelTemplate'!Q20,"")</f>
        <v/>
      </c>
      <c r="AN2" s="4" t="str">
        <f>IF('SPEC-excelTemplate'!Q21&lt;&gt;"",'SPEC-excelTemplate'!Q21,"")</f>
        <v/>
      </c>
      <c r="AO2" s="4" t="str">
        <f>IF('SPEC-excelTemplate'!R20&lt;&gt;"",'SPEC-excelTemplate'!R20,"")</f>
        <v/>
      </c>
      <c r="AP2" s="4" t="str">
        <f>IF('SPEC-excelTemplate'!R21&lt;&gt;"",'SPEC-excelTemplate'!R21,"")</f>
        <v/>
      </c>
      <c r="AQ2" s="4">
        <f>IF('SPEC-excelTemplate'!S20&lt;&gt;"",'SPEC-excelTemplate'!S20,"")</f>
        <v>0</v>
      </c>
      <c r="AR2" s="4">
        <f>IF('SPEC-excelTemplate'!S21&lt;&gt;"",'SPEC-excelTemplate'!S21,"")</f>
        <v>0</v>
      </c>
      <c r="AS2" s="4" t="str">
        <f>IF('SPEC-excelTemplate'!T20&lt;&gt;"",'SPEC-excelTemplate'!T20,"")</f>
        <v/>
      </c>
      <c r="AT2" s="4" t="str">
        <f>IF('SPEC-excelTemplate'!T21&lt;&gt;"",'SPEC-excelTemplate'!T21,"")</f>
        <v/>
      </c>
      <c r="AU2" s="4" t="str">
        <f>IF('SPEC-excelTemplate'!U20&lt;&gt;"",'SPEC-excelTemplate'!U20,"")</f>
        <v/>
      </c>
      <c r="AV2" s="4" t="str">
        <f>IF('SPEC-excelTemplate'!U21&lt;&gt;"",'SPEC-excelTemplate'!U21,"")</f>
        <v/>
      </c>
      <c r="AW2" s="4" t="str">
        <f>IF('SPEC-excelTemplate'!C25&lt;&gt;"",'SPEC-excelTemplate'!C25,"")</f>
        <v/>
      </c>
      <c r="AX2" s="4" t="str">
        <f>IF('SPEC-excelTemplate'!C28&lt;&gt;"",'SPEC-excelTemplate'!C28,"")</f>
        <v/>
      </c>
    </row>
    <row r="3" spans="1:50">
      <c r="O3" s="6"/>
      <c r="AS3" s="5"/>
    </row>
  </sheetData>
  <pageMargins left="0.7" right="0.7" top="0.75" bottom="0.75" header="0.3" footer="0.3"/>
  <pageSetup paperSize="9" orientation="portrait" horizontalDpi="300" verticalDpi="300" r:id="rId1"/>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FF9A6-5F79-452E-AE76-32E746E0F26C}">
  <sheetPr codeName="Sheet3"/>
  <dimension ref="A1:A33"/>
  <sheetViews>
    <sheetView zoomScaleNormal="100" workbookViewId="0">
      <selection activeCell="A21" sqref="A21"/>
    </sheetView>
  </sheetViews>
  <sheetFormatPr defaultColWidth="0" defaultRowHeight="14.45"/>
  <cols>
    <col min="1" max="1" width="219.5703125" style="7" customWidth="1"/>
    <col min="2" max="16384" width="8.7109375" style="7" hidden="1"/>
  </cols>
  <sheetData>
    <row r="1" spans="1:1" ht="18">
      <c r="A1" s="32" t="s">
        <v>50</v>
      </c>
    </row>
    <row r="2" spans="1:1" ht="18">
      <c r="A2" s="33"/>
    </row>
    <row r="3" spans="1:1" ht="18.600000000000001">
      <c r="A3" s="34"/>
    </row>
    <row r="4" spans="1:1" ht="18">
      <c r="A4" s="8" t="s">
        <v>51</v>
      </c>
    </row>
    <row r="5" spans="1:1" ht="18">
      <c r="A5" s="8"/>
    </row>
    <row r="6" spans="1:1" ht="18">
      <c r="A6" s="8" t="s">
        <v>52</v>
      </c>
    </row>
    <row r="7" spans="1:1" ht="18">
      <c r="A7" s="8"/>
    </row>
    <row r="8" spans="1:1" ht="18.600000000000001">
      <c r="A8" s="34" t="s">
        <v>53</v>
      </c>
    </row>
    <row r="9" spans="1:1" ht="18.600000000000001">
      <c r="A9" s="34" t="s">
        <v>54</v>
      </c>
    </row>
    <row r="10" spans="1:1" ht="18.600000000000001">
      <c r="A10" s="34"/>
    </row>
    <row r="11" spans="1:1" ht="18.600000000000001">
      <c r="A11" s="34" t="s">
        <v>55</v>
      </c>
    </row>
    <row r="12" spans="1:1" ht="18">
      <c r="A12" s="8" t="s">
        <v>56</v>
      </c>
    </row>
    <row r="13" spans="1:1" ht="18">
      <c r="A13" s="8"/>
    </row>
    <row r="14" spans="1:1" ht="18">
      <c r="A14" s="8" t="s">
        <v>57</v>
      </c>
    </row>
    <row r="15" spans="1:1" ht="18">
      <c r="A15" s="8"/>
    </row>
    <row r="16" spans="1:1" ht="18">
      <c r="A16" s="8" t="s">
        <v>58</v>
      </c>
    </row>
    <row r="17" spans="1:1" ht="18">
      <c r="A17" s="10" t="s">
        <v>59</v>
      </c>
    </row>
    <row r="18" spans="1:1" ht="49.5" customHeight="1">
      <c r="A18" s="9" t="s">
        <v>60</v>
      </c>
    </row>
    <row r="19" spans="1:1" ht="28.5" customHeight="1">
      <c r="A19" s="94" t="s">
        <v>61</v>
      </c>
    </row>
    <row r="20" spans="1:1" ht="18">
      <c r="A20" s="8"/>
    </row>
    <row r="21" spans="1:1" ht="18">
      <c r="A21" s="31" t="s">
        <v>62</v>
      </c>
    </row>
    <row r="22" spans="1:1" ht="18">
      <c r="A22" s="10"/>
    </row>
    <row r="23" spans="1:1" ht="66.599999999999994" customHeight="1">
      <c r="A23" s="10" t="s">
        <v>63</v>
      </c>
    </row>
    <row r="24" spans="1:1" ht="18">
      <c r="A24" s="10"/>
    </row>
    <row r="25" spans="1:1" ht="18">
      <c r="A25" s="8" t="s">
        <v>64</v>
      </c>
    </row>
    <row r="26" spans="1:1" ht="18">
      <c r="A26" s="10" t="s">
        <v>65</v>
      </c>
    </row>
    <row r="27" spans="1:1" ht="18">
      <c r="A27" s="10" t="s">
        <v>66</v>
      </c>
    </row>
    <row r="28" spans="1:1" ht="18.95" customHeight="1">
      <c r="A28" s="10" t="s">
        <v>67</v>
      </c>
    </row>
    <row r="29" spans="1:1" ht="18.95" customHeight="1">
      <c r="A29" s="10"/>
    </row>
    <row r="30" spans="1:1" ht="18">
      <c r="A30" s="8" t="s">
        <v>68</v>
      </c>
    </row>
    <row r="31" spans="1:1" ht="31.5" customHeight="1">
      <c r="A31" s="9" t="s">
        <v>69</v>
      </c>
    </row>
    <row r="32" spans="1:1" ht="18">
      <c r="A32" s="9" t="s">
        <v>70</v>
      </c>
    </row>
    <row r="33" spans="1:1" ht="18">
      <c r="A33" s="9" t="s">
        <v>71</v>
      </c>
    </row>
  </sheetData>
  <hyperlinks>
    <hyperlink ref="A17" r:id="rId1" xr:uid="{D50E4741-5022-4202-8FE5-A34C8587F3F3}"/>
    <hyperlink ref="A23" r:id="rId2" display="3) Upload the data into DELTA (guidance is available at https://delta.communities.gov.uk/document-repository/public/download?uri=/document-repository/delta-guide-bulk-upload-generic-guidance-aug-2024.pdf),resolve any anomalies finally be sure to also press 'submit' by Friday 6th June. This signifies your sign-off of the data. NB the DELTA system does not permit us to upload for you." xr:uid="{046D8FF7-958C-4525-BFAE-40422E45D4A5}"/>
    <hyperlink ref="A26" r:id="rId3" xr:uid="{CED81A05-A1F0-47CF-BFC2-89B5A7FF1357}"/>
    <hyperlink ref="A28" r:id="rId4" xr:uid="{A083D9F9-7F6B-4E45-A679-915A9C9E4DC3}"/>
    <hyperlink ref="A19" r:id="rId5" display="You may also like to see this user registration guidance https://delta.communities.gov.uk/document-repository/public/download?uri=/document-repository/delta-guide-user-setup-and-login.pdf" xr:uid="{10451F2E-E119-4EC6-8F6F-AAAA3636262A}"/>
    <hyperlink ref="A27" r:id="rId6" xr:uid="{86784E33-5C96-4AC4-B946-FA00582BD33D}"/>
  </hyperlinks>
  <pageMargins left="0.7" right="0.7" top="0.75" bottom="0.75" header="0.3" footer="0.3"/>
  <pageSetup paperSize="9" orientation="portrait" r:id="rId7"/>
  <headerFooter>
    <oddHeader>&amp;C&amp;"Calibri"&amp;10&amp;K000000 OFFICIAL&amp;1#_x000D_</oddHeader>
    <oddFooter>&amp;C_x000D_&amp;1#&amp;"Calibri"&amp;10&amp;K000000 OFFICIAL</oddFooter>
  </headerFooter>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8C52-ADD6-4FB8-9F9D-581C30130893}">
  <sheetPr codeName="Sheet2">
    <pageSetUpPr fitToPage="1"/>
  </sheetPr>
  <dimension ref="A1:U69"/>
  <sheetViews>
    <sheetView showGridLines="0" tabSelected="1" topLeftCell="B2" zoomScale="80" zoomScaleNormal="80" workbookViewId="0">
      <selection activeCell="C11" sqref="C11"/>
    </sheetView>
  </sheetViews>
  <sheetFormatPr defaultColWidth="5.5703125" defaultRowHeight="14.1" zeroHeight="1"/>
  <cols>
    <col min="1" max="1" width="9.7109375" style="13" customWidth="1"/>
    <col min="2" max="2" width="21" style="13" customWidth="1"/>
    <col min="3" max="3" width="18" style="13" customWidth="1"/>
    <col min="4" max="4" width="18.5703125" style="13" customWidth="1"/>
    <col min="5" max="11" width="18.5703125" style="14" customWidth="1"/>
    <col min="12" max="18" width="11.5703125" style="14" customWidth="1"/>
    <col min="19" max="21" width="18.5703125" style="14" customWidth="1"/>
    <col min="22" max="16384" width="5.5703125" style="13"/>
  </cols>
  <sheetData>
    <row r="1" spans="1:21" s="11" customFormat="1" ht="45.6" customHeight="1">
      <c r="B1" s="92" t="s">
        <v>72</v>
      </c>
      <c r="C1" s="12"/>
      <c r="D1" s="12"/>
      <c r="E1" s="12"/>
      <c r="F1" s="12"/>
      <c r="G1" s="12"/>
      <c r="H1" s="12"/>
      <c r="I1" s="12"/>
      <c r="J1" s="12"/>
      <c r="K1" s="12"/>
      <c r="L1" s="12"/>
      <c r="M1" s="12"/>
      <c r="N1" s="12"/>
      <c r="O1" s="12"/>
      <c r="P1" s="12"/>
      <c r="Q1" s="12"/>
      <c r="R1" s="12"/>
      <c r="S1" s="12"/>
      <c r="T1" s="12"/>
      <c r="U1" s="12"/>
    </row>
    <row r="2" spans="1:21" s="11" customFormat="1" ht="45.6" customHeight="1">
      <c r="B2" s="35" t="s">
        <v>73</v>
      </c>
      <c r="C2" s="12"/>
      <c r="D2" s="12"/>
      <c r="E2" s="12"/>
      <c r="F2" s="12"/>
      <c r="G2" s="12"/>
      <c r="H2" s="12"/>
      <c r="I2" s="12"/>
      <c r="J2" s="12"/>
      <c r="K2" s="12"/>
      <c r="L2" s="12"/>
      <c r="M2" s="12"/>
      <c r="N2" s="12"/>
      <c r="O2" s="12"/>
      <c r="P2" s="12"/>
      <c r="Q2" s="12"/>
      <c r="R2" s="12"/>
      <c r="S2" s="12"/>
      <c r="T2" s="12"/>
      <c r="U2" s="12"/>
    </row>
    <row r="3" spans="1:21" s="11" customFormat="1" ht="21.6" customHeight="1">
      <c r="B3" s="112" t="s">
        <v>74</v>
      </c>
      <c r="C3" s="112"/>
      <c r="D3" s="112"/>
      <c r="E3" s="112"/>
      <c r="F3" s="12"/>
      <c r="G3" s="12"/>
      <c r="H3" s="12"/>
      <c r="I3" s="12"/>
      <c r="J3" s="12"/>
      <c r="K3" s="12"/>
      <c r="L3" s="12"/>
      <c r="M3" s="12"/>
      <c r="N3" s="12"/>
      <c r="O3" s="12"/>
      <c r="P3" s="12"/>
      <c r="Q3" s="12"/>
      <c r="R3" s="12"/>
      <c r="S3" s="12"/>
      <c r="T3" s="12"/>
      <c r="U3" s="12"/>
    </row>
    <row r="4" spans="1:21" s="11" customFormat="1" ht="21.6" customHeight="1">
      <c r="B4" s="37" t="s">
        <v>75</v>
      </c>
      <c r="C4" s="37"/>
      <c r="D4" s="37"/>
      <c r="E4" s="37"/>
      <c r="F4" s="37"/>
      <c r="G4" s="37"/>
      <c r="H4" s="37"/>
      <c r="I4" s="37"/>
      <c r="J4" s="37"/>
      <c r="K4" s="37"/>
      <c r="L4" s="37"/>
      <c r="M4" s="37"/>
      <c r="N4" s="37"/>
      <c r="O4" s="37"/>
      <c r="P4" s="37"/>
      <c r="Q4" s="37"/>
      <c r="R4" s="37"/>
      <c r="S4" s="37"/>
      <c r="T4" s="37"/>
      <c r="U4" s="37"/>
    </row>
    <row r="5" spans="1:21" s="11" customFormat="1" ht="21.6" customHeight="1">
      <c r="B5" s="36" t="s">
        <v>76</v>
      </c>
      <c r="C5" s="36"/>
      <c r="D5" s="36"/>
      <c r="E5" s="36"/>
      <c r="F5" s="36"/>
      <c r="G5" s="36"/>
      <c r="H5" s="36"/>
      <c r="I5" s="36"/>
      <c r="J5" s="36"/>
      <c r="K5" s="36"/>
      <c r="L5" s="36"/>
      <c r="M5" s="36"/>
      <c r="N5" s="36"/>
      <c r="O5" s="36"/>
      <c r="P5" s="36"/>
      <c r="Q5" s="36"/>
      <c r="R5" s="36"/>
      <c r="S5" s="36"/>
      <c r="T5" s="36"/>
      <c r="U5" s="36"/>
    </row>
    <row r="6" spans="1:21" s="11" customFormat="1" ht="21.6" customHeight="1">
      <c r="B6" s="36" t="s">
        <v>77</v>
      </c>
      <c r="C6" s="36"/>
      <c r="D6" s="36"/>
      <c r="E6" s="36"/>
      <c r="F6" s="36"/>
      <c r="G6" s="36"/>
      <c r="H6" s="36"/>
      <c r="I6" s="36"/>
      <c r="J6" s="36"/>
      <c r="K6" s="36"/>
      <c r="L6" s="36"/>
      <c r="M6" s="36"/>
      <c r="N6" s="36"/>
      <c r="O6" s="36"/>
      <c r="P6" s="36"/>
      <c r="Q6" s="36"/>
      <c r="R6" s="36"/>
      <c r="S6" s="36"/>
      <c r="T6" s="36"/>
      <c r="U6" s="36"/>
    </row>
    <row r="7" spans="1:21" s="11" customFormat="1" ht="21.6" customHeight="1">
      <c r="B7" s="95" t="s">
        <v>78</v>
      </c>
      <c r="C7" s="36"/>
      <c r="D7" s="36"/>
      <c r="E7" s="36"/>
      <c r="F7" s="36"/>
      <c r="G7" s="36"/>
      <c r="H7" s="36"/>
      <c r="I7" s="36"/>
      <c r="J7" s="36"/>
      <c r="K7" s="36"/>
      <c r="L7" s="36"/>
      <c r="M7" s="36"/>
      <c r="N7" s="36"/>
      <c r="O7" s="36"/>
      <c r="P7" s="36"/>
      <c r="Q7" s="36"/>
      <c r="R7" s="36"/>
      <c r="S7" s="36"/>
      <c r="T7" s="36"/>
      <c r="U7" s="36"/>
    </row>
    <row r="8" spans="1:21" ht="26.1" customHeight="1">
      <c r="C8" s="42" t="s">
        <v>79</v>
      </c>
      <c r="D8" s="42" t="s">
        <v>80</v>
      </c>
      <c r="E8" s="42" t="s">
        <v>81</v>
      </c>
      <c r="H8" s="13"/>
    </row>
    <row r="9" spans="1:21" ht="30" customHeight="1">
      <c r="A9" s="43"/>
      <c r="B9" s="44" t="s">
        <v>82</v>
      </c>
      <c r="C9" s="39"/>
      <c r="D9" s="40"/>
      <c r="E9" s="41"/>
      <c r="F9" s="13"/>
      <c r="G9" s="13"/>
      <c r="T9" s="13"/>
      <c r="U9" s="13"/>
    </row>
    <row r="10" spans="1:21" ht="30" customHeight="1">
      <c r="A10" s="43"/>
      <c r="B10" s="44" t="s">
        <v>83</v>
      </c>
      <c r="C10" s="39"/>
      <c r="D10" s="40"/>
      <c r="E10" s="41"/>
      <c r="F10" s="13"/>
      <c r="G10" s="13"/>
      <c r="I10" s="45" t="s">
        <v>84</v>
      </c>
      <c r="J10" s="46"/>
      <c r="K10" s="46"/>
      <c r="L10" s="46"/>
      <c r="M10" s="46"/>
      <c r="N10" s="46"/>
      <c r="O10" s="46"/>
      <c r="P10" s="16"/>
      <c r="Q10" s="16"/>
      <c r="T10" s="13"/>
      <c r="U10" s="13"/>
    </row>
    <row r="11" spans="1:21" ht="30" customHeight="1">
      <c r="A11" s="43"/>
      <c r="B11" s="44" t="s">
        <v>85</v>
      </c>
      <c r="C11" s="41"/>
      <c r="D11" s="40"/>
      <c r="E11" s="41"/>
      <c r="F11" s="13"/>
      <c r="T11" s="13"/>
      <c r="U11" s="13"/>
    </row>
    <row r="12" spans="1:21" ht="30" customHeight="1">
      <c r="A12" s="43"/>
      <c r="B12" s="44" t="s">
        <v>86</v>
      </c>
      <c r="C12" s="41"/>
      <c r="D12" s="40"/>
      <c r="E12" s="41"/>
      <c r="F12" s="13"/>
      <c r="T12" s="13"/>
      <c r="U12" s="13"/>
    </row>
    <row r="13" spans="1:21">
      <c r="B13" s="15"/>
      <c r="C13" s="14"/>
      <c r="D13" s="14"/>
    </row>
    <row r="14" spans="1:21" ht="96.6" customHeight="1">
      <c r="B14" s="15"/>
      <c r="C14" s="136" t="s">
        <v>87</v>
      </c>
      <c r="D14" s="137"/>
      <c r="E14" s="137"/>
      <c r="F14" s="137"/>
      <c r="G14" s="137"/>
      <c r="H14" s="137"/>
      <c r="I14" s="137"/>
      <c r="J14" s="137"/>
      <c r="K14" s="137"/>
      <c r="L14" s="137"/>
      <c r="M14" s="137"/>
      <c r="N14" s="137"/>
      <c r="O14" s="137"/>
      <c r="P14" s="137"/>
      <c r="Q14" s="137"/>
      <c r="R14" s="137"/>
      <c r="S14" s="137"/>
      <c r="T14" s="137"/>
      <c r="U14" s="137"/>
    </row>
    <row r="15" spans="1:21" ht="15.6" customHeight="1">
      <c r="I15" s="17"/>
    </row>
    <row r="16" spans="1:21" ht="13.5" hidden="1" customHeight="1">
      <c r="B16" s="29"/>
      <c r="D16" s="14" t="s">
        <v>88</v>
      </c>
      <c r="E16" s="14" t="s">
        <v>89</v>
      </c>
      <c r="F16" s="14" t="s">
        <v>90</v>
      </c>
      <c r="G16" s="14" t="s">
        <v>91</v>
      </c>
      <c r="H16" s="14" t="s">
        <v>92</v>
      </c>
      <c r="I16" s="28" t="s">
        <v>93</v>
      </c>
      <c r="J16" s="14" t="s">
        <v>94</v>
      </c>
      <c r="K16" s="14" t="s">
        <v>95</v>
      </c>
      <c r="L16" s="14" t="s">
        <v>96</v>
      </c>
      <c r="M16" s="14" t="s">
        <v>97</v>
      </c>
      <c r="N16" s="14" t="s">
        <v>98</v>
      </c>
      <c r="O16" s="14" t="s">
        <v>99</v>
      </c>
      <c r="P16" s="14" t="s">
        <v>100</v>
      </c>
      <c r="Q16" s="14" t="s">
        <v>101</v>
      </c>
      <c r="R16" s="14" t="s">
        <v>102</v>
      </c>
      <c r="S16" s="28" t="s">
        <v>103</v>
      </c>
      <c r="T16" s="28" t="s">
        <v>104</v>
      </c>
      <c r="U16" s="28" t="s">
        <v>105</v>
      </c>
    </row>
    <row r="17" spans="1:21" ht="159.6" customHeight="1">
      <c r="B17" s="38"/>
      <c r="C17" s="38"/>
      <c r="D17" s="135" t="s">
        <v>106</v>
      </c>
      <c r="E17" s="130"/>
      <c r="F17" s="131"/>
      <c r="G17" s="47" t="s">
        <v>107</v>
      </c>
      <c r="H17" s="132" t="s">
        <v>108</v>
      </c>
      <c r="I17" s="133"/>
      <c r="J17" s="134"/>
      <c r="K17" s="129" t="s">
        <v>109</v>
      </c>
      <c r="L17" s="130"/>
      <c r="M17" s="130"/>
      <c r="N17" s="130"/>
      <c r="O17" s="130"/>
      <c r="P17" s="130"/>
      <c r="Q17" s="130"/>
      <c r="R17" s="130"/>
      <c r="S17" s="130"/>
      <c r="T17" s="130"/>
      <c r="U17" s="131"/>
    </row>
    <row r="18" spans="1:21" ht="101.25" customHeight="1">
      <c r="B18" s="38"/>
      <c r="C18" s="48"/>
      <c r="D18" s="49" t="s">
        <v>110</v>
      </c>
      <c r="E18" s="50" t="s">
        <v>111</v>
      </c>
      <c r="F18" s="51" t="s">
        <v>112</v>
      </c>
      <c r="G18" s="52" t="s">
        <v>113</v>
      </c>
      <c r="H18" s="53" t="s">
        <v>114</v>
      </c>
      <c r="I18" s="54" t="s">
        <v>115</v>
      </c>
      <c r="J18" s="55" t="s">
        <v>116</v>
      </c>
      <c r="K18" s="56" t="s">
        <v>117</v>
      </c>
      <c r="L18" s="126" t="s">
        <v>118</v>
      </c>
      <c r="M18" s="127"/>
      <c r="N18" s="127"/>
      <c r="O18" s="127"/>
      <c r="P18" s="127"/>
      <c r="Q18" s="127"/>
      <c r="R18" s="128"/>
      <c r="S18" s="57" t="s">
        <v>119</v>
      </c>
      <c r="T18" s="58" t="s">
        <v>120</v>
      </c>
      <c r="U18" s="59" t="s">
        <v>121</v>
      </c>
    </row>
    <row r="19" spans="1:21" ht="43.5" customHeight="1">
      <c r="B19" s="60"/>
      <c r="C19" s="61"/>
      <c r="D19" s="62">
        <v>-1</v>
      </c>
      <c r="E19" s="63">
        <v>-2</v>
      </c>
      <c r="F19" s="64">
        <v>-3</v>
      </c>
      <c r="G19" s="65">
        <v>-4</v>
      </c>
      <c r="H19" s="66">
        <v>-5</v>
      </c>
      <c r="I19" s="63">
        <v>-6</v>
      </c>
      <c r="J19" s="67">
        <v>-7</v>
      </c>
      <c r="K19" s="66">
        <v>-8</v>
      </c>
      <c r="L19" s="68" t="s">
        <v>122</v>
      </c>
      <c r="M19" s="69" t="s">
        <v>123</v>
      </c>
      <c r="N19" s="70" t="s">
        <v>124</v>
      </c>
      <c r="O19" s="69" t="s">
        <v>125</v>
      </c>
      <c r="P19" s="69" t="s">
        <v>126</v>
      </c>
      <c r="Q19" s="69" t="s">
        <v>127</v>
      </c>
      <c r="R19" s="70" t="s">
        <v>128</v>
      </c>
      <c r="S19" s="64">
        <v>-9</v>
      </c>
      <c r="T19" s="64">
        <v>-10</v>
      </c>
      <c r="U19" s="71">
        <v>-11</v>
      </c>
    </row>
    <row r="20" spans="1:21" ht="36" customHeight="1">
      <c r="A20" s="30" t="str">
        <f>"SE"&amp;B20</f>
        <v>SE2025-26</v>
      </c>
      <c r="B20" s="72" t="s">
        <v>129</v>
      </c>
      <c r="C20" s="73" t="s">
        <v>130</v>
      </c>
      <c r="D20" s="98">
        <f>G20+H20+K20</f>
        <v>0</v>
      </c>
      <c r="E20" s="74"/>
      <c r="F20" s="100" t="str">
        <f>IFERROR(D20/E20,"")</f>
        <v/>
      </c>
      <c r="G20" s="96"/>
      <c r="H20" s="102"/>
      <c r="I20" s="75"/>
      <c r="J20" s="100" t="str">
        <f>IFERROR(H20/I20,"")</f>
        <v/>
      </c>
      <c r="K20" s="104"/>
      <c r="L20" s="76"/>
      <c r="M20" s="76"/>
      <c r="N20" s="77"/>
      <c r="O20" s="76"/>
      <c r="P20" s="76"/>
      <c r="Q20" s="76"/>
      <c r="R20" s="77"/>
      <c r="S20" s="78">
        <f>SUM(L20:R20)</f>
        <v>0</v>
      </c>
      <c r="T20" s="100" t="str">
        <f>IFERROR(K20/S20,"")</f>
        <v/>
      </c>
      <c r="U20" s="106"/>
    </row>
    <row r="21" spans="1:21" ht="36" customHeight="1">
      <c r="A21" s="30" t="str">
        <f>"OE"&amp;B21</f>
        <v>OE2025-26</v>
      </c>
      <c r="B21" s="79" t="s">
        <v>129</v>
      </c>
      <c r="C21" s="80" t="s">
        <v>131</v>
      </c>
      <c r="D21" s="99">
        <f>G21+H21+K21</f>
        <v>0</v>
      </c>
      <c r="E21" s="81"/>
      <c r="F21" s="101" t="str">
        <f>IFERROR(D21/E21,"")</f>
        <v/>
      </c>
      <c r="G21" s="97"/>
      <c r="H21" s="103"/>
      <c r="I21" s="82"/>
      <c r="J21" s="101" t="str">
        <f>IFERROR(H21/I21,"")</f>
        <v/>
      </c>
      <c r="K21" s="105"/>
      <c r="L21" s="83"/>
      <c r="M21" s="83"/>
      <c r="N21" s="84"/>
      <c r="O21" s="83"/>
      <c r="P21" s="83"/>
      <c r="Q21" s="83"/>
      <c r="R21" s="84"/>
      <c r="S21" s="85">
        <f>SUM(L21:R21)</f>
        <v>0</v>
      </c>
      <c r="T21" s="107" t="str">
        <f>IFERROR(K21/S21,"")</f>
        <v/>
      </c>
      <c r="U21" s="108"/>
    </row>
    <row r="22" spans="1:21" s="18" customFormat="1" ht="39.75" customHeight="1">
      <c r="E22" s="19"/>
      <c r="F22" s="19"/>
      <c r="G22" s="19"/>
      <c r="H22" s="110"/>
      <c r="I22" s="109" t="str">
        <f>IF(OR(I20&gt;$E20,I21&gt;$E21),"Values in this column must not exceed all packages","")</f>
        <v/>
      </c>
      <c r="J22" s="110"/>
      <c r="K22" s="19"/>
      <c r="L22" s="19"/>
      <c r="M22" s="19"/>
      <c r="N22" s="19"/>
      <c r="O22" s="19"/>
      <c r="P22" s="19"/>
      <c r="Q22" s="19"/>
      <c r="R22" s="19"/>
      <c r="S22" s="26" t="str">
        <f>IF(OR(S20&gt;$E20,S21&gt;$E21),"Values in this column must not exceed all packages","")</f>
        <v/>
      </c>
      <c r="T22" s="19"/>
      <c r="U22" s="27" t="str">
        <f>IF(OR(U20&lt;S61,U21&lt;S68),"Highest ex gratia value inconsistent with columns L to R. You must review and fix this.","")</f>
        <v/>
      </c>
    </row>
    <row r="23" spans="1:21" s="18" customFormat="1" ht="39.75" customHeight="1">
      <c r="E23" s="19"/>
      <c r="F23" s="19"/>
      <c r="G23" s="19"/>
      <c r="H23" s="109"/>
      <c r="I23" s="111" t="str">
        <f>IF(OR(AND(H20&gt;0, I20=0), AND(H21&gt;0, I21=0)), "Check: strain cost paid, but no packages with strain cost recorded",
 IF(OR(AND(I20&gt;0, H20=0), AND(I21&gt;0, H21=0)), "Check: packages with strain cost recorded, but no strain cost paid",
  ""))</f>
        <v/>
      </c>
      <c r="J23" s="110"/>
      <c r="K23" s="19"/>
      <c r="L23" s="19"/>
      <c r="M23" s="19"/>
      <c r="N23" s="19"/>
      <c r="O23" s="19"/>
      <c r="P23" s="19"/>
      <c r="Q23" s="19"/>
      <c r="R23" s="19"/>
      <c r="S23" s="109" t="str">
        <f>IF(OR(AND(K20&gt;0,S20=0), AND(K21&gt;0,S21=0)), "Check: value of ex gratia payments / other payments exceeds £0, but no packages involving ex gratia payments / other payments recorded",
 IF(OR(AND(K20=0,S20&gt;0), AND(K21=0,S21&gt;0)), "Check: packages involving ex gratia payments / other payments recorded, but value of £0 reported",
 ""))</f>
        <v/>
      </c>
      <c r="T23" s="19"/>
      <c r="U23" s="27"/>
    </row>
    <row r="24" spans="1:21" ht="33" customHeight="1">
      <c r="C24" s="117" t="s">
        <v>132</v>
      </c>
      <c r="D24" s="117"/>
      <c r="E24" s="117"/>
      <c r="F24" s="117"/>
      <c r="G24" s="117"/>
      <c r="H24" s="117"/>
      <c r="I24" s="117"/>
      <c r="J24" s="117"/>
      <c r="K24" s="117"/>
      <c r="L24" s="117"/>
      <c r="M24" s="117"/>
      <c r="N24" s="117"/>
      <c r="O24" s="117"/>
      <c r="P24" s="117"/>
      <c r="Q24" s="117"/>
      <c r="R24" s="117"/>
      <c r="S24" s="117"/>
      <c r="T24" s="117"/>
    </row>
    <row r="25" spans="1:21" ht="78" customHeight="1">
      <c r="C25" s="121"/>
      <c r="D25" s="122"/>
      <c r="E25" s="122"/>
      <c r="F25" s="122"/>
      <c r="G25" s="122"/>
      <c r="H25" s="122"/>
      <c r="I25" s="122"/>
      <c r="J25" s="122"/>
      <c r="K25" s="122"/>
      <c r="L25" s="122"/>
      <c r="M25" s="122"/>
      <c r="N25" s="122"/>
      <c r="O25" s="122"/>
      <c r="P25" s="122"/>
      <c r="Q25" s="122"/>
      <c r="R25" s="122"/>
      <c r="S25" s="122"/>
      <c r="T25" s="123"/>
    </row>
    <row r="26" spans="1:21"/>
    <row r="27" spans="1:21" ht="18">
      <c r="C27" s="91" t="s">
        <v>133</v>
      </c>
      <c r="D27" s="20"/>
    </row>
    <row r="28" spans="1:21" ht="78" customHeight="1">
      <c r="C28" s="118"/>
      <c r="D28" s="119"/>
      <c r="E28" s="119"/>
      <c r="F28" s="119"/>
      <c r="G28" s="119"/>
      <c r="H28" s="119"/>
      <c r="I28" s="119"/>
      <c r="J28" s="119"/>
      <c r="K28" s="119"/>
      <c r="L28" s="119"/>
      <c r="M28" s="119"/>
      <c r="N28" s="119"/>
      <c r="O28" s="119"/>
      <c r="P28" s="119"/>
      <c r="Q28" s="119"/>
      <c r="R28" s="119"/>
      <c r="S28" s="119"/>
      <c r="T28" s="120"/>
    </row>
    <row r="29" spans="1:21"/>
    <row r="30" spans="1:21" s="38" customFormat="1" ht="60" customHeight="1">
      <c r="B30" s="93" t="s">
        <v>134</v>
      </c>
      <c r="C30" s="93"/>
      <c r="D30" s="93"/>
      <c r="E30" s="86"/>
      <c r="F30" s="86"/>
      <c r="G30" s="86"/>
      <c r="H30" s="86"/>
      <c r="I30" s="86"/>
      <c r="J30" s="86"/>
      <c r="K30" s="86"/>
      <c r="L30" s="87"/>
      <c r="M30" s="87"/>
      <c r="N30" s="87"/>
      <c r="O30" s="87"/>
      <c r="P30" s="87"/>
      <c r="Q30" s="87"/>
      <c r="R30" s="87"/>
      <c r="S30" s="86"/>
      <c r="T30" s="86"/>
      <c r="U30" s="86"/>
    </row>
    <row r="31" spans="1:21" s="38" customFormat="1" ht="24.95" customHeight="1">
      <c r="B31" s="124" t="s">
        <v>135</v>
      </c>
      <c r="C31" s="124"/>
      <c r="D31" s="124"/>
      <c r="E31" s="124"/>
      <c r="F31" s="124"/>
      <c r="G31" s="124"/>
      <c r="H31" s="124"/>
      <c r="I31" s="124"/>
      <c r="J31" s="124"/>
      <c r="K31" s="124"/>
      <c r="L31" s="124"/>
      <c r="M31" s="124"/>
      <c r="N31" s="124"/>
      <c r="O31" s="124"/>
      <c r="P31" s="124"/>
      <c r="Q31" s="124"/>
      <c r="R31" s="124"/>
      <c r="S31" s="124"/>
      <c r="T31" s="124"/>
      <c r="U31" s="124"/>
    </row>
    <row r="32" spans="1:21" s="38" customFormat="1" ht="69.95" customHeight="1">
      <c r="B32" s="125" t="s">
        <v>136</v>
      </c>
      <c r="C32" s="125"/>
      <c r="D32" s="125"/>
      <c r="E32" s="125"/>
      <c r="F32" s="125"/>
      <c r="G32" s="125"/>
      <c r="H32" s="125"/>
      <c r="I32" s="125"/>
      <c r="J32" s="125"/>
      <c r="K32" s="125"/>
      <c r="L32" s="125"/>
      <c r="M32" s="125"/>
      <c r="N32" s="125"/>
      <c r="O32" s="125"/>
      <c r="P32" s="125"/>
      <c r="Q32" s="125"/>
      <c r="R32" s="125"/>
      <c r="S32" s="125"/>
      <c r="T32" s="125"/>
      <c r="U32" s="88"/>
    </row>
    <row r="33" spans="1:21" s="38" customFormat="1" ht="39" customHeight="1">
      <c r="B33" s="116" t="s">
        <v>137</v>
      </c>
      <c r="C33" s="116"/>
      <c r="D33" s="116"/>
      <c r="E33" s="116"/>
      <c r="F33" s="116"/>
      <c r="G33" s="116"/>
      <c r="H33" s="116"/>
      <c r="I33" s="116"/>
      <c r="J33" s="116"/>
      <c r="K33" s="116"/>
      <c r="L33" s="116"/>
      <c r="M33" s="116"/>
      <c r="N33" s="116"/>
      <c r="O33" s="116"/>
      <c r="P33" s="116"/>
      <c r="Q33" s="116"/>
      <c r="R33" s="116"/>
      <c r="S33" s="116"/>
      <c r="T33" s="116"/>
      <c r="U33" s="88"/>
    </row>
    <row r="34" spans="1:21" s="38" customFormat="1" ht="69.75" customHeight="1">
      <c r="B34" s="116" t="s">
        <v>138</v>
      </c>
      <c r="C34" s="116"/>
      <c r="D34" s="116"/>
      <c r="E34" s="116"/>
      <c r="F34" s="116"/>
      <c r="G34" s="116"/>
      <c r="H34" s="116"/>
      <c r="I34" s="116"/>
      <c r="J34" s="116"/>
      <c r="K34" s="116"/>
      <c r="L34" s="116"/>
      <c r="M34" s="116"/>
      <c r="N34" s="116"/>
      <c r="O34" s="116"/>
      <c r="P34" s="116"/>
      <c r="Q34" s="116"/>
      <c r="R34" s="116"/>
      <c r="S34" s="116"/>
      <c r="T34" s="116"/>
      <c r="U34" s="89"/>
    </row>
    <row r="35" spans="1:21" s="38" customFormat="1" ht="22.5" customHeight="1">
      <c r="B35" s="93" t="s">
        <v>139</v>
      </c>
      <c r="E35" s="87"/>
      <c r="F35" s="87"/>
      <c r="G35" s="87"/>
      <c r="H35" s="87"/>
      <c r="I35" s="87"/>
      <c r="J35" s="87"/>
      <c r="K35" s="87"/>
      <c r="L35" s="87"/>
      <c r="M35" s="87"/>
      <c r="N35" s="87"/>
      <c r="O35" s="87"/>
      <c r="P35" s="87"/>
      <c r="Q35" s="87"/>
      <c r="R35" s="87"/>
      <c r="S35" s="87"/>
      <c r="T35" s="87"/>
      <c r="U35" s="87"/>
    </row>
    <row r="36" spans="1:21" s="38" customFormat="1" ht="36.950000000000003" customHeight="1">
      <c r="A36" s="90"/>
      <c r="B36" s="116" t="s">
        <v>140</v>
      </c>
      <c r="C36" s="116"/>
      <c r="D36" s="116"/>
      <c r="E36" s="116"/>
      <c r="F36" s="116"/>
      <c r="G36" s="116"/>
      <c r="H36" s="116"/>
      <c r="I36" s="116"/>
      <c r="J36" s="116"/>
      <c r="K36" s="116"/>
      <c r="L36" s="116"/>
      <c r="M36" s="116"/>
      <c r="N36" s="116"/>
      <c r="O36" s="116"/>
      <c r="P36" s="116"/>
      <c r="Q36" s="116"/>
      <c r="R36" s="116"/>
      <c r="S36" s="116"/>
      <c r="T36" s="116"/>
      <c r="U36" s="89"/>
    </row>
    <row r="37" spans="1:21" s="38" customFormat="1" ht="21.95" customHeight="1">
      <c r="B37" s="115" t="s">
        <v>141</v>
      </c>
      <c r="C37" s="115"/>
      <c r="D37" s="115"/>
      <c r="E37" s="115"/>
      <c r="F37" s="115"/>
      <c r="G37" s="115"/>
      <c r="H37" s="115"/>
      <c r="I37" s="115"/>
      <c r="J37" s="115"/>
      <c r="K37" s="115"/>
      <c r="L37" s="115"/>
      <c r="M37" s="115"/>
      <c r="N37" s="115"/>
      <c r="O37" s="115"/>
      <c r="P37" s="115"/>
      <c r="Q37" s="115"/>
      <c r="R37" s="115"/>
      <c r="S37" s="115"/>
      <c r="T37" s="115"/>
      <c r="U37" s="86"/>
    </row>
    <row r="38" spans="1:21">
      <c r="B38" s="114"/>
      <c r="C38" s="114"/>
      <c r="D38" s="114"/>
      <c r="E38" s="114"/>
      <c r="F38" s="114"/>
      <c r="G38" s="114"/>
      <c r="H38" s="114"/>
      <c r="I38" s="114"/>
      <c r="J38" s="114"/>
      <c r="K38" s="114"/>
      <c r="L38" s="114"/>
      <c r="M38" s="114"/>
      <c r="N38" s="114"/>
      <c r="O38" s="114"/>
      <c r="P38" s="114"/>
      <c r="Q38" s="114"/>
      <c r="R38" s="114"/>
      <c r="S38" s="114"/>
      <c r="T38" s="114"/>
    </row>
    <row r="39" spans="1:21">
      <c r="B39" s="114"/>
      <c r="C39" s="114"/>
      <c r="D39" s="114"/>
      <c r="E39" s="114"/>
      <c r="F39" s="114"/>
      <c r="G39" s="114"/>
      <c r="H39" s="114"/>
      <c r="I39" s="114"/>
      <c r="J39" s="114"/>
      <c r="K39" s="114"/>
      <c r="L39" s="114"/>
      <c r="M39" s="114"/>
      <c r="N39" s="114"/>
      <c r="O39" s="114"/>
      <c r="P39" s="114"/>
      <c r="Q39" s="114"/>
      <c r="R39" s="114"/>
      <c r="S39" s="114"/>
      <c r="T39" s="114"/>
    </row>
    <row r="40" spans="1:21">
      <c r="B40" s="114"/>
      <c r="C40" s="114"/>
      <c r="D40" s="114"/>
      <c r="E40" s="114"/>
      <c r="F40" s="114"/>
      <c r="G40" s="114"/>
      <c r="H40" s="114"/>
      <c r="I40" s="114"/>
      <c r="J40" s="114"/>
      <c r="K40" s="114"/>
      <c r="L40" s="114"/>
      <c r="M40" s="114"/>
      <c r="N40" s="114"/>
      <c r="O40" s="114"/>
      <c r="P40" s="114"/>
      <c r="Q40" s="114"/>
      <c r="R40" s="114"/>
      <c r="S40" s="114"/>
      <c r="T40" s="114"/>
    </row>
    <row r="41" spans="1:21">
      <c r="B41" s="114"/>
      <c r="C41" s="114"/>
      <c r="D41" s="114"/>
      <c r="E41" s="114"/>
      <c r="F41" s="114"/>
      <c r="G41" s="114"/>
      <c r="H41" s="114"/>
      <c r="I41" s="114"/>
      <c r="J41" s="114"/>
      <c r="K41" s="114"/>
      <c r="L41" s="114"/>
      <c r="M41" s="114"/>
      <c r="N41" s="114"/>
      <c r="O41" s="114"/>
      <c r="P41" s="114"/>
      <c r="Q41" s="114"/>
      <c r="R41" s="114"/>
      <c r="S41" s="114"/>
      <c r="T41" s="114"/>
    </row>
    <row r="42" spans="1:21">
      <c r="B42" s="114"/>
      <c r="C42" s="114"/>
      <c r="D42" s="114"/>
      <c r="E42" s="114"/>
      <c r="F42" s="114"/>
      <c r="G42" s="114"/>
      <c r="H42" s="114"/>
      <c r="I42" s="114"/>
      <c r="J42" s="114"/>
      <c r="K42" s="114"/>
      <c r="L42" s="114"/>
      <c r="M42" s="114"/>
      <c r="N42" s="114"/>
      <c r="O42" s="114"/>
      <c r="P42" s="114"/>
      <c r="Q42" s="114"/>
      <c r="R42" s="114"/>
      <c r="S42" s="114"/>
      <c r="T42" s="114"/>
    </row>
    <row r="43" spans="1:21">
      <c r="B43" s="114"/>
      <c r="C43" s="114"/>
      <c r="D43" s="114"/>
      <c r="E43" s="114"/>
      <c r="F43" s="114"/>
      <c r="G43" s="114"/>
      <c r="H43" s="114"/>
      <c r="I43" s="114"/>
      <c r="J43" s="114"/>
      <c r="K43" s="114"/>
      <c r="L43" s="114"/>
      <c r="M43" s="114"/>
      <c r="N43" s="114"/>
      <c r="O43" s="114"/>
      <c r="P43" s="114"/>
      <c r="Q43" s="114"/>
      <c r="R43" s="114"/>
      <c r="S43" s="114"/>
      <c r="T43" s="114"/>
    </row>
    <row r="44" spans="1:21" hidden="1">
      <c r="B44" s="113"/>
      <c r="C44" s="113"/>
      <c r="D44" s="113"/>
      <c r="E44" s="113"/>
      <c r="F44" s="113"/>
      <c r="G44" s="113"/>
      <c r="H44" s="113"/>
      <c r="I44" s="113"/>
      <c r="J44" s="113"/>
      <c r="K44" s="113"/>
      <c r="L44" s="113"/>
      <c r="M44" s="113"/>
      <c r="N44" s="113"/>
      <c r="O44" s="113"/>
      <c r="P44" s="113"/>
      <c r="Q44" s="113"/>
      <c r="R44" s="113"/>
      <c r="S44" s="113"/>
      <c r="T44" s="113"/>
    </row>
    <row r="45" spans="1:21" hidden="1">
      <c r="B45" s="113"/>
      <c r="C45" s="113"/>
      <c r="D45" s="113"/>
      <c r="E45" s="113"/>
      <c r="F45" s="113"/>
      <c r="G45" s="113"/>
      <c r="H45" s="113"/>
      <c r="I45" s="113"/>
      <c r="J45" s="113"/>
      <c r="K45" s="113"/>
      <c r="L45" s="113"/>
      <c r="M45" s="113"/>
      <c r="N45" s="113"/>
      <c r="O45" s="113"/>
      <c r="P45" s="113"/>
      <c r="Q45" s="113"/>
      <c r="R45" s="113"/>
      <c r="S45" s="113"/>
      <c r="T45" s="113"/>
    </row>
    <row r="46" spans="1:21" hidden="1">
      <c r="B46" s="113"/>
      <c r="C46" s="113"/>
      <c r="D46" s="113"/>
      <c r="E46" s="113"/>
      <c r="F46" s="113"/>
      <c r="G46" s="113"/>
      <c r="H46" s="113"/>
      <c r="I46" s="113"/>
      <c r="J46" s="113"/>
      <c r="K46" s="113"/>
      <c r="L46" s="113"/>
      <c r="M46" s="113"/>
      <c r="N46" s="113"/>
      <c r="O46" s="113"/>
      <c r="P46" s="113"/>
      <c r="Q46" s="113"/>
      <c r="R46" s="113"/>
      <c r="S46" s="113"/>
      <c r="T46" s="113"/>
    </row>
    <row r="47" spans="1:21" hidden="1">
      <c r="B47" s="113"/>
      <c r="C47" s="113"/>
      <c r="D47" s="113"/>
      <c r="E47" s="113"/>
      <c r="F47" s="113"/>
      <c r="G47" s="113"/>
      <c r="H47" s="113"/>
      <c r="I47" s="113"/>
      <c r="J47" s="113"/>
      <c r="K47" s="113"/>
      <c r="L47" s="113"/>
      <c r="M47" s="113"/>
      <c r="N47" s="113"/>
      <c r="O47" s="113"/>
      <c r="P47" s="113"/>
      <c r="Q47" s="113"/>
      <c r="R47" s="113"/>
      <c r="S47" s="113"/>
      <c r="T47" s="113"/>
    </row>
    <row r="48" spans="1:21" hidden="1">
      <c r="B48" s="113"/>
      <c r="C48" s="113"/>
      <c r="D48" s="113"/>
      <c r="E48" s="113"/>
      <c r="F48" s="113"/>
      <c r="G48" s="113"/>
      <c r="H48" s="113"/>
      <c r="I48" s="113"/>
      <c r="J48" s="113"/>
      <c r="K48" s="113"/>
      <c r="L48" s="113"/>
      <c r="M48" s="113"/>
      <c r="N48" s="113"/>
      <c r="O48" s="113"/>
      <c r="P48" s="113"/>
      <c r="Q48" s="113"/>
      <c r="R48" s="113"/>
      <c r="S48" s="113"/>
      <c r="T48" s="113"/>
    </row>
    <row r="49" spans="2:20" hidden="1">
      <c r="B49" s="113"/>
      <c r="C49" s="113"/>
      <c r="D49" s="113"/>
      <c r="E49" s="113"/>
      <c r="F49" s="113"/>
      <c r="G49" s="113"/>
      <c r="H49" s="113"/>
      <c r="I49" s="113"/>
      <c r="J49" s="113"/>
      <c r="K49" s="113"/>
      <c r="L49" s="113"/>
      <c r="M49" s="113"/>
      <c r="N49" s="113"/>
      <c r="O49" s="113"/>
      <c r="P49" s="113"/>
      <c r="Q49" s="113"/>
      <c r="R49" s="113"/>
      <c r="S49" s="113"/>
      <c r="T49" s="113"/>
    </row>
    <row r="50" spans="2:20" hidden="1">
      <c r="B50" s="113"/>
      <c r="C50" s="113"/>
      <c r="D50" s="113"/>
      <c r="E50" s="113"/>
      <c r="F50" s="113"/>
      <c r="G50" s="113"/>
      <c r="H50" s="113"/>
      <c r="I50" s="113"/>
      <c r="J50" s="113"/>
      <c r="K50" s="113"/>
      <c r="L50" s="113"/>
      <c r="M50" s="113"/>
      <c r="N50" s="113"/>
      <c r="O50" s="113"/>
      <c r="P50" s="113"/>
      <c r="Q50" s="113"/>
      <c r="R50" s="113"/>
      <c r="S50" s="113"/>
      <c r="T50" s="113"/>
    </row>
    <row r="51" spans="2:20" hidden="1">
      <c r="B51" s="113"/>
      <c r="C51" s="113"/>
      <c r="D51" s="113"/>
      <c r="E51" s="113"/>
      <c r="F51" s="113"/>
      <c r="G51" s="113"/>
      <c r="H51" s="113"/>
      <c r="I51" s="113"/>
      <c r="J51" s="113"/>
      <c r="K51" s="113"/>
      <c r="L51" s="113"/>
      <c r="M51" s="113"/>
      <c r="N51" s="113"/>
      <c r="O51" s="113"/>
      <c r="P51" s="113"/>
      <c r="Q51" s="113"/>
      <c r="R51" s="113"/>
      <c r="S51" s="113"/>
      <c r="T51" s="113"/>
    </row>
    <row r="52" spans="2:20" hidden="1">
      <c r="B52" s="113"/>
      <c r="C52" s="113"/>
      <c r="D52" s="113"/>
      <c r="E52" s="113"/>
      <c r="F52" s="113"/>
      <c r="G52" s="113"/>
      <c r="H52" s="113"/>
      <c r="I52" s="113"/>
      <c r="J52" s="113"/>
      <c r="K52" s="113"/>
      <c r="L52" s="113"/>
      <c r="M52" s="113"/>
      <c r="N52" s="113"/>
      <c r="O52" s="113"/>
      <c r="P52" s="113"/>
      <c r="Q52" s="113"/>
      <c r="R52" s="113"/>
      <c r="S52" s="113"/>
      <c r="T52" s="113"/>
    </row>
    <row r="53" spans="2:20" hidden="1">
      <c r="B53" s="21"/>
      <c r="C53" s="21" t="s">
        <v>142</v>
      </c>
      <c r="D53" s="21"/>
      <c r="E53" s="22"/>
      <c r="F53" s="22"/>
      <c r="G53" s="22"/>
      <c r="H53" s="22"/>
      <c r="I53" s="22"/>
      <c r="J53" s="22"/>
      <c r="K53" s="22"/>
      <c r="L53" s="25" t="s">
        <v>143</v>
      </c>
      <c r="M53" s="22"/>
      <c r="N53" s="22"/>
      <c r="O53" s="22"/>
      <c r="P53" s="22"/>
      <c r="Q53" s="22"/>
      <c r="R53" s="22"/>
      <c r="S53" s="22"/>
    </row>
    <row r="54" spans="2:20" hidden="1">
      <c r="B54" s="21"/>
      <c r="C54" s="21" t="s">
        <v>144</v>
      </c>
      <c r="D54" s="21"/>
      <c r="E54" s="22"/>
      <c r="F54" s="22"/>
      <c r="G54" s="22"/>
      <c r="H54" s="22"/>
      <c r="I54" s="22"/>
      <c r="J54" s="22"/>
      <c r="K54" s="22"/>
      <c r="L54" s="22">
        <f t="shared" ref="L54:R54" si="0">IF(L20&gt;0,1,-0.01)</f>
        <v>-0.01</v>
      </c>
      <c r="M54" s="22">
        <f t="shared" si="0"/>
        <v>-0.01</v>
      </c>
      <c r="N54" s="22">
        <f t="shared" si="0"/>
        <v>-0.01</v>
      </c>
      <c r="O54" s="22">
        <f t="shared" si="0"/>
        <v>-0.01</v>
      </c>
      <c r="P54" s="22">
        <f t="shared" si="0"/>
        <v>-0.01</v>
      </c>
      <c r="Q54" s="22">
        <f t="shared" si="0"/>
        <v>-0.01</v>
      </c>
      <c r="R54" s="22">
        <f t="shared" si="0"/>
        <v>-0.01</v>
      </c>
      <c r="S54" s="22"/>
    </row>
    <row r="55" spans="2:20" hidden="1">
      <c r="B55" s="21"/>
      <c r="C55" s="21" t="s">
        <v>145</v>
      </c>
      <c r="D55" s="21"/>
      <c r="E55" s="22"/>
      <c r="F55" s="22"/>
      <c r="G55" s="22"/>
      <c r="H55" s="22"/>
      <c r="I55" s="22"/>
      <c r="J55" s="22"/>
      <c r="K55" s="22"/>
      <c r="L55" s="22"/>
      <c r="M55" s="22"/>
      <c r="N55" s="22"/>
      <c r="O55" s="22"/>
      <c r="P55" s="22"/>
      <c r="Q55" s="22"/>
      <c r="R55" s="22"/>
      <c r="S55" s="22"/>
    </row>
    <row r="56" spans="2:20" hidden="1">
      <c r="B56" s="21"/>
      <c r="C56" s="21" t="s">
        <v>146</v>
      </c>
      <c r="D56" s="21"/>
      <c r="E56" s="22"/>
      <c r="F56" s="22"/>
      <c r="G56" s="22"/>
      <c r="H56" s="22"/>
      <c r="I56" s="22"/>
      <c r="J56" s="22"/>
      <c r="K56" s="22"/>
      <c r="L56" s="22"/>
      <c r="M56" s="22"/>
      <c r="N56" s="22"/>
      <c r="O56" s="22"/>
      <c r="P56" s="22"/>
      <c r="Q56" s="22"/>
      <c r="R56" s="22"/>
      <c r="S56" s="22"/>
    </row>
    <row r="57" spans="2:20" hidden="1">
      <c r="B57" s="21"/>
      <c r="C57" s="21" t="s">
        <v>147</v>
      </c>
      <c r="D57" s="21"/>
      <c r="E57" s="22"/>
      <c r="F57" s="22"/>
      <c r="G57" s="22"/>
      <c r="H57" s="22"/>
      <c r="I57" s="22"/>
      <c r="J57" s="22"/>
      <c r="K57" s="22"/>
      <c r="L57" s="22"/>
      <c r="M57" s="22"/>
      <c r="N57" s="22"/>
      <c r="O57" s="22"/>
      <c r="P57" s="22"/>
      <c r="Q57" s="22"/>
      <c r="R57" s="22"/>
      <c r="S57" s="22"/>
    </row>
    <row r="58" spans="2:20" hidden="1">
      <c r="B58" s="21"/>
      <c r="C58" s="21" t="s">
        <v>148</v>
      </c>
      <c r="D58" s="21"/>
      <c r="E58" s="22"/>
      <c r="F58" s="22"/>
      <c r="G58" s="22"/>
      <c r="H58" s="22"/>
      <c r="I58" s="22"/>
      <c r="J58" s="22"/>
      <c r="K58" s="22"/>
      <c r="L58" s="22">
        <f>L54</f>
        <v>-0.01</v>
      </c>
      <c r="M58" s="22">
        <f t="shared" ref="M58:R58" si="1">M54+L58</f>
        <v>-0.02</v>
      </c>
      <c r="N58" s="22">
        <f t="shared" si="1"/>
        <v>-0.03</v>
      </c>
      <c r="O58" s="22">
        <f t="shared" si="1"/>
        <v>-0.04</v>
      </c>
      <c r="P58" s="22">
        <f t="shared" si="1"/>
        <v>-0.05</v>
      </c>
      <c r="Q58" s="22">
        <f t="shared" si="1"/>
        <v>-6.0000000000000005E-2</v>
      </c>
      <c r="R58" s="22">
        <f t="shared" si="1"/>
        <v>-7.0000000000000007E-2</v>
      </c>
      <c r="S58" s="22"/>
    </row>
    <row r="59" spans="2:20" hidden="1">
      <c r="B59" s="21"/>
      <c r="C59" s="21" t="s">
        <v>149</v>
      </c>
      <c r="D59" s="21"/>
      <c r="E59" s="22"/>
      <c r="F59" s="22"/>
      <c r="G59" s="22"/>
      <c r="H59" s="22"/>
      <c r="I59" s="22"/>
      <c r="J59" s="22"/>
      <c r="K59" s="22"/>
      <c r="L59" s="22">
        <f>IF(L58=MAX($L$58:$R$58),1,0)</f>
        <v>1</v>
      </c>
      <c r="M59" s="22">
        <f t="shared" ref="M59:R59" si="2">IF(M58=MAX($L$58:$R$58),1,0)</f>
        <v>0</v>
      </c>
      <c r="N59" s="22">
        <f t="shared" si="2"/>
        <v>0</v>
      </c>
      <c r="O59" s="22">
        <f t="shared" si="2"/>
        <v>0</v>
      </c>
      <c r="P59" s="22">
        <f t="shared" si="2"/>
        <v>0</v>
      </c>
      <c r="Q59" s="22">
        <f t="shared" si="2"/>
        <v>0</v>
      </c>
      <c r="R59" s="22">
        <f t="shared" si="2"/>
        <v>0</v>
      </c>
      <c r="S59" s="22"/>
    </row>
    <row r="60" spans="2:20" hidden="1">
      <c r="B60" s="21"/>
      <c r="C60" s="21" t="s">
        <v>150</v>
      </c>
      <c r="D60" s="21"/>
      <c r="E60" s="22"/>
      <c r="F60" s="22"/>
      <c r="G60" s="22"/>
      <c r="H60" s="22"/>
      <c r="I60" s="22"/>
      <c r="J60" s="22"/>
      <c r="K60" s="22"/>
      <c r="L60" s="22">
        <v>0</v>
      </c>
      <c r="M60" s="23">
        <v>20000</v>
      </c>
      <c r="N60" s="23">
        <v>40000</v>
      </c>
      <c r="O60" s="23">
        <v>60000</v>
      </c>
      <c r="P60" s="23">
        <v>80000</v>
      </c>
      <c r="Q60" s="23">
        <v>100000</v>
      </c>
      <c r="R60" s="23">
        <v>150000</v>
      </c>
      <c r="S60" s="23"/>
    </row>
    <row r="61" spans="2:20" hidden="1">
      <c r="B61" s="21"/>
      <c r="C61" s="21" t="s">
        <v>151</v>
      </c>
      <c r="D61" s="21"/>
      <c r="E61" s="22"/>
      <c r="F61" s="22"/>
      <c r="G61" s="22"/>
      <c r="H61" s="22"/>
      <c r="I61" s="22"/>
      <c r="J61" s="22"/>
      <c r="K61" s="22"/>
      <c r="L61" s="22">
        <f>L59*L60</f>
        <v>0</v>
      </c>
      <c r="M61" s="22">
        <f t="shared" ref="M61:R61" si="3">M59*M60</f>
        <v>0</v>
      </c>
      <c r="N61" s="22">
        <f t="shared" si="3"/>
        <v>0</v>
      </c>
      <c r="O61" s="22">
        <f t="shared" si="3"/>
        <v>0</v>
      </c>
      <c r="P61" s="22">
        <f t="shared" si="3"/>
        <v>0</v>
      </c>
      <c r="Q61" s="22">
        <f t="shared" si="3"/>
        <v>0</v>
      </c>
      <c r="R61" s="22">
        <f t="shared" si="3"/>
        <v>0</v>
      </c>
      <c r="S61" s="22">
        <f>MAX(L61:R61)</f>
        <v>0</v>
      </c>
    </row>
    <row r="62" spans="2:20" hidden="1">
      <c r="B62" s="21"/>
      <c r="C62" s="21" t="s">
        <v>152</v>
      </c>
      <c r="D62" s="21"/>
      <c r="E62" s="22"/>
      <c r="F62" s="22"/>
      <c r="G62" s="22"/>
      <c r="H62" s="22"/>
      <c r="I62" s="22"/>
      <c r="J62" s="22"/>
      <c r="K62" s="22"/>
      <c r="L62" s="22"/>
      <c r="M62" s="22"/>
      <c r="N62" s="22"/>
      <c r="O62" s="22"/>
      <c r="P62" s="22"/>
      <c r="Q62" s="22"/>
      <c r="R62" s="24"/>
      <c r="S62" s="22"/>
    </row>
    <row r="63" spans="2:20" hidden="1">
      <c r="B63" s="21"/>
      <c r="C63" s="21" t="s">
        <v>153</v>
      </c>
      <c r="D63" s="21"/>
      <c r="E63" s="22"/>
      <c r="F63" s="22"/>
      <c r="G63" s="22"/>
      <c r="H63" s="22"/>
      <c r="I63" s="22"/>
      <c r="J63" s="22"/>
      <c r="K63" s="22"/>
      <c r="L63" s="22"/>
      <c r="M63" s="22"/>
      <c r="N63" s="22"/>
      <c r="O63" s="22"/>
      <c r="P63" s="22"/>
      <c r="Q63" s="22"/>
      <c r="R63" s="22"/>
      <c r="S63" s="22"/>
    </row>
    <row r="64" spans="2:20" hidden="1">
      <c r="B64" s="21"/>
      <c r="C64" s="21" t="s">
        <v>154</v>
      </c>
      <c r="D64" s="21"/>
      <c r="E64" s="22"/>
      <c r="F64" s="22"/>
      <c r="G64" s="22"/>
      <c r="H64" s="22"/>
      <c r="I64" s="22"/>
      <c r="J64" s="22"/>
      <c r="K64" s="22"/>
      <c r="L64" s="22">
        <f t="shared" ref="L64:R64" si="4">IF(L21&gt;0,1,-0.01)</f>
        <v>-0.01</v>
      </c>
      <c r="M64" s="22">
        <f t="shared" si="4"/>
        <v>-0.01</v>
      </c>
      <c r="N64" s="22">
        <f t="shared" si="4"/>
        <v>-0.01</v>
      </c>
      <c r="O64" s="22">
        <f t="shared" si="4"/>
        <v>-0.01</v>
      </c>
      <c r="P64" s="22">
        <f t="shared" si="4"/>
        <v>-0.01</v>
      </c>
      <c r="Q64" s="22">
        <f t="shared" si="4"/>
        <v>-0.01</v>
      </c>
      <c r="R64" s="22">
        <f t="shared" si="4"/>
        <v>-0.01</v>
      </c>
      <c r="S64" s="22"/>
    </row>
    <row r="65" spans="2:19" hidden="1">
      <c r="B65" s="21"/>
      <c r="C65" s="21" t="s">
        <v>149</v>
      </c>
      <c r="D65" s="21"/>
      <c r="E65" s="22"/>
      <c r="F65" s="22"/>
      <c r="G65" s="22"/>
      <c r="H65" s="22"/>
      <c r="I65" s="22"/>
      <c r="J65" s="22"/>
      <c r="K65" s="22"/>
      <c r="L65" s="22">
        <f>L64</f>
        <v>-0.01</v>
      </c>
      <c r="M65" s="22">
        <f>M64+L65</f>
        <v>-0.02</v>
      </c>
      <c r="N65" s="22">
        <f t="shared" ref="N65:R65" si="5">N64+M65</f>
        <v>-0.03</v>
      </c>
      <c r="O65" s="22">
        <f t="shared" si="5"/>
        <v>-0.04</v>
      </c>
      <c r="P65" s="22">
        <f t="shared" si="5"/>
        <v>-0.05</v>
      </c>
      <c r="Q65" s="22">
        <f t="shared" si="5"/>
        <v>-6.0000000000000005E-2</v>
      </c>
      <c r="R65" s="22">
        <f t="shared" si="5"/>
        <v>-7.0000000000000007E-2</v>
      </c>
      <c r="S65" s="22"/>
    </row>
    <row r="66" spans="2:19" hidden="1">
      <c r="B66" s="21"/>
      <c r="C66" s="21" t="s">
        <v>155</v>
      </c>
      <c r="D66" s="21"/>
      <c r="E66" s="22"/>
      <c r="F66" s="22"/>
      <c r="G66" s="22"/>
      <c r="H66" s="22"/>
      <c r="I66" s="22"/>
      <c r="J66" s="22"/>
      <c r="K66" s="22"/>
      <c r="L66" s="22">
        <f>IF(L65=MAX($L$65:$R$65),1,0)</f>
        <v>1</v>
      </c>
      <c r="M66" s="22">
        <f t="shared" ref="M66:R66" si="6">IF(M65=MAX($L$65:$R$65),1,0)</f>
        <v>0</v>
      </c>
      <c r="N66" s="22">
        <f t="shared" si="6"/>
        <v>0</v>
      </c>
      <c r="O66" s="22">
        <f t="shared" si="6"/>
        <v>0</v>
      </c>
      <c r="P66" s="22">
        <f t="shared" si="6"/>
        <v>0</v>
      </c>
      <c r="Q66" s="22">
        <f t="shared" si="6"/>
        <v>0</v>
      </c>
      <c r="R66" s="22">
        <f t="shared" si="6"/>
        <v>0</v>
      </c>
      <c r="S66" s="22"/>
    </row>
    <row r="67" spans="2:19" hidden="1">
      <c r="B67" s="21"/>
      <c r="C67" s="21" t="s">
        <v>156</v>
      </c>
      <c r="D67" s="21"/>
      <c r="E67" s="22"/>
      <c r="F67" s="22"/>
      <c r="G67" s="22"/>
      <c r="H67" s="22"/>
      <c r="I67" s="22"/>
      <c r="J67" s="22"/>
      <c r="K67" s="22"/>
      <c r="L67" s="22">
        <v>0</v>
      </c>
      <c r="M67" s="23">
        <v>20000</v>
      </c>
      <c r="N67" s="23">
        <v>40000</v>
      </c>
      <c r="O67" s="23">
        <v>60000</v>
      </c>
      <c r="P67" s="23">
        <v>80000</v>
      </c>
      <c r="Q67" s="23">
        <v>100000</v>
      </c>
      <c r="R67" s="23">
        <v>150000</v>
      </c>
      <c r="S67" s="22"/>
    </row>
    <row r="68" spans="2:19" hidden="1">
      <c r="B68" s="21"/>
      <c r="C68" s="21" t="s">
        <v>157</v>
      </c>
      <c r="D68" s="21"/>
      <c r="E68" s="22"/>
      <c r="F68" s="22"/>
      <c r="G68" s="22"/>
      <c r="H68" s="22"/>
      <c r="I68" s="22"/>
      <c r="J68" s="22"/>
      <c r="K68" s="22"/>
      <c r="L68" s="22">
        <f>L66*L67</f>
        <v>0</v>
      </c>
      <c r="M68" s="22">
        <f t="shared" ref="M68" si="7">M66*M67</f>
        <v>0</v>
      </c>
      <c r="N68" s="22">
        <f t="shared" ref="N68" si="8">N66*N67</f>
        <v>0</v>
      </c>
      <c r="O68" s="22">
        <f t="shared" ref="O68" si="9">O66*O67</f>
        <v>0</v>
      </c>
      <c r="P68" s="22">
        <f t="shared" ref="P68" si="10">P66*P67</f>
        <v>0</v>
      </c>
      <c r="Q68" s="22">
        <f t="shared" ref="Q68" si="11">Q66*Q67</f>
        <v>0</v>
      </c>
      <c r="R68" s="22">
        <f t="shared" ref="R68" si="12">R66*R67</f>
        <v>0</v>
      </c>
      <c r="S68" s="22">
        <f>MAX(L68:R68)</f>
        <v>0</v>
      </c>
    </row>
    <row r="69" spans="2:19" hidden="1">
      <c r="B69" s="21"/>
      <c r="C69" s="21" t="s">
        <v>158</v>
      </c>
      <c r="D69" s="21"/>
      <c r="E69" s="22"/>
      <c r="F69" s="22"/>
      <c r="G69" s="22"/>
      <c r="H69" s="22"/>
      <c r="I69" s="22"/>
      <c r="J69" s="22"/>
      <c r="K69" s="22"/>
      <c r="L69" s="22"/>
      <c r="M69" s="22"/>
      <c r="N69" s="22"/>
      <c r="O69" s="22"/>
      <c r="P69" s="22"/>
      <c r="Q69" s="22"/>
      <c r="R69" s="24"/>
      <c r="S69" s="22"/>
    </row>
  </sheetData>
  <sheetProtection algorithmName="SHA-512" hashValue="xZB1d1hSvqDqx9a5Vm5+IdWgVudpE55yfhaN6/X87A8eYF+4lWQByKJKY4sKx83ijB7DuhT7ap1rqUgnVuW37Q==" saltValue="EJj2CShqiQxKjZDe3V+YFg==" spinCount="100000" sheet="1" objects="1" scenarios="1"/>
  <protectedRanges>
    <protectedRange sqref="E20:E21 G20:I21 K20:R21 U20:U21 C9:E12 C25:T25 C28:T28" name="Range1"/>
  </protectedRanges>
  <mergeCells count="30">
    <mergeCell ref="L18:R18"/>
    <mergeCell ref="K17:U17"/>
    <mergeCell ref="H17:J17"/>
    <mergeCell ref="D17:F17"/>
    <mergeCell ref="C14:U14"/>
    <mergeCell ref="B41:T41"/>
    <mergeCell ref="B34:T34"/>
    <mergeCell ref="B33:T33"/>
    <mergeCell ref="B36:T36"/>
    <mergeCell ref="C24:T24"/>
    <mergeCell ref="C28:T28"/>
    <mergeCell ref="C25:T25"/>
    <mergeCell ref="B31:U31"/>
    <mergeCell ref="B32:T32"/>
    <mergeCell ref="B3:E3"/>
    <mergeCell ref="B52:T52"/>
    <mergeCell ref="B47:T47"/>
    <mergeCell ref="B48:T48"/>
    <mergeCell ref="B49:T49"/>
    <mergeCell ref="B50:T50"/>
    <mergeCell ref="B51:T51"/>
    <mergeCell ref="B42:T42"/>
    <mergeCell ref="B43:T43"/>
    <mergeCell ref="B44:T44"/>
    <mergeCell ref="B45:T45"/>
    <mergeCell ref="B46:T46"/>
    <mergeCell ref="B37:T37"/>
    <mergeCell ref="B38:T38"/>
    <mergeCell ref="B39:T39"/>
    <mergeCell ref="B40:T40"/>
  </mergeCells>
  <phoneticPr fontId="1" type="noConversion"/>
  <conditionalFormatting sqref="I20">
    <cfRule type="expression" dxfId="9" priority="8">
      <formula>$I$20&gt;$E$20</formula>
    </cfRule>
  </conditionalFormatting>
  <conditionalFormatting sqref="I21">
    <cfRule type="expression" dxfId="8" priority="7">
      <formula>$I$21&gt;$E$21</formula>
    </cfRule>
  </conditionalFormatting>
  <conditionalFormatting sqref="S20">
    <cfRule type="expression" dxfId="7" priority="10">
      <formula>$S$20&gt;$E$20</formula>
    </cfRule>
  </conditionalFormatting>
  <conditionalFormatting sqref="S21">
    <cfRule type="expression" dxfId="6" priority="9">
      <formula>$S$21&gt;$E$21</formula>
    </cfRule>
  </conditionalFormatting>
  <conditionalFormatting sqref="U20">
    <cfRule type="expression" dxfId="5" priority="11">
      <formula>AND($U$20&gt;0, $U$20&gt;$K$20)</formula>
    </cfRule>
  </conditionalFormatting>
  <conditionalFormatting sqref="U21">
    <cfRule type="expression" dxfId="4" priority="12">
      <formula>AND($U$21&gt;0, $U$21&gt;$K$21)</formula>
    </cfRule>
  </conditionalFormatting>
  <conditionalFormatting sqref="H20:I20">
    <cfRule type="expression" dxfId="3" priority="4">
      <formula>OR(AND($H$20=0,$I$20&gt;0),AND($H$20&gt;0,$I$20=0))</formula>
    </cfRule>
  </conditionalFormatting>
  <conditionalFormatting sqref="H21:I21">
    <cfRule type="expression" dxfId="2" priority="3">
      <formula>OR(AND($H$21=0,$I$21&gt;0),AND($H$21&gt;0,$I$21=0))</formula>
    </cfRule>
  </conditionalFormatting>
  <conditionalFormatting sqref="K20 S20">
    <cfRule type="expression" dxfId="1" priority="2">
      <formula>OR(AND($K$20&gt;0,$S$20=0),AND($K$20=0,$S$20&gt;0))</formula>
    </cfRule>
  </conditionalFormatting>
  <conditionalFormatting sqref="K21 S21">
    <cfRule type="expression" dxfId="0" priority="1">
      <formula>OR(AND($K$21&gt;0,$S$21=0),AND($K$21=0,$S$21&gt;0))</formula>
    </cfRule>
  </conditionalFormatting>
  <hyperlinks>
    <hyperlink ref="B3" r:id="rId1" display="To make this return, you will need to submit the data into DELTA  https://delta.communities.gov.uk/.  " xr:uid="{7D76CF19-F20B-45E3-A4A2-463A84D72AAE}"/>
    <hyperlink ref="B7" r:id="rId2" xr:uid="{3987A3E5-06F7-4499-A7B3-D41EE04BF0EA}"/>
  </hyperlinks>
  <pageMargins left="0.7" right="0.7" top="0.75" bottom="0.75" header="0.3" footer="0.3"/>
  <pageSetup paperSize="9" scale="55" orientation="landscape" r:id="rId3"/>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a4860e-4e84-4984-b511-cb934d7752ca">
      <Terms xmlns="http://schemas.microsoft.com/office/infopath/2007/PartnerControls"/>
    </lcf76f155ced4ddcb4097134ff3c332f>
    <TaxCatchAll xmlns="83a87e31-bf32-46ab-8e70-9fa18461fa4d" xsi:nil="true"/>
    <SharedWithUsers xmlns="63fd57c9-5291-4ee5-b3d3-37b4b570c278">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21" ma:contentTypeDescription="Create a new document." ma:contentTypeScope="" ma:versionID="115be43daee028af450d1b7c014b1029">
  <xsd:schema xmlns:xsd="http://www.w3.org/2001/XMLSchema" xmlns:xs="http://www.w3.org/2001/XMLSchema" xmlns:p="http://schemas.microsoft.com/office/2006/metadata/properties" xmlns:ns1="http://schemas.microsoft.com/sharepoint/v3" xmlns:ns2="3fa4860e-4e84-4984-b511-cb934d7752ca" xmlns:ns3="63fd57c9-5291-4ee5-b3d3-37b4b570c278" xmlns:ns4="83a87e31-bf32-46ab-8e70-9fa18461fa4d" targetNamespace="http://schemas.microsoft.com/office/2006/metadata/properties" ma:root="true" ma:fieldsID="42a81fd107413efe770814c7336497d5" ns1:_="" ns2:_="" ns3:_="" ns4:_="">
    <xsd:import namespace="http://schemas.microsoft.com/sharepoint/v3"/>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c87fa60-d147-431f-934a-2c728b6fc39f}"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2F0EC1-0488-4D05-8E16-D74B0757680F}"/>
</file>

<file path=customXml/itemProps2.xml><?xml version="1.0" encoding="utf-8"?>
<ds:datastoreItem xmlns:ds="http://schemas.openxmlformats.org/officeDocument/2006/customXml" ds:itemID="{FF51F260-8F49-4392-BF58-994A2A38009A}"/>
</file>

<file path=customXml/itemProps3.xml><?xml version="1.0" encoding="utf-8"?>
<ds:datastoreItem xmlns:ds="http://schemas.openxmlformats.org/officeDocument/2006/customXml" ds:itemID="{8056720E-4F41-431F-A775-DC3F955602FD}"/>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2023-05-02T15:30:00Z</dcterms:created>
  <dcterms:modified xsi:type="dcterms:W3CDTF">2026-04-30T13:54:35Z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MT_Group">
    <vt:lpwstr>2;#Public Spending|0f654411-7d5f-45ce-a09d-a0ea67f4b905</vt:lpwstr>
  </property>
  <property fmtid="{D5CDD505-2E9C-101B-9397-08002B2CF9AE}" pid="3" name="MediaServiceImageTags">
    <vt:lpwstr/>
  </property>
  <property fmtid="{D5CDD505-2E9C-101B-9397-08002B2CF9AE}" pid="4" name="ContentTypeId">
    <vt:lpwstr>0x010100ECCB7E1F660E4D499F35AD51896216AD</vt:lpwstr>
  </property>
  <property fmtid="{D5CDD505-2E9C-101B-9397-08002B2CF9AE}" pid="5" name="HMT_Classification">
    <vt:lpwstr>9;#Sensitive|e4b4762f-94f6-4901-a732-9ab10906c6ba</vt:lpwstr>
  </property>
  <property fmtid="{D5CDD505-2E9C-101B-9397-08002B2CF9AE}" pid="6" name="HMT_SubTeam">
    <vt:lpwstr/>
  </property>
  <property fmtid="{D5CDD505-2E9C-101B-9397-08002B2CF9AE}" pid="7" name="ComplianceAssetId">
    <vt:lpwstr/>
  </property>
  <property fmtid="{D5CDD505-2E9C-101B-9397-08002B2CF9AE}" pid="8" name="_dlc_DocIdItemGuid">
    <vt:lpwstr>294122e0-6c45-45f2-bed8-d5ba1fd6251f</vt:lpwstr>
  </property>
  <property fmtid="{D5CDD505-2E9C-101B-9397-08002B2CF9AE}" pid="9" name="HMT_Review">
    <vt:bool>false</vt:bool>
  </property>
  <property fmtid="{D5CDD505-2E9C-101B-9397-08002B2CF9AE}" pid="10" name="_ExtendedDescription">
    <vt:lpwstr/>
  </property>
  <property fmtid="{D5CDD505-2E9C-101B-9397-08002B2CF9AE}" pid="11" name="HMT_DocumentType">
    <vt:lpwstr>1;#Other|c235b5c2-f697-427b-a70a-43d69599f998</vt:lpwstr>
  </property>
  <property fmtid="{D5CDD505-2E9C-101B-9397-08002B2CF9AE}" pid="12" name="HMT_Team">
    <vt:lpwstr>38;#Workforce Pay and Pensions|ac611c52-ea71-489e-91b0-5a83f2c54145</vt:lpwstr>
  </property>
  <property fmtid="{D5CDD505-2E9C-101B-9397-08002B2CF9AE}" pid="13" name="HMT_Category">
    <vt:lpwstr>4;#Policy Document Types|bd4325a7-7f6a-48f9-b0dc-cc3aef626e65</vt:lpwstr>
  </property>
</Properties>
</file>