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MI Requests\2018 Requests\01 January\20180103-01 - SP 2018 Student Loans Debt and Repayment - England\Workings\Tables\v2 2018 PUBLISHED\"/>
    </mc:Choice>
  </mc:AlternateContent>
  <bookViews>
    <workbookView xWindow="-150" yWindow="6240" windowWidth="20700" windowHeight="5820" tabRatio="895" activeTab="1"/>
  </bookViews>
  <sheets>
    <sheet name="Title of publication" sheetId="17" r:id="rId1"/>
    <sheet name="Table of Contents" sheetId="18" r:id="rId2"/>
    <sheet name="Table 1A" sheetId="28" r:id="rId3"/>
    <sheet name="Table 1B" sheetId="37" r:id="rId4"/>
    <sheet name="Table 2A" sheetId="29" r:id="rId5"/>
    <sheet name="Table 2B" sheetId="38" r:id="rId6"/>
    <sheet name="Table 3A (i)(ii)" sheetId="24" r:id="rId7"/>
    <sheet name="Table 3A (iii)(iv)" sheetId="25" r:id="rId8"/>
    <sheet name="Table 3B (i)(ii)" sheetId="5" r:id="rId9"/>
    <sheet name="Table 4A (i)(ii)(iii)" sheetId="26" r:id="rId10"/>
    <sheet name="Table 4A (iv)(v)(vi)" sheetId="27" r:id="rId11"/>
    <sheet name="Table 4B" sheetId="9" r:id="rId12"/>
    <sheet name="Table 4C (i)(ii)(iii)" sheetId="32" r:id="rId13"/>
    <sheet name="Table 4C (iv)(v)(vi)" sheetId="33" r:id="rId14"/>
    <sheet name="Table 4D" sheetId="34" r:id="rId15"/>
    <sheet name="Table 4E (i)(ii)(iii)" sheetId="35" r:id="rId16"/>
    <sheet name="Table 4E (iv)(v)(vi)" sheetId="36" r:id="rId17"/>
    <sheet name="Table 4F" sheetId="39" r:id="rId18"/>
    <sheet name="Table 5A (i)(ii)(iii)" sheetId="11" r:id="rId19"/>
    <sheet name="Table 5A (iv)(v)(vi)" sheetId="31" r:id="rId20"/>
    <sheet name="Table 5B" sheetId="13" r:id="rId21"/>
    <sheet name="Footnotes" sheetId="16" r:id="rId22"/>
  </sheets>
  <definedNames>
    <definedName name="_xlnm.Print_Area" localSheetId="2">'Table 1A'!$A$1:$AH$71</definedName>
    <definedName name="_xlnm.Print_Area" localSheetId="3">'Table 1B'!$A$1:$N$76</definedName>
    <definedName name="_xlnm.Print_Area" localSheetId="4">'Table 2A'!$A$1:$AI$48</definedName>
    <definedName name="_xlnm.Print_Area" localSheetId="5">'Table 2B'!$A$1:$H$54</definedName>
    <definedName name="_xlnm.Print_Area" localSheetId="8">'Table 3B (i)(ii)'!$A$1:$R$74</definedName>
    <definedName name="_xlnm.Print_Area" localSheetId="9">'Table 4A (i)(ii)(iii)'!$A$1:$T$96</definedName>
    <definedName name="_xlnm.Print_Area" localSheetId="10">'Table 4A (iv)(v)(vi)'!$A$1:$E$37</definedName>
    <definedName name="_xlnm.Print_Area" localSheetId="11">'Table 4B'!$A$1:$N$73</definedName>
    <definedName name="_xlnm.Print_Area" localSheetId="12">'Table 4C (i)(ii)(iii)'!$A$1:$U$92</definedName>
    <definedName name="_xlnm.Print_Area" localSheetId="13">'Table 4C (iv)(v)(vi)'!$A$1:$I$39</definedName>
    <definedName name="_xlnm.Print_Area" localSheetId="14">'Table 4D'!$A$1:$O$72</definedName>
    <definedName name="_xlnm.Print_Area" localSheetId="15">'Table 4E (i)(ii)(iii)'!$A$1:$U$99</definedName>
    <definedName name="_xlnm.Print_Area" localSheetId="16">'Table 4E (iv)(v)(vi)'!$A$1:$H$53</definedName>
    <definedName name="_xlnm.Print_Area" localSheetId="17">'Table 4F'!$A$1:$O$77</definedName>
    <definedName name="_xlnm.Print_Area" localSheetId="19">'Table 5A (iv)(v)(vi)'!$A$1:$H$44</definedName>
    <definedName name="_xlnm.Print_Area" localSheetId="20">'Table 5B'!$A$1:$N$78</definedName>
    <definedName name="_xlnm.Print_Area" localSheetId="1">'Table of Contents'!$A$1:$C$64</definedName>
    <definedName name="_xlnm.Print_Area" localSheetId="0">'Title of publication'!$A$1:$M$34</definedName>
  </definedNames>
  <calcPr calcId="152511"/>
  <fileRecoveryPr repairLoad="1"/>
</workbook>
</file>

<file path=xl/calcChain.xml><?xml version="1.0" encoding="utf-8"?>
<calcChain xmlns="http://schemas.openxmlformats.org/spreadsheetml/2006/main">
  <c r="Q13" i="5" l="1"/>
  <c r="Q28" i="25"/>
  <c r="Q12" i="24"/>
  <c r="Q35" i="25" l="1"/>
  <c r="Q34" i="25"/>
  <c r="Q33" i="25"/>
  <c r="Q32" i="25"/>
  <c r="Q31" i="25"/>
  <c r="Q30" i="25"/>
  <c r="Q29" i="25"/>
  <c r="Q28" i="5"/>
  <c r="Q27" i="5"/>
  <c r="Q26" i="5"/>
  <c r="Q25" i="5"/>
  <c r="Q24" i="5"/>
  <c r="Q23" i="5"/>
  <c r="Q22" i="5"/>
  <c r="Q21" i="5"/>
  <c r="Q20" i="5"/>
  <c r="Q19" i="5"/>
  <c r="Q18" i="5"/>
  <c r="Q17" i="5"/>
  <c r="Q16" i="5"/>
  <c r="Q15" i="5"/>
  <c r="Q14" i="5"/>
  <c r="Q35" i="24" l="1"/>
  <c r="Q34" i="24"/>
  <c r="Q33" i="24"/>
  <c r="Q32" i="24"/>
  <c r="Q31" i="24"/>
  <c r="Q30" i="24"/>
  <c r="Q29" i="24"/>
  <c r="Q28" i="24"/>
  <c r="Q27" i="24"/>
  <c r="Q26" i="24"/>
  <c r="Q25" i="24"/>
  <c r="Q24" i="24"/>
  <c r="Q23" i="24"/>
  <c r="Q22" i="24"/>
  <c r="Q21" i="24"/>
  <c r="Q20" i="24"/>
  <c r="Q19" i="24"/>
  <c r="Q18" i="24"/>
  <c r="Q17" i="24"/>
  <c r="Q16" i="24"/>
  <c r="Q15" i="24"/>
  <c r="Q14" i="24"/>
  <c r="Q13" i="24"/>
  <c r="C11" i="27" l="1"/>
  <c r="C35" i="27" l="1"/>
  <c r="C104" i="26" l="1"/>
  <c r="B47" i="25"/>
  <c r="B48" i="25"/>
  <c r="B49" i="25"/>
  <c r="B50" i="25"/>
  <c r="B51" i="25"/>
  <c r="B52" i="25"/>
  <c r="B53" i="25"/>
  <c r="B54" i="25"/>
  <c r="B55" i="25"/>
  <c r="B56" i="25"/>
  <c r="B57" i="25"/>
  <c r="B58" i="25"/>
  <c r="B59" i="25"/>
  <c r="B60" i="25"/>
  <c r="B61" i="25"/>
  <c r="B62" i="25"/>
  <c r="B63" i="25"/>
  <c r="B64" i="25"/>
  <c r="B65" i="25"/>
  <c r="B66" i="25"/>
  <c r="B67" i="25"/>
  <c r="B68" i="25"/>
  <c r="B47" i="24"/>
  <c r="B48" i="24"/>
  <c r="B49" i="24"/>
  <c r="B50" i="24"/>
  <c r="B51" i="24"/>
  <c r="B52" i="24"/>
  <c r="B53" i="24"/>
  <c r="B54" i="24"/>
  <c r="B55" i="24"/>
  <c r="B56" i="24"/>
  <c r="B57" i="24"/>
  <c r="B58" i="24"/>
  <c r="B59" i="24"/>
  <c r="B60" i="24"/>
  <c r="B61" i="24"/>
  <c r="B62" i="24"/>
  <c r="B63" i="24"/>
  <c r="B64" i="24"/>
  <c r="B65" i="24"/>
  <c r="B66" i="24"/>
  <c r="B67" i="24"/>
  <c r="B68" i="24"/>
  <c r="B41" i="5" l="1"/>
  <c r="B42" i="5"/>
  <c r="B43" i="5"/>
  <c r="B44" i="5"/>
  <c r="B45" i="5"/>
  <c r="B46" i="5"/>
  <c r="B47" i="5"/>
  <c r="B48" i="5"/>
  <c r="B49" i="5"/>
  <c r="B50" i="5"/>
  <c r="B51" i="5"/>
  <c r="B52" i="5"/>
  <c r="B53" i="5"/>
  <c r="B54" i="5"/>
  <c r="B40" i="5"/>
</calcChain>
</file>

<file path=xl/sharedStrings.xml><?xml version="1.0" encoding="utf-8"?>
<sst xmlns="http://schemas.openxmlformats.org/spreadsheetml/2006/main" count="4260" uniqueCount="334">
  <si>
    <t>£million</t>
  </si>
  <si>
    <t>Financial years</t>
  </si>
  <si>
    <t>2012-13</t>
  </si>
  <si>
    <t>2013-14</t>
  </si>
  <si>
    <t>Total amount outstanding (including loans not yet due for</t>
  </si>
  <si>
    <t>repayment) at start of financial year, including interest</t>
  </si>
  <si>
    <t>Start of year adjustments</t>
  </si>
  <si>
    <t>Opening balance after adjustments</t>
  </si>
  <si>
    <t xml:space="preserve">Amount lent during financial year </t>
  </si>
  <si>
    <t xml:space="preserve">            of which:</t>
  </si>
  <si>
    <t xml:space="preserve">                Maintenance Loans</t>
  </si>
  <si>
    <t xml:space="preserve">               Tuition Fee Loans to English domiciled students</t>
  </si>
  <si>
    <t xml:space="preserve">               Tuition Fee Loans to EU students</t>
  </si>
  <si>
    <t xml:space="preserve">Amount of interest added to loans during the financial year </t>
  </si>
  <si>
    <t>Administration charges applied during the financial year</t>
  </si>
  <si>
    <t>Balance transfers</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</si>
  <si>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</si>
  <si>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</si>
  <si>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</si>
  <si>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</si>
  <si>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</si>
  <si>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Amount repaid in respect of the Repayment of Teachers'</t>
  </si>
  <si>
    <t>Loans scheme during the financial year</t>
  </si>
  <si>
    <t>Amount otherwise cancelled or written off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</si>
  <si>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</si>
  <si>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</si>
  <si>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</si>
  <si>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</si>
  <si>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</si>
  <si>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Trivial balances</t>
  </si>
  <si>
    <t xml:space="preserve">                Losses through fraud (including phishing)</t>
  </si>
  <si>
    <t xml:space="preserve">                Other</t>
  </si>
  <si>
    <t xml:space="preserve">Total amount outstanding at the end of the financial year, </t>
  </si>
  <si>
    <t>including loans not yet due for repayment [2][3]</t>
  </si>
  <si>
    <t>Year-end reconciling adjustments [4]</t>
  </si>
  <si>
    <t>Balance after adjustments</t>
  </si>
  <si>
    <t xml:space="preserve">  of which: </t>
  </si>
  <si>
    <t xml:space="preserve">.  =  not applicable     -  = nil or negligible     ..  =  not available  </t>
  </si>
  <si>
    <t>000s</t>
  </si>
  <si>
    <t>Fee Loans (English domiciled)</t>
  </si>
  <si>
    <t>Total England Loans</t>
  </si>
  <si>
    <t>Fee Loans (EU in England)</t>
  </si>
  <si>
    <t>Total IC Loans in HE [6]</t>
  </si>
  <si>
    <t>Number of borrowers at beginning of the financial year</t>
  </si>
  <si>
    <t>Number of borrowers with accounts closed due to full repayment in the financial year</t>
  </si>
  <si>
    <t xml:space="preserve">       of which:</t>
  </si>
  <si>
    <t xml:space="preserve">             paid off before liability for repayment had arisen</t>
  </si>
  <si>
    <t>Number of borrowers receiving refunds of repayments in financial year</t>
  </si>
  <si>
    <t xml:space="preserve">Number of borrowers with accounts cancelled or written off in financial year  </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</si>
  <si>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</si>
  <si>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</si>
  <si>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</si>
  <si>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</si>
  <si>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</si>
  <si>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 </t>
  </si>
  <si>
    <t>New borrowers in financial year</t>
  </si>
  <si>
    <t>All borrowers at the end of financial year [6]</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</si>
  <si>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</si>
  <si>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</si>
  <si>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</si>
  <si>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</si>
  <si>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</si>
  <si>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</si>
  <si>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[7]</t>
  </si>
  <si>
    <t xml:space="preserve">                             who are having their account cancelled [8]</t>
  </si>
  <si>
    <t xml:space="preserve">            (C) Borrowers with accounts liable for repayment</t>
  </si>
  <si>
    <t>Source: Student Loans Company</t>
  </si>
  <si>
    <t xml:space="preserve"> </t>
  </si>
  <si>
    <t>Repayment Status</t>
  </si>
  <si>
    <t>Number of borrowers in thousands [11]</t>
  </si>
  <si>
    <t>Account closed</t>
  </si>
  <si>
    <t>In the UK tax system</t>
  </si>
  <si>
    <t>Known to be in the UK</t>
  </si>
  <si>
    <t>Resident overseas</t>
  </si>
  <si>
    <t>Repayment status to be confirmed</t>
  </si>
  <si>
    <t>Total</t>
  </si>
  <si>
    <t>Fully repaid</t>
  </si>
  <si>
    <t>Loan has been cancelled</t>
  </si>
  <si>
    <t xml:space="preserve">Above earnings threshold or has made a repayment in last tax year </t>
  </si>
  <si>
    <t xml:space="preserve">Below earnings threshold in the last tax year </t>
  </si>
  <si>
    <t>No live employment at HMRC 
&lt;90 days</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</si>
  <si>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</si>
  <si>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</si>
  <si>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</si>
  <si>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</si>
  <si>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</si>
  <si>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 [12][13]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</si>
  <si>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</si>
  <si>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</si>
  <si>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</si>
  <si>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</si>
  <si>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</si>
  <si>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</si>
  <si>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</si>
  <si>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Tax Year of repayment</t>
  </si>
  <si>
    <t>Number of borrowers repaying in thousands[11]</t>
  </si>
  <si>
    <t>Amount of repayment in £ millions [11]</t>
  </si>
  <si>
    <t>Average amount of repayment per borrower in £ [11]</t>
  </si>
  <si>
    <t>As at end of tax year</t>
  </si>
  <si>
    <t xml:space="preserve">.  =  not applicable    -  = nil or negligible    ..  =  not available  </t>
  </si>
  <si>
    <t>2014-15</t>
  </si>
  <si>
    <t>Maint- enance Loans</t>
  </si>
  <si>
    <t>2000-01</t>
  </si>
  <si>
    <t>2001-02</t>
  </si>
  <si>
    <t>2002-03</t>
  </si>
  <si>
    <t>2003-04</t>
  </si>
  <si>
    <t>2004-05</t>
  </si>
  <si>
    <t xml:space="preserve">2005-06 </t>
  </si>
  <si>
    <t>2006-07</t>
  </si>
  <si>
    <t>2007-08</t>
  </si>
  <si>
    <t>2008-09</t>
  </si>
  <si>
    <t>2009-10</t>
  </si>
  <si>
    <t>2010-11</t>
  </si>
  <si>
    <t>2011-12</t>
  </si>
  <si>
    <t>[14]</t>
  </si>
  <si>
    <t>1999-00</t>
  </si>
  <si>
    <t>Number of borrowers with a Loan Balance in thousands[11]</t>
  </si>
  <si>
    <t>Amount of Loan Balance in £ millions [11]</t>
  </si>
  <si>
    <t>Table 5B(i): EU: Number of ICR Student Loans borrowers with a Loan Balance</t>
  </si>
  <si>
    <t>Table 5B(ii): EU: Amount owed by ICR Student Loans borrowers with a Loan Balance</t>
  </si>
  <si>
    <t xml:space="preserve">Average Loan Balance in £ [11] </t>
  </si>
  <si>
    <t>Table 5B(iii): EU: Average Loan Balance for ICR Student Loans borrowers with a Loan Balance</t>
  </si>
  <si>
    <t>Average Loan Balance in £ [11]</t>
  </si>
  <si>
    <t>This table shows the number of non UK European Union borrowers with a Loan Balance who are now liable to repay as at the end of each tax year since their liability to repay began. This table also shows the amount of Loan Balance and the averageLoan Balance at the end of each tax year.
The average Loan Balance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</si>
  <si>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 xml:space="preserve">            (a) loan balance incurred as an English domicile</t>
  </si>
  <si>
    <t xml:space="preserve">                   of which: balance not yet liable for repayment</t>
  </si>
  <si>
    <t xml:space="preserve">                   of which: balance liable for repayment</t>
  </si>
  <si>
    <t xml:space="preserve">                                  of which: balance on accounts in arrears</t>
  </si>
  <si>
    <t xml:space="preserve">                                                  of which: Overdue Debt on accounts in arrears</t>
  </si>
  <si>
    <t>All ICR borrowers with a Loan Balance</t>
  </si>
  <si>
    <t>Footnotes</t>
  </si>
  <si>
    <t>2015-16</t>
  </si>
  <si>
    <t>OUTLAYS</t>
  </si>
  <si>
    <t>REPAYMENTS</t>
  </si>
  <si>
    <t xml:space="preserve">                                        of which via PAYE</t>
  </si>
  <si>
    <t xml:space="preserve">Borrowers who received loans as English domiciled students studying in the UK or as EU domiciled students studying in England </t>
  </si>
  <si>
    <t>Total Higher Education</t>
  </si>
  <si>
    <t xml:space="preserve">                Access to Higher Education write off (Advanced Learner Loans only)</t>
  </si>
  <si>
    <t>Borrowers who received loans as English domiciled students studying in the UK or as EU domiciled students studying in England</t>
  </si>
  <si>
    <t xml:space="preserve">Borrowers who received Tuition Fee Loans as EU domiciled students studying in England </t>
  </si>
  <si>
    <t xml:space="preserve">.  =  not applicable     0.0  = nil or negligible     ..  =  not available  </t>
  </si>
  <si>
    <t xml:space="preserve">                                        of which via Self Assessment</t>
  </si>
  <si>
    <t>e = Estimated. The figure for reported repayments via Self Assessment has been estimated. See Notes for Users.</t>
  </si>
  <si>
    <t xml:space="preserve">            (b) loan balance incurred as an EU domicile</t>
  </si>
  <si>
    <t>All ICR borrowers who made a repayment via HMRC after they became liable to repay</t>
  </si>
  <si>
    <t>[14] [15]</t>
  </si>
  <si>
    <t>[1]</t>
  </si>
  <si>
    <t>[2]</t>
  </si>
  <si>
    <t>[3]</t>
  </si>
  <si>
    <t>[4]</t>
  </si>
  <si>
    <t>[5]</t>
  </si>
  <si>
    <t>[6]</t>
  </si>
  <si>
    <t>[7]</t>
  </si>
  <si>
    <t>[8]</t>
  </si>
  <si>
    <t>[9]</t>
  </si>
  <si>
    <t>[10]</t>
  </si>
  <si>
    <t>[11]</t>
  </si>
  <si>
    <t>[12]</t>
  </si>
  <si>
    <t>[13]</t>
  </si>
  <si>
    <t>For PAYE or self-employed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</si>
  <si>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All amounts have been rounded to the nearest £100,000 unless specified otherwise.  All borrower numbers have been rounded to the nearest 100 unless specified otherwise. All totals are calculated from the raw numbers and then rounded. Totals may therefore differ from adding up rounded components.</t>
  </si>
  <si>
    <t>The adjustments indicate transactions in the year affecting customer balances that have not been accounted for in the transaction lines above.</t>
  </si>
  <si>
    <t>Each borrower has a loan account for each loan type in each academic year of study in which they take out a loan. The repayment status may be different for different loan accounts for example new loans might not yet be liable for repayment whereas previous loans might already be liable for repayment or being closed.   This causes some borrowers to be in more than one sub-category so (A), (B) and (C) add up to more than the Borrower total. Numbers in the Total IC loans column count each borrower once only, even where borrowers have loan accounts belonging to more than one product type, therefore the totals in the total  column will not necessarily reconcile to the total of the component parts.</t>
  </si>
  <si>
    <t>Borrowers who have fully repaid their loans but the account cannot be closed until the final HMRC return is received and/or the final refund is paid.</t>
  </si>
  <si>
    <t>Borrowers who have had their loans cancelled but the account cannot be closed until the final HMRC return is received and/or the final refund is paid.</t>
  </si>
  <si>
    <t>The repayment status is based on information received from HMRC, on a monthly basis, relating to a past tax year or later information collected by SLC directly from the borrower.</t>
  </si>
  <si>
    <t>Number of borrowers less than 50, percentage of borrowers less than 0.5%, and amount repaid less than £50,000 are classed as negligible which is signified with a dash ‘-‘. Average amounts will be suppressed if the total amount and the number of borrowers are both negligible. All other figures will be rounded to the nearest 100 or £100,000 unless otherwise specified.</t>
  </si>
  <si>
    <t>For UK national borrowers the largest group in this category are those with no tax record at HMRC.</t>
  </si>
  <si>
    <t>For EU borrowers the largest group in this category are those with no National Insurance Number and who SLC are currently seeking further information from to establish correct repayment status.</t>
  </si>
  <si>
    <t>2016-17</t>
  </si>
  <si>
    <t>Plan 2 Full Time Loans</t>
  </si>
  <si>
    <t>Plan 2 Part Time Loans</t>
  </si>
  <si>
    <t>Borrowers with Income Contingent Loans are shown in the table by their known status at the end of the financial year. The SLC are notified of borrowers’ repayments by HMRC usually within one year of the end of the tax year they relate to, so there will be some borrowers who have repaid their accounts in full in financial year 2016-17 but this will not be reported until the latest repayment notification is received from HMRC.</t>
  </si>
  <si>
    <t>The latest known balance for the 2016 cohort is at 31/03/2016 on entry into the 2016-17 tax year.</t>
  </si>
  <si>
    <t>[15]</t>
  </si>
  <si>
    <t xml:space="preserve">             Access to Higher Education write off</t>
  </si>
  <si>
    <t xml:space="preserve">           Voluntary repayments</t>
  </si>
  <si>
    <t xml:space="preserve">                Masters Loans for English domiciled students</t>
  </si>
  <si>
    <t xml:space="preserve">                Masters Loans for EU domiciled students</t>
  </si>
  <si>
    <t xml:space="preserve">               Advanced Learner Loans to English domiciled students</t>
  </si>
  <si>
    <t xml:space="preserve">               Advanced Learner Loans to EU students</t>
  </si>
  <si>
    <t>2017-18</t>
  </si>
  <si>
    <t>Income Contingent Loans</t>
  </si>
  <si>
    <t>Plan 1</t>
  </si>
  <si>
    <t>Plan 2 Full Time</t>
  </si>
  <si>
    <t>Plan 2 Part Time</t>
  </si>
  <si>
    <t>Plan 3 Postgraduate</t>
  </si>
  <si>
    <t>Advanced Learner Loans</t>
  </si>
  <si>
    <t>2018 Onwards</t>
  </si>
  <si>
    <t>Future Cohorts</t>
  </si>
  <si>
    <t>All ICR borrowers</t>
  </si>
  <si>
    <t>2005-06</t>
  </si>
  <si>
    <t>Table 4A: ICR Student Loans borrowers making repayments via HMRC by repayment cohort and tax year as at 30/04/2018 [10]</t>
  </si>
  <si>
    <t>Table 5A: ICR Student Loans borrowers with a Loan Balance by repayment cohort and tax year as at 30/04/2018 [10]</t>
  </si>
  <si>
    <t>Table 5B: EU - ICR Student Loans borrowers with a Loan Balance by repayment cohort and tax year as at 30/04/2018 [10]</t>
  </si>
  <si>
    <t>TABLE OF CONTENTS (Click for Hyperlink)</t>
  </si>
  <si>
    <t>These tables show the amount of student loans paid out to England domiciled students and non UK EU domiciled students by repayment plans and mode of study in the most recent financial year,  and the resultant total Loan Balance which also includes the effect of loans paid out prior to this financial year. Students who are normally domiciled in the EU outside of the UK are eligible for Tuition Fee Loans only which are paid directly to the university or college which they attend. 
These tables also show the amount of loans repaid in each of the financial years by former students who are now liable to repay their student loan. 
Full-time students become due to repay their loans from the April after they leave their course. Part-time students become due to repay in the April following the fourth anniversary of the start date of their course, or the April after they leave their course, whichever is sooner.</t>
  </si>
  <si>
    <t xml:space="preserve">No live employment 
at HMRC &gt;90 days </t>
  </si>
  <si>
    <t xml:space="preserve">Repayments of Income Contingent Loans are shown in the financial year when they are posted to customer accounts. The SLC are notified of repayments by HMRC usually within one year of the end of the tax year to which they relate. Hence, the repayments shown in 2017-18 are mainly for tax year 2016-17.  The interest added for customers in repayment in 2017-18 is mainly for tax year 2016-17. The interest added for customers not yet in repayment in 2017-18 will be for tax year 2017-18. </t>
  </si>
  <si>
    <t>The status as at the end of April 2018 incorporates the effect of an assumption for tax year 2016-17 of zero repayments where no HMRC tax information has been received for that tax year. Subsequent receipt of information will change the known repayment status as at the end of that tax year.</t>
  </si>
  <si>
    <t>The latest known balance for the 2017 cohort is at 31/03/2017 on entry into the 2017-18 tax year.</t>
  </si>
  <si>
    <t>The 2017 repayment cohort has an average loan balance on entry into repayment that is lower than might be expected given that it is the first repayment cohort affected by the higher fees of up to £9,250 per year. See Paragraph 26 of the publication for an explanation.</t>
  </si>
  <si>
    <t xml:space="preserve">                    Education Sector: Higher Education Only (excludes Advanced Learner Loans)</t>
  </si>
  <si>
    <t>Income Threshold - Plan 1</t>
  </si>
  <si>
    <t>Income Threshold - Plan 2</t>
  </si>
  <si>
    <t>Advanced Learner Loan</t>
  </si>
  <si>
    <t xml:space="preserve">Table 4A(i): Higher Education - English and EU: Number of ICR Student Loans borrowers making repayments via HMRC </t>
  </si>
  <si>
    <t>Table 4A(ii): Higher Education - English and EU: Amount repaid by ICR Student Loans borrowers making repayments via HMRC</t>
  </si>
  <si>
    <t xml:space="preserve">Table 4A(iii): Higher Education - English and EU: Average amount repaid by ICR Student Loans borrowers making repayments via HMRC </t>
  </si>
  <si>
    <t>-</t>
  </si>
  <si>
    <t xml:space="preserve"> - </t>
  </si>
  <si>
    <t>.</t>
  </si>
  <si>
    <t>e</t>
  </si>
  <si>
    <t>Postgraduate Loans</t>
  </si>
  <si>
    <t>Table 5A(i): Higher Education - English and EU: Number of ICR Student Loans borrowers [9] with a Loan Balance [10]</t>
  </si>
  <si>
    <t>Table 5A(ii): Higher Education - English and EU: Amount owed by ICR Student Loans borrowers with a Loan Balance</t>
  </si>
  <si>
    <t>Table 5A(iii): Higher Education - English and EU: Average Loan Balance for ICR Student Loans borrowers with a Loan Balance</t>
  </si>
  <si>
    <t>These tables show the repayments made by ICR borrowers via HMRC in tax years up to and including the tax year 2016-17 as known by SLC at 30 April 2018.
The average repayment amount dipped for most cohorts in tax year 2005-06 when the Income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most recent tax year (and possibly for earlier tax years).</t>
  </si>
  <si>
    <t xml:space="preserve">No live employment
 at HMRC &gt;90 days </t>
  </si>
  <si>
    <t>..</t>
  </si>
  <si>
    <t xml:space="preserve">Table 4C(i): Higher Education - English domiciled - Number of ICR Student Loans borrowers making scheduled repayments directly to SLC </t>
  </si>
  <si>
    <t>Table 4C(ii):  Higher Education - English domiciled - Amount repaid by ICR Student Loans borrowers making scheduled repayments directly to SLC</t>
  </si>
  <si>
    <t>Table 4C(iii): Higher Education - English domiciled - Average amount repaid by ICR Student Loans borrowers making scheduled repayments directly to SLC</t>
  </si>
  <si>
    <t>Number of borrowers repaying [11]</t>
  </si>
  <si>
    <t>Amount of repayment in £ thousands [11]</t>
  </si>
  <si>
    <t xml:space="preserve">Table 4B shows the number of non-UK (EU) ICR Tuition Fee Loan borrowers working in the UK who made repayments via HMRC in tax years up to and including the tax year 2016-17 known at SLC at 30 April 2018.  This table also shows the total amount repaid and the average repayment amount for each repayment cohort and tax year.
Borrowers shown in Table 4B, may also appear in Table 4D or Table 4E if they have made repayments via HMRC in any of the tax years shown, and have also made repayments to the SLC directly.
</t>
  </si>
  <si>
    <t>All ICR borrowers who made a scheduled repayment to SLC</t>
  </si>
  <si>
    <t>All ICR borrowers who made a voluntary repayment</t>
  </si>
  <si>
    <t>Table 4E: ICR Student Loans borrowers making voluntary repayments by repayment cohort and tax year as at 30/04/2018 [10]</t>
  </si>
  <si>
    <t>Table 4C: ICR Student Loans borrowers making scheduled repayments directly to SLC by repayment cohort and tax year as at 30/04/2018 [10]</t>
  </si>
  <si>
    <t>Table 3A: ICR Student Loans borrowers by repayment cohort and repayment status [9] as at 30/04/2018 [10]</t>
  </si>
  <si>
    <t>Table 3A(i): Higher Education - English and EU: Number of ICR Student Loans borrowers</t>
  </si>
  <si>
    <t>Table 3A(ii): Higher Education - English and EU: Percentage of ICR Student Loans borrowers</t>
  </si>
  <si>
    <t xml:space="preserve">This table shows the latest known repayment status of borrowers.  Until their Loan Balance is fully repaid or cancelled they can move into and out of any of the other statuses. See the Notes for Users for further information on the different repayment status categories.
The 2018 repayment cohort represents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Income Threshold whilst in study.
</t>
  </si>
  <si>
    <t xml:space="preserve">This table shows the latest known repayment status of borrowers.  Until their Loan Balance is fully repaid or cancelled they can move into and out of any of the other statuses.See the Notes for Users for further information on the different repayment status categories.
The 2018 repayment cohort represents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Income Threshold whilst in study.
</t>
  </si>
  <si>
    <t>Table 3B: ICR Student Loans borrowers by repayment cohort and repayment status [9] as at 30/04/2018 [10]</t>
  </si>
  <si>
    <t>Table 3B (i): EU: Number of ICR Tuition Fee Loan borrowers</t>
  </si>
  <si>
    <t>Table 3B (ii): EU: Percentage of ICR Tuition Fee Loan  borrowers</t>
  </si>
  <si>
    <t xml:space="preserve">This table shows the latest known repayment status of borrowers. Until their Loan Balance is fully repaid or cancelled they can move into and out of any of the other statuses. See the Notes for Users for further information on the different repayment status categories.
The 2018 repayment cohort represents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Income Threshold whilst in study.
</t>
  </si>
  <si>
    <t>The outstanding loan balance for cohorts 2000 through 2017 represents the position after the processing of the 2016-17 tax year returns.</t>
  </si>
  <si>
    <t xml:space="preserve">These tables show the Loan Balance for ICR borrowers now liable to repay as at the end of each tax year since their liability to repay began.
The 2016 repayment cohort has an average loan balance on entry into repayment that is lower than might be expected given that it is the first repayment cohort affected by the higher fees of up to £9,250 per year. See Paragraph 26 of the publication for an explanation.
The Loan Balance for each borrower is known in real time up until they become liable to repay. To know the balance one year later we have to allow an additional year for the repayment notification information to pass from HMRC to SLC. Hence, in this publication there is no update for the Loan Balance of the 2018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These additional loans are added to the Loan Balance and this is a factor that causes an increases the Loan Balance in the years after entering repayment rather than decreasing as may be expected. 
In the early years of repayment,the interest applied in the financial year may outweigh the amount repaid for some customers  which will also contribute to an increasing Loan Balance after repayment for those borrowers.
The 2000 and 2001 repayment cohorts are atypicial as they represent a higher proportion of borrowers who withdrew from their course and or who were on a one year course of study.
</t>
  </si>
  <si>
    <t xml:space="preserve">Table 4B(ii): EU - Amount repaid by ICR Tuition Fee Loan borrowers making repayments via HMRC </t>
  </si>
  <si>
    <t>Table 4B(i) : EU - Number of ICR Tuition Fee Loan borrowers making repayments via HMRC</t>
  </si>
  <si>
    <t>Table 4B: EU - ICR Tuition Fee Loan borrowers making repayments via HMRC by repayment cohort and tax year as at 30/04/2018 [10]</t>
  </si>
  <si>
    <t xml:space="preserve">Table 4B(iii): EU - Average amount repaid by ICR Tuition Fee Loan borrowers making repayments via HMRC </t>
  </si>
  <si>
    <t>Table 2A : Higher Education - Student Loan outlay and repayments: Financial years 2012-13 to 2017-18 [5]: Borrower activity</t>
  </si>
  <si>
    <t xml:space="preserve">These tables show the repayment status of Further Education Income Contingent loan borrowers at the end of the  financial year.  Income Contingent loans have been available to UK domiciled borrowers from 1998/99.  These tables show the numbers of England domiciled borrowers with a maintenance loan, a fee loan and the total with either or both types of loan.  These tables also show the number of borrowers who were normally domiciled in the EU (outwith UK) prior to study who have borrowed a Fee Loan paid directly to the university or college attended to cover the cost of tuition.  Those loans have been available since 2006/07.  Table 2B are the Advanced Learner Loans which first became available in Financial Year 2013-14 for study in Further Education.
The number of borrowers at the end of the financial year differs from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disability etc.
</t>
  </si>
  <si>
    <t xml:space="preserve">These tables show the repayment status of Higher Education Income Contingent loan borrowers at the end of the  financial year.  Income Contingent loans have been available to UK domiciled borrowers from 1998/99.  These tables show the numbers of England domiciled borrowers with a maintenance loan, a fee loan and the total with either or both types of loan.  These tables also show the number of borrowers who were normally domiciled in the EU (outwith UK) prior to study who have borrowed a Fee Loan paid directly to the university or college attended to cover the cost of tuition.  Those loans have been available since 2006/07.  Table 2B are the Advanced Learner Loans which first became available in Financial Year 2013-14 for study in Further Education.
The number of borrowers at the end of the financial year differs from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disability etc.
</t>
  </si>
  <si>
    <t>Table 1A : Higher Education - Student Loans: ICR Loan Balance Sheet: Financial years 2012-13 to 2017-18 [1]: Amounts (£m)</t>
  </si>
  <si>
    <t xml:space="preserve">                    Education Sector: Further Education Only</t>
  </si>
  <si>
    <t xml:space="preserve">Table 4D(i): EU - Number of ICR Tuition Fee Loan borrowers making scheduled repayments directly to SLC </t>
  </si>
  <si>
    <t>Table 4D: EU - ICR Tuition Fee Loan borrowers making scheduled repayments directly to SLC by repayment cohort and tax year as at 30/04/2018 [10]</t>
  </si>
  <si>
    <t>Table 4D(ii):  EU - Amount repaid by ICR Tuition Fee Loan borrowers making scheduled repayments directly to SLC</t>
  </si>
  <si>
    <t>Table 4D(iii): EU - Average amount repaid by ICR Tuition Fee Loan borrowers making scheduled repayments directly to SLC</t>
  </si>
  <si>
    <t>Table 4E(i) : Higher Education - English Domiciled - Number of ICR Student Loans borrowers making voluntary repayments</t>
  </si>
  <si>
    <t>Table 4E(ii): Higher Education - English Domiciled - Amount repaid by ICR Student Loans borrowers making voluntary repayments</t>
  </si>
  <si>
    <t>Table 4E(iii): Higher Education - English Domiciled - Average amount repaid by ICR Student Loans borrowers making voluntary repayments</t>
  </si>
  <si>
    <t>Table 4F: EU - ICR Tuition Fee Loan borrowers making voluntary repayments directly to SLC by repayment cohort and tax year as at 30/04/2018 [10]</t>
  </si>
  <si>
    <t xml:space="preserve">Table 4F(i): EU - Number of ICR Tuition Fee Loan borrowers making voluntary repayments directly to SLC </t>
  </si>
  <si>
    <t>Table 4F(ii):  EU - Amount repaid by ICR Tuition Fee Loan borrowers making voluntary repayments directly to SLC</t>
  </si>
  <si>
    <t>Table 4F(iii): EU - Average amount repaid by ICR Tuition Fee Loan borrowers making voluntary repayments directly to SLC</t>
  </si>
  <si>
    <t>Those who have not yet reached SRDD</t>
  </si>
  <si>
    <t>Borrowers who received loans as English domiciled students studying in the UK</t>
  </si>
  <si>
    <t>All ICR borrowers who made a voluntary repayment to SLC</t>
  </si>
  <si>
    <t xml:space="preserve">Borrowers shown in Table 4C, may also appear in Table 4A if they have made repayments via HMRC in any of the tax years shown, and have also made voluntary repayments to the SLC directly.
The PGL figures are not due to go into repayment until 2019. The tables include data for any PGL direct repayments which have been made early.
</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</si>
  <si>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</si>
  <si>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
In 2017-18 the number of English domiciled HE borrowers making voluntary repayments was 166,400 (an increase of 16.3% on 2016-17) and the amount of voluntary repayment by them was £406.2m (an increase of 25.6% on 2016-17).</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</si>
  <si>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 
In 2017-18 the number of English domiciled FE borrowers making voluntary repayments was 2,400 (an increase of 43.6% on 2016-17) and the amount of voluntary repayment by them was £2.1m (an increase of 22.9% on 2016-17).</t>
  </si>
  <si>
    <t>Table 1B : Further Education - Student Loans: ICR Loan Balance Sheet: Financial years 2013-14 to 2017-18 [1]: Amounts (£m)</t>
  </si>
  <si>
    <t>Table 2B : Further Education - Student Loan outlay and repayments: Financial years 2013-14 to 2017-18 [5]: Borrower activity</t>
  </si>
  <si>
    <t>Borrowers shown in Table 4D, may also appear in Table 4B if they have made repayments via HMRC in any of the tax years shown, and have also made repayments to the SLC directly.
The PGL borrowers are not due to go into repayment until 2019. The tables show any PGL direct repayments which have been made early.</t>
  </si>
  <si>
    <t>Table 4C: ICR Student Loans borrowers making scheduled repayments directly to SLC by repayment cohort and tax year</t>
  </si>
  <si>
    <t>Of which
still Owing</t>
  </si>
  <si>
    <t>Number of borrowers as a percentage of the cohort total (%) [12]</t>
  </si>
  <si>
    <t xml:space="preserve">Borrowers who received loans as UK domiciled students studying in the UK or as EU domiciled students studying in England </t>
  </si>
  <si>
    <t>Table 3A(iii): Further Education - UK and EU: Number of ICR Student Loans borrowers</t>
  </si>
  <si>
    <t>Table 3A(iv): Further Education - UK and EU: Percentage of ICR Student Loans borrowers</t>
  </si>
  <si>
    <t xml:space="preserve">Table 4A(iv): Further Education - UK and EU: Number of ICR Student Loans borrowers making repayments via HMRC </t>
  </si>
  <si>
    <t>Table 4A(v): Further Education - UK and EU: Amount repaid by ICR Student Loans borrowers making repayments via HMRC</t>
  </si>
  <si>
    <t xml:space="preserve">Table 4A(vi): Further Education - UK and EU: Average amount repaid by ICR Student Loans borrowers making repayments via HMRC </t>
  </si>
  <si>
    <t xml:space="preserve">Table 4C(iv): Further Education - UK domiciled - Number of ICR Student Loans borrowers making scheduled repayments directly to SLC </t>
  </si>
  <si>
    <t xml:space="preserve">Table 4C(v): Further Education - UK domiciled - Amount repaid by ICR Student Loans borrowers making scheduled repayments directly to SLC </t>
  </si>
  <si>
    <t xml:space="preserve">Table 4C(vi): Further Education - UK domiciled - Average amount repaid by ICR Student Loans borrowers making scheduled repayments directly to SLC </t>
  </si>
  <si>
    <t>Borrowers who received loans as UK domiciled students studying in the UK</t>
  </si>
  <si>
    <t>Table 4E(iv) : Further Education - UK Domiciled - Number of ICR Student Loans borrowers making voluntary repayments</t>
  </si>
  <si>
    <t>Table 4E(v): Further Education - UK Domiciled - Amount repaid by ICR Student Loans borrowers making voluntary repayments</t>
  </si>
  <si>
    <t>Table 4E(vi): Further Education - UK Domiciled - Average amount repaid by ICR Student Loans borrowers making voluntary repayments</t>
  </si>
  <si>
    <t>Table 5A(iv): Further Education - UK and EU: Number of ICR Student Loans borrowers [9] with a Loan Balance [10]</t>
  </si>
  <si>
    <t>Table 5A(v): Further Education - UK and EU: Amount owed by ICR Student Loans borrowers with a Loan Balance</t>
  </si>
  <si>
    <t>Table 5A(vi): Further Education - UK and EU: Average Loan Balance for ICR Student Loans borrowers with a Loan Balance</t>
  </si>
  <si>
    <t>Table 2A (i) : Higher Education - Number of Borrowers with Cancellations, Write-offs or Refunds</t>
  </si>
  <si>
    <t>Table 2A (ii) : Higher Education - Average Amount Cancelled, Written-off or Refunded</t>
  </si>
  <si>
    <t>Table 2A : Higher Education - ICR Student Loan borrowers with cancellations, write-offs and refunds: Financial years 2012-13 to 2018-19</t>
  </si>
  <si>
    <t>Table 2B : Further Education - ICR Student Loan borrowers with cancellations, write-offs or refunds: Financial years 2013-14 to 2018-19</t>
  </si>
  <si>
    <t>Table 2B (i) : Further Education - Number of Borrowers with Cancellations, Write-offs or Refunds</t>
  </si>
  <si>
    <t>Table 2B (ii) : Further Education - Average Amount Cancelled, Written-off or Refunded</t>
  </si>
  <si>
    <t>Table 3A (i): Higher Education - English and EU: Number of ICR Student Loans borrowers</t>
  </si>
  <si>
    <t>Table 3A (ii): Higher Education - English and EU: Percentage of ICR Student Loans borrowers</t>
  </si>
  <si>
    <t>Table 3A (iii): Further Education - UK and EU: Number of ICR Student Loans borrowers</t>
  </si>
  <si>
    <t>Table 3A (iv): Further Education - UK and EU: Percentage of ICR Student Loans borrowers</t>
  </si>
  <si>
    <t xml:space="preserve">Table 4A (i): Higher Education - English &amp; EU: Number of ICR Student Loans borrowers making repayments via HMRC </t>
  </si>
  <si>
    <t>Table 4A (ii): Higher Education - English &amp; EU: Amount repaid by ICR Student Loans borrowers making repayments via HMRC</t>
  </si>
  <si>
    <t xml:space="preserve">Table 4A (iii): Higher Education - English &amp; EU: Average amount repaid by ICR Student Loans borrowers making repayments via HMRC </t>
  </si>
  <si>
    <t xml:space="preserve">Table 4A (iv): Further Education - UK and EU: Number of ICR Student Loans borrowers making repayments via HMRC </t>
  </si>
  <si>
    <t>Table 4A (v): Further Education - UK and EU: Amount repaid by ICR Student Loans borrowers making repayments via HMRC</t>
  </si>
  <si>
    <t xml:space="preserve">Table 4A (vi): Further Education - UK and EU: Average amount repaid by ICR Student Loans borrowers making repayments via HMRC </t>
  </si>
  <si>
    <t>Table 4B (i) : EU - Number of ICR Tuition Fee Loan borrowers making repayments via HMRC</t>
  </si>
  <si>
    <t xml:space="preserve">Table 4B (ii): EU - Amount repaid by ICR Tuition Fee Loan borrowers making repayments via HMRC </t>
  </si>
  <si>
    <t xml:space="preserve">Table 4B (iii): EU - Average amount repaid by ICR Tuition Fee Loan borrowers making repayments via HMRC </t>
  </si>
  <si>
    <t xml:space="preserve">Table 4C (i): Higher Education - English domiciled - Number of ICR Student Loans borrowers making scheduled repayments directly to SLC </t>
  </si>
  <si>
    <t>Table 4C (ii):  Higher Education - English domiciled - Amount repaid by ICR Student Loans borrowers making scheduled repayments directly to SLC</t>
  </si>
  <si>
    <t>Table 4C (iii): Higher Education - English domiciled - Average amount repaid by ICR Student Loans borrowers making scheduled repayments directly to SLC</t>
  </si>
  <si>
    <t xml:space="preserve">Table 4C (iv): Further Education - UK domiciled - Number of ICR Student Loans borrowers making scheduled repayments directly to SLC </t>
  </si>
  <si>
    <t xml:space="preserve">Table 4C (v): Further Education - UK domiciled - Amount repaid by ICR Student Loans borrowers making scheduled repayments directly to SLC </t>
  </si>
  <si>
    <t xml:space="preserve">Table 4C (vi): Further Education - UK domiciled - Average amount repaid by ICR Student Loans borrowers making scheduled repayments directly to SLC </t>
  </si>
  <si>
    <t xml:space="preserve">Table 4D (i): EU - Number of ICR Tuition Fee Loan borrowers making scheduled repayments directly to SLC </t>
  </si>
  <si>
    <t>Table 4D (ii):  EU - Amount repaid by ICR Tuition Fee Loan borrowers making scheduled repayments directly to SLC</t>
  </si>
  <si>
    <t>Table 4D (iii): EU - Average amount repaid by ICR Tuition Fee Loan borrowers making scheduled repayments directly to SLC</t>
  </si>
  <si>
    <t>Table 4E (i) : Higher Education - English Domiciled - Number of ICR Student Loans borrowers making voluntary repayments</t>
  </si>
  <si>
    <t>Table 4E (ii): Higher Education - English Domiciled - Amount repaid by ICR Student Loans borrowers making voluntary repayments</t>
  </si>
  <si>
    <t>Table 4E (iii): Higher Education - English Domiciled - Average amount repaid by ICR Student Loans borrowers making voluntary repayments</t>
  </si>
  <si>
    <t>Table 4E (iv) : Further Education - UK Domiciled - Number of ICR Student Loans borrowers making voluntary repayments</t>
  </si>
  <si>
    <t>Table 4E (v): Further Education - UK Domiciled - Amount repaid by ICR Student Loans borrowers making voluntary repayments</t>
  </si>
  <si>
    <t>Table 4E (vi): Further Education - UK Domiciled - Average amount repaid by ICR Student Loans borrowers making voluntary repayments</t>
  </si>
  <si>
    <t xml:space="preserve">Table 4F (i): EU - Number of ICR Tuition Fee Loan borrowers making voluntary repayments directly to SLC </t>
  </si>
  <si>
    <t>Table 5A (i): Higher Education - English &amp; EU: Number of ICR Student Loans borrowers [9] with a Loan Balance [10]</t>
  </si>
  <si>
    <t>Table 5A (ii): Higher Education - English &amp; EU: Amount owed by ICR Student Loans borrowers with a Loan Balance</t>
  </si>
  <si>
    <t>Table 5A (iii): Higher Education - English &amp; EU: Average Loan Balance for ICR Student Loans borrowers with a Loan Balance</t>
  </si>
  <si>
    <t>Table 5A (iv): Further Education - UK and EU: Number of ICR Student Loans borrowers [9] with a Loan Balance [10]</t>
  </si>
  <si>
    <t>Table 5A (v): Further Education - UK and EU: Amount owed by ICR Student Loans borrowers with a Loan Balance</t>
  </si>
  <si>
    <t>Table 5A (vi): Further Education - UK and EU: Average Loan Balance for ICR Student Loans borrowers with a Loan Balance</t>
  </si>
  <si>
    <t>Table 5B (i): EU: Number of ICR Student Loans borrowers with a Loan Balance</t>
  </si>
  <si>
    <t>Table 5B (ii): EU: Amount owed by ICR Student Loans borrowers with a Loan Balance</t>
  </si>
  <si>
    <t>Table 5B (iii): EU: Average Loan Balance for ICR Student Loans borrowers with a Loan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</si>
</sst>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Red]\-&quot;£&quot;#,##0"/>
    <numFmt numFmtId="41" formatCode="_-* #,##0_-;\-* #,##0_-;_-* &quot;-&quot;_-;_-@_-"/>
    <numFmt numFmtId="43" formatCode="_-* #,##0.00_-;\-* #,##0.00_-;_-* &quot;-&quot;??_-;_-@_-"/>
    <numFmt numFmtId="164" formatCode="#,##0.0"/>
    <numFmt numFmtId="165" formatCode="_-* #,##0.0_-;\-* #,##0.0_-;_-* &quot;-&quot;??_-;_-@_-"/>
    <numFmt numFmtId="166" formatCode="0.0"/>
    <numFmt numFmtId="167" formatCode="_-* #,##0_-;\-* #,##0_-;_-* &quot;-&quot;??_-;_-@_-"/>
    <numFmt numFmtId="168" formatCode="&quot;£&quot;#,##0"/>
    <numFmt numFmtId="169" formatCode="[$-F800]dddd\,\ mmmm\ dd\,\ yyyy"/>
    <numFmt numFmtId="170" formatCode="0.0%"/>
    <numFmt numFmtId="171" formatCode="_-* #,##0.0_-;\-* #,##0.0_-;_-* &quot;-&quot;?_-;_-@_-"/>
    <numFmt numFmtId="172" formatCode="_-* #,##0.00000_-;\-* #,##0.00000_-;_-* &quot;-&quot;??_-;_-@_-"/>
  </numFmts>
  <fonts count="33" x14ac:knownFonts="1">
    <font>
      <sz val="11"/>
      <color theme="1"/>
      <name val="Calibri"/>
      <family val="2"/>
      <scheme val="minor"/>
    </font>
    <font>
      <sz val="11"/>
      <color theme="1"/>
      <name val="Calibri"/>
      <family val="2"/>
      <scheme val="minor"/>
    </font>
    <font>
      <sz val="10"/>
      <name val="MS Sans Serif"/>
      <family val="2"/>
    </font>
    <font>
      <sz val="10"/>
      <color indexed="8"/>
      <name val="Arial"/>
      <family val="2"/>
    </font>
    <font>
      <sz val="10"/>
      <name val="Arial"/>
      <family val="2"/>
    </font>
    <font>
      <sz val="11"/>
      <name val="Calibri"/>
      <family val="2"/>
      <scheme val="minor"/>
    </font>
    <font>
      <sz val="10"/>
      <name val="Calibri"/>
      <family val="2"/>
      <scheme val="minor"/>
    </font>
    <font>
      <u/>
      <sz val="10"/>
      <color theme="10"/>
      <name val="Arial"/>
      <family val="2"/>
    </font>
    <font>
      <sz val="11"/>
      <color rgb="FFFF0000"/>
      <name val="Calibri"/>
      <family val="2"/>
      <scheme val="minor"/>
    </font>
    <font>
      <sz val="9"/>
      <color theme="1"/>
      <name val="Calibri"/>
      <family val="2"/>
      <scheme val="minor"/>
    </font>
    <font>
      <sz val="9"/>
      <color rgb="FFFF0000"/>
      <name val="Calibri"/>
      <family val="2"/>
      <scheme val="minor"/>
    </font>
    <font>
      <b/>
      <sz val="11"/>
      <name val="Calibri"/>
      <family val="2"/>
      <scheme val="minor"/>
    </font>
    <font>
      <sz val="9"/>
      <name val="Calibri"/>
      <family val="2"/>
      <scheme val="minor"/>
    </font>
    <font>
      <b/>
      <sz val="9"/>
      <name val="Calibri"/>
      <family val="2"/>
      <scheme val="minor"/>
    </font>
    <font>
      <sz val="10"/>
      <color theme="1"/>
      <name val="Calibri"/>
      <family val="2"/>
      <scheme val="minor"/>
    </font>
    <font>
      <sz val="10"/>
      <color rgb="FFFF0000"/>
      <name val="Calibri"/>
      <family val="2"/>
      <scheme val="minor"/>
    </font>
    <font>
      <b/>
      <sz val="10"/>
      <name val="Calibri"/>
      <family val="2"/>
      <scheme val="minor"/>
    </font>
    <font>
      <b/>
      <sz val="10"/>
      <color indexed="8"/>
      <name val="Calibri"/>
      <family val="2"/>
      <scheme val="minor"/>
    </font>
    <font>
      <b/>
      <sz val="10"/>
      <color rgb="FFFF0000"/>
      <name val="Calibri"/>
      <family val="2"/>
      <scheme val="minor"/>
    </font>
    <font>
      <sz val="10"/>
      <color indexed="8"/>
      <name val="Calibri"/>
      <family val="2"/>
      <scheme val="minor"/>
    </font>
    <font>
      <sz val="10"/>
      <color theme="0"/>
      <name val="Calibri"/>
      <family val="2"/>
      <scheme val="minor"/>
    </font>
    <font>
      <i/>
      <sz val="10"/>
      <color indexed="8"/>
      <name val="Calibri"/>
      <family val="2"/>
      <scheme val="minor"/>
    </font>
    <font>
      <i/>
      <sz val="10"/>
      <name val="Calibri"/>
      <family val="2"/>
      <scheme val="minor"/>
    </font>
    <font>
      <i/>
      <sz val="10"/>
      <color rgb="FFFF0000"/>
      <name val="Calibri"/>
      <family val="2"/>
      <scheme val="minor"/>
    </font>
    <font>
      <b/>
      <sz val="8"/>
      <name val="Calibri"/>
      <family val="2"/>
      <scheme val="minor"/>
    </font>
    <font>
      <b/>
      <u/>
      <sz val="14"/>
      <name val="Calibri"/>
      <family val="2"/>
      <scheme val="minor"/>
    </font>
    <font>
      <b/>
      <sz val="10"/>
      <color theme="0"/>
      <name val="Calibri"/>
      <family val="2"/>
      <scheme val="minor"/>
    </font>
    <font>
      <b/>
      <sz val="10"/>
      <color theme="1"/>
      <name val="Calibri"/>
      <family val="2"/>
      <scheme val="minor"/>
    </font>
    <font>
      <i/>
      <sz val="10"/>
      <color theme="0" tint="-0.499984740745262"/>
      <name val="Calibri"/>
      <family val="2"/>
      <scheme val="minor"/>
    </font>
    <font>
      <sz val="10"/>
      <color theme="0" tint="-0.499984740745262"/>
      <name val="Calibri"/>
      <family val="2"/>
      <scheme val="minor"/>
    </font>
    <font>
      <b/>
      <sz val="10"/>
      <color theme="0" tint="-0.499984740745262"/>
      <name val="Calibri"/>
      <family val="2"/>
      <scheme val="minor"/>
    </font>
    <font>
      <i/>
      <sz val="10"/>
      <color theme="0"/>
      <name val="Calibri"/>
      <family val="2"/>
      <scheme val="minor"/>
    </font>
    <font>
      <b/>
      <sz val="11"/>
      <color theme="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5293"/>
        <bgColor indexed="64"/>
      </patternFill>
    </fill>
    <fill>
      <patternFill patternType="solid">
        <fgColor theme="0" tint="-0.14999847407452621"/>
        <bgColor indexed="64"/>
      </patternFill>
    </fill>
    <fill>
      <patternFill patternType="solid">
        <fgColor theme="0" tint="-0.249977111117893"/>
        <bgColor indexed="64"/>
      </patternFill>
    </fill>
  </fills>
  <borders count="156">
    <border>
      <left/>
      <right/>
      <top/>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ck">
        <color indexed="64"/>
      </right>
      <top/>
      <bottom/>
      <diagonal/>
    </border>
    <border>
      <left style="thick">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dotted">
        <color indexed="64"/>
      </top>
      <bottom/>
      <diagonal/>
    </border>
    <border>
      <left style="hair">
        <color indexed="64"/>
      </left>
      <right/>
      <top style="dotted">
        <color indexed="64"/>
      </top>
      <bottom/>
      <diagonal/>
    </border>
    <border>
      <left style="thick">
        <color indexed="64"/>
      </left>
      <right style="medium">
        <color indexed="64"/>
      </right>
      <top style="dotted">
        <color indexed="64"/>
      </top>
      <bottom/>
      <diagonal/>
    </border>
    <border>
      <left/>
      <right/>
      <top style="dotted">
        <color indexed="64"/>
      </top>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thick">
        <color indexed="64"/>
      </left>
      <right style="medium">
        <color indexed="64"/>
      </right>
      <top/>
      <bottom style="dotted">
        <color indexed="64"/>
      </bottom>
      <diagonal/>
    </border>
    <border>
      <left/>
      <right/>
      <top/>
      <bottom style="dotted">
        <color indexed="64"/>
      </bottom>
      <diagonal/>
    </border>
    <border>
      <left style="hair">
        <color indexed="64"/>
      </left>
      <right style="hair">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diagonal/>
    </border>
    <border>
      <left/>
      <right style="thin">
        <color indexed="64"/>
      </right>
      <top/>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medium">
        <color indexed="64"/>
      </left>
      <right style="hair">
        <color indexed="64"/>
      </right>
      <top style="dashed">
        <color indexed="64"/>
      </top>
      <bottom/>
      <diagonal/>
    </border>
    <border>
      <left style="hair">
        <color indexed="64"/>
      </left>
      <right/>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medium">
        <color indexed="64"/>
      </left>
      <right style="medium">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style="dotted">
        <color indexed="64"/>
      </left>
      <right style="medium">
        <color indexed="64"/>
      </right>
      <top/>
      <bottom/>
      <diagonal/>
    </border>
    <border>
      <left/>
      <right style="medium">
        <color indexed="64"/>
      </right>
      <top/>
      <bottom style="thin">
        <color indexed="64"/>
      </bottom>
      <diagonal/>
    </border>
    <border>
      <left style="thick">
        <color indexed="64"/>
      </left>
      <right style="thin">
        <color indexed="64"/>
      </right>
      <top style="thin">
        <color theme="0"/>
      </top>
      <bottom/>
      <diagonal/>
    </border>
    <border>
      <left/>
      <right style="thin">
        <color theme="0"/>
      </right>
      <top/>
      <bottom/>
      <diagonal/>
    </border>
    <border>
      <left style="thin">
        <color theme="0"/>
      </left>
      <right style="thin">
        <color theme="0"/>
      </right>
      <top/>
      <bottom/>
      <diagonal/>
    </border>
    <border>
      <left style="thin">
        <color indexed="64"/>
      </left>
      <right/>
      <top style="thin">
        <color theme="0"/>
      </top>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thin">
        <color theme="0"/>
      </top>
      <bottom/>
      <diagonal/>
    </border>
    <border>
      <left style="thin">
        <color theme="0"/>
      </left>
      <right style="double">
        <color theme="0"/>
      </right>
      <top/>
      <bottom/>
      <diagonal/>
    </border>
    <border>
      <left style="double">
        <color theme="0"/>
      </left>
      <right style="double">
        <color theme="0"/>
      </right>
      <top/>
      <bottom/>
      <diagonal/>
    </border>
    <border>
      <left/>
      <right style="hair">
        <color auto="1"/>
      </right>
      <top/>
      <bottom/>
      <diagonal/>
    </border>
    <border>
      <left style="medium">
        <color indexed="64"/>
      </left>
      <right/>
      <top style="medium">
        <color indexed="64"/>
      </top>
      <bottom/>
      <diagonal/>
    </border>
    <border>
      <left style="medium">
        <color theme="0"/>
      </left>
      <right/>
      <top style="medium">
        <color indexed="64"/>
      </top>
      <bottom/>
      <diagonal/>
    </border>
    <border>
      <left/>
      <right/>
      <top style="medium">
        <color indexed="64"/>
      </top>
      <bottom/>
      <diagonal/>
    </border>
    <border>
      <left/>
      <right style="medium">
        <color theme="0"/>
      </right>
      <top style="medium">
        <color indexed="64"/>
      </top>
      <bottom/>
      <diagonal/>
    </border>
    <border>
      <left/>
      <right style="medium">
        <color indexed="64"/>
      </right>
      <top style="medium">
        <color indexed="64"/>
      </top>
      <bottom/>
      <diagonal/>
    </border>
    <border>
      <left style="medium">
        <color indexed="64"/>
      </left>
      <right/>
      <top style="dashed">
        <color indexed="64"/>
      </top>
      <bottom/>
      <diagonal/>
    </border>
    <border>
      <left/>
      <right style="medium">
        <color indexed="64"/>
      </right>
      <top style="dotted">
        <color indexed="64"/>
      </top>
      <bottom/>
      <diagonal/>
    </border>
    <border>
      <left style="medium">
        <color indexed="64"/>
      </left>
      <right/>
      <top/>
      <bottom style="dash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style="thick">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thick">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ck">
        <color theme="0"/>
      </right>
      <top style="medium">
        <color indexed="64"/>
      </top>
      <bottom/>
      <diagonal/>
    </border>
    <border>
      <left style="medium">
        <color indexed="64"/>
      </left>
      <right style="thick">
        <color indexed="64"/>
      </right>
      <top/>
      <bottom/>
      <diagonal/>
    </border>
    <border>
      <left style="medium">
        <color indexed="64"/>
      </left>
      <right style="thick">
        <color indexed="64"/>
      </right>
      <top style="dashed">
        <color indexed="64"/>
      </top>
      <bottom/>
      <diagonal/>
    </border>
    <border>
      <left style="medium">
        <color indexed="64"/>
      </left>
      <right style="thick">
        <color indexed="64"/>
      </right>
      <top/>
      <bottom style="dashed">
        <color indexed="64"/>
      </bottom>
      <diagonal/>
    </border>
    <border>
      <left style="medium">
        <color indexed="64"/>
      </left>
      <right style="thick">
        <color indexed="64"/>
      </right>
      <top/>
      <bottom style="thin">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ck">
        <color indexed="64"/>
      </right>
      <top style="thin">
        <color theme="0"/>
      </top>
      <bottom/>
      <diagonal/>
    </border>
    <border>
      <left style="medium">
        <color indexed="64"/>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indexed="64"/>
      </left>
      <right style="thin">
        <color theme="0"/>
      </right>
      <top/>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theme="0"/>
      </left>
      <right style="medium">
        <color indexed="64"/>
      </right>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indexed="64"/>
      </left>
      <right style="medium">
        <color indexed="64"/>
      </right>
      <top style="thin">
        <color theme="0"/>
      </top>
      <bottom/>
      <diagonal/>
    </border>
    <border>
      <left style="thin">
        <color theme="0"/>
      </left>
      <right/>
      <top/>
      <bottom/>
      <diagonal/>
    </border>
    <border>
      <left style="medium">
        <color theme="0"/>
      </left>
      <right style="thin">
        <color theme="0"/>
      </right>
      <top/>
      <bottom style="medium">
        <color indexed="64"/>
      </bottom>
      <diagonal/>
    </border>
    <border>
      <left/>
      <right style="medium">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theme="0"/>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medium">
        <color theme="0"/>
      </right>
      <top/>
      <bottom style="medium">
        <color indexed="64"/>
      </bottom>
      <diagonal/>
    </border>
    <border>
      <left style="thick">
        <color indexed="64"/>
      </left>
      <right style="medium">
        <color indexed="64"/>
      </right>
      <top style="medium">
        <color indexed="64"/>
      </top>
      <bottom/>
      <diagonal/>
    </border>
    <border>
      <left/>
      <right/>
      <top style="thin">
        <color indexed="64"/>
      </top>
      <bottom style="medium">
        <color indexed="64"/>
      </bottom>
      <diagonal/>
    </border>
    <border>
      <left style="thick">
        <color theme="0"/>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theme="0"/>
      </right>
      <top/>
      <bottom style="medium">
        <color indexed="64"/>
      </bottom>
      <diagonal/>
    </border>
    <border>
      <left style="dotted">
        <color indexed="64"/>
      </left>
      <right style="thin">
        <color theme="0"/>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thick">
        <color theme="0"/>
      </left>
      <right/>
      <top/>
      <bottom style="medium">
        <color indexed="64"/>
      </bottom>
      <diagonal/>
    </border>
    <border>
      <left style="medium">
        <color indexed="64"/>
      </left>
      <right style="hair">
        <color indexed="64"/>
      </right>
      <top/>
      <bottom/>
      <diagonal/>
    </border>
    <border>
      <left style="medium">
        <color theme="0"/>
      </left>
      <right style="hair">
        <color auto="1"/>
      </right>
      <top/>
      <bottom style="medium">
        <color indexed="64"/>
      </bottom>
      <diagonal/>
    </border>
    <border>
      <left/>
      <right style="hair">
        <color auto="1"/>
      </right>
      <top/>
      <bottom style="medium">
        <color indexed="64"/>
      </bottom>
      <diagonal/>
    </border>
    <border>
      <left style="thin">
        <color theme="0"/>
      </left>
      <right style="hair">
        <color auto="1"/>
      </right>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right style="thick">
        <color indexed="64"/>
      </right>
      <top style="medium">
        <color indexed="64"/>
      </top>
      <bottom/>
      <diagonal/>
    </border>
    <border>
      <left/>
      <right style="thin">
        <color indexed="64"/>
      </right>
      <top style="medium">
        <color indexed="64"/>
      </top>
      <bottom/>
      <diagonal/>
    </border>
    <border>
      <left style="thick">
        <color indexed="64"/>
      </left>
      <right style="thick">
        <color indexed="64"/>
      </right>
      <top style="medium">
        <color indexed="64"/>
      </top>
      <bottom/>
      <diagonal/>
    </border>
    <border>
      <left style="thin">
        <color theme="0"/>
      </left>
      <right style="double">
        <color theme="0"/>
      </right>
      <top/>
      <bottom style="medium">
        <color indexed="64"/>
      </bottom>
      <diagonal/>
    </border>
    <border>
      <left style="double">
        <color theme="0"/>
      </left>
      <right style="double">
        <color theme="0"/>
      </right>
      <top/>
      <bottom style="medium">
        <color indexed="64"/>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1" fillId="0" borderId="0"/>
    <xf numFmtId="0" fontId="3" fillId="0" borderId="0"/>
    <xf numFmtId="0" fontId="7" fillId="0" borderId="0" applyNumberFormat="0" applyFill="0" applyBorder="0" applyAlignment="0" applyProtection="0">
      <alignment vertical="top"/>
      <protection locked="0"/>
    </xf>
  </cellStyleXfs>
  <cellXfs count="1130">
    <xf numFmtId="0" fontId="0" fillId="0" borderId="0" xfId="0"/>
    <xf numFmtId="0" fontId="6" fillId="0" borderId="0" xfId="12" applyFont="1" applyAlignment="1">
      <alignment vertical="center"/>
    </xf>
    <xf numFmtId="0" fontId="5" fillId="0" borderId="13" xfId="12" applyFont="1" applyBorder="1" applyAlignment="1">
      <alignment horizontal="justify" vertical="center"/>
    </xf>
    <xf numFmtId="0" fontId="5" fillId="0" borderId="13" xfId="12" applyFont="1" applyBorder="1" applyAlignment="1">
      <alignment vertical="center" wrapText="1"/>
    </xf>
    <xf numFmtId="0" fontId="5" fillId="0" borderId="13" xfId="12" applyFont="1" applyFill="1" applyBorder="1" applyAlignment="1">
      <alignment horizontal="justify" vertical="center"/>
    </xf>
    <xf numFmtId="0" fontId="5" fillId="0" borderId="13" xfId="12" applyFont="1" applyFill="1" applyBorder="1" applyAlignment="1">
      <alignment vertical="center"/>
    </xf>
    <xf numFmtId="0" fontId="5" fillId="0" borderId="13" xfId="12" applyFont="1" applyFill="1" applyBorder="1" applyAlignment="1">
      <alignment vertical="center" wrapText="1"/>
    </xf>
    <xf numFmtId="0" fontId="9" fillId="0" borderId="0" xfId="0" applyFont="1" applyFill="1"/>
    <xf numFmtId="0" fontId="14" fillId="0" borderId="0" xfId="0" applyFont="1" applyFill="1" applyAlignment="1"/>
    <xf numFmtId="0" fontId="14" fillId="0" borderId="0" xfId="0" applyFont="1" applyFill="1" applyBorder="1" applyAlignment="1"/>
    <xf numFmtId="3" fontId="6" fillId="0" borderId="0" xfId="8" applyNumberFormat="1" applyFont="1" applyFill="1" applyBorder="1"/>
    <xf numFmtId="0" fontId="19" fillId="0" borderId="0" xfId="3" applyFont="1" applyFill="1" applyBorder="1" applyAlignment="1">
      <alignment horizontal="right"/>
    </xf>
    <xf numFmtId="0" fontId="14" fillId="0" borderId="0" xfId="0" applyFont="1" applyFill="1" applyAlignment="1">
      <alignment wrapText="1"/>
    </xf>
    <xf numFmtId="0" fontId="14" fillId="0" borderId="0" xfId="0" applyFont="1" applyFill="1" applyAlignment="1">
      <alignment horizontal="left" vertical="center" wrapText="1"/>
    </xf>
    <xf numFmtId="3" fontId="19" fillId="0" borderId="12" xfId="3" applyNumberFormat="1" applyFont="1" applyFill="1" applyBorder="1" applyAlignment="1">
      <alignment horizontal="right" wrapText="1"/>
    </xf>
    <xf numFmtId="0" fontId="19" fillId="0" borderId="0" xfId="3" applyFont="1" applyFill="1" applyBorder="1" applyAlignment="1">
      <alignment horizontal="right" wrapText="1"/>
    </xf>
    <xf numFmtId="0" fontId="19" fillId="0" borderId="16" xfId="3" applyFont="1" applyFill="1" applyBorder="1" applyAlignment="1">
      <alignment horizontal="right" wrapText="1"/>
    </xf>
    <xf numFmtId="0" fontId="19" fillId="0" borderId="31" xfId="3" applyFont="1" applyFill="1" applyBorder="1" applyAlignment="1">
      <alignment horizontal="right" wrapText="1"/>
    </xf>
    <xf numFmtId="164" fontId="17" fillId="0" borderId="12" xfId="3" applyNumberFormat="1" applyFont="1" applyFill="1" applyBorder="1" applyAlignment="1">
      <alignment horizontal="right" wrapText="1"/>
    </xf>
    <xf numFmtId="164" fontId="17" fillId="0" borderId="16" xfId="3" applyNumberFormat="1" applyFont="1" applyFill="1" applyBorder="1" applyAlignment="1">
      <alignment horizontal="right" wrapText="1"/>
    </xf>
    <xf numFmtId="164" fontId="17" fillId="0" borderId="15" xfId="3" applyNumberFormat="1" applyFont="1" applyFill="1" applyBorder="1" applyAlignment="1">
      <alignment horizontal="right" wrapText="1"/>
    </xf>
    <xf numFmtId="164" fontId="17" fillId="0" borderId="0" xfId="3" applyNumberFormat="1" applyFont="1" applyFill="1" applyBorder="1" applyAlignment="1">
      <alignment horizontal="right" wrapText="1"/>
    </xf>
    <xf numFmtId="164" fontId="19" fillId="0" borderId="19" xfId="3" applyNumberFormat="1" applyFont="1" applyFill="1" applyBorder="1" applyAlignment="1">
      <alignment horizontal="right" wrapText="1"/>
    </xf>
    <xf numFmtId="164" fontId="19" fillId="0" borderId="17" xfId="3" applyNumberFormat="1" applyFont="1" applyFill="1" applyBorder="1" applyAlignment="1">
      <alignment horizontal="right" wrapText="1"/>
    </xf>
    <xf numFmtId="164" fontId="19" fillId="0" borderId="18" xfId="3" applyNumberFormat="1" applyFont="1" applyFill="1" applyBorder="1" applyAlignment="1">
      <alignment horizontal="right" wrapText="1"/>
    </xf>
    <xf numFmtId="164" fontId="19" fillId="0" borderId="20" xfId="3" applyNumberFormat="1" applyFont="1" applyFill="1" applyBorder="1" applyAlignment="1">
      <alignment horizontal="right" wrapText="1"/>
    </xf>
    <xf numFmtId="164" fontId="17" fillId="0" borderId="23" xfId="3" applyNumberFormat="1" applyFont="1" applyFill="1" applyBorder="1" applyAlignment="1">
      <alignment horizontal="right" wrapText="1"/>
    </xf>
    <xf numFmtId="164" fontId="17" fillId="0" borderId="21" xfId="3" applyNumberFormat="1" applyFont="1" applyFill="1" applyBorder="1" applyAlignment="1">
      <alignment horizontal="right" wrapText="1"/>
    </xf>
    <xf numFmtId="164" fontId="17" fillId="0" borderId="22" xfId="3" applyNumberFormat="1" applyFont="1" applyFill="1" applyBorder="1" applyAlignment="1">
      <alignment horizontal="right" wrapText="1"/>
    </xf>
    <xf numFmtId="164" fontId="17" fillId="0" borderId="24" xfId="3" applyNumberFormat="1" applyFont="1" applyFill="1" applyBorder="1" applyAlignment="1">
      <alignment horizontal="right" wrapText="1"/>
    </xf>
    <xf numFmtId="164" fontId="17" fillId="0" borderId="12" xfId="3" applyNumberFormat="1" applyFont="1" applyFill="1" applyBorder="1" applyAlignment="1">
      <alignment horizontal="right"/>
    </xf>
    <xf numFmtId="164" fontId="19" fillId="0" borderId="16" xfId="3" applyNumberFormat="1" applyFont="1" applyFill="1" applyBorder="1" applyAlignment="1">
      <alignment horizontal="right"/>
    </xf>
    <xf numFmtId="164" fontId="19" fillId="0" borderId="15" xfId="3" applyNumberFormat="1" applyFont="1" applyFill="1" applyBorder="1" applyAlignment="1">
      <alignment horizontal="right"/>
    </xf>
    <xf numFmtId="164" fontId="19" fillId="0" borderId="0" xfId="3" applyNumberFormat="1" applyFont="1" applyFill="1" applyBorder="1" applyAlignment="1">
      <alignment horizontal="right"/>
    </xf>
    <xf numFmtId="164" fontId="17" fillId="0" borderId="0" xfId="3" applyNumberFormat="1" applyFont="1" applyFill="1" applyBorder="1" applyAlignment="1">
      <alignment horizontal="right"/>
    </xf>
    <xf numFmtId="164" fontId="17" fillId="0" borderId="16" xfId="3" applyNumberFormat="1" applyFont="1" applyFill="1" applyBorder="1" applyAlignment="1">
      <alignment horizontal="right"/>
    </xf>
    <xf numFmtId="164" fontId="17" fillId="0" borderId="15" xfId="3" applyNumberFormat="1" applyFont="1" applyFill="1" applyBorder="1" applyAlignment="1">
      <alignment horizontal="right"/>
    </xf>
    <xf numFmtId="164" fontId="16" fillId="0" borderId="0" xfId="3" applyNumberFormat="1" applyFont="1" applyFill="1" applyBorder="1" applyAlignment="1">
      <alignment horizontal="right"/>
    </xf>
    <xf numFmtId="164" fontId="16" fillId="0" borderId="16" xfId="3" applyNumberFormat="1" applyFont="1" applyFill="1" applyBorder="1" applyAlignment="1">
      <alignment horizontal="right"/>
    </xf>
    <xf numFmtId="164" fontId="16" fillId="0" borderId="15" xfId="3" applyNumberFormat="1" applyFont="1" applyFill="1" applyBorder="1" applyAlignment="1">
      <alignment horizontal="right"/>
    </xf>
    <xf numFmtId="164" fontId="18" fillId="0" borderId="0" xfId="3" applyNumberFormat="1" applyFont="1" applyFill="1" applyBorder="1" applyAlignment="1">
      <alignment horizontal="right"/>
    </xf>
    <xf numFmtId="164" fontId="19" fillId="0" borderId="12" xfId="3" applyNumberFormat="1" applyFont="1" applyFill="1" applyBorder="1" applyAlignment="1">
      <alignment horizontal="right"/>
    </xf>
    <xf numFmtId="164" fontId="6" fillId="0" borderId="0" xfId="3" applyNumberFormat="1" applyFont="1" applyFill="1" applyBorder="1" applyAlignment="1">
      <alignment horizontal="right"/>
    </xf>
    <xf numFmtId="164" fontId="6" fillId="0" borderId="16" xfId="3" applyNumberFormat="1" applyFont="1" applyFill="1" applyBorder="1" applyAlignment="1">
      <alignment horizontal="right"/>
    </xf>
    <xf numFmtId="164" fontId="6" fillId="0" borderId="15" xfId="3" applyNumberFormat="1" applyFont="1" applyFill="1" applyBorder="1" applyAlignment="1">
      <alignment horizontal="right"/>
    </xf>
    <xf numFmtId="164" fontId="14" fillId="0" borderId="0" xfId="0" applyNumberFormat="1" applyFont="1" applyFill="1" applyAlignment="1"/>
    <xf numFmtId="164" fontId="15" fillId="0" borderId="0" xfId="3" applyNumberFormat="1" applyFont="1" applyFill="1" applyBorder="1" applyAlignment="1">
      <alignment horizontal="right"/>
    </xf>
    <xf numFmtId="164" fontId="19" fillId="0" borderId="1" xfId="3" applyNumberFormat="1" applyFont="1" applyFill="1" applyBorder="1" applyAlignment="1">
      <alignment horizontal="right"/>
    </xf>
    <xf numFmtId="164" fontId="22" fillId="0" borderId="0" xfId="3" applyNumberFormat="1" applyFont="1" applyFill="1" applyBorder="1" applyAlignment="1">
      <alignment horizontal="right"/>
    </xf>
    <xf numFmtId="164" fontId="19" fillId="0" borderId="19" xfId="3" quotePrefix="1" applyNumberFormat="1" applyFont="1" applyFill="1" applyBorder="1" applyAlignment="1">
      <alignment horizontal="right"/>
    </xf>
    <xf numFmtId="164" fontId="19" fillId="0" borderId="17" xfId="3" applyNumberFormat="1" applyFont="1" applyFill="1" applyBorder="1" applyAlignment="1">
      <alignment horizontal="right"/>
    </xf>
    <xf numFmtId="164" fontId="19" fillId="0" borderId="18" xfId="3" applyNumberFormat="1" applyFont="1" applyFill="1" applyBorder="1" applyAlignment="1">
      <alignment horizontal="right"/>
    </xf>
    <xf numFmtId="164" fontId="19" fillId="0" borderId="20" xfId="3" applyNumberFormat="1" applyFont="1" applyFill="1" applyBorder="1" applyAlignment="1">
      <alignment horizontal="right"/>
    </xf>
    <xf numFmtId="164" fontId="19" fillId="0" borderId="34" xfId="3" quotePrefix="1" applyNumberFormat="1" applyFont="1" applyFill="1" applyBorder="1" applyAlignment="1">
      <alignment horizontal="right"/>
    </xf>
    <xf numFmtId="164" fontId="19" fillId="0" borderId="17" xfId="3" quotePrefix="1" applyNumberFormat="1" applyFont="1" applyFill="1" applyBorder="1" applyAlignment="1">
      <alignment horizontal="right"/>
    </xf>
    <xf numFmtId="164" fontId="6" fillId="0" borderId="34" xfId="3" quotePrefix="1" applyNumberFormat="1" applyFont="1" applyFill="1" applyBorder="1" applyAlignment="1">
      <alignment horizontal="right"/>
    </xf>
    <xf numFmtId="164" fontId="6" fillId="0" borderId="17" xfId="3" quotePrefix="1" applyNumberFormat="1" applyFont="1" applyFill="1" applyBorder="1" applyAlignment="1">
      <alignment horizontal="right"/>
    </xf>
    <xf numFmtId="164" fontId="6" fillId="0" borderId="18" xfId="3" quotePrefix="1" applyNumberFormat="1" applyFont="1" applyFill="1" applyBorder="1" applyAlignment="1">
      <alignment horizontal="right"/>
    </xf>
    <xf numFmtId="164" fontId="6" fillId="0" borderId="20" xfId="3" quotePrefix="1" applyNumberFormat="1" applyFont="1" applyFill="1" applyBorder="1" applyAlignment="1">
      <alignment horizontal="right"/>
    </xf>
    <xf numFmtId="164" fontId="17" fillId="0" borderId="23" xfId="3" applyNumberFormat="1" applyFont="1" applyFill="1" applyBorder="1" applyAlignment="1">
      <alignment horizontal="right"/>
    </xf>
    <xf numFmtId="164" fontId="17" fillId="0" borderId="21" xfId="3" applyNumberFormat="1" applyFont="1" applyFill="1" applyBorder="1" applyAlignment="1">
      <alignment horizontal="right"/>
    </xf>
    <xf numFmtId="164" fontId="17" fillId="0" borderId="22" xfId="3" applyNumberFormat="1" applyFont="1" applyFill="1" applyBorder="1" applyAlignment="1">
      <alignment horizontal="right"/>
    </xf>
    <xf numFmtId="164" fontId="17" fillId="0" borderId="24" xfId="3" applyNumberFormat="1" applyFont="1" applyFill="1" applyBorder="1" applyAlignment="1">
      <alignment horizontal="right"/>
    </xf>
    <xf numFmtId="164" fontId="16" fillId="0" borderId="24" xfId="3" applyNumberFormat="1" applyFont="1" applyFill="1" applyBorder="1" applyAlignment="1">
      <alignment horizontal="right"/>
    </xf>
    <xf numFmtId="164" fontId="16" fillId="0" borderId="21" xfId="3" applyNumberFormat="1" applyFont="1" applyFill="1" applyBorder="1" applyAlignment="1">
      <alignment horizontal="right"/>
    </xf>
    <xf numFmtId="164" fontId="16" fillId="0" borderId="22" xfId="3" applyNumberFormat="1" applyFont="1" applyFill="1" applyBorder="1" applyAlignment="1">
      <alignment horizontal="right"/>
    </xf>
    <xf numFmtId="0" fontId="6" fillId="0" borderId="0" xfId="0" applyFont="1" applyFill="1" applyAlignment="1"/>
    <xf numFmtId="0" fontId="19" fillId="0" borderId="0" xfId="3" applyFont="1" applyFill="1" applyAlignment="1">
      <alignment horizontal="left"/>
    </xf>
    <xf numFmtId="0" fontId="6" fillId="0" borderId="0" xfId="0" applyFont="1" applyFill="1" applyAlignment="1">
      <alignment horizontal="right"/>
    </xf>
    <xf numFmtId="0" fontId="16" fillId="0" borderId="0" xfId="0" applyFont="1" applyFill="1" applyBorder="1" applyAlignment="1">
      <alignment horizontal="center" wrapText="1"/>
    </xf>
    <xf numFmtId="0" fontId="14" fillId="0" borderId="0" xfId="0" applyFont="1" applyFill="1" applyBorder="1" applyAlignment="1">
      <alignment horizontal="center"/>
    </xf>
    <xf numFmtId="0" fontId="15" fillId="0" borderId="0" xfId="0" applyFont="1" applyFill="1" applyBorder="1" applyAlignment="1"/>
    <xf numFmtId="164" fontId="16" fillId="0" borderId="0" xfId="3" quotePrefix="1" applyNumberFormat="1" applyFont="1" applyFill="1" applyBorder="1" applyAlignment="1">
      <alignment horizontal="right"/>
    </xf>
    <xf numFmtId="0" fontId="6" fillId="0" borderId="0" xfId="0" applyFont="1" applyFill="1" applyAlignment="1">
      <alignment horizontal="left"/>
    </xf>
    <xf numFmtId="0" fontId="1" fillId="0" borderId="0" xfId="0" applyFont="1" applyFill="1"/>
    <xf numFmtId="169" fontId="13" fillId="2" borderId="0" xfId="15" applyNumberFormat="1" applyFont="1" applyFill="1" applyAlignment="1">
      <alignment horizontal="center"/>
    </xf>
    <xf numFmtId="0" fontId="6" fillId="2" borderId="0" xfId="15" applyFont="1" applyFill="1"/>
    <xf numFmtId="0" fontId="6" fillId="0" borderId="13" xfId="12" applyFont="1" applyBorder="1" applyAlignment="1">
      <alignment horizontal="center" vertical="center"/>
    </xf>
    <xf numFmtId="0" fontId="6" fillId="0" borderId="0" xfId="12" applyFont="1"/>
    <xf numFmtId="0" fontId="6" fillId="0" borderId="0" xfId="12" applyFont="1" applyAlignment="1">
      <alignment horizontal="center" vertical="center"/>
    </xf>
    <xf numFmtId="0" fontId="6" fillId="0" borderId="0" xfId="0" applyFont="1" applyFill="1"/>
    <xf numFmtId="3" fontId="11" fillId="0" borderId="0" xfId="3" applyNumberFormat="1" applyFont="1" applyFill="1"/>
    <xf numFmtId="0" fontId="12" fillId="0" borderId="0" xfId="0" applyFont="1" applyFill="1"/>
    <xf numFmtId="0" fontId="13" fillId="0" borderId="0" xfId="10" applyFont="1" applyFill="1" applyAlignment="1">
      <alignment wrapText="1"/>
    </xf>
    <xf numFmtId="0" fontId="13" fillId="0" borderId="0" xfId="10" applyFont="1" applyFill="1"/>
    <xf numFmtId="3" fontId="16" fillId="0" borderId="0" xfId="10" applyNumberFormat="1" applyFont="1" applyFill="1"/>
    <xf numFmtId="0" fontId="6" fillId="2" borderId="0" xfId="0" applyFont="1" applyFill="1"/>
    <xf numFmtId="0" fontId="15" fillId="2" borderId="0" xfId="0" applyFont="1" applyFill="1"/>
    <xf numFmtId="0" fontId="6" fillId="3" borderId="0" xfId="0" applyFont="1" applyFill="1" applyBorder="1"/>
    <xf numFmtId="3" fontId="16" fillId="3" borderId="0" xfId="9" applyNumberFormat="1" applyFont="1" applyFill="1"/>
    <xf numFmtId="0" fontId="13" fillId="2" borderId="0" xfId="9" applyFont="1" applyFill="1" applyAlignment="1">
      <alignment wrapText="1"/>
    </xf>
    <xf numFmtId="0" fontId="13" fillId="2" borderId="0" xfId="9" applyFont="1" applyFill="1"/>
    <xf numFmtId="0" fontId="12" fillId="2" borderId="0" xfId="0" applyFont="1" applyFill="1"/>
    <xf numFmtId="0" fontId="10" fillId="2" borderId="0" xfId="0" applyFont="1" applyFill="1"/>
    <xf numFmtId="0" fontId="15" fillId="0" borderId="0" xfId="0" applyFont="1" applyFill="1"/>
    <xf numFmtId="0" fontId="6" fillId="0" borderId="0" xfId="0" applyFont="1" applyFill="1" applyBorder="1"/>
    <xf numFmtId="3" fontId="16" fillId="0" borderId="0" xfId="3" applyNumberFormat="1" applyFont="1" applyFill="1" applyAlignment="1">
      <alignment horizontal="left"/>
    </xf>
    <xf numFmtId="0" fontId="13" fillId="0" borderId="0" xfId="8" applyFont="1" applyFill="1" applyAlignment="1">
      <alignment wrapText="1"/>
    </xf>
    <xf numFmtId="0" fontId="13" fillId="0" borderId="0" xfId="8" applyFont="1" applyFill="1"/>
    <xf numFmtId="171" fontId="6" fillId="0" borderId="0" xfId="0" applyNumberFormat="1" applyFont="1" applyFill="1"/>
    <xf numFmtId="0" fontId="5" fillId="0" borderId="0" xfId="0" applyFont="1" applyFill="1"/>
    <xf numFmtId="0" fontId="24" fillId="0" borderId="0" xfId="3" applyFont="1" applyFill="1"/>
    <xf numFmtId="3" fontId="11" fillId="0" borderId="0" xfId="0" applyNumberFormat="1" applyFont="1" applyFill="1"/>
    <xf numFmtId="0" fontId="25" fillId="0" borderId="0" xfId="15" applyFont="1" applyFill="1" applyAlignment="1">
      <alignment horizontal="left"/>
    </xf>
    <xf numFmtId="0" fontId="6" fillId="0" borderId="0" xfId="15" applyFont="1" applyFill="1"/>
    <xf numFmtId="0" fontId="16" fillId="0" borderId="0" xfId="15" applyFont="1" applyFill="1"/>
    <xf numFmtId="0" fontId="6" fillId="0" borderId="0" xfId="15" applyFont="1" applyFill="1" applyAlignment="1">
      <alignment horizontal="left"/>
    </xf>
    <xf numFmtId="164" fontId="18" fillId="0" borderId="31" xfId="3" applyNumberFormat="1" applyFont="1" applyFill="1" applyBorder="1" applyAlignment="1">
      <alignment horizontal="right"/>
    </xf>
    <xf numFmtId="164" fontId="15" fillId="0" borderId="39" xfId="3" applyNumberFormat="1" applyFont="1" applyFill="1" applyBorder="1" applyAlignment="1">
      <alignment horizontal="right"/>
    </xf>
    <xf numFmtId="164" fontId="18" fillId="0" borderId="40" xfId="3" quotePrefix="1" applyNumberFormat="1" applyFont="1" applyFill="1" applyBorder="1" applyAlignment="1">
      <alignment horizontal="right"/>
    </xf>
    <xf numFmtId="164" fontId="15" fillId="0" borderId="31" xfId="3" applyNumberFormat="1" applyFont="1" applyFill="1" applyBorder="1" applyAlignment="1">
      <alignment horizontal="right"/>
    </xf>
    <xf numFmtId="164" fontId="15" fillId="0" borderId="10" xfId="3" applyNumberFormat="1" applyFont="1" applyFill="1" applyBorder="1" applyAlignment="1">
      <alignment horizontal="right"/>
    </xf>
    <xf numFmtId="164" fontId="18" fillId="0" borderId="40" xfId="3" applyNumberFormat="1" applyFont="1" applyFill="1" applyBorder="1" applyAlignment="1">
      <alignment horizontal="right"/>
    </xf>
    <xf numFmtId="164" fontId="16" fillId="0" borderId="41" xfId="3" applyNumberFormat="1" applyFont="1" applyFill="1" applyBorder="1" applyAlignment="1">
      <alignment horizontal="right"/>
    </xf>
    <xf numFmtId="164" fontId="6" fillId="0" borderId="42" xfId="3" applyNumberFormat="1" applyFont="1" applyFill="1" applyBorder="1" applyAlignment="1">
      <alignment horizontal="right"/>
    </xf>
    <xf numFmtId="164" fontId="16" fillId="0" borderId="43" xfId="3" quotePrefix="1" applyNumberFormat="1" applyFont="1" applyFill="1" applyBorder="1" applyAlignment="1">
      <alignment horizontal="right"/>
    </xf>
    <xf numFmtId="164" fontId="6" fillId="0" borderId="41" xfId="3" applyNumberFormat="1" applyFont="1" applyFill="1" applyBorder="1" applyAlignment="1">
      <alignment horizontal="right"/>
    </xf>
    <xf numFmtId="164" fontId="6" fillId="0" borderId="44" xfId="3" applyNumberFormat="1" applyFont="1" applyFill="1" applyBorder="1" applyAlignment="1">
      <alignment horizontal="right"/>
    </xf>
    <xf numFmtId="164" fontId="16" fillId="0" borderId="43" xfId="3" applyNumberFormat="1" applyFont="1" applyFill="1" applyBorder="1" applyAlignment="1">
      <alignment horizontal="right"/>
    </xf>
    <xf numFmtId="0" fontId="27" fillId="0" borderId="0" xfId="0" applyFont="1" applyFill="1" applyAlignment="1"/>
    <xf numFmtId="170" fontId="17" fillId="0" borderId="0" xfId="2" applyNumberFormat="1" applyFont="1" applyFill="1" applyBorder="1" applyAlignment="1">
      <alignment horizontal="right"/>
    </xf>
    <xf numFmtId="164" fontId="17" fillId="0" borderId="0" xfId="3" quotePrefix="1" applyNumberFormat="1" applyFont="1" applyFill="1" applyBorder="1" applyAlignment="1">
      <alignment horizontal="right"/>
    </xf>
    <xf numFmtId="164" fontId="17" fillId="0" borderId="16" xfId="3" quotePrefix="1" applyNumberFormat="1" applyFont="1" applyFill="1" applyBorder="1" applyAlignment="1">
      <alignment horizontal="right"/>
    </xf>
    <xf numFmtId="164" fontId="17" fillId="0" borderId="14" xfId="3" applyNumberFormat="1" applyFont="1" applyFill="1" applyBorder="1" applyAlignment="1">
      <alignment horizontal="right"/>
    </xf>
    <xf numFmtId="164" fontId="17" fillId="0" borderId="25" xfId="3" applyNumberFormat="1" applyFont="1" applyFill="1" applyBorder="1" applyAlignment="1">
      <alignment horizontal="right"/>
    </xf>
    <xf numFmtId="164" fontId="17" fillId="0" borderId="35" xfId="3" applyNumberFormat="1" applyFont="1" applyFill="1" applyBorder="1" applyAlignment="1">
      <alignment horizontal="right"/>
    </xf>
    <xf numFmtId="164" fontId="17" fillId="0" borderId="1" xfId="3" applyNumberFormat="1" applyFont="1" applyFill="1" applyBorder="1" applyAlignment="1">
      <alignment horizontal="right"/>
    </xf>
    <xf numFmtId="0" fontId="18" fillId="0" borderId="0" xfId="0" applyFont="1" applyFill="1" applyAlignment="1"/>
    <xf numFmtId="164" fontId="16" fillId="0" borderId="16" xfId="3" quotePrefix="1" applyNumberFormat="1" applyFont="1" applyFill="1" applyBorder="1" applyAlignment="1">
      <alignment horizontal="right"/>
    </xf>
    <xf numFmtId="164" fontId="29" fillId="0" borderId="12" xfId="3" applyNumberFormat="1" applyFont="1" applyFill="1" applyBorder="1" applyAlignment="1">
      <alignment horizontal="right"/>
    </xf>
    <xf numFmtId="164" fontId="29" fillId="0" borderId="16" xfId="3" applyNumberFormat="1" applyFont="1" applyFill="1" applyBorder="1" applyAlignment="1">
      <alignment horizontal="right"/>
    </xf>
    <xf numFmtId="164" fontId="29" fillId="0" borderId="15" xfId="3" applyNumberFormat="1" applyFont="1" applyFill="1" applyBorder="1" applyAlignment="1">
      <alignment horizontal="right"/>
    </xf>
    <xf numFmtId="164" fontId="29" fillId="0" borderId="0" xfId="3" applyNumberFormat="1" applyFont="1" applyFill="1" applyBorder="1" applyAlignment="1">
      <alignment horizontal="right"/>
    </xf>
    <xf numFmtId="164" fontId="29" fillId="0" borderId="31" xfId="3" applyNumberFormat="1" applyFont="1" applyFill="1" applyBorder="1" applyAlignment="1">
      <alignment horizontal="right"/>
    </xf>
    <xf numFmtId="0" fontId="29" fillId="0" borderId="0" xfId="0" applyFont="1" applyFill="1" applyAlignment="1"/>
    <xf numFmtId="164" fontId="29" fillId="0" borderId="0" xfId="3" quotePrefix="1" applyNumberFormat="1" applyFont="1" applyFill="1" applyBorder="1" applyAlignment="1">
      <alignment horizontal="right"/>
    </xf>
    <xf numFmtId="164" fontId="29" fillId="0" borderId="16" xfId="3" quotePrefix="1" applyNumberFormat="1" applyFont="1" applyFill="1" applyBorder="1" applyAlignment="1">
      <alignment horizontal="right"/>
    </xf>
    <xf numFmtId="164" fontId="28" fillId="0" borderId="12" xfId="3" applyNumberFormat="1" applyFont="1" applyFill="1" applyBorder="1" applyAlignment="1">
      <alignment horizontal="right"/>
    </xf>
    <xf numFmtId="164" fontId="28" fillId="0" borderId="16" xfId="3" applyNumberFormat="1" applyFont="1" applyFill="1" applyBorder="1" applyAlignment="1">
      <alignment horizontal="right"/>
    </xf>
    <xf numFmtId="164" fontId="28" fillId="0" borderId="15" xfId="3" applyNumberFormat="1" applyFont="1" applyFill="1" applyBorder="1" applyAlignment="1">
      <alignment horizontal="right"/>
    </xf>
    <xf numFmtId="164" fontId="28" fillId="0" borderId="0" xfId="3" quotePrefix="1" applyNumberFormat="1" applyFont="1" applyFill="1" applyBorder="1" applyAlignment="1">
      <alignment horizontal="right"/>
    </xf>
    <xf numFmtId="164" fontId="28" fillId="0" borderId="16" xfId="3" quotePrefix="1" applyNumberFormat="1" applyFont="1" applyFill="1" applyBorder="1" applyAlignment="1">
      <alignment horizontal="right"/>
    </xf>
    <xf numFmtId="164" fontId="28" fillId="0" borderId="0" xfId="3" applyNumberFormat="1" applyFont="1" applyFill="1" applyBorder="1" applyAlignment="1">
      <alignment horizontal="right"/>
    </xf>
    <xf numFmtId="164" fontId="28" fillId="0" borderId="31" xfId="3" applyNumberFormat="1" applyFont="1" applyFill="1" applyBorder="1" applyAlignment="1">
      <alignment horizontal="right"/>
    </xf>
    <xf numFmtId="0" fontId="28" fillId="0" borderId="0" xfId="0" applyFont="1" applyFill="1" applyAlignment="1"/>
    <xf numFmtId="164" fontId="29" fillId="0" borderId="0" xfId="3" applyNumberFormat="1" applyFont="1" applyFill="1" applyBorder="1" applyAlignment="1">
      <alignment horizontal="center" vertical="center"/>
    </xf>
    <xf numFmtId="164" fontId="29" fillId="0" borderId="12" xfId="3" quotePrefix="1" applyNumberFormat="1" applyFont="1" applyFill="1" applyBorder="1" applyAlignment="1">
      <alignment horizontal="right"/>
    </xf>
    <xf numFmtId="164" fontId="29" fillId="0" borderId="15" xfId="3" quotePrefix="1" applyNumberFormat="1" applyFont="1" applyFill="1" applyBorder="1" applyAlignment="1">
      <alignment horizontal="right"/>
    </xf>
    <xf numFmtId="164" fontId="28" fillId="0" borderId="15" xfId="3" quotePrefix="1" applyNumberFormat="1" applyFont="1" applyFill="1" applyBorder="1" applyAlignment="1">
      <alignment horizontal="right"/>
    </xf>
    <xf numFmtId="164" fontId="29" fillId="0" borderId="41" xfId="3" applyNumberFormat="1" applyFont="1" applyFill="1" applyBorder="1" applyAlignment="1">
      <alignment horizontal="right"/>
    </xf>
    <xf numFmtId="164" fontId="28" fillId="0" borderId="41" xfId="3" applyNumberFormat="1" applyFont="1" applyFill="1" applyBorder="1" applyAlignment="1">
      <alignment horizontal="right"/>
    </xf>
    <xf numFmtId="0" fontId="14" fillId="0" borderId="0" xfId="0" applyFont="1" applyFill="1"/>
    <xf numFmtId="0" fontId="18" fillId="0" borderId="0" xfId="0" applyFont="1" applyFill="1"/>
    <xf numFmtId="10" fontId="6" fillId="0" borderId="41" xfId="0" applyNumberFormat="1" applyFont="1" applyFill="1" applyBorder="1" applyAlignment="1">
      <alignment horizontal="center" wrapText="1"/>
    </xf>
    <xf numFmtId="10" fontId="6" fillId="0" borderId="0" xfId="0" applyNumberFormat="1" applyFont="1" applyFill="1" applyBorder="1" applyAlignment="1">
      <alignment horizontal="center" wrapText="1"/>
    </xf>
    <xf numFmtId="0" fontId="6" fillId="0" borderId="28" xfId="0" applyFont="1" applyFill="1" applyBorder="1" applyAlignment="1">
      <alignment horizontal="center" wrapText="1"/>
    </xf>
    <xf numFmtId="10" fontId="6" fillId="0" borderId="47" xfId="0" applyNumberFormat="1" applyFont="1" applyFill="1" applyBorder="1" applyAlignment="1">
      <alignment horizontal="center" wrapText="1"/>
    </xf>
    <xf numFmtId="10" fontId="6" fillId="0" borderId="45" xfId="0" applyNumberFormat="1" applyFont="1" applyFill="1" applyBorder="1" applyAlignment="1">
      <alignment horizontal="center" wrapText="1"/>
    </xf>
    <xf numFmtId="0" fontId="6" fillId="0" borderId="31" xfId="0" applyFont="1" applyFill="1" applyBorder="1" applyAlignment="1">
      <alignment horizontal="center" wrapText="1"/>
    </xf>
    <xf numFmtId="10" fontId="6" fillId="0" borderId="11" xfId="0" applyNumberFormat="1" applyFont="1" applyFill="1" applyBorder="1" applyAlignment="1">
      <alignment horizontal="center" wrapText="1"/>
    </xf>
    <xf numFmtId="164" fontId="16" fillId="0" borderId="41" xfId="0" applyNumberFormat="1" applyFont="1" applyFill="1" applyBorder="1" applyAlignment="1">
      <alignment horizontal="right" indent="1"/>
    </xf>
    <xf numFmtId="164" fontId="16" fillId="0" borderId="0" xfId="0" applyNumberFormat="1" applyFont="1" applyFill="1" applyBorder="1" applyAlignment="1">
      <alignment horizontal="right" indent="1"/>
    </xf>
    <xf numFmtId="164" fontId="16" fillId="0" borderId="28" xfId="0" applyNumberFormat="1" applyFont="1" applyFill="1" applyBorder="1" applyAlignment="1">
      <alignment horizontal="right" indent="1"/>
    </xf>
    <xf numFmtId="164" fontId="16" fillId="0" borderId="47" xfId="0" applyNumberFormat="1" applyFont="1" applyFill="1" applyBorder="1" applyAlignment="1">
      <alignment horizontal="right" indent="1"/>
    </xf>
    <xf numFmtId="164" fontId="16" fillId="0" borderId="45" xfId="0" applyNumberFormat="1" applyFont="1" applyFill="1" applyBorder="1" applyAlignment="1">
      <alignment horizontal="right" indent="1"/>
    </xf>
    <xf numFmtId="164" fontId="6" fillId="0" borderId="28" xfId="0" applyNumberFormat="1" applyFont="1" applyFill="1" applyBorder="1" applyAlignment="1">
      <alignment horizontal="right" indent="1"/>
    </xf>
    <xf numFmtId="164" fontId="16" fillId="0" borderId="11" xfId="0" applyNumberFormat="1" applyFont="1" applyFill="1" applyBorder="1" applyAlignment="1">
      <alignment horizontal="right" indent="1"/>
    </xf>
    <xf numFmtId="164" fontId="6" fillId="0" borderId="41" xfId="0" applyNumberFormat="1" applyFont="1" applyFill="1" applyBorder="1" applyAlignment="1">
      <alignment horizontal="right" indent="1"/>
    </xf>
    <xf numFmtId="164" fontId="6" fillId="0" borderId="0" xfId="0" applyNumberFormat="1" applyFont="1" applyFill="1" applyBorder="1" applyAlignment="1">
      <alignment horizontal="right" indent="1"/>
    </xf>
    <xf numFmtId="164" fontId="6" fillId="0" borderId="47" xfId="0" applyNumberFormat="1" applyFont="1" applyFill="1" applyBorder="1" applyAlignment="1">
      <alignment horizontal="right" indent="1"/>
    </xf>
    <xf numFmtId="164" fontId="6" fillId="0" borderId="45" xfId="0" applyNumberFormat="1" applyFont="1" applyFill="1" applyBorder="1" applyAlignment="1">
      <alignment horizontal="right" indent="1"/>
    </xf>
    <xf numFmtId="164" fontId="6" fillId="0" borderId="48" xfId="0" applyNumberFormat="1" applyFont="1" applyFill="1" applyBorder="1" applyAlignment="1">
      <alignment horizontal="right" indent="1"/>
    </xf>
    <xf numFmtId="0" fontId="14" fillId="0" borderId="0" xfId="0" quotePrefix="1" applyFont="1" applyFill="1"/>
    <xf numFmtId="164" fontId="16" fillId="0" borderId="48" xfId="0" applyNumberFormat="1" applyFont="1" applyFill="1" applyBorder="1" applyAlignment="1">
      <alignment horizontal="right" indent="1"/>
    </xf>
    <xf numFmtId="164" fontId="14" fillId="0" borderId="0" xfId="0" applyNumberFormat="1" applyFont="1" applyFill="1"/>
    <xf numFmtId="0" fontId="6" fillId="0" borderId="0" xfId="3" applyFont="1" applyFill="1" applyAlignment="1">
      <alignment horizontal="left"/>
    </xf>
    <xf numFmtId="164" fontId="16" fillId="0" borderId="38" xfId="0" quotePrefix="1" applyNumberFormat="1" applyFont="1" applyFill="1" applyBorder="1" applyAlignment="1">
      <alignment horizontal="right"/>
    </xf>
    <xf numFmtId="164" fontId="6" fillId="0" borderId="38" xfId="0" applyNumberFormat="1" applyFont="1" applyFill="1" applyBorder="1"/>
    <xf numFmtId="164" fontId="6" fillId="0" borderId="38" xfId="0" quotePrefix="1" applyNumberFormat="1" applyFont="1" applyFill="1" applyBorder="1" applyAlignment="1">
      <alignment horizontal="right"/>
    </xf>
    <xf numFmtId="164" fontId="6" fillId="0" borderId="38" xfId="0" applyNumberFormat="1" applyFont="1" applyFill="1" applyBorder="1" applyAlignment="1">
      <alignment horizontal="right"/>
    </xf>
    <xf numFmtId="164" fontId="16" fillId="0" borderId="38" xfId="0" applyNumberFormat="1" applyFont="1" applyFill="1" applyBorder="1"/>
    <xf numFmtId="0" fontId="27" fillId="0" borderId="0" xfId="0" applyFont="1" applyFill="1"/>
    <xf numFmtId="3" fontId="11" fillId="0" borderId="0" xfId="3" applyNumberFormat="1" applyFont="1" applyFill="1" applyAlignment="1"/>
    <xf numFmtId="0" fontId="24" fillId="0" borderId="0" xfId="3" applyFont="1" applyFill="1" applyAlignment="1">
      <alignment vertical="center" wrapText="1"/>
    </xf>
    <xf numFmtId="0" fontId="24" fillId="0" borderId="0" xfId="3" applyFont="1" applyFill="1" applyAlignment="1">
      <alignment vertical="center"/>
    </xf>
    <xf numFmtId="0" fontId="6" fillId="0" borderId="0" xfId="0" applyFont="1" applyFill="1" applyAlignment="1">
      <alignment vertical="center"/>
    </xf>
    <xf numFmtId="0" fontId="18" fillId="0" borderId="0" xfId="0" applyFont="1" applyFill="1" applyAlignment="1">
      <alignment vertical="center"/>
    </xf>
    <xf numFmtId="0" fontId="8" fillId="0" borderId="0" xfId="0" applyFont="1" applyAlignment="1">
      <alignment vertical="center"/>
    </xf>
    <xf numFmtId="0" fontId="15" fillId="0" borderId="41" xfId="0" applyFont="1" applyFill="1" applyBorder="1" applyAlignment="1"/>
    <xf numFmtId="0" fontId="15" fillId="0" borderId="31" xfId="0" applyFont="1" applyFill="1" applyBorder="1" applyAlignment="1"/>
    <xf numFmtId="0" fontId="29" fillId="0" borderId="0" xfId="0" applyFont="1" applyFill="1"/>
    <xf numFmtId="0" fontId="8" fillId="0" borderId="0" xfId="0" applyFont="1" applyFill="1" applyAlignment="1">
      <alignment horizontal="center"/>
    </xf>
    <xf numFmtId="0" fontId="18" fillId="2" borderId="0" xfId="0" applyFont="1" applyFill="1" applyAlignment="1">
      <alignment horizontal="right"/>
    </xf>
    <xf numFmtId="0" fontId="18" fillId="2" borderId="0" xfId="0" applyFont="1" applyFill="1"/>
    <xf numFmtId="165" fontId="17" fillId="0" borderId="12" xfId="3" applyNumberFormat="1" applyFont="1" applyFill="1" applyBorder="1" applyAlignment="1">
      <alignment horizontal="right" wrapText="1"/>
    </xf>
    <xf numFmtId="165" fontId="16" fillId="0" borderId="15" xfId="3" applyNumberFormat="1" applyFont="1" applyFill="1" applyBorder="1" applyAlignment="1">
      <alignment horizontal="right" wrapText="1"/>
    </xf>
    <xf numFmtId="165" fontId="18" fillId="0" borderId="31" xfId="3" applyNumberFormat="1" applyFont="1" applyFill="1" applyBorder="1" applyAlignment="1">
      <alignment horizontal="right" wrapText="1"/>
    </xf>
    <xf numFmtId="165" fontId="16" fillId="0" borderId="12" xfId="3" applyNumberFormat="1" applyFont="1" applyFill="1" applyBorder="1" applyAlignment="1">
      <alignment horizontal="right" wrapText="1"/>
    </xf>
    <xf numFmtId="165" fontId="19" fillId="0" borderId="19" xfId="3" applyNumberFormat="1" applyFont="1" applyFill="1" applyBorder="1" applyAlignment="1">
      <alignment horizontal="right" wrapText="1"/>
    </xf>
    <xf numFmtId="165" fontId="6" fillId="0" borderId="20" xfId="3" applyNumberFormat="1" applyFont="1" applyFill="1" applyBorder="1" applyAlignment="1">
      <alignment horizontal="right" wrapText="1"/>
    </xf>
    <xf numFmtId="165" fontId="6" fillId="0" borderId="17" xfId="3" applyNumberFormat="1" applyFont="1" applyFill="1" applyBorder="1" applyAlignment="1">
      <alignment horizontal="right" wrapText="1"/>
    </xf>
    <xf numFmtId="165" fontId="19" fillId="0" borderId="17" xfId="3" applyNumberFormat="1" applyFont="1" applyFill="1" applyBorder="1" applyAlignment="1">
      <alignment horizontal="right" wrapText="1"/>
    </xf>
    <xf numFmtId="165" fontId="6" fillId="0" borderId="18" xfId="3" applyNumberFormat="1" applyFont="1" applyFill="1" applyBorder="1" applyAlignment="1">
      <alignment horizontal="right" wrapText="1"/>
    </xf>
    <xf numFmtId="165" fontId="6" fillId="0" borderId="39" xfId="3" applyNumberFormat="1" applyFont="1" applyFill="1" applyBorder="1" applyAlignment="1">
      <alignment horizontal="right" wrapText="1"/>
    </xf>
    <xf numFmtId="165" fontId="6" fillId="0" borderId="19" xfId="3" applyNumberFormat="1" applyFont="1" applyFill="1" applyBorder="1" applyAlignment="1">
      <alignment horizontal="right" wrapText="1"/>
    </xf>
    <xf numFmtId="165" fontId="16" fillId="0" borderId="23" xfId="3" applyNumberFormat="1" applyFont="1" applyFill="1" applyBorder="1" applyAlignment="1">
      <alignment horizontal="right" wrapText="1"/>
    </xf>
    <xf numFmtId="165" fontId="16" fillId="0" borderId="24" xfId="3" applyNumberFormat="1" applyFont="1" applyFill="1" applyBorder="1" applyAlignment="1">
      <alignment horizontal="right" wrapText="1"/>
    </xf>
    <xf numFmtId="165" fontId="16" fillId="0" borderId="21" xfId="3" applyNumberFormat="1" applyFont="1" applyFill="1" applyBorder="1" applyAlignment="1">
      <alignment horizontal="right" wrapText="1"/>
    </xf>
    <xf numFmtId="165" fontId="6" fillId="0" borderId="22" xfId="3" applyNumberFormat="1" applyFont="1" applyFill="1" applyBorder="1" applyAlignment="1">
      <alignment horizontal="right" wrapText="1"/>
    </xf>
    <xf numFmtId="165" fontId="16" fillId="0" borderId="22" xfId="3" applyNumberFormat="1" applyFont="1" applyFill="1" applyBorder="1" applyAlignment="1">
      <alignment horizontal="right" wrapText="1"/>
    </xf>
    <xf numFmtId="165" fontId="16" fillId="0" borderId="40" xfId="3" applyNumberFormat="1" applyFont="1" applyFill="1" applyBorder="1" applyAlignment="1">
      <alignment horizontal="right" wrapText="1"/>
    </xf>
    <xf numFmtId="165" fontId="17" fillId="0" borderId="12" xfId="3" applyNumberFormat="1" applyFont="1" applyFill="1" applyBorder="1" applyAlignment="1">
      <alignment horizontal="right"/>
    </xf>
    <xf numFmtId="165" fontId="16" fillId="0" borderId="0" xfId="3" applyNumberFormat="1" applyFont="1" applyFill="1" applyBorder="1" applyAlignment="1">
      <alignment horizontal="right"/>
    </xf>
    <xf numFmtId="165" fontId="16" fillId="0" borderId="16" xfId="3" applyNumberFormat="1" applyFont="1" applyFill="1" applyBorder="1" applyAlignment="1">
      <alignment horizontal="right"/>
    </xf>
    <xf numFmtId="165" fontId="16" fillId="0" borderId="15" xfId="3" applyNumberFormat="1" applyFont="1" applyFill="1" applyBorder="1" applyAlignment="1">
      <alignment horizontal="right"/>
    </xf>
    <xf numFmtId="165" fontId="16" fillId="0" borderId="31" xfId="3" applyNumberFormat="1" applyFont="1" applyFill="1" applyBorder="1" applyAlignment="1">
      <alignment horizontal="right"/>
    </xf>
    <xf numFmtId="165" fontId="16" fillId="0" borderId="12" xfId="3" applyNumberFormat="1" applyFont="1" applyFill="1" applyBorder="1" applyAlignment="1">
      <alignment horizontal="right"/>
    </xf>
    <xf numFmtId="165" fontId="29" fillId="0" borderId="12" xfId="3" applyNumberFormat="1" applyFont="1" applyFill="1" applyBorder="1" applyAlignment="1">
      <alignment horizontal="right"/>
    </xf>
    <xf numFmtId="165" fontId="29" fillId="0" borderId="0" xfId="3" applyNumberFormat="1" applyFont="1" applyFill="1" applyBorder="1" applyAlignment="1">
      <alignment horizontal="right"/>
    </xf>
    <xf numFmtId="165" fontId="29" fillId="0" borderId="16" xfId="3" applyNumberFormat="1" applyFont="1" applyFill="1" applyBorder="1" applyAlignment="1">
      <alignment horizontal="right"/>
    </xf>
    <xf numFmtId="165" fontId="29" fillId="0" borderId="15" xfId="3" applyNumberFormat="1" applyFont="1" applyFill="1" applyBorder="1" applyAlignment="1">
      <alignment horizontal="right"/>
    </xf>
    <xf numFmtId="165" fontId="29" fillId="0" borderId="31" xfId="3" applyNumberFormat="1" applyFont="1" applyFill="1" applyBorder="1" applyAlignment="1">
      <alignment horizontal="right"/>
    </xf>
    <xf numFmtId="165" fontId="6" fillId="0" borderId="12" xfId="3" applyNumberFormat="1" applyFont="1" applyFill="1" applyBorder="1" applyAlignment="1">
      <alignment horizontal="right"/>
    </xf>
    <xf numFmtId="165" fontId="6" fillId="0" borderId="0" xfId="3" applyNumberFormat="1" applyFont="1" applyFill="1" applyBorder="1" applyAlignment="1">
      <alignment horizontal="right"/>
    </xf>
    <xf numFmtId="165" fontId="6" fillId="0" borderId="16" xfId="3" applyNumberFormat="1" applyFont="1" applyFill="1" applyBorder="1" applyAlignment="1">
      <alignment horizontal="right"/>
    </xf>
    <xf numFmtId="165" fontId="6" fillId="0" borderId="15" xfId="3" applyNumberFormat="1" applyFont="1" applyFill="1" applyBorder="1" applyAlignment="1">
      <alignment horizontal="right"/>
    </xf>
    <xf numFmtId="165" fontId="30" fillId="0" borderId="15" xfId="3" applyNumberFormat="1" applyFont="1" applyFill="1" applyBorder="1" applyAlignment="1">
      <alignment horizontal="right" wrapText="1"/>
    </xf>
    <xf numFmtId="165" fontId="19" fillId="0" borderId="12" xfId="3" applyNumberFormat="1" applyFont="1" applyFill="1" applyBorder="1" applyAlignment="1">
      <alignment horizontal="right"/>
    </xf>
    <xf numFmtId="165" fontId="6" fillId="0" borderId="31" xfId="3" applyNumberFormat="1" applyFont="1" applyFill="1" applyBorder="1" applyAlignment="1">
      <alignment horizontal="right"/>
    </xf>
    <xf numFmtId="165" fontId="16" fillId="0" borderId="0" xfId="2" applyNumberFormat="1" applyFont="1" applyFill="1" applyBorder="1" applyAlignment="1">
      <alignment horizontal="right"/>
    </xf>
    <xf numFmtId="165" fontId="17" fillId="0" borderId="14" xfId="3" applyNumberFormat="1" applyFont="1" applyFill="1" applyBorder="1" applyAlignment="1">
      <alignment horizontal="right"/>
    </xf>
    <xf numFmtId="165" fontId="16" fillId="0" borderId="1" xfId="3" applyNumberFormat="1" applyFont="1" applyFill="1" applyBorder="1" applyAlignment="1">
      <alignment horizontal="right"/>
    </xf>
    <xf numFmtId="165" fontId="16" fillId="0" borderId="25" xfId="3" applyNumberFormat="1" applyFont="1" applyFill="1" applyBorder="1" applyAlignment="1">
      <alignment horizontal="right"/>
    </xf>
    <xf numFmtId="165" fontId="16" fillId="0" borderId="35" xfId="3" applyNumberFormat="1" applyFont="1" applyFill="1" applyBorder="1" applyAlignment="1">
      <alignment horizontal="right"/>
    </xf>
    <xf numFmtId="165" fontId="16" fillId="0" borderId="10" xfId="3" applyNumberFormat="1" applyFont="1" applyFill="1" applyBorder="1" applyAlignment="1">
      <alignment horizontal="right"/>
    </xf>
    <xf numFmtId="165" fontId="16" fillId="0" borderId="14" xfId="3" applyNumberFormat="1" applyFont="1" applyFill="1" applyBorder="1" applyAlignment="1">
      <alignment horizontal="right"/>
    </xf>
    <xf numFmtId="165" fontId="30" fillId="0" borderId="15" xfId="3" applyNumberFormat="1" applyFont="1" applyFill="1" applyBorder="1" applyAlignment="1">
      <alignment horizontal="right"/>
    </xf>
    <xf numFmtId="165" fontId="28" fillId="0" borderId="12" xfId="3" applyNumberFormat="1" applyFont="1" applyFill="1" applyBorder="1" applyAlignment="1">
      <alignment horizontal="right"/>
    </xf>
    <xf numFmtId="165" fontId="28" fillId="0" borderId="0" xfId="3" applyNumberFormat="1" applyFont="1" applyFill="1" applyBorder="1" applyAlignment="1">
      <alignment horizontal="right"/>
    </xf>
    <xf numFmtId="165" fontId="28" fillId="0" borderId="16" xfId="3" applyNumberFormat="1" applyFont="1" applyFill="1" applyBorder="1" applyAlignment="1">
      <alignment horizontal="right"/>
    </xf>
    <xf numFmtId="165" fontId="28" fillId="0" borderId="15" xfId="3" applyNumberFormat="1" applyFont="1" applyFill="1" applyBorder="1" applyAlignment="1">
      <alignment horizontal="right"/>
    </xf>
    <xf numFmtId="165" fontId="28" fillId="0" borderId="31" xfId="3" applyNumberFormat="1" applyFont="1" applyFill="1" applyBorder="1" applyAlignment="1">
      <alignment horizontal="right"/>
    </xf>
    <xf numFmtId="165" fontId="29" fillId="0" borderId="16" xfId="3" quotePrefix="1" applyNumberFormat="1" applyFont="1" applyFill="1" applyBorder="1" applyAlignment="1">
      <alignment horizontal="right"/>
    </xf>
    <xf numFmtId="165" fontId="29" fillId="0" borderId="12" xfId="3" quotePrefix="1" applyNumberFormat="1" applyFont="1" applyFill="1" applyBorder="1" applyAlignment="1">
      <alignment horizontal="right"/>
    </xf>
    <xf numFmtId="165" fontId="29" fillId="0" borderId="31" xfId="3" quotePrefix="1" applyNumberFormat="1" applyFont="1" applyFill="1" applyBorder="1" applyAlignment="1">
      <alignment horizontal="right"/>
    </xf>
    <xf numFmtId="165" fontId="19" fillId="0" borderId="19" xfId="3" quotePrefix="1" applyNumberFormat="1" applyFont="1" applyFill="1" applyBorder="1" applyAlignment="1">
      <alignment horizontal="right"/>
    </xf>
    <xf numFmtId="165" fontId="6" fillId="0" borderId="34" xfId="3" quotePrefix="1" applyNumberFormat="1" applyFont="1" applyFill="1" applyBorder="1" applyAlignment="1">
      <alignment horizontal="right"/>
    </xf>
    <xf numFmtId="165" fontId="6" fillId="0" borderId="17" xfId="3" quotePrefix="1" applyNumberFormat="1" applyFont="1" applyFill="1" applyBorder="1" applyAlignment="1">
      <alignment horizontal="right"/>
    </xf>
    <xf numFmtId="165" fontId="6" fillId="0" borderId="18" xfId="3" quotePrefix="1" applyNumberFormat="1" applyFont="1" applyFill="1" applyBorder="1" applyAlignment="1">
      <alignment horizontal="right"/>
    </xf>
    <xf numFmtId="165" fontId="6" fillId="0" borderId="39" xfId="3" quotePrefix="1" applyNumberFormat="1" applyFont="1" applyFill="1" applyBorder="1" applyAlignment="1">
      <alignment horizontal="right"/>
    </xf>
    <xf numFmtId="165" fontId="6" fillId="0" borderId="19" xfId="3" quotePrefix="1" applyNumberFormat="1" applyFont="1" applyFill="1" applyBorder="1" applyAlignment="1">
      <alignment horizontal="right"/>
    </xf>
    <xf numFmtId="165" fontId="17" fillId="0" borderId="23" xfId="3" applyNumberFormat="1" applyFont="1" applyFill="1" applyBorder="1" applyAlignment="1">
      <alignment horizontal="right"/>
    </xf>
    <xf numFmtId="165" fontId="16" fillId="0" borderId="24" xfId="3" applyNumberFormat="1" applyFont="1" applyFill="1" applyBorder="1" applyAlignment="1">
      <alignment horizontal="right"/>
    </xf>
    <xf numFmtId="165" fontId="16" fillId="0" borderId="21" xfId="3" applyNumberFormat="1" applyFont="1" applyFill="1" applyBorder="1" applyAlignment="1">
      <alignment horizontal="right"/>
    </xf>
    <xf numFmtId="165" fontId="16" fillId="0" borderId="22" xfId="3" applyNumberFormat="1" applyFont="1" applyFill="1" applyBorder="1" applyAlignment="1">
      <alignment horizontal="right"/>
    </xf>
    <xf numFmtId="165" fontId="16" fillId="0" borderId="40" xfId="3" applyNumberFormat="1" applyFont="1" applyFill="1" applyBorder="1" applyAlignment="1">
      <alignment horizontal="right"/>
    </xf>
    <xf numFmtId="165" fontId="16" fillId="0" borderId="23" xfId="3" applyNumberFormat="1" applyFont="1" applyFill="1" applyBorder="1" applyAlignment="1">
      <alignment horizontal="right"/>
    </xf>
    <xf numFmtId="0" fontId="14" fillId="0" borderId="0" xfId="0" applyFont="1" applyFill="1" applyBorder="1" applyAlignment="1">
      <alignment wrapText="1"/>
    </xf>
    <xf numFmtId="0" fontId="14" fillId="0" borderId="0" xfId="0" applyFont="1" applyFill="1" applyBorder="1" applyAlignment="1">
      <alignment horizontal="left" vertical="center" wrapText="1"/>
    </xf>
    <xf numFmtId="0" fontId="27" fillId="0" borderId="0" xfId="0" applyFont="1" applyFill="1" applyBorder="1"/>
    <xf numFmtId="0" fontId="14" fillId="0" borderId="0" xfId="0" applyFont="1" applyFill="1" applyBorder="1"/>
    <xf numFmtId="0" fontId="6" fillId="0" borderId="0" xfId="0" applyFont="1" applyFill="1" applyBorder="1" applyAlignment="1">
      <alignment horizontal="right"/>
    </xf>
    <xf numFmtId="0" fontId="27" fillId="0" borderId="0" xfId="0" applyFont="1" applyFill="1" applyBorder="1" applyAlignment="1">
      <alignment vertical="center"/>
    </xf>
    <xf numFmtId="0" fontId="27" fillId="0" borderId="0" xfId="0" applyFont="1" applyFill="1" applyAlignment="1">
      <alignment vertical="center"/>
    </xf>
    <xf numFmtId="0" fontId="16" fillId="3" borderId="0" xfId="0" applyFont="1" applyFill="1" applyAlignment="1">
      <alignment vertical="center" wrapText="1"/>
    </xf>
    <xf numFmtId="0" fontId="1" fillId="0" borderId="0" xfId="0" applyFont="1" applyFill="1" applyBorder="1"/>
    <xf numFmtId="14" fontId="27" fillId="0" borderId="0" xfId="0" applyNumberFormat="1" applyFont="1" applyFill="1" applyBorder="1" applyAlignment="1">
      <alignment vertical="center"/>
    </xf>
    <xf numFmtId="0" fontId="29" fillId="0" borderId="0" xfId="0" applyFont="1" applyFill="1" applyBorder="1"/>
    <xf numFmtId="0" fontId="18" fillId="0" borderId="0" xfId="0" applyFont="1" applyFill="1" applyBorder="1"/>
    <xf numFmtId="0" fontId="9" fillId="0" borderId="0" xfId="0" applyFont="1" applyFill="1" applyBorder="1"/>
    <xf numFmtId="0" fontId="16" fillId="0" borderId="0" xfId="0" applyNumberFormat="1" applyFont="1" applyFill="1" applyAlignment="1">
      <alignment vertical="top" wrapText="1"/>
    </xf>
    <xf numFmtId="0" fontId="13" fillId="0" borderId="0" xfId="0" applyFont="1" applyFill="1" applyAlignment="1">
      <alignment vertical="center" wrapText="1"/>
    </xf>
    <xf numFmtId="165" fontId="16" fillId="0" borderId="41"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65" fontId="16" fillId="0" borderId="28" xfId="0" applyNumberFormat="1" applyFont="1" applyFill="1" applyBorder="1" applyAlignment="1">
      <alignment horizontal="right" indent="1"/>
    </xf>
    <xf numFmtId="164" fontId="6" fillId="0" borderId="31" xfId="0" applyNumberFormat="1" applyFont="1" applyFill="1" applyBorder="1" applyAlignment="1">
      <alignment horizontal="right" indent="1"/>
    </xf>
    <xf numFmtId="164" fontId="6" fillId="0" borderId="11" xfId="0" applyNumberFormat="1" applyFont="1" applyFill="1" applyBorder="1" applyAlignment="1">
      <alignment horizontal="right" indent="1"/>
    </xf>
    <xf numFmtId="165" fontId="6" fillId="0" borderId="41" xfId="0" applyNumberFormat="1" applyFont="1" applyFill="1" applyBorder="1" applyAlignment="1">
      <alignment horizontal="right" indent="1"/>
    </xf>
    <xf numFmtId="165" fontId="6" fillId="0" borderId="0" xfId="0" applyNumberFormat="1" applyFont="1" applyFill="1" applyBorder="1" applyAlignment="1">
      <alignment horizontal="right" indent="1"/>
    </xf>
    <xf numFmtId="165" fontId="6" fillId="0" borderId="28" xfId="0" applyNumberFormat="1" applyFont="1" applyFill="1" applyBorder="1" applyAlignment="1">
      <alignment horizontal="right" indent="1"/>
    </xf>
    <xf numFmtId="0" fontId="11" fillId="0" borderId="0" xfId="12" applyFont="1"/>
    <xf numFmtId="3" fontId="16" fillId="0" borderId="0" xfId="3" applyNumberFormat="1" applyFont="1" applyFill="1" applyAlignment="1">
      <alignment horizontal="left" vertical="center"/>
    </xf>
    <xf numFmtId="0" fontId="16" fillId="0" borderId="0" xfId="3" applyFont="1" applyFill="1" applyAlignment="1">
      <alignment vertical="center" wrapText="1"/>
    </xf>
    <xf numFmtId="0" fontId="16" fillId="0" borderId="0" xfId="3" applyFont="1" applyFill="1" applyAlignment="1">
      <alignment vertical="center"/>
    </xf>
    <xf numFmtId="0" fontId="15" fillId="0" borderId="0" xfId="0" applyFont="1" applyAlignment="1">
      <alignment vertical="center"/>
    </xf>
    <xf numFmtId="3" fontId="6" fillId="0" borderId="0" xfId="3" applyNumberFormat="1" applyFont="1" applyFill="1" applyBorder="1" applyAlignment="1">
      <alignment vertical="center"/>
    </xf>
    <xf numFmtId="0" fontId="6" fillId="0" borderId="0" xfId="3" applyFont="1" applyFill="1" applyBorder="1" applyAlignment="1">
      <alignment vertical="center" wrapText="1"/>
    </xf>
    <xf numFmtId="0" fontId="6" fillId="0" borderId="0" xfId="3" applyFont="1" applyFill="1" applyBorder="1" applyAlignment="1">
      <alignment horizontal="right" vertical="center" wrapText="1"/>
    </xf>
    <xf numFmtId="0" fontId="6" fillId="0" borderId="0" xfId="0" applyFont="1" applyFill="1" applyBorder="1" applyAlignment="1">
      <alignment vertical="center"/>
    </xf>
    <xf numFmtId="0" fontId="26" fillId="4" borderId="60" xfId="0" applyFont="1" applyFill="1" applyBorder="1" applyAlignment="1">
      <alignment horizontal="center" vertical="center" wrapText="1"/>
    </xf>
    <xf numFmtId="0" fontId="26" fillId="4" borderId="59" xfId="0" applyFont="1" applyFill="1" applyBorder="1" applyAlignment="1">
      <alignment horizontal="center" vertical="center" wrapText="1"/>
    </xf>
    <xf numFmtId="0" fontId="6" fillId="0" borderId="0" xfId="0" applyFont="1" applyFill="1" applyBorder="1" applyAlignment="1">
      <alignment horizontal="left" vertical="top"/>
    </xf>
    <xf numFmtId="0" fontId="6" fillId="0" borderId="0" xfId="0" applyFont="1" applyFill="1" applyAlignment="1">
      <alignment horizontal="left" vertical="top"/>
    </xf>
    <xf numFmtId="0" fontId="6" fillId="0" borderId="30" xfId="0" applyFont="1" applyFill="1" applyBorder="1" applyAlignment="1">
      <alignment horizontal="right" vertical="center"/>
    </xf>
    <xf numFmtId="0" fontId="6" fillId="0" borderId="6"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8" xfId="0" applyFont="1" applyFill="1" applyBorder="1" applyAlignment="1">
      <alignment horizontal="right" vertical="center"/>
    </xf>
    <xf numFmtId="0" fontId="6" fillId="0" borderId="32" xfId="0" applyFont="1" applyFill="1" applyBorder="1" applyAlignment="1">
      <alignment horizontal="right" vertical="center"/>
    </xf>
    <xf numFmtId="165" fontId="6" fillId="0" borderId="3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6" fillId="0" borderId="31" xfId="1" applyNumberFormat="1" applyFont="1" applyFill="1" applyBorder="1" applyAlignment="1">
      <alignment horizontal="right" vertical="center"/>
    </xf>
    <xf numFmtId="165" fontId="6" fillId="0" borderId="32" xfId="1" applyNumberFormat="1" applyFont="1" applyFill="1" applyBorder="1" applyAlignment="1">
      <alignment horizontal="right" vertical="center"/>
    </xf>
    <xf numFmtId="165" fontId="6" fillId="0" borderId="8" xfId="1" applyNumberFormat="1" applyFont="1" applyFill="1" applyBorder="1" applyAlignment="1">
      <alignment horizontal="right" vertical="center"/>
    </xf>
    <xf numFmtId="165" fontId="6" fillId="0" borderId="11" xfId="1" applyNumberFormat="1" applyFont="1" applyFill="1" applyBorder="1" applyAlignment="1">
      <alignment horizontal="right" vertical="center"/>
    </xf>
    <xf numFmtId="165" fontId="6" fillId="0" borderId="6" xfId="1" applyNumberFormat="1" applyFont="1" applyFill="1" applyBorder="1" applyAlignment="1">
      <alignment horizontal="right" vertical="center"/>
    </xf>
    <xf numFmtId="165" fontId="6" fillId="0" borderId="50" xfId="1" applyNumberFormat="1" applyFont="1" applyFill="1" applyBorder="1" applyAlignment="1">
      <alignment horizontal="right" vertical="center"/>
    </xf>
    <xf numFmtId="165" fontId="16" fillId="0" borderId="3" xfId="1" applyNumberFormat="1" applyFont="1" applyFill="1" applyBorder="1" applyAlignment="1">
      <alignment horizontal="right" vertical="center"/>
    </xf>
    <xf numFmtId="165" fontId="16" fillId="0" borderId="2" xfId="1" applyNumberFormat="1" applyFont="1" applyFill="1" applyBorder="1" applyAlignment="1">
      <alignment horizontal="right" vertical="center"/>
    </xf>
    <xf numFmtId="165" fontId="16" fillId="0" borderId="13" xfId="1" applyNumberFormat="1" applyFont="1" applyFill="1" applyBorder="1" applyAlignment="1">
      <alignment horizontal="right" vertical="center"/>
    </xf>
    <xf numFmtId="165" fontId="16" fillId="0" borderId="33" xfId="1" applyNumberFormat="1" applyFont="1" applyFill="1" applyBorder="1" applyAlignment="1">
      <alignment horizontal="right" vertical="center"/>
    </xf>
    <xf numFmtId="165" fontId="16" fillId="0" borderId="27" xfId="1" applyNumberFormat="1" applyFont="1" applyFill="1" applyBorder="1" applyAlignment="1">
      <alignment horizontal="right" vertical="center"/>
    </xf>
    <xf numFmtId="165" fontId="16" fillId="0" borderId="26" xfId="1" applyNumberFormat="1" applyFont="1" applyFill="1" applyBorder="1" applyAlignment="1">
      <alignment horizontal="right" vertical="center"/>
    </xf>
    <xf numFmtId="165" fontId="16" fillId="0" borderId="29" xfId="1" applyNumberFormat="1" applyFont="1" applyFill="1" applyBorder="1" applyAlignment="1">
      <alignment horizontal="right" vertical="center"/>
    </xf>
    <xf numFmtId="165" fontId="16" fillId="0" borderId="5" xfId="1" applyNumberFormat="1" applyFont="1" applyFill="1" applyBorder="1" applyAlignment="1">
      <alignment horizontal="right" vertical="center"/>
    </xf>
    <xf numFmtId="164" fontId="22" fillId="0" borderId="0" xfId="3" applyNumberFormat="1" applyFont="1" applyFill="1" applyAlignment="1">
      <alignment vertical="center" wrapText="1"/>
    </xf>
    <xf numFmtId="0" fontId="6" fillId="0" borderId="0" xfId="3" applyFont="1" applyFill="1" applyAlignment="1">
      <alignment vertical="center"/>
    </xf>
    <xf numFmtId="0" fontId="6" fillId="0" borderId="0" xfId="3" applyFont="1" applyFill="1" applyAlignment="1">
      <alignment horizontal="right" vertical="center"/>
    </xf>
    <xf numFmtId="0" fontId="16" fillId="0" borderId="0" xfId="7" applyFont="1" applyFill="1" applyAlignment="1">
      <alignment vertical="center" wrapText="1"/>
    </xf>
    <xf numFmtId="0" fontId="16" fillId="0" borderId="0" xfId="7" applyFont="1" applyFill="1" applyAlignment="1">
      <alignment vertical="center"/>
    </xf>
    <xf numFmtId="0" fontId="6" fillId="0" borderId="0" xfId="7" applyFont="1" applyFill="1" applyAlignment="1">
      <alignment vertical="center" wrapText="1"/>
    </xf>
    <xf numFmtId="0" fontId="6" fillId="0" borderId="0" xfId="7" applyFont="1" applyFill="1" applyBorder="1" applyAlignment="1">
      <alignment vertical="center" wrapText="1"/>
    </xf>
    <xf numFmtId="0" fontId="6" fillId="0" borderId="0" xfId="7" applyFont="1" applyFill="1" applyBorder="1" applyAlignment="1">
      <alignment horizontal="right" vertical="center" wrapText="1"/>
    </xf>
    <xf numFmtId="170" fontId="6" fillId="0" borderId="8" xfId="1" applyNumberFormat="1" applyFont="1" applyFill="1" applyBorder="1" applyAlignment="1">
      <alignment horizontal="right" vertical="center"/>
    </xf>
    <xf numFmtId="170" fontId="6" fillId="0" borderId="7" xfId="1" applyNumberFormat="1" applyFont="1" applyFill="1" applyBorder="1" applyAlignment="1">
      <alignment horizontal="right" vertical="center"/>
    </xf>
    <xf numFmtId="170" fontId="6" fillId="0" borderId="11" xfId="1" applyNumberFormat="1" applyFont="1" applyFill="1" applyBorder="1" applyAlignment="1">
      <alignment horizontal="right" vertical="center"/>
    </xf>
    <xf numFmtId="170" fontId="6" fillId="0" borderId="6" xfId="1" applyNumberFormat="1" applyFont="1" applyFill="1" applyBorder="1" applyAlignment="1">
      <alignment horizontal="right" vertical="center"/>
    </xf>
    <xf numFmtId="170" fontId="6" fillId="0" borderId="0" xfId="1" applyNumberFormat="1" applyFont="1" applyFill="1" applyBorder="1" applyAlignment="1">
      <alignment horizontal="right" vertical="center"/>
    </xf>
    <xf numFmtId="170" fontId="16" fillId="0" borderId="3" xfId="2" applyNumberFormat="1" applyFont="1" applyFill="1" applyBorder="1" applyAlignment="1">
      <alignment horizontal="right" vertical="center"/>
    </xf>
    <xf numFmtId="170" fontId="16" fillId="0" borderId="2" xfId="2" applyNumberFormat="1" applyFont="1" applyFill="1" applyBorder="1" applyAlignment="1">
      <alignment horizontal="right" vertical="center"/>
    </xf>
    <xf numFmtId="170" fontId="16" fillId="0" borderId="13" xfId="2" applyNumberFormat="1" applyFont="1" applyFill="1" applyBorder="1" applyAlignment="1">
      <alignment horizontal="right" vertical="center"/>
    </xf>
    <xf numFmtId="170" fontId="16" fillId="0" borderId="27" xfId="2" applyNumberFormat="1" applyFont="1" applyFill="1" applyBorder="1" applyAlignment="1">
      <alignment horizontal="right" vertical="center"/>
    </xf>
    <xf numFmtId="170" fontId="16" fillId="0" borderId="4" xfId="2" applyNumberFormat="1" applyFont="1" applyFill="1" applyBorder="1" applyAlignment="1">
      <alignment horizontal="right" vertical="center"/>
    </xf>
    <xf numFmtId="170" fontId="16" fillId="0" borderId="33" xfId="2" applyNumberFormat="1" applyFont="1" applyFill="1" applyBorder="1" applyAlignment="1">
      <alignment horizontal="right" vertical="center"/>
    </xf>
    <xf numFmtId="164" fontId="22" fillId="0" borderId="0" xfId="7" applyNumberFormat="1" applyFont="1" applyFill="1" applyAlignment="1">
      <alignment vertical="center" wrapText="1"/>
    </xf>
    <xf numFmtId="0" fontId="6" fillId="0" borderId="0" xfId="7" applyFont="1" applyFill="1" applyAlignment="1">
      <alignment horizontal="right" vertical="center"/>
    </xf>
    <xf numFmtId="0" fontId="14" fillId="0" borderId="0" xfId="0" applyFont="1" applyFill="1" applyAlignment="1">
      <alignment vertical="center"/>
    </xf>
    <xf numFmtId="0" fontId="15" fillId="0" borderId="0" xfId="0" applyFont="1" applyFill="1" applyAlignment="1">
      <alignment vertical="center"/>
    </xf>
    <xf numFmtId="3" fontId="6" fillId="0" borderId="0" xfId="6" applyNumberFormat="1" applyFont="1" applyFill="1" applyBorder="1"/>
    <xf numFmtId="0" fontId="6" fillId="0" borderId="0" xfId="6" applyFont="1" applyFill="1" applyAlignment="1">
      <alignment wrapText="1"/>
    </xf>
    <xf numFmtId="0" fontId="6" fillId="0" borderId="0" xfId="6" applyFont="1" applyFill="1" applyBorder="1" applyAlignment="1">
      <alignment wrapText="1"/>
    </xf>
    <xf numFmtId="0" fontId="6" fillId="0" borderId="0" xfId="6" applyFont="1" applyFill="1" applyBorder="1" applyAlignment="1">
      <alignment horizontal="right" wrapText="1"/>
    </xf>
    <xf numFmtId="166" fontId="6" fillId="0" borderId="11" xfId="0" applyNumberFormat="1" applyFont="1" applyFill="1" applyBorder="1" applyAlignment="1">
      <alignment horizontal="right" vertical="center"/>
    </xf>
    <xf numFmtId="166" fontId="6" fillId="0" borderId="6" xfId="0" applyNumberFormat="1" applyFont="1" applyFill="1" applyBorder="1" applyAlignment="1">
      <alignment horizontal="right" vertical="center"/>
    </xf>
    <xf numFmtId="164" fontId="22" fillId="0" borderId="0" xfId="6" applyNumberFormat="1" applyFont="1" applyFill="1" applyAlignment="1">
      <alignment wrapText="1"/>
    </xf>
    <xf numFmtId="0" fontId="6" fillId="0" borderId="0" xfId="6" applyFont="1" applyFill="1" applyAlignment="1">
      <alignment horizontal="right"/>
    </xf>
    <xf numFmtId="164" fontId="6" fillId="0" borderId="0" xfId="6" applyNumberFormat="1" applyFont="1" applyFill="1" applyAlignment="1">
      <alignment wrapText="1"/>
    </xf>
    <xf numFmtId="9" fontId="6" fillId="0" borderId="0" xfId="2" applyFont="1" applyFill="1" applyAlignment="1">
      <alignment wrapText="1"/>
    </xf>
    <xf numFmtId="0" fontId="6" fillId="0" borderId="0" xfId="6" applyFont="1" applyFill="1"/>
    <xf numFmtId="170" fontId="6" fillId="0" borderId="7" xfId="2" applyNumberFormat="1" applyFont="1" applyFill="1" applyBorder="1" applyAlignment="1">
      <alignment horizontal="right" vertical="center"/>
    </xf>
    <xf numFmtId="170" fontId="6" fillId="0" borderId="30" xfId="2" applyNumberFormat="1" applyFont="1" applyFill="1" applyBorder="1" applyAlignment="1">
      <alignment horizontal="right" vertical="center"/>
    </xf>
    <xf numFmtId="170" fontId="6" fillId="0" borderId="31" xfId="2" applyNumberFormat="1" applyFont="1" applyFill="1" applyBorder="1" applyAlignment="1">
      <alignment horizontal="right" vertical="center"/>
    </xf>
    <xf numFmtId="170" fontId="6" fillId="0" borderId="6" xfId="2" applyNumberFormat="1" applyFont="1" applyFill="1" applyBorder="1" applyAlignment="1">
      <alignment horizontal="right" vertical="center"/>
    </xf>
    <xf numFmtId="170" fontId="6" fillId="0" borderId="11" xfId="2" applyNumberFormat="1" applyFont="1" applyFill="1" applyBorder="1" applyAlignment="1">
      <alignment horizontal="right" vertical="center"/>
    </xf>
    <xf numFmtId="170" fontId="6" fillId="0" borderId="0" xfId="2" applyNumberFormat="1" applyFont="1" applyFill="1" applyBorder="1" applyAlignment="1">
      <alignment horizontal="right" vertical="center"/>
    </xf>
    <xf numFmtId="170" fontId="6" fillId="0" borderId="32" xfId="2" applyNumberFormat="1" applyFont="1" applyFill="1" applyBorder="1" applyAlignment="1">
      <alignment horizontal="right" vertical="center"/>
    </xf>
    <xf numFmtId="170" fontId="6" fillId="0" borderId="8" xfId="2" applyNumberFormat="1" applyFont="1" applyFill="1" applyBorder="1" applyAlignment="1">
      <alignment horizontal="right" vertical="center"/>
    </xf>
    <xf numFmtId="170" fontId="16" fillId="0" borderId="5" xfId="2" applyNumberFormat="1" applyFont="1" applyFill="1" applyBorder="1" applyAlignment="1">
      <alignment horizontal="right" vertical="center"/>
    </xf>
    <xf numFmtId="170" fontId="16" fillId="0" borderId="29" xfId="2" applyNumberFormat="1" applyFont="1" applyFill="1" applyBorder="1" applyAlignment="1">
      <alignment horizontal="right" vertical="center"/>
    </xf>
    <xf numFmtId="170" fontId="6" fillId="0" borderId="6" xfId="2" quotePrefix="1" applyNumberFormat="1" applyFont="1" applyFill="1" applyBorder="1" applyAlignment="1">
      <alignment horizontal="right" vertical="center"/>
    </xf>
    <xf numFmtId="170" fontId="16" fillId="0" borderId="26" xfId="2" applyNumberFormat="1" applyFont="1" applyFill="1" applyBorder="1" applyAlignment="1">
      <alignment horizontal="right" vertical="center"/>
    </xf>
    <xf numFmtId="0" fontId="11" fillId="0" borderId="0" xfId="8" applyFont="1" applyFill="1" applyAlignment="1">
      <alignment wrapText="1"/>
    </xf>
    <xf numFmtId="0" fontId="11" fillId="0" borderId="0" xfId="8" applyFont="1" applyFill="1"/>
    <xf numFmtId="0" fontId="6" fillId="0" borderId="0" xfId="8" applyFont="1" applyFill="1" applyAlignment="1">
      <alignment wrapText="1"/>
    </xf>
    <xf numFmtId="0" fontId="6" fillId="0" borderId="0" xfId="8" applyFont="1" applyFill="1"/>
    <xf numFmtId="0" fontId="6" fillId="0" borderId="0" xfId="8" applyFont="1" applyFill="1" applyBorder="1" applyAlignment="1">
      <alignment wrapText="1"/>
    </xf>
    <xf numFmtId="0" fontId="6" fillId="0" borderId="0" xfId="8" applyFont="1" applyFill="1" applyBorder="1" applyAlignment="1">
      <alignment horizontal="right" wrapText="1"/>
    </xf>
    <xf numFmtId="0" fontId="6" fillId="0" borderId="0" xfId="8" applyFont="1" applyFill="1" applyBorder="1" applyAlignment="1"/>
    <xf numFmtId="164" fontId="22" fillId="0" borderId="0" xfId="8" applyNumberFormat="1" applyFont="1" applyFill="1" applyAlignment="1">
      <alignment wrapText="1"/>
    </xf>
    <xf numFmtId="0" fontId="6" fillId="0" borderId="0" xfId="8" applyFont="1" applyFill="1" applyAlignment="1">
      <alignment horizontal="right"/>
    </xf>
    <xf numFmtId="0" fontId="6" fillId="0" borderId="0" xfId="3" applyFont="1" applyFill="1"/>
    <xf numFmtId="0" fontId="6" fillId="0" borderId="0" xfId="9" applyFont="1" applyFill="1" applyAlignment="1">
      <alignment horizontal="left"/>
    </xf>
    <xf numFmtId="3" fontId="6" fillId="2" borderId="0" xfId="6" applyNumberFormat="1" applyFont="1" applyFill="1" applyBorder="1"/>
    <xf numFmtId="0" fontId="16" fillId="2" borderId="0" xfId="0" applyFont="1" applyFill="1"/>
    <xf numFmtId="164" fontId="6" fillId="2" borderId="0" xfId="0" applyNumberFormat="1" applyFont="1" applyFill="1"/>
    <xf numFmtId="0" fontId="6" fillId="2" borderId="0" xfId="9" applyFont="1" applyFill="1" applyAlignment="1">
      <alignment horizontal="left"/>
    </xf>
    <xf numFmtId="0" fontId="6" fillId="2" borderId="0" xfId="8" applyFont="1" applyFill="1" applyAlignment="1">
      <alignment horizontal="right"/>
    </xf>
    <xf numFmtId="0" fontId="6" fillId="2" borderId="0" xfId="0" applyFont="1" applyFill="1" applyBorder="1"/>
    <xf numFmtId="0" fontId="16" fillId="0" borderId="0" xfId="10" applyFont="1" applyFill="1" applyAlignment="1">
      <alignment wrapText="1"/>
    </xf>
    <xf numFmtId="0" fontId="16" fillId="0" borderId="0" xfId="10" applyFont="1" applyFill="1"/>
    <xf numFmtId="0" fontId="6" fillId="0" borderId="0" xfId="10" applyFont="1" applyFill="1" applyAlignment="1">
      <alignment wrapText="1"/>
    </xf>
    <xf numFmtId="0" fontId="6" fillId="0" borderId="0" xfId="10" applyFont="1" applyFill="1"/>
    <xf numFmtId="3" fontId="6" fillId="0" borderId="0" xfId="10" applyNumberFormat="1" applyFont="1" applyFill="1" applyBorder="1"/>
    <xf numFmtId="0" fontId="6" fillId="0" borderId="0" xfId="10" applyFont="1" applyFill="1" applyBorder="1" applyAlignment="1">
      <alignment wrapText="1"/>
    </xf>
    <xf numFmtId="0" fontId="6" fillId="0" borderId="0" xfId="10" applyFont="1" applyFill="1" applyBorder="1" applyAlignment="1">
      <alignment horizontal="right" wrapText="1"/>
    </xf>
    <xf numFmtId="0" fontId="6" fillId="0" borderId="0" xfId="10" applyFont="1" applyFill="1" applyBorder="1" applyAlignment="1"/>
    <xf numFmtId="0" fontId="26" fillId="4" borderId="51" xfId="8" applyFont="1" applyFill="1" applyBorder="1" applyAlignment="1">
      <alignment horizontal="center" wrapText="1"/>
    </xf>
    <xf numFmtId="0" fontId="26" fillId="4" borderId="52" xfId="8" applyFont="1" applyFill="1" applyBorder="1" applyAlignment="1">
      <alignment horizontal="center" wrapText="1"/>
    </xf>
    <xf numFmtId="164" fontId="6" fillId="0" borderId="6" xfId="10" applyNumberFormat="1" applyFont="1" applyFill="1" applyBorder="1" applyAlignment="1">
      <alignment horizontal="right" vertical="center"/>
    </xf>
    <xf numFmtId="164" fontId="22" fillId="0" borderId="0" xfId="10" applyNumberFormat="1" applyFont="1" applyFill="1" applyAlignment="1">
      <alignment wrapText="1"/>
    </xf>
    <xf numFmtId="0" fontId="6" fillId="0" borderId="0" xfId="10" applyFont="1" applyFill="1" applyAlignment="1">
      <alignment horizontal="right"/>
    </xf>
    <xf numFmtId="0" fontId="6" fillId="0" borderId="0" xfId="10" applyFont="1" applyFill="1" applyAlignment="1">
      <alignment horizontal="left"/>
    </xf>
    <xf numFmtId="0" fontId="16" fillId="0" borderId="0" xfId="11" applyFont="1" applyFill="1" applyAlignment="1">
      <alignment wrapText="1"/>
    </xf>
    <xf numFmtId="0" fontId="16" fillId="0" borderId="0" xfId="11" applyFont="1" applyFill="1"/>
    <xf numFmtId="0" fontId="6" fillId="0" borderId="0" xfId="11" applyFont="1" applyFill="1" applyAlignment="1">
      <alignment horizontal="left"/>
    </xf>
    <xf numFmtId="0" fontId="6" fillId="0" borderId="0" xfId="11" applyFont="1" applyFill="1" applyAlignment="1">
      <alignment horizontal="right"/>
    </xf>
    <xf numFmtId="164" fontId="29" fillId="0" borderId="41" xfId="0" applyNumberFormat="1" applyFont="1" applyFill="1" applyBorder="1" applyAlignment="1">
      <alignment horizontal="right" indent="1"/>
    </xf>
    <xf numFmtId="164" fontId="29" fillId="0" borderId="0" xfId="0" applyNumberFormat="1" applyFont="1" applyFill="1" applyBorder="1" applyAlignment="1">
      <alignment horizontal="right" indent="1"/>
    </xf>
    <xf numFmtId="164" fontId="29" fillId="0" borderId="28" xfId="0" applyNumberFormat="1" applyFont="1" applyFill="1" applyBorder="1" applyAlignment="1">
      <alignment horizontal="right" indent="1"/>
    </xf>
    <xf numFmtId="164" fontId="29" fillId="0" borderId="47" xfId="0" applyNumberFormat="1" applyFont="1" applyFill="1" applyBorder="1" applyAlignment="1">
      <alignment horizontal="right" indent="1"/>
    </xf>
    <xf numFmtId="164" fontId="29" fillId="0" borderId="48" xfId="0" applyNumberFormat="1" applyFont="1" applyFill="1" applyBorder="1" applyAlignment="1">
      <alignment horizontal="right" indent="1"/>
    </xf>
    <xf numFmtId="165" fontId="29" fillId="0" borderId="41" xfId="0" applyNumberFormat="1" applyFont="1" applyFill="1" applyBorder="1" applyAlignment="1">
      <alignment horizontal="right" indent="1"/>
    </xf>
    <xf numFmtId="165" fontId="29" fillId="0" borderId="0" xfId="0" applyNumberFormat="1" applyFont="1" applyFill="1" applyBorder="1" applyAlignment="1">
      <alignment horizontal="right" indent="1"/>
    </xf>
    <xf numFmtId="165" fontId="29" fillId="0" borderId="28" xfId="0" applyNumberFormat="1" applyFont="1" applyFill="1" applyBorder="1" applyAlignment="1">
      <alignment horizontal="right" indent="1"/>
    </xf>
    <xf numFmtId="0" fontId="30" fillId="0" borderId="0" xfId="0" applyFont="1" applyFill="1"/>
    <xf numFmtId="164" fontId="29" fillId="0" borderId="38" xfId="0" applyNumberFormat="1" applyFont="1" applyFill="1" applyBorder="1"/>
    <xf numFmtId="164" fontId="29" fillId="0" borderId="38" xfId="0" applyNumberFormat="1" applyFont="1" applyFill="1" applyBorder="1" applyAlignment="1">
      <alignment horizontal="right"/>
    </xf>
    <xf numFmtId="164" fontId="29" fillId="0" borderId="38" xfId="0" quotePrefix="1" applyNumberFormat="1" applyFont="1" applyFill="1" applyBorder="1" applyAlignment="1">
      <alignment horizontal="right"/>
    </xf>
    <xf numFmtId="164" fontId="29" fillId="0" borderId="0" xfId="0" applyNumberFormat="1" applyFont="1" applyFill="1"/>
    <xf numFmtId="0" fontId="6" fillId="0" borderId="0" xfId="6" applyFont="1" applyFill="1" applyBorder="1" applyAlignment="1"/>
    <xf numFmtId="164" fontId="6" fillId="0" borderId="47" xfId="0" applyNumberFormat="1" applyFont="1" applyFill="1" applyBorder="1"/>
    <xf numFmtId="164" fontId="16" fillId="0" borderId="47" xfId="0" quotePrefix="1" applyNumberFormat="1" applyFont="1" applyFill="1" applyBorder="1" applyAlignment="1">
      <alignment horizontal="right"/>
    </xf>
    <xf numFmtId="164" fontId="6" fillId="0" borderId="47" xfId="0" quotePrefix="1" applyNumberFormat="1" applyFont="1" applyFill="1" applyBorder="1" applyAlignment="1">
      <alignment horizontal="right"/>
    </xf>
    <xf numFmtId="164" fontId="29" fillId="0" borderId="47" xfId="0" applyNumberFormat="1" applyFont="1" applyFill="1" applyBorder="1"/>
    <xf numFmtId="164" fontId="29" fillId="0" borderId="47" xfId="0" quotePrefix="1" applyNumberFormat="1" applyFont="1" applyFill="1" applyBorder="1" applyAlignment="1">
      <alignment horizontal="right"/>
    </xf>
    <xf numFmtId="164" fontId="6" fillId="0" borderId="47" xfId="0" applyNumberFormat="1" applyFont="1" applyFill="1" applyBorder="1" applyAlignment="1">
      <alignment horizontal="right"/>
    </xf>
    <xf numFmtId="164" fontId="29" fillId="0" borderId="47" xfId="0" applyNumberFormat="1" applyFont="1" applyFill="1" applyBorder="1" applyAlignment="1">
      <alignment horizontal="right"/>
    </xf>
    <xf numFmtId="164" fontId="16" fillId="0" borderId="47" xfId="0" applyNumberFormat="1" applyFont="1" applyFill="1" applyBorder="1"/>
    <xf numFmtId="0" fontId="19" fillId="0" borderId="64" xfId="3" applyFont="1" applyFill="1" applyBorder="1" applyAlignment="1">
      <alignment horizontal="right" wrapText="1"/>
    </xf>
    <xf numFmtId="165" fontId="16" fillId="0" borderId="64" xfId="3" applyNumberFormat="1" applyFont="1" applyFill="1" applyBorder="1" applyAlignment="1">
      <alignment horizontal="right" wrapText="1"/>
    </xf>
    <xf numFmtId="165" fontId="6" fillId="0" borderId="0" xfId="3" applyNumberFormat="1" applyFont="1" applyFill="1" applyBorder="1" applyAlignment="1">
      <alignment horizontal="right" wrapText="1"/>
    </xf>
    <xf numFmtId="164" fontId="17" fillId="0" borderId="24" xfId="3" quotePrefix="1" applyNumberFormat="1" applyFont="1" applyFill="1" applyBorder="1" applyAlignment="1">
      <alignment horizontal="right"/>
    </xf>
    <xf numFmtId="168" fontId="31" fillId="4" borderId="52" xfId="8" applyNumberFormat="1" applyFont="1" applyFill="1" applyBorder="1" applyAlignment="1">
      <alignment horizontal="center" vertical="center" wrapText="1"/>
    </xf>
    <xf numFmtId="6" fontId="31" fillId="4" borderId="62" xfId="8" applyNumberFormat="1" applyFont="1" applyFill="1" applyBorder="1" applyAlignment="1">
      <alignment horizontal="center" vertical="center" wrapText="1"/>
    </xf>
    <xf numFmtId="6" fontId="31" fillId="4" borderId="51" xfId="8" applyNumberFormat="1" applyFont="1" applyFill="1" applyBorder="1" applyAlignment="1">
      <alignment horizontal="center" vertical="center" wrapText="1"/>
    </xf>
    <xf numFmtId="6" fontId="31" fillId="4" borderId="63" xfId="8" applyNumberFormat="1" applyFont="1" applyFill="1" applyBorder="1" applyAlignment="1">
      <alignment horizontal="center" vertical="center" wrapText="1"/>
    </xf>
    <xf numFmtId="168" fontId="31" fillId="4" borderId="52" xfId="8" applyNumberFormat="1" applyFont="1" applyFill="1" applyBorder="1" applyAlignment="1">
      <alignment horizontal="center" wrapText="1"/>
    </xf>
    <xf numFmtId="6" fontId="31" fillId="4" borderId="62" xfId="8" applyNumberFormat="1" applyFont="1" applyFill="1" applyBorder="1" applyAlignment="1">
      <alignment horizontal="center" wrapText="1"/>
    </xf>
    <xf numFmtId="6" fontId="31" fillId="4" borderId="51" xfId="8" applyNumberFormat="1" applyFont="1" applyFill="1" applyBorder="1" applyAlignment="1">
      <alignment horizontal="center" wrapText="1"/>
    </xf>
    <xf numFmtId="6" fontId="31" fillId="4" borderId="63" xfId="8" applyNumberFormat="1" applyFont="1" applyFill="1" applyBorder="1" applyAlignment="1">
      <alignment horizontal="center" wrapText="1"/>
    </xf>
    <xf numFmtId="0" fontId="22" fillId="0" borderId="0" xfId="0" applyFont="1" applyFill="1"/>
    <xf numFmtId="6" fontId="31" fillId="4" borderId="52" xfId="8" applyNumberFormat="1" applyFont="1" applyFill="1" applyBorder="1" applyAlignment="1">
      <alignment horizontal="center" wrapText="1"/>
    </xf>
    <xf numFmtId="6" fontId="26" fillId="4" borderId="52" xfId="8" applyNumberFormat="1" applyFont="1" applyFill="1" applyBorder="1" applyAlignment="1">
      <alignment horizontal="center" wrapText="1"/>
    </xf>
    <xf numFmtId="6" fontId="26" fillId="4" borderId="62" xfId="8" applyNumberFormat="1" applyFont="1" applyFill="1" applyBorder="1" applyAlignment="1">
      <alignment horizontal="center" wrapText="1"/>
    </xf>
    <xf numFmtId="0" fontId="26" fillId="4" borderId="52" xfId="8" applyFont="1" applyFill="1" applyBorder="1" applyAlignment="1">
      <alignment horizontal="center" vertical="center" wrapText="1"/>
    </xf>
    <xf numFmtId="6" fontId="26" fillId="4" borderId="62" xfId="8" applyNumberFormat="1" applyFont="1" applyFill="1" applyBorder="1" applyAlignment="1">
      <alignment horizontal="center" vertical="center" wrapText="1"/>
    </xf>
    <xf numFmtId="6" fontId="26" fillId="4" borderId="51" xfId="8" applyNumberFormat="1" applyFont="1" applyFill="1" applyBorder="1" applyAlignment="1">
      <alignment horizontal="center" vertical="center" wrapText="1"/>
    </xf>
    <xf numFmtId="6" fontId="26" fillId="4" borderId="63" xfId="8" applyNumberFormat="1" applyFont="1" applyFill="1" applyBorder="1" applyAlignment="1">
      <alignment horizontal="center" vertical="center" wrapText="1"/>
    </xf>
    <xf numFmtId="6" fontId="26" fillId="4" borderId="51" xfId="8" applyNumberFormat="1" applyFont="1" applyFill="1" applyBorder="1" applyAlignment="1">
      <alignment horizontal="center" wrapText="1"/>
    </xf>
    <xf numFmtId="6" fontId="26" fillId="4" borderId="63" xfId="8" applyNumberFormat="1" applyFont="1" applyFill="1" applyBorder="1" applyAlignment="1">
      <alignment horizontal="center" wrapText="1"/>
    </xf>
    <xf numFmtId="0" fontId="6" fillId="0" borderId="0" xfId="7" applyFont="1" applyFill="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vertical="center"/>
    </xf>
    <xf numFmtId="0" fontId="6" fillId="0" borderId="0" xfId="8" applyFont="1" applyFill="1" applyAlignment="1">
      <alignment horizontal="left"/>
    </xf>
    <xf numFmtId="0" fontId="32" fillId="4" borderId="65" xfId="3" applyFont="1" applyFill="1" applyBorder="1" applyAlignment="1">
      <alignment vertical="center" wrapText="1"/>
    </xf>
    <xf numFmtId="0" fontId="17" fillId="0" borderId="41" xfId="3" applyFont="1" applyFill="1" applyBorder="1" applyAlignment="1">
      <alignment wrapText="1"/>
    </xf>
    <xf numFmtId="0" fontId="19" fillId="0" borderId="47" xfId="3" applyFont="1" applyFill="1" applyBorder="1" applyAlignment="1">
      <alignment horizontal="right" wrapText="1"/>
    </xf>
    <xf numFmtId="164" fontId="16" fillId="0" borderId="47" xfId="3" applyNumberFormat="1" applyFont="1" applyFill="1" applyBorder="1" applyAlignment="1">
      <alignment horizontal="right" wrapText="1"/>
    </xf>
    <xf numFmtId="0" fontId="19" fillId="0" borderId="70" xfId="3" applyFont="1" applyFill="1" applyBorder="1" applyAlignment="1">
      <alignment wrapText="1"/>
    </xf>
    <xf numFmtId="164" fontId="6" fillId="0" borderId="71" xfId="3" applyNumberFormat="1" applyFont="1" applyFill="1" applyBorder="1" applyAlignment="1">
      <alignment horizontal="right" wrapText="1"/>
    </xf>
    <xf numFmtId="0" fontId="17" fillId="0" borderId="72" xfId="3" applyFont="1" applyFill="1" applyBorder="1" applyAlignment="1">
      <alignment wrapText="1"/>
    </xf>
    <xf numFmtId="164" fontId="16" fillId="0" borderId="73" xfId="3" applyNumberFormat="1" applyFont="1" applyFill="1" applyBorder="1" applyAlignment="1">
      <alignment horizontal="right" wrapText="1"/>
    </xf>
    <xf numFmtId="0" fontId="17" fillId="0" borderId="41" xfId="3" applyFont="1" applyFill="1" applyBorder="1" applyAlignment="1"/>
    <xf numFmtId="164" fontId="16" fillId="0" borderId="47" xfId="3" applyNumberFormat="1" applyFont="1" applyFill="1" applyBorder="1" applyAlignment="1">
      <alignment horizontal="right"/>
    </xf>
    <xf numFmtId="0" fontId="28" fillId="0" borderId="41" xfId="3" applyFont="1" applyFill="1" applyBorder="1" applyAlignment="1"/>
    <xf numFmtId="164" fontId="29" fillId="0" borderId="47" xfId="3" applyNumberFormat="1" applyFont="1" applyFill="1" applyBorder="1" applyAlignment="1">
      <alignment horizontal="right"/>
    </xf>
    <xf numFmtId="0" fontId="6" fillId="0" borderId="41" xfId="3" applyFont="1" applyFill="1" applyBorder="1" applyAlignment="1"/>
    <xf numFmtId="164" fontId="6" fillId="0" borderId="47" xfId="3" applyNumberFormat="1" applyFont="1" applyFill="1" applyBorder="1" applyAlignment="1">
      <alignment horizontal="right"/>
    </xf>
    <xf numFmtId="0" fontId="16" fillId="0" borderId="41" xfId="3" applyFont="1" applyFill="1" applyBorder="1" applyAlignment="1"/>
    <xf numFmtId="0" fontId="16" fillId="0" borderId="44" xfId="3" applyFont="1" applyFill="1" applyBorder="1" applyAlignment="1"/>
    <xf numFmtId="164" fontId="16" fillId="0" borderId="49" xfId="3" applyNumberFormat="1" applyFont="1" applyFill="1" applyBorder="1" applyAlignment="1">
      <alignment horizontal="right"/>
    </xf>
    <xf numFmtId="0" fontId="16" fillId="0" borderId="41" xfId="4" applyFont="1" applyFill="1" applyBorder="1" applyAlignment="1"/>
    <xf numFmtId="0" fontId="28" fillId="0" borderId="41" xfId="5" applyFont="1" applyFill="1" applyBorder="1" applyAlignment="1"/>
    <xf numFmtId="164" fontId="28" fillId="0" borderId="47" xfId="3" applyNumberFormat="1" applyFont="1" applyFill="1" applyBorder="1" applyAlignment="1">
      <alignment horizontal="right"/>
    </xf>
    <xf numFmtId="164" fontId="29" fillId="0" borderId="47" xfId="3" quotePrefix="1" applyNumberFormat="1" applyFont="1" applyFill="1" applyBorder="1" applyAlignment="1">
      <alignment horizontal="right"/>
    </xf>
    <xf numFmtId="0" fontId="28" fillId="0" borderId="41" xfId="3" applyFont="1" applyFill="1" applyBorder="1" applyAlignment="1">
      <alignment horizontal="left"/>
    </xf>
    <xf numFmtId="0" fontId="19" fillId="0" borderId="70" xfId="3" applyFont="1" applyFill="1" applyBorder="1" applyAlignment="1"/>
    <xf numFmtId="164" fontId="6" fillId="0" borderId="71" xfId="3" quotePrefix="1" applyNumberFormat="1" applyFont="1" applyFill="1" applyBorder="1" applyAlignment="1">
      <alignment horizontal="right"/>
    </xf>
    <xf numFmtId="0" fontId="17" fillId="0" borderId="72" xfId="3" applyFont="1" applyFill="1" applyBorder="1" applyAlignment="1"/>
    <xf numFmtId="164" fontId="16" fillId="0" borderId="73" xfId="3" applyNumberFormat="1" applyFont="1" applyFill="1" applyBorder="1" applyAlignment="1">
      <alignment horizontal="right"/>
    </xf>
    <xf numFmtId="0" fontId="29" fillId="0" borderId="41" xfId="3" applyFont="1" applyFill="1" applyBorder="1" applyAlignment="1"/>
    <xf numFmtId="0" fontId="22" fillId="0" borderId="74" xfId="3" applyFont="1" applyFill="1" applyBorder="1" applyAlignment="1"/>
    <xf numFmtId="164" fontId="19" fillId="0" borderId="75" xfId="3" applyNumberFormat="1" applyFont="1" applyFill="1" applyBorder="1" applyAlignment="1">
      <alignment horizontal="right"/>
    </xf>
    <xf numFmtId="0" fontId="6" fillId="0" borderId="76" xfId="0" applyFont="1" applyFill="1" applyBorder="1" applyAlignment="1"/>
    <xf numFmtId="164" fontId="21" fillId="0" borderId="77" xfId="3" applyNumberFormat="1" applyFont="1" applyFill="1" applyBorder="1" applyAlignment="1">
      <alignment horizontal="right"/>
    </xf>
    <xf numFmtId="164" fontId="19" fillId="0" borderId="78" xfId="3" applyNumberFormat="1" applyFont="1" applyFill="1" applyBorder="1" applyAlignment="1">
      <alignment horizontal="right"/>
    </xf>
    <xf numFmtId="164" fontId="19" fillId="0" borderId="79" xfId="3" applyNumberFormat="1" applyFont="1" applyFill="1" applyBorder="1" applyAlignment="1">
      <alignment horizontal="right"/>
    </xf>
    <xf numFmtId="164" fontId="19" fillId="0" borderId="76" xfId="3" applyNumberFormat="1" applyFont="1" applyFill="1" applyBorder="1" applyAlignment="1">
      <alignment horizontal="right"/>
    </xf>
    <xf numFmtId="164" fontId="21" fillId="0" borderId="79" xfId="3" applyNumberFormat="1" applyFont="1" applyFill="1" applyBorder="1" applyAlignment="1">
      <alignment horizontal="right"/>
    </xf>
    <xf numFmtId="164" fontId="21" fillId="0" borderId="76" xfId="3" applyNumberFormat="1" applyFont="1" applyFill="1" applyBorder="1" applyAlignment="1">
      <alignment horizontal="right"/>
    </xf>
    <xf numFmtId="164" fontId="21" fillId="0" borderId="80" xfId="3" applyNumberFormat="1" applyFont="1" applyFill="1" applyBorder="1" applyAlignment="1">
      <alignment horizontal="right"/>
    </xf>
    <xf numFmtId="164" fontId="6" fillId="0" borderId="75" xfId="3" applyNumberFormat="1" applyFont="1" applyFill="1" applyBorder="1" applyAlignment="1">
      <alignment horizontal="right"/>
    </xf>
    <xf numFmtId="164" fontId="22" fillId="0" borderId="79" xfId="3" applyNumberFormat="1" applyFont="1" applyFill="1" applyBorder="1" applyAlignment="1">
      <alignment horizontal="right"/>
    </xf>
    <xf numFmtId="164" fontId="22" fillId="0" borderId="76" xfId="3" applyNumberFormat="1" applyFont="1" applyFill="1" applyBorder="1" applyAlignment="1">
      <alignment horizontal="right"/>
    </xf>
    <xf numFmtId="164" fontId="22" fillId="0" borderId="77" xfId="3" applyNumberFormat="1" applyFont="1" applyFill="1" applyBorder="1" applyAlignment="1">
      <alignment horizontal="right"/>
    </xf>
    <xf numFmtId="164" fontId="22" fillId="0" borderId="81" xfId="3" applyNumberFormat="1" applyFont="1" applyFill="1" applyBorder="1" applyAlignment="1">
      <alignment horizontal="right"/>
    </xf>
    <xf numFmtId="0" fontId="32" fillId="4" borderId="82" xfId="3" applyFont="1" applyFill="1" applyBorder="1" applyAlignment="1"/>
    <xf numFmtId="0" fontId="17" fillId="0" borderId="83" xfId="3" applyFont="1" applyFill="1" applyBorder="1" applyAlignment="1"/>
    <xf numFmtId="0" fontId="19" fillId="0" borderId="84" xfId="3" applyFont="1" applyFill="1" applyBorder="1" applyAlignment="1"/>
    <xf numFmtId="0" fontId="17" fillId="0" borderId="85" xfId="3" applyFont="1" applyFill="1" applyBorder="1" applyAlignment="1"/>
    <xf numFmtId="0" fontId="22" fillId="0" borderId="83" xfId="3" applyFont="1" applyFill="1" applyBorder="1" applyAlignment="1"/>
    <xf numFmtId="0" fontId="6" fillId="0" borderId="83" xfId="3" applyFont="1" applyFill="1" applyBorder="1" applyAlignment="1"/>
    <xf numFmtId="0" fontId="16" fillId="0" borderId="83" xfId="3" applyFont="1" applyFill="1" applyBorder="1" applyAlignment="1"/>
    <xf numFmtId="0" fontId="6" fillId="0" borderId="86" xfId="3" applyFont="1" applyFill="1" applyBorder="1" applyAlignment="1"/>
    <xf numFmtId="0" fontId="16" fillId="0" borderId="83" xfId="4" applyFont="1" applyFill="1" applyBorder="1" applyAlignment="1"/>
    <xf numFmtId="0" fontId="22" fillId="0" borderId="83" xfId="5" applyFont="1" applyFill="1" applyBorder="1" applyAlignment="1"/>
    <xf numFmtId="0" fontId="22" fillId="0" borderId="83" xfId="3" applyFont="1" applyFill="1" applyBorder="1" applyAlignment="1">
      <alignment horizontal="left"/>
    </xf>
    <xf numFmtId="0" fontId="22" fillId="0" borderId="87" xfId="3" applyFont="1" applyFill="1" applyBorder="1" applyAlignment="1"/>
    <xf numFmtId="164" fontId="22" fillId="0" borderId="74" xfId="3" applyNumberFormat="1" applyFont="1" applyFill="1" applyBorder="1" applyAlignment="1">
      <alignment horizontal="right"/>
    </xf>
    <xf numFmtId="164" fontId="23" fillId="0" borderId="80" xfId="3" applyNumberFormat="1" applyFont="1" applyFill="1" applyBorder="1" applyAlignment="1">
      <alignment horizontal="right"/>
    </xf>
    <xf numFmtId="0" fontId="26" fillId="4" borderId="65" xfId="0" applyFont="1" applyFill="1" applyBorder="1" applyAlignment="1">
      <alignment vertical="center"/>
    </xf>
    <xf numFmtId="0" fontId="6" fillId="0" borderId="41" xfId="0" applyFont="1" applyFill="1" applyBorder="1"/>
    <xf numFmtId="0" fontId="16" fillId="0" borderId="41" xfId="0" applyFont="1" applyFill="1" applyBorder="1"/>
    <xf numFmtId="165" fontId="16" fillId="0" borderId="45" xfId="0" applyNumberFormat="1" applyFont="1" applyFill="1" applyBorder="1" applyAlignment="1">
      <alignment horizontal="right" indent="1"/>
    </xf>
    <xf numFmtId="165" fontId="6" fillId="0" borderId="45" xfId="0" applyNumberFormat="1" applyFont="1" applyFill="1" applyBorder="1" applyAlignment="1">
      <alignment horizontal="right" indent="1"/>
    </xf>
    <xf numFmtId="165" fontId="6" fillId="0" borderId="48" xfId="0" applyNumberFormat="1" applyFont="1" applyFill="1" applyBorder="1" applyAlignment="1">
      <alignment horizontal="right" indent="1"/>
    </xf>
    <xf numFmtId="0" fontId="29" fillId="0" borderId="41" xfId="0" applyFont="1" applyFill="1" applyBorder="1"/>
    <xf numFmtId="165" fontId="29" fillId="0" borderId="48" xfId="0" applyNumberFormat="1" applyFont="1" applyFill="1" applyBorder="1" applyAlignment="1">
      <alignment horizontal="right" indent="1"/>
    </xf>
    <xf numFmtId="0" fontId="22" fillId="0" borderId="41" xfId="0" applyFont="1" applyFill="1" applyBorder="1"/>
    <xf numFmtId="0" fontId="28" fillId="0" borderId="41" xfId="0" applyFont="1" applyFill="1" applyBorder="1"/>
    <xf numFmtId="0" fontId="6" fillId="0" borderId="74" xfId="0" applyFont="1" applyFill="1" applyBorder="1"/>
    <xf numFmtId="164" fontId="6" fillId="0" borderId="74" xfId="0" applyNumberFormat="1" applyFont="1" applyFill="1" applyBorder="1" applyAlignment="1">
      <alignment horizontal="right" indent="1"/>
    </xf>
    <xf numFmtId="164" fontId="6" fillId="0" borderId="79" xfId="0" applyNumberFormat="1" applyFont="1" applyFill="1" applyBorder="1" applyAlignment="1">
      <alignment horizontal="right" indent="1"/>
    </xf>
    <xf numFmtId="164" fontId="6" fillId="0" borderId="89" xfId="0" applyNumberFormat="1" applyFont="1" applyFill="1" applyBorder="1" applyAlignment="1">
      <alignment horizontal="right" indent="1"/>
    </xf>
    <xf numFmtId="164" fontId="6" fillId="0" borderId="81" xfId="0" applyNumberFormat="1" applyFont="1" applyFill="1" applyBorder="1" applyAlignment="1">
      <alignment horizontal="right" indent="1"/>
    </xf>
    <xf numFmtId="164" fontId="6" fillId="0" borderId="90" xfId="0" applyNumberFormat="1" applyFont="1" applyFill="1" applyBorder="1" applyAlignment="1">
      <alignment horizontal="right" indent="1"/>
    </xf>
    <xf numFmtId="164" fontId="6" fillId="0" borderId="80" xfId="0" applyNumberFormat="1" applyFont="1" applyFill="1" applyBorder="1" applyAlignment="1">
      <alignment horizontal="right" indent="1"/>
    </xf>
    <xf numFmtId="164" fontId="6" fillId="0" borderId="91" xfId="0" applyNumberFormat="1" applyFont="1" applyFill="1" applyBorder="1" applyAlignment="1">
      <alignment horizontal="right" indent="1"/>
    </xf>
    <xf numFmtId="4" fontId="6" fillId="0" borderId="74" xfId="0" applyNumberFormat="1" applyFont="1" applyFill="1" applyBorder="1" applyAlignment="1">
      <alignment horizontal="right" indent="1"/>
    </xf>
    <xf numFmtId="4" fontId="6" fillId="0" borderId="79" xfId="0" applyNumberFormat="1" applyFont="1" applyFill="1" applyBorder="1" applyAlignment="1">
      <alignment horizontal="right" indent="1"/>
    </xf>
    <xf numFmtId="4" fontId="6" fillId="0" borderId="90" xfId="0" applyNumberFormat="1" applyFont="1" applyFill="1" applyBorder="1" applyAlignment="1">
      <alignment horizontal="right" indent="1"/>
    </xf>
    <xf numFmtId="0" fontId="6" fillId="0" borderId="83" xfId="0" applyFont="1" applyFill="1" applyBorder="1"/>
    <xf numFmtId="0" fontId="16" fillId="0" borderId="83" xfId="0" applyFont="1" applyFill="1" applyBorder="1"/>
    <xf numFmtId="171" fontId="16" fillId="0" borderId="47" xfId="0" quotePrefix="1" applyNumberFormat="1" applyFont="1" applyFill="1" applyBorder="1" applyAlignment="1">
      <alignment horizontal="right"/>
    </xf>
    <xf numFmtId="171" fontId="6" fillId="0" borderId="47" xfId="0" applyNumberFormat="1" applyFont="1" applyFill="1" applyBorder="1"/>
    <xf numFmtId="171" fontId="6" fillId="0" borderId="47" xfId="0" applyNumberFormat="1" applyFont="1" applyFill="1" applyBorder="1" applyAlignment="1">
      <alignment horizontal="right"/>
    </xf>
    <xf numFmtId="0" fontId="29" fillId="0" borderId="83" xfId="0" applyFont="1" applyFill="1" applyBorder="1"/>
    <xf numFmtId="171" fontId="29" fillId="0" borderId="47" xfId="0" applyNumberFormat="1" applyFont="1" applyFill="1" applyBorder="1" applyAlignment="1">
      <alignment horizontal="right"/>
    </xf>
    <xf numFmtId="0" fontId="29" fillId="0" borderId="92" xfId="0" applyFont="1" applyFill="1" applyBorder="1"/>
    <xf numFmtId="0" fontId="22" fillId="0" borderId="83" xfId="0" applyFont="1" applyFill="1" applyBorder="1"/>
    <xf numFmtId="0" fontId="28" fillId="0" borderId="83" xfId="3" applyFont="1" applyFill="1" applyBorder="1" applyAlignment="1"/>
    <xf numFmtId="171" fontId="29" fillId="0" borderId="47" xfId="0" applyNumberFormat="1" applyFont="1" applyFill="1" applyBorder="1"/>
    <xf numFmtId="0" fontId="28" fillId="0" borderId="83" xfId="0" applyFont="1" applyFill="1" applyBorder="1"/>
    <xf numFmtId="0" fontId="6" fillId="0" borderId="87" xfId="0" applyFont="1" applyFill="1" applyBorder="1"/>
    <xf numFmtId="164" fontId="6" fillId="0" borderId="81" xfId="0" applyNumberFormat="1" applyFont="1" applyFill="1" applyBorder="1"/>
    <xf numFmtId="164" fontId="6" fillId="0" borderId="88" xfId="0" applyNumberFormat="1" applyFont="1" applyFill="1" applyBorder="1"/>
    <xf numFmtId="1" fontId="6" fillId="0" borderId="41" xfId="6" applyNumberFormat="1" applyFont="1" applyFill="1" applyBorder="1" applyAlignment="1">
      <alignment vertical="center"/>
    </xf>
    <xf numFmtId="0" fontId="6" fillId="0" borderId="47" xfId="0" applyFont="1" applyFill="1" applyBorder="1" applyAlignment="1">
      <alignment horizontal="right" vertical="center"/>
    </xf>
    <xf numFmtId="165" fontId="6" fillId="0" borderId="12" xfId="1" applyNumberFormat="1" applyFont="1" applyFill="1" applyBorder="1" applyAlignment="1">
      <alignment horizontal="right" vertical="center"/>
    </xf>
    <xf numFmtId="3" fontId="16" fillId="0" borderId="93" xfId="6" applyNumberFormat="1" applyFont="1" applyFill="1" applyBorder="1" applyAlignment="1">
      <alignment vertical="center" wrapText="1"/>
    </xf>
    <xf numFmtId="165" fontId="16" fillId="0" borderId="94" xfId="1" applyNumberFormat="1" applyFont="1" applyFill="1" applyBorder="1" applyAlignment="1">
      <alignment horizontal="right" vertical="center"/>
    </xf>
    <xf numFmtId="165" fontId="16" fillId="0" borderId="95" xfId="1" applyNumberFormat="1" applyFont="1" applyFill="1" applyBorder="1" applyAlignment="1">
      <alignment horizontal="right" vertical="center"/>
    </xf>
    <xf numFmtId="3" fontId="6" fillId="0" borderId="93" xfId="6" applyNumberFormat="1" applyFont="1" applyFill="1" applyBorder="1" applyAlignment="1">
      <alignment horizontal="right" vertical="center" wrapText="1"/>
    </xf>
    <xf numFmtId="3" fontId="16" fillId="0" borderId="96" xfId="6" applyNumberFormat="1" applyFont="1" applyFill="1" applyBorder="1" applyAlignment="1">
      <alignment vertical="center" wrapText="1"/>
    </xf>
    <xf numFmtId="165" fontId="16" fillId="0" borderId="97" xfId="1" applyNumberFormat="1" applyFont="1" applyFill="1" applyBorder="1" applyAlignment="1">
      <alignment horizontal="right" vertical="center"/>
    </xf>
    <xf numFmtId="165" fontId="16" fillId="0" borderId="98" xfId="1" applyNumberFormat="1" applyFont="1" applyFill="1" applyBorder="1" applyAlignment="1">
      <alignment horizontal="right" vertical="center"/>
    </xf>
    <xf numFmtId="165" fontId="16" fillId="0" borderId="99" xfId="1" applyNumberFormat="1" applyFont="1" applyFill="1" applyBorder="1" applyAlignment="1">
      <alignment horizontal="right" vertical="center"/>
    </xf>
    <xf numFmtId="165" fontId="16" fillId="0" borderId="100" xfId="1" applyNumberFormat="1" applyFont="1" applyFill="1" applyBorder="1" applyAlignment="1">
      <alignment horizontal="right" vertical="center"/>
    </xf>
    <xf numFmtId="165" fontId="16" fillId="0" borderId="101" xfId="1" applyNumberFormat="1" applyFont="1" applyFill="1" applyBorder="1" applyAlignment="1">
      <alignment horizontal="right" vertical="center"/>
    </xf>
    <xf numFmtId="165" fontId="16" fillId="0" borderId="102" xfId="1" applyNumberFormat="1" applyFont="1" applyFill="1" applyBorder="1" applyAlignment="1">
      <alignment horizontal="right" vertical="center"/>
    </xf>
    <xf numFmtId="165" fontId="16" fillId="0" borderId="103" xfId="1" applyNumberFormat="1" applyFont="1" applyFill="1" applyBorder="1" applyAlignment="1">
      <alignment horizontal="right" vertical="center"/>
    </xf>
    <xf numFmtId="170" fontId="6" fillId="0" borderId="12" xfId="1" applyNumberFormat="1" applyFont="1" applyFill="1" applyBorder="1" applyAlignment="1">
      <alignment horizontal="right" vertical="center"/>
    </xf>
    <xf numFmtId="170" fontId="16" fillId="0" borderId="94" xfId="2" applyNumberFormat="1" applyFont="1" applyFill="1" applyBorder="1" applyAlignment="1">
      <alignment horizontal="right" vertical="center"/>
    </xf>
    <xf numFmtId="1" fontId="6" fillId="0" borderId="41" xfId="6" applyNumberFormat="1" applyFont="1" applyFill="1" applyBorder="1"/>
    <xf numFmtId="170" fontId="6" fillId="0" borderId="12" xfId="2" applyNumberFormat="1" applyFont="1" applyFill="1" applyBorder="1" applyAlignment="1">
      <alignment horizontal="right" vertical="center"/>
    </xf>
    <xf numFmtId="3" fontId="16" fillId="0" borderId="93" xfId="6" applyNumberFormat="1" applyFont="1" applyFill="1" applyBorder="1" applyAlignment="1">
      <alignment wrapText="1"/>
    </xf>
    <xf numFmtId="6" fontId="26" fillId="4" borderId="47" xfId="8" applyNumberFormat="1" applyFont="1" applyFill="1" applyBorder="1" applyAlignment="1">
      <alignment horizontal="center" vertical="center" wrapText="1"/>
    </xf>
    <xf numFmtId="0" fontId="31" fillId="4" borderId="41" xfId="0" applyFont="1" applyFill="1" applyBorder="1" applyAlignment="1">
      <alignment horizontal="right" vertical="center" wrapText="1"/>
    </xf>
    <xf numFmtId="6" fontId="31" fillId="4" borderId="47" xfId="8" applyNumberFormat="1" applyFont="1" applyFill="1" applyBorder="1" applyAlignment="1">
      <alignment horizontal="center" vertical="center" wrapText="1"/>
    </xf>
    <xf numFmtId="1" fontId="6" fillId="0" borderId="41" xfId="8" applyNumberFormat="1" applyFont="1" applyFill="1" applyBorder="1"/>
    <xf numFmtId="3" fontId="16" fillId="0" borderId="96" xfId="8" applyNumberFormat="1" applyFont="1" applyFill="1" applyBorder="1" applyAlignment="1">
      <alignment vertical="center" wrapText="1"/>
    </xf>
    <xf numFmtId="6" fontId="26" fillId="4" borderId="47" xfId="8" applyNumberFormat="1" applyFont="1" applyFill="1" applyBorder="1" applyAlignment="1">
      <alignment horizontal="center" wrapText="1"/>
    </xf>
    <xf numFmtId="6" fontId="31" fillId="4" borderId="47" xfId="8" applyNumberFormat="1" applyFont="1" applyFill="1" applyBorder="1" applyAlignment="1">
      <alignment horizontal="center" wrapText="1"/>
    </xf>
    <xf numFmtId="0" fontId="31" fillId="4" borderId="41" xfId="0" applyFont="1" applyFill="1" applyBorder="1" applyAlignment="1">
      <alignment horizontal="right" wrapText="1"/>
    </xf>
    <xf numFmtId="1" fontId="6" fillId="0" borderId="41" xfId="9" applyNumberFormat="1" applyFont="1" applyFill="1" applyBorder="1"/>
    <xf numFmtId="1" fontId="6" fillId="2" borderId="41" xfId="9" applyNumberFormat="1" applyFont="1" applyFill="1" applyBorder="1"/>
    <xf numFmtId="1" fontId="6" fillId="2" borderId="41" xfId="9" applyNumberFormat="1" applyFont="1" applyFill="1" applyBorder="1" applyAlignment="1">
      <alignment horizontal="right"/>
    </xf>
    <xf numFmtId="3" fontId="16" fillId="2" borderId="96" xfId="9" applyNumberFormat="1" applyFont="1" applyFill="1" applyBorder="1" applyAlignment="1">
      <alignment vertical="center" wrapText="1"/>
    </xf>
    <xf numFmtId="0" fontId="26" fillId="4" borderId="116" xfId="8" applyFont="1" applyFill="1" applyBorder="1" applyAlignment="1">
      <alignment horizontal="center" wrapText="1"/>
    </xf>
    <xf numFmtId="1" fontId="6" fillId="0" borderId="41" xfId="10" applyNumberFormat="1" applyFont="1" applyFill="1" applyBorder="1"/>
    <xf numFmtId="164" fontId="6" fillId="0" borderId="45" xfId="10" applyNumberFormat="1" applyFont="1" applyFill="1" applyBorder="1" applyAlignment="1">
      <alignment horizontal="right" vertical="center"/>
    </xf>
    <xf numFmtId="3" fontId="16" fillId="0" borderId="96" xfId="10" applyNumberFormat="1" applyFont="1" applyFill="1" applyBorder="1" applyAlignment="1">
      <alignment wrapText="1"/>
    </xf>
    <xf numFmtId="164" fontId="16" fillId="0" borderId="99" xfId="10" applyNumberFormat="1" applyFont="1" applyFill="1" applyBorder="1" applyAlignment="1">
      <alignment horizontal="right" vertical="center"/>
    </xf>
    <xf numFmtId="164" fontId="16" fillId="0" borderId="100" xfId="10" applyNumberFormat="1" applyFont="1" applyFill="1" applyBorder="1" applyAlignment="1">
      <alignment horizontal="right" vertical="center"/>
    </xf>
    <xf numFmtId="164" fontId="16" fillId="2" borderId="111" xfId="10" applyNumberFormat="1" applyFont="1" applyFill="1" applyBorder="1" applyAlignment="1">
      <alignment horizontal="right" vertical="center"/>
    </xf>
    <xf numFmtId="171" fontId="16" fillId="0" borderId="47" xfId="0" applyNumberFormat="1" applyFont="1" applyFill="1" applyBorder="1" applyAlignment="1">
      <alignment horizontal="right"/>
    </xf>
    <xf numFmtId="165" fontId="16" fillId="0" borderId="48" xfId="0" applyNumberFormat="1" applyFont="1" applyFill="1" applyBorder="1" applyAlignment="1">
      <alignment horizontal="right" indent="1"/>
    </xf>
    <xf numFmtId="164" fontId="27" fillId="0" borderId="0" xfId="0" applyNumberFormat="1" applyFont="1" applyFill="1"/>
    <xf numFmtId="172" fontId="6" fillId="0" borderId="18" xfId="3" applyNumberFormat="1" applyFont="1" applyFill="1" applyBorder="1" applyAlignment="1">
      <alignment horizontal="right" wrapText="1"/>
    </xf>
    <xf numFmtId="170" fontId="16" fillId="0" borderId="103" xfId="2" applyNumberFormat="1" applyFont="1" applyFill="1" applyBorder="1" applyAlignment="1">
      <alignment horizontal="right" vertical="center"/>
    </xf>
    <xf numFmtId="170" fontId="16" fillId="0" borderId="97" xfId="2" applyNumberFormat="1" applyFont="1" applyFill="1" applyBorder="1" applyAlignment="1">
      <alignment horizontal="right" vertical="center"/>
    </xf>
    <xf numFmtId="170" fontId="16" fillId="0" borderId="98" xfId="2" applyNumberFormat="1" applyFont="1" applyFill="1" applyBorder="1" applyAlignment="1">
      <alignment horizontal="right" vertical="center"/>
    </xf>
    <xf numFmtId="170" fontId="16" fillId="0" borderId="99" xfId="2" applyNumberFormat="1" applyFont="1" applyFill="1" applyBorder="1" applyAlignment="1">
      <alignment horizontal="right" vertical="center"/>
    </xf>
    <xf numFmtId="170" fontId="16" fillId="0" borderId="100" xfId="2" applyNumberFormat="1" applyFont="1" applyFill="1" applyBorder="1" applyAlignment="1">
      <alignment horizontal="right" vertical="center"/>
    </xf>
    <xf numFmtId="170" fontId="16" fillId="0" borderId="101" xfId="2" applyNumberFormat="1" applyFont="1" applyFill="1" applyBorder="1" applyAlignment="1">
      <alignment horizontal="right" vertical="center"/>
    </xf>
    <xf numFmtId="170" fontId="16" fillId="0" borderId="102" xfId="2" applyNumberFormat="1" applyFont="1" applyFill="1" applyBorder="1" applyAlignment="1">
      <alignment horizontal="right" vertical="center"/>
    </xf>
    <xf numFmtId="170" fontId="6" fillId="0" borderId="0" xfId="0" applyNumberFormat="1" applyFont="1" applyFill="1"/>
    <xf numFmtId="170" fontId="6" fillId="0" borderId="0" xfId="0" applyNumberFormat="1" applyFont="1" applyFill="1" applyAlignment="1">
      <alignment vertical="center"/>
    </xf>
    <xf numFmtId="165" fontId="6" fillId="0" borderId="0" xfId="0" applyNumberFormat="1" applyFont="1" applyFill="1" applyAlignment="1">
      <alignment vertical="center"/>
    </xf>
    <xf numFmtId="3" fontId="6" fillId="0" borderId="0" xfId="8" applyNumberFormat="1" applyFont="1" applyFill="1" applyBorder="1" applyAlignment="1">
      <alignment horizontal="left"/>
    </xf>
    <xf numFmtId="0" fontId="6" fillId="2" borderId="0" xfId="0" applyFont="1" applyFill="1" applyAlignment="1">
      <alignment vertical="center"/>
    </xf>
    <xf numFmtId="0" fontId="15" fillId="2" borderId="0" xfId="0" applyFont="1" applyFill="1" applyAlignment="1">
      <alignment vertical="center"/>
    </xf>
    <xf numFmtId="0" fontId="6" fillId="3" borderId="0" xfId="0" applyFont="1" applyFill="1" applyBorder="1" applyAlignment="1">
      <alignment vertical="center"/>
    </xf>
    <xf numFmtId="0" fontId="18" fillId="2" borderId="0" xfId="0" applyFont="1" applyFill="1" applyAlignment="1">
      <alignment horizontal="right" vertical="center"/>
    </xf>
    <xf numFmtId="0" fontId="18" fillId="2" borderId="0" xfId="0" applyFont="1" applyFill="1" applyAlignment="1">
      <alignment vertical="center"/>
    </xf>
    <xf numFmtId="3" fontId="16" fillId="3" borderId="0" xfId="9" applyNumberFormat="1" applyFont="1" applyFill="1" applyAlignment="1">
      <alignment vertical="center"/>
    </xf>
    <xf numFmtId="0" fontId="13" fillId="2" borderId="0" xfId="9" applyFont="1" applyFill="1" applyAlignment="1">
      <alignment vertical="center" wrapText="1"/>
    </xf>
    <xf numFmtId="0" fontId="13" fillId="2" borderId="0" xfId="9" applyFont="1" applyFill="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3" fontId="6" fillId="0" borderId="0" xfId="8" applyNumberFormat="1" applyFont="1" applyFill="1" applyBorder="1" applyAlignment="1">
      <alignment vertical="center"/>
    </xf>
    <xf numFmtId="3" fontId="6" fillId="2" borderId="0" xfId="6" applyNumberFormat="1" applyFont="1" applyFill="1" applyBorder="1" applyAlignment="1">
      <alignment vertical="center"/>
    </xf>
    <xf numFmtId="0" fontId="16" fillId="2" borderId="0" xfId="0" applyFont="1" applyFill="1" applyAlignment="1">
      <alignment vertical="center"/>
    </xf>
    <xf numFmtId="1" fontId="6" fillId="2" borderId="41" xfId="9" applyNumberFormat="1" applyFont="1" applyFill="1" applyBorder="1" applyAlignment="1">
      <alignment vertical="center"/>
    </xf>
    <xf numFmtId="0" fontId="6" fillId="2" borderId="0" xfId="0" applyFont="1" applyFill="1" applyBorder="1" applyAlignment="1">
      <alignment vertical="center"/>
    </xf>
    <xf numFmtId="164" fontId="6" fillId="2" borderId="0" xfId="0" applyNumberFormat="1" applyFont="1" applyFill="1" applyAlignment="1">
      <alignment vertical="center"/>
    </xf>
    <xf numFmtId="1" fontId="6" fillId="2" borderId="41" xfId="9" applyNumberFormat="1" applyFont="1" applyFill="1" applyBorder="1" applyAlignment="1">
      <alignment horizontal="right" vertical="center"/>
    </xf>
    <xf numFmtId="0" fontId="6" fillId="2" borderId="0" xfId="9" applyFont="1" applyFill="1" applyAlignment="1">
      <alignment horizontal="left" vertical="center"/>
    </xf>
    <xf numFmtId="0" fontId="6" fillId="2" borderId="0" xfId="8" applyFont="1" applyFill="1" applyAlignment="1">
      <alignment horizontal="right" vertical="center"/>
    </xf>
    <xf numFmtId="0" fontId="6" fillId="0" borderId="0" xfId="8" applyFont="1" applyFill="1" applyAlignment="1">
      <alignment horizontal="right" vertical="center"/>
    </xf>
    <xf numFmtId="170" fontId="16" fillId="0" borderId="29" xfId="1" applyNumberFormat="1" applyFont="1" applyFill="1" applyBorder="1" applyAlignment="1">
      <alignment horizontal="right" vertical="center"/>
    </xf>
    <xf numFmtId="3" fontId="11" fillId="0" borderId="0" xfId="3" applyNumberFormat="1" applyFont="1" applyFill="1" applyAlignment="1">
      <alignment vertical="center"/>
    </xf>
    <xf numFmtId="165" fontId="13" fillId="0" borderId="3" xfId="1" applyNumberFormat="1" applyFont="1" applyFill="1" applyBorder="1" applyAlignment="1">
      <alignment horizontal="right" vertical="center"/>
    </xf>
    <xf numFmtId="165" fontId="13" fillId="0" borderId="2" xfId="1" applyNumberFormat="1" applyFont="1" applyFill="1" applyBorder="1" applyAlignment="1">
      <alignment horizontal="right" vertical="center"/>
    </xf>
    <xf numFmtId="165" fontId="13" fillId="0" borderId="27" xfId="1" applyNumberFormat="1" applyFont="1" applyFill="1" applyBorder="1" applyAlignment="1">
      <alignment horizontal="right" vertical="center"/>
    </xf>
    <xf numFmtId="165" fontId="13" fillId="0" borderId="13" xfId="1" applyNumberFormat="1" applyFont="1" applyFill="1" applyBorder="1" applyAlignment="1">
      <alignment horizontal="right" vertical="center"/>
    </xf>
    <xf numFmtId="170" fontId="12" fillId="0" borderId="2" xfId="2" applyNumberFormat="1" applyFont="1" applyFill="1" applyBorder="1" applyAlignment="1">
      <alignment horizontal="right" vertical="center"/>
    </xf>
    <xf numFmtId="165" fontId="13" fillId="0" borderId="26" xfId="1" applyNumberFormat="1" applyFont="1" applyFill="1" applyBorder="1" applyAlignment="1">
      <alignment horizontal="right" vertical="center"/>
    </xf>
    <xf numFmtId="170" fontId="13" fillId="0" borderId="94" xfId="2" applyNumberFormat="1" applyFont="1" applyFill="1" applyBorder="1" applyAlignment="1">
      <alignment horizontal="right" vertical="center"/>
    </xf>
    <xf numFmtId="164" fontId="6" fillId="5" borderId="6" xfId="9" applyNumberFormat="1" applyFont="1" applyFill="1" applyBorder="1" applyAlignment="1">
      <alignment horizontal="right" vertical="center"/>
    </xf>
    <xf numFmtId="165" fontId="6" fillId="0" borderId="3" xfId="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165" fontId="6" fillId="0" borderId="27" xfId="1" applyNumberFormat="1" applyFont="1" applyFill="1" applyBorder="1" applyAlignment="1">
      <alignment horizontal="right" vertical="center"/>
    </xf>
    <xf numFmtId="165" fontId="6" fillId="0" borderId="13" xfId="1" applyNumberFormat="1" applyFont="1" applyFill="1" applyBorder="1" applyAlignment="1">
      <alignment horizontal="right" vertical="center"/>
    </xf>
    <xf numFmtId="165" fontId="6" fillId="0" borderId="29" xfId="1" applyNumberFormat="1" applyFont="1" applyFill="1" applyBorder="1" applyAlignment="1">
      <alignment horizontal="right" vertical="center"/>
    </xf>
    <xf numFmtId="165" fontId="6" fillId="0" borderId="26" xfId="1" applyNumberFormat="1" applyFont="1" applyFill="1" applyBorder="1" applyAlignment="1">
      <alignment horizontal="right" vertical="center"/>
    </xf>
    <xf numFmtId="165" fontId="6" fillId="0" borderId="94" xfId="1" applyNumberFormat="1" applyFont="1" applyFill="1" applyBorder="1" applyAlignment="1">
      <alignment horizontal="right" vertical="center"/>
    </xf>
    <xf numFmtId="0" fontId="6" fillId="0" borderId="0" xfId="8" applyFont="1" applyFill="1" applyAlignment="1">
      <alignment horizontal="left"/>
    </xf>
    <xf numFmtId="3" fontId="18" fillId="0" borderId="0" xfId="8" applyNumberFormat="1" applyFont="1" applyFill="1" applyBorder="1" applyAlignment="1">
      <alignment horizontal="left" vertical="center" wrapText="1"/>
    </xf>
    <xf numFmtId="0" fontId="26" fillId="4" borderId="118" xfId="8" applyFont="1" applyFill="1" applyBorder="1" applyAlignment="1">
      <alignment horizontal="center" vertical="center" wrapText="1"/>
    </xf>
    <xf numFmtId="6" fontId="26" fillId="4" borderId="116" xfId="8" applyNumberFormat="1" applyFont="1" applyFill="1" applyBorder="1" applyAlignment="1">
      <alignment horizontal="center" vertical="center" wrapText="1"/>
    </xf>
    <xf numFmtId="0" fontId="6" fillId="0" borderId="67" xfId="8" applyFont="1" applyFill="1" applyBorder="1" applyAlignment="1">
      <alignment horizontal="left"/>
    </xf>
    <xf numFmtId="0" fontId="6" fillId="0" borderId="0" xfId="8" applyFont="1" applyFill="1" applyBorder="1" applyAlignment="1">
      <alignment horizontal="left"/>
    </xf>
    <xf numFmtId="0" fontId="6" fillId="0" borderId="0" xfId="3" applyFont="1" applyFill="1" applyBorder="1" applyAlignment="1">
      <alignment vertical="center"/>
    </xf>
    <xf numFmtId="0" fontId="6" fillId="0" borderId="0" xfId="8" applyFont="1" applyFill="1" applyAlignment="1">
      <alignment horizontal="left"/>
    </xf>
    <xf numFmtId="3" fontId="11" fillId="3" borderId="0" xfId="3" applyNumberFormat="1" applyFont="1" applyFill="1" applyAlignment="1">
      <alignment horizontal="left"/>
    </xf>
    <xf numFmtId="0" fontId="16" fillId="3" borderId="0" xfId="0" applyFont="1" applyFill="1" applyAlignment="1">
      <alignment vertical="top" wrapText="1"/>
    </xf>
    <xf numFmtId="165" fontId="6" fillId="5" borderId="6" xfId="1" applyNumberFormat="1" applyFont="1" applyFill="1" applyBorder="1" applyAlignment="1">
      <alignment horizontal="right" vertical="center"/>
    </xf>
    <xf numFmtId="165" fontId="6" fillId="5" borderId="45" xfId="1" applyNumberFormat="1" applyFont="1" applyFill="1" applyBorder="1" applyAlignment="1">
      <alignment horizontal="right" vertical="center"/>
    </xf>
    <xf numFmtId="167" fontId="6" fillId="5" borderId="6" xfId="1" applyNumberFormat="1" applyFont="1" applyFill="1" applyBorder="1" applyAlignment="1">
      <alignment vertical="center"/>
    </xf>
    <xf numFmtId="167" fontId="6" fillId="5" borderId="45" xfId="1" applyNumberFormat="1" applyFont="1" applyFill="1" applyBorder="1" applyAlignment="1">
      <alignment vertical="center"/>
    </xf>
    <xf numFmtId="167" fontId="6" fillId="5" borderId="6" xfId="1" applyNumberFormat="1" applyFont="1" applyFill="1" applyBorder="1" applyAlignment="1">
      <alignment horizontal="right" vertical="center"/>
    </xf>
    <xf numFmtId="167" fontId="6" fillId="5" borderId="45" xfId="1" applyNumberFormat="1" applyFont="1" applyFill="1" applyBorder="1" applyAlignment="1">
      <alignment horizontal="right" vertical="center"/>
    </xf>
    <xf numFmtId="167" fontId="6" fillId="2" borderId="6" xfId="1" applyNumberFormat="1" applyFont="1" applyFill="1" applyBorder="1" applyAlignment="1">
      <alignment vertical="center"/>
    </xf>
    <xf numFmtId="3" fontId="11" fillId="3" borderId="0" xfId="3" applyNumberFormat="1" applyFont="1" applyFill="1" applyAlignment="1"/>
    <xf numFmtId="0" fontId="6" fillId="0" borderId="0" xfId="3" applyFont="1" applyFill="1" applyBorder="1" applyAlignment="1">
      <alignment horizontal="right" vertical="center"/>
    </xf>
    <xf numFmtId="167" fontId="6" fillId="0" borderId="11" xfId="1" quotePrefix="1" applyNumberFormat="1" applyFont="1" applyFill="1" applyBorder="1" applyAlignment="1">
      <alignment horizontal="right"/>
    </xf>
    <xf numFmtId="167" fontId="6" fillId="0" borderId="45" xfId="1" quotePrefix="1" applyNumberFormat="1" applyFont="1" applyFill="1" applyBorder="1" applyAlignment="1">
      <alignment horizontal="right"/>
    </xf>
    <xf numFmtId="165" fontId="6" fillId="0" borderId="11" xfId="1" quotePrefix="1" applyNumberFormat="1" applyFont="1" applyFill="1" applyBorder="1" applyAlignment="1">
      <alignment horizontal="right" vertical="center"/>
    </xf>
    <xf numFmtId="1" fontId="6" fillId="0" borderId="41" xfId="9" applyNumberFormat="1" applyFont="1" applyFill="1" applyBorder="1" applyAlignment="1">
      <alignment vertical="center"/>
    </xf>
    <xf numFmtId="41" fontId="6" fillId="0" borderId="11" xfId="0" quotePrefix="1" applyNumberFormat="1" applyFont="1" applyFill="1" applyBorder="1" applyAlignment="1">
      <alignment horizontal="right" vertical="center"/>
    </xf>
    <xf numFmtId="165" fontId="6" fillId="2" borderId="6" xfId="1" applyNumberFormat="1" applyFont="1" applyFill="1" applyBorder="1" applyAlignment="1">
      <alignment horizontal="right" vertical="center"/>
    </xf>
    <xf numFmtId="165" fontId="6" fillId="5" borderId="9" xfId="1" applyNumberFormat="1" applyFont="1" applyFill="1" applyBorder="1" applyAlignment="1">
      <alignment horizontal="right" vertical="center"/>
    </xf>
    <xf numFmtId="165" fontId="6" fillId="0" borderId="45" xfId="1" applyNumberFormat="1" applyFont="1" applyFill="1" applyBorder="1" applyAlignment="1">
      <alignment horizontal="right" vertical="center"/>
    </xf>
    <xf numFmtId="165" fontId="16" fillId="0" borderId="111" xfId="1" applyNumberFormat="1" applyFont="1" applyFill="1" applyBorder="1" applyAlignment="1">
      <alignment horizontal="right" vertical="center"/>
    </xf>
    <xf numFmtId="167" fontId="6" fillId="0" borderId="6" xfId="1" applyNumberFormat="1" applyFont="1" applyFill="1" applyBorder="1" applyAlignment="1">
      <alignment horizontal="center" vertical="center"/>
    </xf>
    <xf numFmtId="167" fontId="6" fillId="0" borderId="45" xfId="1" applyNumberFormat="1" applyFont="1" applyFill="1" applyBorder="1" applyAlignment="1">
      <alignment horizontal="center" vertical="center"/>
    </xf>
    <xf numFmtId="167" fontId="16" fillId="0" borderId="99" xfId="1" applyNumberFormat="1" applyFont="1" applyFill="1" applyBorder="1" applyAlignment="1">
      <alignment horizontal="center" vertical="center"/>
    </xf>
    <xf numFmtId="167" fontId="16" fillId="0" borderId="111" xfId="1" applyNumberFormat="1" applyFont="1" applyFill="1" applyBorder="1" applyAlignment="1">
      <alignment horizontal="center" vertical="center"/>
    </xf>
    <xf numFmtId="164" fontId="6" fillId="2" borderId="53" xfId="9" applyNumberFormat="1" applyFont="1" applyFill="1" applyBorder="1" applyAlignment="1">
      <alignment horizontal="right" vertical="center"/>
    </xf>
    <xf numFmtId="164" fontId="6" fillId="0" borderId="45" xfId="9" applyNumberFormat="1" applyFont="1" applyFill="1" applyBorder="1" applyAlignment="1">
      <alignment horizontal="right" vertical="center"/>
    </xf>
    <xf numFmtId="164" fontId="16" fillId="0" borderId="99" xfId="9" applyNumberFormat="1" applyFont="1" applyFill="1" applyBorder="1" applyAlignment="1">
      <alignment horizontal="right" vertical="center"/>
    </xf>
    <xf numFmtId="164" fontId="16" fillId="0" borderId="111" xfId="9" applyNumberFormat="1" applyFont="1" applyFill="1" applyBorder="1" applyAlignment="1">
      <alignment horizontal="right" vertical="center"/>
    </xf>
    <xf numFmtId="164" fontId="16" fillId="0" borderId="100" xfId="9" applyNumberFormat="1" applyFont="1" applyFill="1" applyBorder="1" applyAlignment="1">
      <alignment horizontal="right" vertical="center"/>
    </xf>
    <xf numFmtId="164" fontId="6" fillId="0" borderId="11" xfId="9" applyNumberFormat="1" applyFont="1" applyFill="1" applyBorder="1" applyAlignment="1">
      <alignment horizontal="right" vertical="center"/>
    </xf>
    <xf numFmtId="165" fontId="6" fillId="0" borderId="37" xfId="13" applyNumberFormat="1" applyFont="1" applyFill="1" applyBorder="1" applyAlignment="1">
      <alignment horizontal="right" vertical="center"/>
    </xf>
    <xf numFmtId="165" fontId="6" fillId="0" borderId="47" xfId="13" applyNumberFormat="1" applyFont="1" applyFill="1" applyBorder="1" applyAlignment="1">
      <alignment horizontal="right" vertical="center"/>
    </xf>
    <xf numFmtId="165" fontId="6" fillId="0" borderId="31" xfId="13" applyNumberFormat="1" applyFont="1" applyFill="1" applyBorder="1" applyAlignment="1">
      <alignment horizontal="right" vertical="center"/>
    </xf>
    <xf numFmtId="165" fontId="16" fillId="0" borderId="109" xfId="13" applyNumberFormat="1" applyFont="1" applyFill="1" applyBorder="1" applyAlignment="1">
      <alignment horizontal="right" vertical="center"/>
    </xf>
    <xf numFmtId="165" fontId="16" fillId="0" borderId="110" xfId="13" applyNumberFormat="1" applyFont="1" applyFill="1" applyBorder="1" applyAlignment="1">
      <alignment horizontal="right" vertical="center"/>
    </xf>
    <xf numFmtId="165" fontId="6" fillId="0" borderId="37" xfId="1" applyNumberFormat="1" applyFont="1" applyFill="1" applyBorder="1" applyAlignment="1">
      <alignment horizontal="right" vertical="center"/>
    </xf>
    <xf numFmtId="165" fontId="6" fillId="0" borderId="47" xfId="1" applyNumberFormat="1" applyFont="1" applyFill="1" applyBorder="1" applyAlignment="1">
      <alignment horizontal="right" vertical="center"/>
    </xf>
    <xf numFmtId="165" fontId="16" fillId="0" borderId="109" xfId="1" applyNumberFormat="1" applyFont="1" applyFill="1" applyBorder="1" applyAlignment="1">
      <alignment horizontal="right" vertical="center"/>
    </xf>
    <xf numFmtId="165" fontId="16" fillId="0" borderId="110" xfId="1" applyNumberFormat="1" applyFont="1" applyFill="1" applyBorder="1" applyAlignment="1">
      <alignment horizontal="right" vertical="center"/>
    </xf>
    <xf numFmtId="167" fontId="6" fillId="0" borderId="11" xfId="1" applyNumberFormat="1" applyFont="1" applyFill="1" applyBorder="1" applyAlignment="1">
      <alignment horizontal="right"/>
    </xf>
    <xf numFmtId="167" fontId="6" fillId="0" borderId="31" xfId="1" applyNumberFormat="1" applyFont="1" applyFill="1" applyBorder="1" applyAlignment="1">
      <alignment horizontal="right"/>
    </xf>
    <xf numFmtId="167" fontId="6" fillId="0" borderId="45" xfId="1" applyNumberFormat="1" applyFont="1" applyFill="1" applyBorder="1" applyAlignment="1">
      <alignment horizontal="right"/>
    </xf>
    <xf numFmtId="167" fontId="16" fillId="0" borderId="100" xfId="1" applyNumberFormat="1" applyFont="1" applyFill="1" applyBorder="1" applyAlignment="1">
      <alignment horizontal="right" vertical="center"/>
    </xf>
    <xf numFmtId="167" fontId="16" fillId="0" borderId="111" xfId="1" applyNumberFormat="1" applyFont="1" applyFill="1" applyBorder="1" applyAlignment="1">
      <alignment horizontal="right" vertical="center"/>
    </xf>
    <xf numFmtId="165" fontId="6" fillId="0" borderId="6" xfId="1" applyNumberFormat="1" applyFont="1" applyFill="1" applyBorder="1" applyAlignment="1">
      <alignment horizontal="right"/>
    </xf>
    <xf numFmtId="165" fontId="6" fillId="0" borderId="36" xfId="13" applyNumberFormat="1" applyFont="1" applyFill="1" applyBorder="1" applyAlignment="1">
      <alignment horizontal="right"/>
    </xf>
    <xf numFmtId="165" fontId="6" fillId="0" borderId="31" xfId="13" applyNumberFormat="1" applyFont="1" applyFill="1" applyBorder="1" applyAlignment="1">
      <alignment horizontal="right"/>
    </xf>
    <xf numFmtId="165" fontId="6" fillId="0" borderId="37" xfId="13" applyNumberFormat="1" applyFont="1" applyFill="1" applyBorder="1" applyAlignment="1">
      <alignment horizontal="right"/>
    </xf>
    <xf numFmtId="165" fontId="6" fillId="0" borderId="47" xfId="13" applyNumberFormat="1" applyFont="1" applyFill="1" applyBorder="1" applyAlignment="1">
      <alignment horizontal="right"/>
    </xf>
    <xf numFmtId="165" fontId="16" fillId="0" borderId="107" xfId="13" applyNumberFormat="1" applyFont="1" applyFill="1" applyBorder="1" applyAlignment="1">
      <alignment horizontal="right" vertical="center"/>
    </xf>
    <xf numFmtId="165" fontId="16" fillId="0" borderId="108" xfId="13" applyNumberFormat="1" applyFont="1" applyFill="1" applyBorder="1" applyAlignment="1">
      <alignment horizontal="right" vertical="center"/>
    </xf>
    <xf numFmtId="3" fontId="6" fillId="0" borderId="6" xfId="1" applyNumberFormat="1" applyFont="1" applyFill="1" applyBorder="1" applyAlignment="1">
      <alignment horizontal="right"/>
    </xf>
    <xf numFmtId="3" fontId="6" fillId="0" borderId="36" xfId="13" applyNumberFormat="1" applyFont="1" applyFill="1" applyBorder="1" applyAlignment="1">
      <alignment horizontal="right"/>
    </xf>
    <xf numFmtId="3" fontId="6" fillId="0" borderId="31" xfId="13" applyNumberFormat="1" applyFont="1" applyFill="1" applyBorder="1" applyAlignment="1">
      <alignment horizontal="right"/>
    </xf>
    <xf numFmtId="3" fontId="6" fillId="0" borderId="37" xfId="13" applyNumberFormat="1" applyFont="1" applyFill="1" applyBorder="1" applyAlignment="1">
      <alignment horizontal="right"/>
    </xf>
    <xf numFmtId="3" fontId="6" fillId="0" borderId="47" xfId="13" applyNumberFormat="1" applyFont="1" applyFill="1" applyBorder="1" applyAlignment="1">
      <alignment horizontal="right"/>
    </xf>
    <xf numFmtId="167" fontId="6" fillId="0" borderId="6" xfId="1" applyNumberFormat="1" applyFont="1" applyFill="1" applyBorder="1" applyAlignment="1">
      <alignment horizontal="right"/>
    </xf>
    <xf numFmtId="167" fontId="16" fillId="0" borderId="99" xfId="1" applyNumberFormat="1" applyFont="1" applyFill="1" applyBorder="1" applyAlignment="1">
      <alignment horizontal="right" vertical="center"/>
    </xf>
    <xf numFmtId="3" fontId="16" fillId="0" borderId="107" xfId="13" applyNumberFormat="1" applyFont="1" applyFill="1" applyBorder="1" applyAlignment="1">
      <alignment horizontal="right" vertical="center"/>
    </xf>
    <xf numFmtId="3" fontId="16" fillId="0" borderId="108" xfId="13" applyNumberFormat="1" applyFont="1" applyFill="1" applyBorder="1" applyAlignment="1">
      <alignment horizontal="right" vertical="center"/>
    </xf>
    <xf numFmtId="3" fontId="16" fillId="0" borderId="99" xfId="1" applyNumberFormat="1" applyFont="1" applyFill="1" applyBorder="1" applyAlignment="1">
      <alignment horizontal="right" vertical="center"/>
    </xf>
    <xf numFmtId="3" fontId="16" fillId="0" borderId="109" xfId="13" applyNumberFormat="1" applyFont="1" applyFill="1" applyBorder="1" applyAlignment="1">
      <alignment horizontal="right" vertical="center"/>
    </xf>
    <xf numFmtId="3" fontId="16" fillId="0" borderId="110" xfId="13" applyNumberFormat="1" applyFont="1" applyFill="1" applyBorder="1" applyAlignment="1">
      <alignment horizontal="right" vertical="center"/>
    </xf>
    <xf numFmtId="167" fontId="6" fillId="0" borderId="6" xfId="1" applyNumberFormat="1" applyFont="1" applyFill="1" applyBorder="1" applyAlignment="1">
      <alignment horizontal="right" vertical="center"/>
    </xf>
    <xf numFmtId="167" fontId="6" fillId="0" borderId="45" xfId="1" applyNumberFormat="1" applyFont="1" applyFill="1" applyBorder="1" applyAlignment="1">
      <alignment horizontal="right" vertical="center"/>
    </xf>
    <xf numFmtId="167" fontId="6" fillId="5" borderId="9" xfId="1" applyNumberFormat="1" applyFont="1" applyFill="1" applyBorder="1" applyAlignment="1">
      <alignment horizontal="right" vertical="center"/>
    </xf>
    <xf numFmtId="1" fontId="6" fillId="0" borderId="41" xfId="10" applyNumberFormat="1" applyFont="1" applyFill="1" applyBorder="1" applyAlignment="1">
      <alignment vertical="center"/>
    </xf>
    <xf numFmtId="3" fontId="16" fillId="0" borderId="96" xfId="10" applyNumberFormat="1" applyFont="1" applyFill="1" applyBorder="1" applyAlignment="1">
      <alignment vertical="center" wrapText="1"/>
    </xf>
    <xf numFmtId="0" fontId="16" fillId="0" borderId="0" xfId="0" applyNumberFormat="1" applyFont="1" applyFill="1" applyAlignment="1">
      <alignment horizontal="left" vertical="top" wrapText="1"/>
    </xf>
    <xf numFmtId="0" fontId="6" fillId="0" borderId="0" xfId="10" applyFont="1" applyFill="1" applyAlignment="1">
      <alignment horizontal="left"/>
    </xf>
    <xf numFmtId="164" fontId="29" fillId="0" borderId="71" xfId="3" applyNumberFormat="1" applyFont="1" applyFill="1" applyBorder="1" applyAlignment="1">
      <alignment horizontal="right"/>
    </xf>
    <xf numFmtId="3" fontId="11" fillId="0" borderId="0" xfId="0" applyNumberFormat="1" applyFont="1" applyFill="1" applyAlignment="1"/>
    <xf numFmtId="164" fontId="17" fillId="0" borderId="41" xfId="3" quotePrefix="1" applyNumberFormat="1" applyFont="1" applyFill="1" applyBorder="1" applyAlignment="1">
      <alignment horizontal="right"/>
    </xf>
    <xf numFmtId="164" fontId="19" fillId="0" borderId="42" xfId="3" applyNumberFormat="1" applyFont="1" applyFill="1" applyBorder="1" applyAlignment="1">
      <alignment horizontal="right"/>
    </xf>
    <xf numFmtId="164" fontId="17" fillId="0" borderId="43" xfId="3" quotePrefix="1" applyNumberFormat="1" applyFont="1" applyFill="1" applyBorder="1" applyAlignment="1">
      <alignment horizontal="right"/>
    </xf>
    <xf numFmtId="164" fontId="17" fillId="0" borderId="41" xfId="3" applyNumberFormat="1" applyFont="1" applyFill="1" applyBorder="1" applyAlignment="1">
      <alignment horizontal="right"/>
    </xf>
    <xf numFmtId="164" fontId="19" fillId="0" borderId="41" xfId="3" applyNumberFormat="1" applyFont="1" applyFill="1" applyBorder="1" applyAlignment="1">
      <alignment horizontal="right"/>
    </xf>
    <xf numFmtId="164" fontId="19" fillId="0" borderId="44" xfId="3" applyNumberFormat="1" applyFont="1" applyFill="1" applyBorder="1" applyAlignment="1">
      <alignment horizontal="right"/>
    </xf>
    <xf numFmtId="164" fontId="29" fillId="0" borderId="41" xfId="3" quotePrefix="1" applyNumberFormat="1" applyFont="1" applyFill="1" applyBorder="1" applyAlignment="1">
      <alignment horizontal="right"/>
    </xf>
    <xf numFmtId="164" fontId="17" fillId="0" borderId="43" xfId="3" applyNumberFormat="1" applyFont="1" applyFill="1" applyBorder="1" applyAlignment="1">
      <alignment horizontal="right"/>
    </xf>
    <xf numFmtId="164" fontId="28" fillId="0" borderId="41" xfId="3" quotePrefix="1" applyNumberFormat="1" applyFont="1" applyFill="1" applyBorder="1" applyAlignment="1">
      <alignment horizontal="right"/>
    </xf>
    <xf numFmtId="164" fontId="21" fillId="0" borderId="74" xfId="3" applyNumberFormat="1" applyFont="1" applyFill="1" applyBorder="1" applyAlignment="1">
      <alignment horizontal="right"/>
    </xf>
    <xf numFmtId="165" fontId="16" fillId="0" borderId="41" xfId="3" applyNumberFormat="1" applyFont="1" applyFill="1" applyBorder="1" applyAlignment="1">
      <alignment horizontal="right"/>
    </xf>
    <xf numFmtId="164" fontId="18" fillId="0" borderId="47" xfId="3" applyNumberFormat="1" applyFont="1" applyFill="1" applyBorder="1" applyAlignment="1">
      <alignment horizontal="right"/>
    </xf>
    <xf numFmtId="165" fontId="6" fillId="0" borderId="42" xfId="3" applyNumberFormat="1" applyFont="1" applyFill="1" applyBorder="1" applyAlignment="1">
      <alignment horizontal="right"/>
    </xf>
    <xf numFmtId="164" fontId="15" fillId="0" borderId="71" xfId="3" applyNumberFormat="1" applyFont="1" applyFill="1" applyBorder="1" applyAlignment="1">
      <alignment horizontal="right"/>
    </xf>
    <xf numFmtId="165" fontId="16" fillId="0" borderId="43" xfId="3" quotePrefix="1" applyNumberFormat="1" applyFont="1" applyFill="1" applyBorder="1" applyAlignment="1">
      <alignment horizontal="right"/>
    </xf>
    <xf numFmtId="164" fontId="18" fillId="0" borderId="73" xfId="3" quotePrefix="1" applyNumberFormat="1" applyFont="1" applyFill="1" applyBorder="1" applyAlignment="1">
      <alignment horizontal="right"/>
    </xf>
    <xf numFmtId="165" fontId="18" fillId="0" borderId="41" xfId="3" applyNumberFormat="1" applyFont="1" applyFill="1" applyBorder="1" applyAlignment="1">
      <alignment horizontal="right"/>
    </xf>
    <xf numFmtId="165" fontId="6" fillId="0" borderId="41" xfId="3" applyNumberFormat="1" applyFont="1" applyFill="1" applyBorder="1" applyAlignment="1">
      <alignment horizontal="right"/>
    </xf>
    <xf numFmtId="165" fontId="29" fillId="0" borderId="41" xfId="3" applyNumberFormat="1" applyFont="1" applyFill="1" applyBorder="1" applyAlignment="1">
      <alignment horizontal="right"/>
    </xf>
    <xf numFmtId="164" fontId="15" fillId="0" borderId="47" xfId="3" applyNumberFormat="1" applyFont="1" applyFill="1" applyBorder="1" applyAlignment="1">
      <alignment horizontal="right"/>
    </xf>
    <xf numFmtId="171" fontId="29" fillId="0" borderId="41" xfId="3" applyNumberFormat="1" applyFont="1" applyFill="1" applyBorder="1" applyAlignment="1">
      <alignment horizontal="right"/>
    </xf>
    <xf numFmtId="165" fontId="15" fillId="0" borderId="44" xfId="3" applyNumberFormat="1" applyFont="1" applyFill="1" applyBorder="1" applyAlignment="1">
      <alignment horizontal="right"/>
    </xf>
    <xf numFmtId="164" fontId="15" fillId="0" borderId="49" xfId="3" applyNumberFormat="1" applyFont="1" applyFill="1" applyBorder="1" applyAlignment="1">
      <alignment horizontal="right"/>
    </xf>
    <xf numFmtId="165" fontId="15" fillId="0" borderId="41" xfId="3" applyNumberFormat="1" applyFont="1" applyFill="1" applyBorder="1" applyAlignment="1">
      <alignment horizontal="right"/>
    </xf>
    <xf numFmtId="165" fontId="30" fillId="0" borderId="41" xfId="3" applyNumberFormat="1" applyFont="1" applyFill="1" applyBorder="1" applyAlignment="1">
      <alignment horizontal="right"/>
    </xf>
    <xf numFmtId="171" fontId="30" fillId="0" borderId="41" xfId="3" applyNumberFormat="1" applyFont="1" applyFill="1" applyBorder="1" applyAlignment="1">
      <alignment horizontal="right"/>
    </xf>
    <xf numFmtId="171" fontId="18" fillId="0" borderId="41" xfId="3" applyNumberFormat="1" applyFont="1" applyFill="1" applyBorder="1" applyAlignment="1">
      <alignment horizontal="right"/>
    </xf>
    <xf numFmtId="171" fontId="16" fillId="0" borderId="41" xfId="3" applyNumberFormat="1" applyFont="1" applyFill="1" applyBorder="1" applyAlignment="1">
      <alignment horizontal="right"/>
    </xf>
    <xf numFmtId="171" fontId="6" fillId="0" borderId="42" xfId="3" applyNumberFormat="1" applyFont="1" applyFill="1" applyBorder="1" applyAlignment="1">
      <alignment horizontal="right"/>
    </xf>
    <xf numFmtId="171" fontId="16" fillId="0" borderId="43" xfId="3" applyNumberFormat="1" applyFont="1" applyFill="1" applyBorder="1" applyAlignment="1">
      <alignment horizontal="right"/>
    </xf>
    <xf numFmtId="171" fontId="28" fillId="0" borderId="41" xfId="3" applyNumberFormat="1" applyFont="1" applyFill="1" applyBorder="1" applyAlignment="1">
      <alignment horizontal="right"/>
    </xf>
    <xf numFmtId="171" fontId="23" fillId="0" borderId="41" xfId="3" applyNumberFormat="1" applyFont="1" applyFill="1" applyBorder="1" applyAlignment="1">
      <alignment horizontal="right"/>
    </xf>
    <xf numFmtId="164" fontId="23" fillId="0" borderId="74" xfId="3" applyNumberFormat="1" applyFont="1" applyFill="1" applyBorder="1" applyAlignment="1">
      <alignment horizontal="right"/>
    </xf>
    <xf numFmtId="164" fontId="23" fillId="0" borderId="81" xfId="3" applyNumberFormat="1" applyFont="1" applyFill="1" applyBorder="1" applyAlignment="1">
      <alignment horizontal="right"/>
    </xf>
    <xf numFmtId="167" fontId="6" fillId="2" borderId="6" xfId="1" applyNumberFormat="1" applyFont="1" applyFill="1" applyBorder="1" applyAlignment="1">
      <alignment horizontal="right" vertical="center"/>
    </xf>
    <xf numFmtId="167" fontId="6" fillId="5" borderId="46" xfId="1" applyNumberFormat="1" applyFont="1" applyFill="1" applyBorder="1" applyAlignment="1">
      <alignment horizontal="right" vertical="center"/>
    </xf>
    <xf numFmtId="3" fontId="16" fillId="2" borderId="96" xfId="9" applyNumberFormat="1" applyFont="1" applyFill="1" applyBorder="1" applyAlignment="1">
      <alignment horizontal="right" vertical="center" wrapText="1"/>
    </xf>
    <xf numFmtId="3" fontId="6" fillId="0" borderId="0" xfId="8" applyNumberFormat="1" applyFont="1" applyFill="1" applyBorder="1" applyAlignment="1">
      <alignment horizontal="left"/>
    </xf>
    <xf numFmtId="0" fontId="26" fillId="4" borderId="67" xfId="9" applyFont="1" applyFill="1" applyBorder="1" applyAlignment="1">
      <alignment vertical="center" wrapText="1"/>
    </xf>
    <xf numFmtId="165" fontId="6" fillId="2" borderId="45" xfId="1" applyNumberFormat="1" applyFont="1" applyFill="1" applyBorder="1" applyAlignment="1">
      <alignment horizontal="right" vertical="center"/>
    </xf>
    <xf numFmtId="165" fontId="6" fillId="5" borderId="11" xfId="1" applyNumberFormat="1" applyFont="1" applyFill="1" applyBorder="1" applyAlignment="1">
      <alignment horizontal="right" vertical="center"/>
    </xf>
    <xf numFmtId="165" fontId="6" fillId="5" borderId="46" xfId="1" applyNumberFormat="1" applyFont="1" applyFill="1" applyBorder="1" applyAlignment="1">
      <alignment horizontal="right" vertical="center"/>
    </xf>
    <xf numFmtId="164" fontId="16" fillId="2" borderId="100" xfId="9" applyNumberFormat="1" applyFont="1" applyFill="1" applyBorder="1" applyAlignment="1">
      <alignment vertical="center"/>
    </xf>
    <xf numFmtId="165" fontId="6" fillId="2" borderId="11" xfId="1" applyNumberFormat="1" applyFont="1" applyFill="1" applyBorder="1" applyAlignment="1">
      <alignment vertical="center"/>
    </xf>
    <xf numFmtId="165" fontId="16" fillId="2" borderId="100" xfId="1" applyNumberFormat="1" applyFont="1" applyFill="1" applyBorder="1" applyAlignment="1">
      <alignment horizontal="right" vertical="center"/>
    </xf>
    <xf numFmtId="167" fontId="6" fillId="2" borderId="45" xfId="1" applyNumberFormat="1" applyFont="1" applyFill="1" applyBorder="1" applyAlignment="1">
      <alignment horizontal="right" vertical="center"/>
    </xf>
    <xf numFmtId="167" fontId="16" fillId="2" borderId="100" xfId="1" applyNumberFormat="1" applyFont="1" applyFill="1" applyBorder="1" applyAlignment="1">
      <alignment horizontal="right" vertical="center"/>
    </xf>
    <xf numFmtId="165" fontId="6" fillId="2" borderId="11" xfId="1" applyNumberFormat="1" applyFont="1" applyFill="1" applyBorder="1" applyAlignment="1">
      <alignment horizontal="right" vertical="center"/>
    </xf>
    <xf numFmtId="167" fontId="6" fillId="2" borderId="11" xfId="1" applyNumberFormat="1" applyFont="1" applyFill="1" applyBorder="1" applyAlignment="1">
      <alignment horizontal="right" vertical="center"/>
    </xf>
    <xf numFmtId="165" fontId="6" fillId="2" borderId="53" xfId="1" applyNumberFormat="1" applyFont="1" applyFill="1" applyBorder="1" applyAlignment="1">
      <alignment horizontal="right" vertical="center"/>
    </xf>
    <xf numFmtId="167" fontId="6" fillId="2" borderId="53" xfId="1" applyNumberFormat="1" applyFont="1" applyFill="1" applyBorder="1" applyAlignment="1">
      <alignment horizontal="right" vertical="center"/>
    </xf>
    <xf numFmtId="165" fontId="6" fillId="2" borderId="119" xfId="1" applyNumberFormat="1" applyFont="1" applyFill="1" applyBorder="1" applyAlignment="1">
      <alignment horizontal="right" vertical="center"/>
    </xf>
    <xf numFmtId="1" fontId="6" fillId="5" borderId="11" xfId="9" applyNumberFormat="1" applyFont="1" applyFill="1" applyBorder="1" applyAlignment="1">
      <alignment vertical="center"/>
    </xf>
    <xf numFmtId="1" fontId="6" fillId="5" borderId="11" xfId="9" applyNumberFormat="1" applyFont="1" applyFill="1" applyBorder="1" applyAlignment="1">
      <alignment horizontal="right" vertical="center"/>
    </xf>
    <xf numFmtId="167" fontId="6" fillId="5" borderId="11" xfId="1" applyNumberFormat="1" applyFont="1" applyFill="1" applyBorder="1" applyAlignment="1">
      <alignment vertical="center"/>
    </xf>
    <xf numFmtId="167" fontId="6" fillId="5" borderId="11" xfId="1" applyNumberFormat="1" applyFont="1" applyFill="1" applyBorder="1" applyAlignment="1">
      <alignment horizontal="right" vertical="center"/>
    </xf>
    <xf numFmtId="167" fontId="6" fillId="2" borderId="100" xfId="1" applyNumberFormat="1" applyFont="1" applyFill="1" applyBorder="1" applyAlignment="1">
      <alignment horizontal="right" vertical="center"/>
    </xf>
    <xf numFmtId="167" fontId="6" fillId="0" borderId="99" xfId="1" applyNumberFormat="1" applyFont="1" applyFill="1" applyBorder="1" applyAlignment="1">
      <alignment horizontal="right" vertical="center"/>
    </xf>
    <xf numFmtId="167" fontId="6" fillId="0" borderId="111" xfId="1" applyNumberFormat="1" applyFont="1" applyFill="1" applyBorder="1" applyAlignment="1">
      <alignment horizontal="right" vertical="center"/>
    </xf>
    <xf numFmtId="165" fontId="6" fillId="2" borderId="100" xfId="1" applyNumberFormat="1" applyFont="1" applyFill="1" applyBorder="1" applyAlignment="1">
      <alignment horizontal="right" vertical="center"/>
    </xf>
    <xf numFmtId="165" fontId="6" fillId="0" borderId="99" xfId="1" applyNumberFormat="1" applyFont="1" applyFill="1" applyBorder="1" applyAlignment="1">
      <alignment horizontal="right" vertical="center"/>
    </xf>
    <xf numFmtId="165" fontId="6" fillId="0" borderId="111" xfId="1" applyNumberFormat="1" applyFont="1" applyFill="1" applyBorder="1" applyAlignment="1">
      <alignment horizontal="right" vertical="center"/>
    </xf>
    <xf numFmtId="167" fontId="16" fillId="2" borderId="99" xfId="1" applyNumberFormat="1" applyFont="1" applyFill="1" applyBorder="1" applyAlignment="1">
      <alignment horizontal="right" vertical="center"/>
    </xf>
    <xf numFmtId="167" fontId="16" fillId="2" borderId="111" xfId="1" applyNumberFormat="1" applyFont="1" applyFill="1" applyBorder="1" applyAlignment="1">
      <alignment horizontal="right" vertical="center"/>
    </xf>
    <xf numFmtId="164" fontId="6" fillId="2" borderId="100" xfId="9" applyNumberFormat="1" applyFont="1" applyFill="1" applyBorder="1" applyAlignment="1">
      <alignment horizontal="right" vertical="center"/>
    </xf>
    <xf numFmtId="165" fontId="6" fillId="0" borderId="45" xfId="1" applyNumberFormat="1" applyFont="1" applyFill="1" applyBorder="1" applyAlignment="1">
      <alignment horizontal="right"/>
    </xf>
    <xf numFmtId="165" fontId="6" fillId="2" borderId="6" xfId="1" quotePrefix="1" applyNumberFormat="1" applyFont="1" applyFill="1" applyBorder="1" applyAlignment="1">
      <alignment horizontal="right" vertical="center"/>
    </xf>
    <xf numFmtId="167" fontId="6" fillId="2" borderId="6" xfId="1" applyNumberFormat="1" applyFont="1" applyFill="1" applyBorder="1" applyAlignment="1">
      <alignment horizontal="center" vertical="center"/>
    </xf>
    <xf numFmtId="167" fontId="6" fillId="5" borderId="6" xfId="1" applyNumberFormat="1" applyFont="1" applyFill="1" applyBorder="1" applyAlignment="1">
      <alignment horizontal="center" vertical="center"/>
    </xf>
    <xf numFmtId="167" fontId="16" fillId="0" borderId="99" xfId="1" applyNumberFormat="1" applyFont="1" applyFill="1" applyBorder="1" applyAlignment="1">
      <alignment vertical="center"/>
    </xf>
    <xf numFmtId="165" fontId="16" fillId="0" borderId="99" xfId="1" applyNumberFormat="1" applyFont="1" applyFill="1" applyBorder="1" applyAlignment="1">
      <alignment horizontal="center" vertical="center"/>
    </xf>
    <xf numFmtId="165" fontId="16" fillId="0" borderId="111" xfId="1" applyNumberFormat="1" applyFont="1" applyFill="1" applyBorder="1" applyAlignment="1">
      <alignment horizontal="center" vertical="center"/>
    </xf>
    <xf numFmtId="165" fontId="16" fillId="2" borderId="111" xfId="1" applyNumberFormat="1" applyFont="1" applyFill="1" applyBorder="1" applyAlignment="1">
      <alignment horizontal="right" vertical="center"/>
    </xf>
    <xf numFmtId="167" fontId="6" fillId="0" borderId="11" xfId="1" applyNumberFormat="1" applyFont="1" applyFill="1" applyBorder="1" applyAlignment="1">
      <alignment horizontal="right" vertical="center"/>
    </xf>
    <xf numFmtId="167" fontId="16" fillId="0" borderId="108" xfId="1" applyNumberFormat="1" applyFont="1" applyFill="1" applyBorder="1" applyAlignment="1">
      <alignment horizontal="right" vertical="center"/>
    </xf>
    <xf numFmtId="165" fontId="6" fillId="0" borderId="46" xfId="1" applyNumberFormat="1" applyFont="1" applyFill="1" applyBorder="1" applyAlignment="1">
      <alignment horizontal="right" vertical="center"/>
    </xf>
    <xf numFmtId="167" fontId="6" fillId="0" borderId="46" xfId="1" applyNumberFormat="1" applyFont="1" applyFill="1" applyBorder="1" applyAlignment="1">
      <alignment horizontal="right" vertical="center"/>
    </xf>
    <xf numFmtId="165" fontId="16" fillId="0" borderId="100" xfId="1" quotePrefix="1" applyNumberFormat="1" applyFont="1" applyFill="1" applyBorder="1" applyAlignment="1">
      <alignment horizontal="right" vertical="center"/>
    </xf>
    <xf numFmtId="1" fontId="6" fillId="0" borderId="41" xfId="11" applyNumberFormat="1" applyFont="1" applyFill="1" applyBorder="1" applyAlignment="1">
      <alignment vertical="center"/>
    </xf>
    <xf numFmtId="167" fontId="16" fillId="0" borderId="100" xfId="1" quotePrefix="1" applyNumberFormat="1" applyFont="1" applyFill="1" applyBorder="1" applyAlignment="1">
      <alignment horizontal="right" vertical="center"/>
    </xf>
    <xf numFmtId="164" fontId="6" fillId="2" borderId="119" xfId="9" applyNumberFormat="1" applyFont="1" applyFill="1" applyBorder="1" applyAlignment="1">
      <alignment horizontal="right" vertical="center"/>
    </xf>
    <xf numFmtId="0" fontId="6" fillId="0" borderId="0" xfId="7" applyFont="1" applyFill="1" applyBorder="1" applyAlignment="1">
      <alignment vertical="center"/>
    </xf>
    <xf numFmtId="0" fontId="6" fillId="0" borderId="0" xfId="3" applyFont="1" applyFill="1" applyBorder="1" applyAlignment="1">
      <alignment vertical="center"/>
    </xf>
    <xf numFmtId="0" fontId="6" fillId="0" borderId="0" xfId="6" applyFont="1" applyFill="1" applyBorder="1" applyAlignment="1"/>
    <xf numFmtId="0" fontId="20" fillId="4" borderId="121" xfId="0" applyFont="1" applyFill="1" applyBorder="1" applyAlignment="1">
      <alignment horizontal="center" vertical="center"/>
    </xf>
    <xf numFmtId="0" fontId="20" fillId="4" borderId="126" xfId="0" applyFont="1" applyFill="1" applyBorder="1" applyAlignment="1">
      <alignment horizontal="center" vertical="center" wrapText="1"/>
    </xf>
    <xf numFmtId="0" fontId="6" fillId="0" borderId="128" xfId="0" applyFont="1" applyFill="1" applyBorder="1" applyAlignment="1">
      <alignment horizontal="right" vertical="center"/>
    </xf>
    <xf numFmtId="170" fontId="13" fillId="0" borderId="97" xfId="2" applyNumberFormat="1" applyFont="1" applyFill="1" applyBorder="1" applyAlignment="1">
      <alignment horizontal="right" vertical="center"/>
    </xf>
    <xf numFmtId="170" fontId="13" fillId="0" borderId="98" xfId="2" applyNumberFormat="1" applyFont="1" applyFill="1" applyBorder="1" applyAlignment="1">
      <alignment horizontal="right" vertical="center"/>
    </xf>
    <xf numFmtId="170" fontId="13" fillId="0" borderId="100" xfId="2" applyNumberFormat="1" applyFont="1" applyFill="1" applyBorder="1" applyAlignment="1">
      <alignment horizontal="right" vertical="center"/>
    </xf>
    <xf numFmtId="170" fontId="13" fillId="0" borderId="99" xfId="2" applyNumberFormat="1" applyFont="1" applyFill="1" applyBorder="1" applyAlignment="1">
      <alignment horizontal="right" vertical="center"/>
    </xf>
    <xf numFmtId="170" fontId="13" fillId="0" borderId="129" xfId="2" applyNumberFormat="1" applyFont="1" applyFill="1" applyBorder="1" applyAlignment="1">
      <alignment horizontal="right" vertical="center"/>
    </xf>
    <xf numFmtId="170" fontId="13" fillId="0" borderId="103" xfId="2" applyNumberFormat="1" applyFont="1" applyFill="1" applyBorder="1" applyAlignment="1">
      <alignment horizontal="right" vertical="center"/>
    </xf>
    <xf numFmtId="165" fontId="6" fillId="0" borderId="95"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165" fontId="16" fillId="0" borderId="4" xfId="1" applyNumberFormat="1" applyFont="1" applyFill="1" applyBorder="1" applyAlignment="1">
      <alignment horizontal="right" vertical="center"/>
    </xf>
    <xf numFmtId="165" fontId="12" fillId="0" borderId="29" xfId="1" applyNumberFormat="1" applyFont="1" applyFill="1" applyBorder="1" applyAlignment="1">
      <alignment horizontal="right" vertical="center"/>
    </xf>
    <xf numFmtId="165" fontId="12" fillId="0" borderId="27" xfId="1" applyNumberFormat="1" applyFont="1" applyFill="1" applyBorder="1" applyAlignment="1">
      <alignment horizontal="right" vertical="center"/>
    </xf>
    <xf numFmtId="165" fontId="12" fillId="0" borderId="13" xfId="1" applyNumberFormat="1" applyFont="1" applyFill="1" applyBorder="1" applyAlignment="1">
      <alignment horizontal="right" vertical="center"/>
    </xf>
    <xf numFmtId="165" fontId="12" fillId="0" borderId="26" xfId="1" applyNumberFormat="1" applyFont="1" applyFill="1" applyBorder="1" applyAlignment="1">
      <alignment horizontal="right" vertical="center"/>
    </xf>
    <xf numFmtId="165" fontId="12" fillId="0" borderId="2" xfId="1" applyNumberFormat="1" applyFont="1" applyFill="1" applyBorder="1" applyAlignment="1">
      <alignment horizontal="right" vertical="center"/>
    </xf>
    <xf numFmtId="165" fontId="12" fillId="0" borderId="94" xfId="1" applyNumberFormat="1" applyFont="1" applyFill="1" applyBorder="1" applyAlignment="1">
      <alignment horizontal="right" vertical="center"/>
    </xf>
    <xf numFmtId="165" fontId="12" fillId="0" borderId="95" xfId="1" applyNumberFormat="1" applyFont="1" applyFill="1" applyBorder="1" applyAlignment="1">
      <alignment horizontal="right" vertical="center"/>
    </xf>
    <xf numFmtId="165" fontId="13" fillId="0" borderId="97" xfId="1" applyNumberFormat="1" applyFont="1" applyFill="1" applyBorder="1" applyAlignment="1">
      <alignment horizontal="right" vertical="center"/>
    </xf>
    <xf numFmtId="165" fontId="13" fillId="0" borderId="98" xfId="1" applyNumberFormat="1" applyFont="1" applyFill="1" applyBorder="1" applyAlignment="1">
      <alignment horizontal="right" vertical="center"/>
    </xf>
    <xf numFmtId="165" fontId="13" fillId="0" borderId="99" xfId="1" applyNumberFormat="1" applyFont="1" applyFill="1" applyBorder="1" applyAlignment="1">
      <alignment horizontal="right" vertical="center"/>
    </xf>
    <xf numFmtId="165" fontId="13" fillId="0" borderId="100" xfId="1" applyNumberFormat="1" applyFont="1" applyFill="1" applyBorder="1" applyAlignment="1">
      <alignment horizontal="right" vertical="center"/>
    </xf>
    <xf numFmtId="165" fontId="13" fillId="0" borderId="101" xfId="1" applyNumberFormat="1" applyFont="1" applyFill="1" applyBorder="1" applyAlignment="1">
      <alignment horizontal="right" vertical="center"/>
    </xf>
    <xf numFmtId="165" fontId="13" fillId="0" borderId="102" xfId="1" applyNumberFormat="1" applyFont="1" applyFill="1" applyBorder="1" applyAlignment="1">
      <alignment horizontal="right" vertical="center"/>
    </xf>
    <xf numFmtId="165" fontId="13" fillId="0" borderId="103" xfId="1" applyNumberFormat="1" applyFont="1" applyFill="1" applyBorder="1" applyAlignment="1">
      <alignment horizontal="right" vertical="center"/>
    </xf>
    <xf numFmtId="165" fontId="13" fillId="0" borderId="110" xfId="1" applyNumberFormat="1" applyFont="1" applyFill="1" applyBorder="1" applyAlignment="1">
      <alignment horizontal="right" vertical="center"/>
    </xf>
    <xf numFmtId="0" fontId="20" fillId="4" borderId="121" xfId="0" applyFont="1" applyFill="1" applyBorder="1" applyAlignment="1">
      <alignment horizontal="center" vertical="center" wrapText="1"/>
    </xf>
    <xf numFmtId="0" fontId="20" fillId="4" borderId="122" xfId="0" applyFont="1" applyFill="1" applyBorder="1" applyAlignment="1">
      <alignment horizontal="center" vertical="center" wrapText="1"/>
    </xf>
    <xf numFmtId="0" fontId="20" fillId="4" borderId="123" xfId="0" applyFont="1" applyFill="1" applyBorder="1" applyAlignment="1">
      <alignment horizontal="center" vertical="center" wrapText="1"/>
    </xf>
    <xf numFmtId="0" fontId="6" fillId="0" borderId="95" xfId="21" applyFont="1" applyFill="1" applyBorder="1" applyAlignment="1" applyProtection="1">
      <alignment horizontal="left"/>
    </xf>
    <xf numFmtId="0" fontId="16" fillId="0" borderId="93" xfId="21" applyFont="1" applyFill="1" applyBorder="1" applyAlignment="1" applyProtection="1">
      <alignment horizontal="left"/>
    </xf>
    <xf numFmtId="0" fontId="6" fillId="0" borderId="7" xfId="0" applyFont="1" applyFill="1" applyBorder="1" applyAlignment="1">
      <alignment horizontal="right" vertical="center"/>
    </xf>
    <xf numFmtId="0" fontId="20" fillId="4" borderId="122" xfId="0" applyFont="1" applyFill="1" applyBorder="1" applyAlignment="1">
      <alignment horizontal="center" vertical="center"/>
    </xf>
    <xf numFmtId="0" fontId="20" fillId="4" borderId="81" xfId="0" applyFont="1" applyFill="1" applyBorder="1" applyAlignment="1">
      <alignment horizontal="center" vertical="center"/>
    </xf>
    <xf numFmtId="0" fontId="26" fillId="4" borderId="74" xfId="3" applyFont="1" applyFill="1" applyBorder="1" applyAlignment="1">
      <alignment horizontal="left" vertical="center" wrapText="1"/>
    </xf>
    <xf numFmtId="0" fontId="20" fillId="4" borderId="79" xfId="0" applyFont="1" applyFill="1" applyBorder="1" applyAlignment="1">
      <alignment horizontal="center" vertical="center" wrapText="1"/>
    </xf>
    <xf numFmtId="0" fontId="20" fillId="4" borderId="134" xfId="0" applyFont="1" applyFill="1" applyBorder="1" applyAlignment="1">
      <alignment horizontal="center" vertical="center" wrapText="1"/>
    </xf>
    <xf numFmtId="0" fontId="20" fillId="4" borderId="135" xfId="0" applyFont="1" applyFill="1" applyBorder="1" applyAlignment="1">
      <alignment horizontal="center" vertical="center" wrapText="1"/>
    </xf>
    <xf numFmtId="0" fontId="20" fillId="4" borderId="136" xfId="0" applyFont="1" applyFill="1" applyBorder="1" applyAlignment="1">
      <alignment horizontal="center" vertical="center" wrapText="1"/>
    </xf>
    <xf numFmtId="0" fontId="14" fillId="0" borderId="41" xfId="0" applyFont="1" applyFill="1" applyBorder="1" applyAlignment="1"/>
    <xf numFmtId="0" fontId="15" fillId="0" borderId="47" xfId="0" applyFont="1" applyFill="1" applyBorder="1" applyAlignment="1"/>
    <xf numFmtId="0" fontId="20" fillId="4" borderId="133" xfId="3" applyFont="1" applyFill="1" applyBorder="1" applyAlignment="1"/>
    <xf numFmtId="0" fontId="19" fillId="0" borderId="138" xfId="3" applyFont="1" applyFill="1" applyBorder="1" applyAlignment="1">
      <alignment horizontal="right" wrapText="1"/>
    </xf>
    <xf numFmtId="0" fontId="32" fillId="4" borderId="74" xfId="3" applyFont="1" applyFill="1" applyBorder="1" applyAlignment="1">
      <alignment horizontal="left" vertical="center" wrapText="1"/>
    </xf>
    <xf numFmtId="0" fontId="20" fillId="4" borderId="127" xfId="3" applyFont="1" applyFill="1" applyBorder="1" applyAlignment="1">
      <alignment horizontal="center" vertical="center" wrapText="1"/>
    </xf>
    <xf numFmtId="0" fontId="20" fillId="4" borderId="139" xfId="3" applyFont="1" applyFill="1" applyBorder="1" applyAlignment="1">
      <alignment horizontal="center" vertical="center" wrapText="1"/>
    </xf>
    <xf numFmtId="0" fontId="20" fillId="4" borderId="140" xfId="3" applyFont="1" applyFill="1" applyBorder="1" applyAlignment="1">
      <alignment horizontal="center" vertical="center" wrapText="1"/>
    </xf>
    <xf numFmtId="0" fontId="20" fillId="4" borderId="141" xfId="3" applyFont="1" applyFill="1" applyBorder="1" applyAlignment="1">
      <alignment horizontal="center" vertical="center" wrapText="1"/>
    </xf>
    <xf numFmtId="0" fontId="6" fillId="0" borderId="12" xfId="0" applyFont="1" applyFill="1" applyBorder="1" applyAlignment="1">
      <alignment horizontal="right" vertical="center"/>
    </xf>
    <xf numFmtId="1" fontId="6" fillId="0" borderId="65" xfId="6" applyNumberFormat="1" applyFont="1" applyFill="1" applyBorder="1" applyAlignment="1">
      <alignment vertical="center"/>
    </xf>
    <xf numFmtId="165" fontId="6" fillId="0" borderId="142" xfId="1" applyNumberFormat="1" applyFont="1" applyFill="1" applyBorder="1" applyAlignment="1">
      <alignment horizontal="right" vertical="center"/>
    </xf>
    <xf numFmtId="165" fontId="6" fillId="0" borderId="114" xfId="1" applyNumberFormat="1" applyFont="1" applyFill="1" applyBorder="1" applyAlignment="1">
      <alignment horizontal="right" vertical="center"/>
    </xf>
    <xf numFmtId="165" fontId="6" fillId="0" borderId="143" xfId="1" applyNumberFormat="1" applyFont="1" applyFill="1" applyBorder="1" applyAlignment="1">
      <alignment horizontal="right" vertical="center"/>
    </xf>
    <xf numFmtId="165" fontId="6" fillId="0" borderId="144" xfId="1" applyNumberFormat="1" applyFont="1" applyFill="1" applyBorder="1" applyAlignment="1">
      <alignment horizontal="right" vertical="center"/>
    </xf>
    <xf numFmtId="165" fontId="6" fillId="0" borderId="145" xfId="1" applyNumberFormat="1" applyFont="1" applyFill="1" applyBorder="1" applyAlignment="1">
      <alignment horizontal="right" vertical="center"/>
    </xf>
    <xf numFmtId="165" fontId="6" fillId="0" borderId="146" xfId="1" applyNumberFormat="1" applyFont="1" applyFill="1" applyBorder="1" applyAlignment="1">
      <alignment horizontal="right" vertical="center"/>
    </xf>
    <xf numFmtId="165" fontId="6" fillId="0" borderId="147" xfId="1" applyNumberFormat="1" applyFont="1" applyFill="1" applyBorder="1" applyAlignment="1">
      <alignment horizontal="right" vertical="center"/>
    </xf>
    <xf numFmtId="165" fontId="6" fillId="0" borderId="128" xfId="1" applyNumberFormat="1" applyFont="1" applyFill="1" applyBorder="1" applyAlignment="1">
      <alignment horizontal="right" vertical="center"/>
    </xf>
    <xf numFmtId="165" fontId="6" fillId="0" borderId="69" xfId="1" applyNumberFormat="1" applyFont="1" applyFill="1" applyBorder="1" applyAlignment="1">
      <alignment horizontal="right" vertical="center"/>
    </xf>
    <xf numFmtId="1" fontId="6" fillId="0" borderId="65" xfId="6" applyNumberFormat="1" applyFont="1" applyFill="1" applyBorder="1"/>
    <xf numFmtId="170" fontId="6" fillId="0" borderId="142" xfId="0" applyNumberFormat="1" applyFont="1" applyFill="1" applyBorder="1" applyAlignment="1">
      <alignment horizontal="right"/>
    </xf>
    <xf numFmtId="170" fontId="6" fillId="0" borderId="114" xfId="0" applyNumberFormat="1" applyFont="1" applyFill="1" applyBorder="1" applyAlignment="1">
      <alignment horizontal="right"/>
    </xf>
    <xf numFmtId="170" fontId="6" fillId="0" borderId="143" xfId="0" applyNumberFormat="1" applyFont="1" applyFill="1" applyBorder="1" applyAlignment="1">
      <alignment horizontal="right"/>
    </xf>
    <xf numFmtId="170" fontId="6" fillId="0" borderId="144" xfId="0" applyNumberFormat="1" applyFont="1" applyFill="1" applyBorder="1" applyAlignment="1">
      <alignment horizontal="right"/>
    </xf>
    <xf numFmtId="170" fontId="6" fillId="0" borderId="145" xfId="0" applyNumberFormat="1" applyFont="1" applyFill="1" applyBorder="1" applyAlignment="1">
      <alignment horizontal="right"/>
    </xf>
    <xf numFmtId="170" fontId="6" fillId="0" borderId="146" xfId="0" applyNumberFormat="1" applyFont="1" applyFill="1" applyBorder="1" applyAlignment="1">
      <alignment horizontal="right"/>
    </xf>
    <xf numFmtId="170" fontId="6" fillId="0" borderId="147" xfId="0" applyNumberFormat="1" applyFont="1" applyFill="1" applyBorder="1" applyAlignment="1">
      <alignment horizontal="right"/>
    </xf>
    <xf numFmtId="170" fontId="6" fillId="0" borderId="69" xfId="0" applyNumberFormat="1" applyFont="1" applyFill="1" applyBorder="1" applyAlignment="1">
      <alignment horizontal="right"/>
    </xf>
    <xf numFmtId="0" fontId="31" fillId="4" borderId="74" xfId="0" applyFont="1" applyFill="1" applyBorder="1" applyAlignment="1">
      <alignment horizontal="right" vertical="center" wrapText="1"/>
    </xf>
    <xf numFmtId="168" fontId="31" fillId="4" borderId="123" xfId="8" applyNumberFormat="1" applyFont="1" applyFill="1" applyBorder="1" applyAlignment="1">
      <alignment horizontal="center" vertical="center" wrapText="1"/>
    </xf>
    <xf numFmtId="6" fontId="31" fillId="4" borderId="148" xfId="8" applyNumberFormat="1" applyFont="1" applyFill="1" applyBorder="1" applyAlignment="1">
      <alignment horizontal="center" vertical="center" wrapText="1"/>
    </xf>
    <xf numFmtId="6" fontId="31" fillId="4" borderId="126" xfId="8" applyNumberFormat="1" applyFont="1" applyFill="1" applyBorder="1" applyAlignment="1">
      <alignment horizontal="center" vertical="center" wrapText="1"/>
    </xf>
    <xf numFmtId="6" fontId="31" fillId="4" borderId="149" xfId="8" applyNumberFormat="1" applyFont="1" applyFill="1" applyBorder="1" applyAlignment="1">
      <alignment horizontal="center" vertical="center" wrapText="1"/>
    </xf>
    <xf numFmtId="6" fontId="31" fillId="4" borderId="81" xfId="8" applyNumberFormat="1" applyFont="1" applyFill="1" applyBorder="1" applyAlignment="1">
      <alignment horizontal="center" vertical="center" wrapText="1"/>
    </xf>
    <xf numFmtId="1" fontId="6" fillId="0" borderId="65" xfId="8" applyNumberFormat="1" applyFont="1" applyFill="1" applyBorder="1"/>
    <xf numFmtId="164" fontId="6" fillId="0" borderId="114" xfId="8" applyNumberFormat="1" applyFont="1" applyFill="1" applyBorder="1" applyAlignment="1">
      <alignment horizontal="right" wrapText="1"/>
    </xf>
    <xf numFmtId="164" fontId="6" fillId="0" borderId="143" xfId="8" applyNumberFormat="1" applyFont="1" applyFill="1" applyBorder="1" applyAlignment="1">
      <alignment horizontal="right" wrapText="1"/>
    </xf>
    <xf numFmtId="164" fontId="6" fillId="0" borderId="150" xfId="8" applyNumberFormat="1" applyFont="1" applyFill="1" applyBorder="1" applyAlignment="1">
      <alignment horizontal="right" wrapText="1"/>
    </xf>
    <xf numFmtId="164" fontId="6" fillId="0" borderId="146" xfId="8" applyNumberFormat="1" applyFont="1" applyFill="1" applyBorder="1" applyAlignment="1">
      <alignment horizontal="right" wrapText="1"/>
    </xf>
    <xf numFmtId="3" fontId="6" fillId="0" borderId="143" xfId="8" applyNumberFormat="1" applyFont="1" applyFill="1" applyBorder="1"/>
    <xf numFmtId="0" fontId="14" fillId="0" borderId="151" xfId="0" applyFont="1" applyFill="1" applyBorder="1"/>
    <xf numFmtId="0" fontId="15" fillId="0" borderId="69" xfId="0" applyFont="1" applyFill="1" applyBorder="1"/>
    <xf numFmtId="3" fontId="6" fillId="0" borderId="150" xfId="8" applyNumberFormat="1" applyFont="1" applyFill="1" applyBorder="1" applyAlignment="1">
      <alignment horizontal="right" wrapText="1"/>
    </xf>
    <xf numFmtId="3" fontId="6" fillId="0" borderId="146" xfId="8" applyNumberFormat="1" applyFont="1" applyFill="1" applyBorder="1" applyAlignment="1">
      <alignment horizontal="right" wrapText="1"/>
    </xf>
    <xf numFmtId="3" fontId="6" fillId="0" borderId="143" xfId="8" applyNumberFormat="1" applyFont="1" applyFill="1" applyBorder="1" applyAlignment="1">
      <alignment horizontal="right" wrapText="1"/>
    </xf>
    <xf numFmtId="3" fontId="14" fillId="0" borderId="151" xfId="0" applyNumberFormat="1" applyFont="1" applyFill="1" applyBorder="1"/>
    <xf numFmtId="3" fontId="15" fillId="0" borderId="69" xfId="0" applyNumberFormat="1" applyFont="1" applyFill="1" applyBorder="1"/>
    <xf numFmtId="6" fontId="31" fillId="4" borderId="136" xfId="8" applyNumberFormat="1" applyFont="1" applyFill="1" applyBorder="1" applyAlignment="1">
      <alignment horizontal="center" vertical="center" wrapText="1"/>
    </xf>
    <xf numFmtId="0" fontId="15" fillId="0" borderId="152" xfId="0" applyFont="1" applyFill="1" applyBorder="1" applyAlignment="1"/>
    <xf numFmtId="0" fontId="15" fillId="0" borderId="152" xfId="0" applyFont="1" applyFill="1" applyBorder="1"/>
    <xf numFmtId="3" fontId="15" fillId="0" borderId="152" xfId="0" applyNumberFormat="1" applyFont="1" applyFill="1" applyBorder="1" applyAlignment="1"/>
    <xf numFmtId="0" fontId="31" fillId="4" borderId="74" xfId="0" applyFont="1" applyFill="1" applyBorder="1" applyAlignment="1">
      <alignment horizontal="right" wrapText="1"/>
    </xf>
    <xf numFmtId="168" fontId="31" fillId="4" borderId="123" xfId="8" applyNumberFormat="1" applyFont="1" applyFill="1" applyBorder="1" applyAlignment="1">
      <alignment horizontal="center" wrapText="1"/>
    </xf>
    <xf numFmtId="6" fontId="31" fillId="4" borderId="148" xfId="8" applyNumberFormat="1" applyFont="1" applyFill="1" applyBorder="1" applyAlignment="1">
      <alignment horizontal="center" wrapText="1"/>
    </xf>
    <xf numFmtId="6" fontId="31" fillId="4" borderId="81" xfId="8" applyNumberFormat="1" applyFont="1" applyFill="1" applyBorder="1" applyAlignment="1">
      <alignment horizontal="center" wrapText="1"/>
    </xf>
    <xf numFmtId="1" fontId="6" fillId="0" borderId="65" xfId="9" applyNumberFormat="1" applyFont="1" applyFill="1" applyBorder="1" applyAlignment="1">
      <alignment vertical="center"/>
    </xf>
    <xf numFmtId="164" fontId="6" fillId="0" borderId="143" xfId="9" applyNumberFormat="1" applyFont="1" applyFill="1" applyBorder="1" applyAlignment="1">
      <alignment horizontal="right" vertical="center"/>
    </xf>
    <xf numFmtId="3" fontId="6" fillId="0" borderId="143" xfId="9" applyNumberFormat="1" applyFont="1" applyFill="1" applyBorder="1" applyAlignment="1">
      <alignment vertical="center"/>
    </xf>
    <xf numFmtId="3" fontId="6" fillId="0" borderId="114" xfId="9" applyNumberFormat="1" applyFont="1" applyFill="1" applyBorder="1" applyAlignment="1">
      <alignment vertical="center"/>
    </xf>
    <xf numFmtId="3" fontId="6" fillId="0" borderId="143" xfId="8" applyNumberFormat="1" applyFont="1" applyFill="1" applyBorder="1" applyAlignment="1">
      <alignment vertical="center"/>
    </xf>
    <xf numFmtId="0" fontId="6" fillId="0" borderId="151" xfId="0" applyFont="1" applyFill="1" applyBorder="1" applyAlignment="1">
      <alignment vertical="center"/>
    </xf>
    <xf numFmtId="0" fontId="6" fillId="0" borderId="69" xfId="0" applyFont="1" applyFill="1" applyBorder="1" applyAlignment="1">
      <alignment vertical="center"/>
    </xf>
    <xf numFmtId="1" fontId="6" fillId="0" borderId="65" xfId="9" applyNumberFormat="1" applyFont="1" applyFill="1" applyBorder="1"/>
    <xf numFmtId="164" fontId="6" fillId="0" borderId="143" xfId="9" applyNumberFormat="1" applyFont="1" applyFill="1" applyBorder="1" applyAlignment="1">
      <alignment horizontal="right"/>
    </xf>
    <xf numFmtId="3" fontId="6" fillId="0" borderId="143" xfId="9" applyNumberFormat="1" applyFont="1" applyFill="1" applyBorder="1" applyAlignment="1"/>
    <xf numFmtId="3" fontId="6" fillId="0" borderId="114" xfId="9" applyNumberFormat="1" applyFont="1" applyFill="1" applyBorder="1" applyAlignment="1"/>
    <xf numFmtId="3" fontId="6" fillId="0" borderId="143" xfId="8" applyNumberFormat="1" applyFont="1" applyFill="1" applyBorder="1" applyAlignment="1"/>
    <xf numFmtId="0" fontId="6" fillId="0" borderId="151" xfId="0" applyFont="1" applyFill="1" applyBorder="1" applyAlignment="1"/>
    <xf numFmtId="0" fontId="6" fillId="0" borderId="69" xfId="0" applyFont="1" applyFill="1" applyBorder="1" applyAlignment="1"/>
    <xf numFmtId="3" fontId="6" fillId="0" borderId="152" xfId="9" applyNumberFormat="1" applyFont="1" applyFill="1" applyBorder="1" applyAlignment="1"/>
    <xf numFmtId="0" fontId="26" fillId="4" borderId="126" xfId="0" applyFont="1" applyFill="1" applyBorder="1" applyAlignment="1">
      <alignment horizontal="center" vertical="center" wrapText="1"/>
    </xf>
    <xf numFmtId="0" fontId="26" fillId="4" borderId="123" xfId="0" applyFont="1" applyFill="1" applyBorder="1" applyAlignment="1">
      <alignment horizontal="center" vertical="center" wrapText="1"/>
    </xf>
    <xf numFmtId="0" fontId="26" fillId="4" borderId="135" xfId="8" applyFont="1" applyFill="1" applyBorder="1" applyAlignment="1">
      <alignment horizontal="center" vertical="center" wrapText="1"/>
    </xf>
    <xf numFmtId="0" fontId="26" fillId="4" borderId="135" xfId="0" applyFont="1" applyFill="1" applyBorder="1" applyAlignment="1">
      <alignment horizontal="center" vertical="center"/>
    </xf>
    <xf numFmtId="0" fontId="26" fillId="4" borderId="136" xfId="0" applyFont="1" applyFill="1" applyBorder="1" applyAlignment="1">
      <alignment horizontal="center" vertical="center"/>
    </xf>
    <xf numFmtId="1" fontId="6" fillId="2" borderId="65" xfId="9" applyNumberFormat="1" applyFont="1" applyFill="1" applyBorder="1" applyAlignment="1">
      <alignment vertical="center"/>
    </xf>
    <xf numFmtId="1" fontId="6" fillId="2" borderId="143" xfId="9" applyNumberFormat="1" applyFont="1" applyFill="1" applyBorder="1" applyAlignment="1">
      <alignment vertical="center"/>
    </xf>
    <xf numFmtId="1" fontId="6" fillId="2" borderId="114" xfId="9" applyNumberFormat="1" applyFont="1" applyFill="1" applyBorder="1" applyAlignment="1">
      <alignment vertical="center"/>
    </xf>
    <xf numFmtId="164" fontId="6" fillId="2" borderId="114" xfId="9" applyNumberFormat="1" applyFont="1" applyFill="1" applyBorder="1" applyAlignment="1">
      <alignment vertical="center" wrapText="1"/>
    </xf>
    <xf numFmtId="164" fontId="6" fillId="2" borderId="114" xfId="9" applyNumberFormat="1" applyFont="1" applyFill="1" applyBorder="1" applyAlignment="1">
      <alignment horizontal="center" vertical="center" wrapText="1"/>
    </xf>
    <xf numFmtId="164" fontId="6" fillId="2" borderId="152" xfId="9" applyNumberFormat="1" applyFont="1" applyFill="1" applyBorder="1" applyAlignment="1">
      <alignment horizontal="center" vertical="center" wrapText="1"/>
    </xf>
    <xf numFmtId="1" fontId="16" fillId="2" borderId="114" xfId="9" applyNumberFormat="1" applyFont="1" applyFill="1" applyBorder="1" applyAlignment="1">
      <alignment vertical="center"/>
    </xf>
    <xf numFmtId="164" fontId="16" fillId="2" borderId="143" xfId="9" applyNumberFormat="1" applyFont="1" applyFill="1" applyBorder="1" applyAlignment="1">
      <alignment horizontal="right" vertical="center" wrapText="1"/>
    </xf>
    <xf numFmtId="3" fontId="16" fillId="2" borderId="143" xfId="9" applyNumberFormat="1" applyFont="1" applyFill="1" applyBorder="1" applyAlignment="1">
      <alignment vertical="center"/>
    </xf>
    <xf numFmtId="3" fontId="16" fillId="2" borderId="114" xfId="9" applyNumberFormat="1" applyFont="1" applyFill="1" applyBorder="1" applyAlignment="1">
      <alignment vertical="center"/>
    </xf>
    <xf numFmtId="3" fontId="16" fillId="2" borderId="152" xfId="9" applyNumberFormat="1" applyFont="1" applyFill="1" applyBorder="1" applyAlignment="1">
      <alignment vertical="center"/>
    </xf>
    <xf numFmtId="1" fontId="6" fillId="0" borderId="114" xfId="9" applyNumberFormat="1" applyFont="1" applyFill="1" applyBorder="1" applyAlignment="1">
      <alignment vertical="center"/>
    </xf>
    <xf numFmtId="164" fontId="6" fillId="0" borderId="114" xfId="9" applyNumberFormat="1" applyFont="1" applyFill="1" applyBorder="1" applyAlignment="1">
      <alignment horizontal="center" vertical="center" wrapText="1"/>
    </xf>
    <xf numFmtId="164" fontId="6" fillId="0" borderId="152" xfId="9" applyNumberFormat="1" applyFont="1" applyFill="1" applyBorder="1" applyAlignment="1">
      <alignment horizontal="center" vertical="center" wrapText="1"/>
    </xf>
    <xf numFmtId="0" fontId="26" fillId="4" borderId="135" xfId="0" applyFont="1" applyFill="1" applyBorder="1" applyAlignment="1">
      <alignment horizontal="center"/>
    </xf>
    <xf numFmtId="0" fontId="26" fillId="4" borderId="136" xfId="0" applyFont="1" applyFill="1" applyBorder="1" applyAlignment="1">
      <alignment horizontal="center"/>
    </xf>
    <xf numFmtId="1" fontId="6" fillId="2" borderId="65" xfId="9" applyNumberFormat="1" applyFont="1" applyFill="1" applyBorder="1"/>
    <xf numFmtId="164" fontId="6" fillId="2" borderId="114" xfId="9" applyNumberFormat="1" applyFont="1" applyFill="1" applyBorder="1" applyAlignment="1">
      <alignment horizontal="center"/>
    </xf>
    <xf numFmtId="164" fontId="6" fillId="2" borderId="152" xfId="9" applyNumberFormat="1" applyFont="1" applyFill="1" applyBorder="1" applyAlignment="1">
      <alignment horizontal="center"/>
    </xf>
    <xf numFmtId="3" fontId="18" fillId="2" borderId="143" xfId="9" applyNumberFormat="1" applyFont="1" applyFill="1" applyBorder="1"/>
    <xf numFmtId="3" fontId="18" fillId="2" borderId="152" xfId="9" applyNumberFormat="1" applyFont="1" applyFill="1" applyBorder="1"/>
    <xf numFmtId="164" fontId="6" fillId="0" borderId="114" xfId="9" applyNumberFormat="1" applyFont="1" applyFill="1" applyBorder="1" applyAlignment="1">
      <alignment horizontal="center"/>
    </xf>
    <xf numFmtId="164" fontId="6" fillId="0" borderId="152" xfId="9" applyNumberFormat="1" applyFont="1" applyFill="1" applyBorder="1" applyAlignment="1">
      <alignment horizontal="center"/>
    </xf>
    <xf numFmtId="0" fontId="26" fillId="4" borderId="135" xfId="8" applyFont="1" applyFill="1" applyBorder="1" applyAlignment="1">
      <alignment horizontal="center" wrapText="1"/>
    </xf>
    <xf numFmtId="164" fontId="6" fillId="2" borderId="114" xfId="9" applyNumberFormat="1" applyFont="1" applyFill="1" applyBorder="1" applyAlignment="1"/>
    <xf numFmtId="0" fontId="26" fillId="4" borderId="79" xfId="8" applyFont="1" applyFill="1" applyBorder="1" applyAlignment="1">
      <alignment horizontal="center" wrapText="1"/>
    </xf>
    <xf numFmtId="164" fontId="6" fillId="2" borderId="143" xfId="9" applyNumberFormat="1" applyFont="1" applyFill="1" applyBorder="1" applyAlignment="1">
      <alignment horizontal="right"/>
    </xf>
    <xf numFmtId="3" fontId="6" fillId="2" borderId="143" xfId="9" applyNumberFormat="1" applyFont="1" applyFill="1" applyBorder="1" applyAlignment="1"/>
    <xf numFmtId="3" fontId="6" fillId="2" borderId="114" xfId="9" applyNumberFormat="1" applyFont="1" applyFill="1" applyBorder="1" applyAlignment="1"/>
    <xf numFmtId="3" fontId="15" fillId="2" borderId="143" xfId="9" applyNumberFormat="1" applyFont="1" applyFill="1" applyBorder="1" applyAlignment="1"/>
    <xf numFmtId="3" fontId="15" fillId="2" borderId="152" xfId="9" applyNumberFormat="1" applyFont="1" applyFill="1" applyBorder="1" applyAlignment="1"/>
    <xf numFmtId="164" fontId="6" fillId="2" borderId="114" xfId="9" applyNumberFormat="1" applyFont="1" applyFill="1" applyBorder="1" applyAlignment="1">
      <alignment vertical="center"/>
    </xf>
    <xf numFmtId="164" fontId="6" fillId="2" borderId="114" xfId="9" applyNumberFormat="1" applyFont="1" applyFill="1" applyBorder="1" applyAlignment="1">
      <alignment horizontal="center" vertical="center"/>
    </xf>
    <xf numFmtId="164" fontId="6" fillId="2" borderId="152" xfId="9" applyNumberFormat="1" applyFont="1" applyFill="1" applyBorder="1" applyAlignment="1">
      <alignment horizontal="center" vertical="center"/>
    </xf>
    <xf numFmtId="1" fontId="6" fillId="2" borderId="143" xfId="9" applyNumberFormat="1" applyFont="1" applyFill="1" applyBorder="1"/>
    <xf numFmtId="1" fontId="16" fillId="2" borderId="114" xfId="9" applyNumberFormat="1" applyFont="1" applyFill="1" applyBorder="1"/>
    <xf numFmtId="164" fontId="16" fillId="2" borderId="143" xfId="9" applyNumberFormat="1" applyFont="1" applyFill="1" applyBorder="1" applyAlignment="1">
      <alignment horizontal="right" wrapText="1"/>
    </xf>
    <xf numFmtId="3" fontId="16" fillId="2" borderId="143" xfId="9" applyNumberFormat="1" applyFont="1" applyFill="1" applyBorder="1"/>
    <xf numFmtId="3" fontId="16" fillId="2" borderId="114" xfId="9" applyNumberFormat="1" applyFont="1" applyFill="1" applyBorder="1"/>
    <xf numFmtId="1" fontId="6" fillId="0" borderId="114" xfId="9" applyNumberFormat="1" applyFont="1" applyFill="1" applyBorder="1"/>
    <xf numFmtId="164" fontId="6" fillId="0" borderId="114" xfId="9" applyNumberFormat="1" applyFont="1" applyFill="1" applyBorder="1" applyAlignment="1">
      <alignment horizontal="center" wrapText="1"/>
    </xf>
    <xf numFmtId="164" fontId="6" fillId="0" borderId="152" xfId="9" applyNumberFormat="1" applyFont="1" applyFill="1" applyBorder="1" applyAlignment="1">
      <alignment horizontal="center" wrapText="1"/>
    </xf>
    <xf numFmtId="0" fontId="26" fillId="4" borderId="123" xfId="10" applyFont="1" applyFill="1" applyBorder="1" applyAlignment="1">
      <alignment horizontal="center"/>
    </xf>
    <xf numFmtId="0" fontId="20" fillId="4" borderId="123" xfId="10" applyFont="1" applyFill="1" applyBorder="1" applyAlignment="1">
      <alignment horizontal="center"/>
    </xf>
    <xf numFmtId="0" fontId="20" fillId="4" borderId="136" xfId="10" applyFont="1" applyFill="1" applyBorder="1" applyAlignment="1">
      <alignment horizontal="center"/>
    </xf>
    <xf numFmtId="1" fontId="6" fillId="0" borderId="65" xfId="10" applyNumberFormat="1" applyFont="1" applyFill="1" applyBorder="1"/>
    <xf numFmtId="164" fontId="6" fillId="0" borderId="114" xfId="10" applyNumberFormat="1" applyFont="1" applyFill="1" applyBorder="1"/>
    <xf numFmtId="164" fontId="6" fillId="0" borderId="114" xfId="10" applyNumberFormat="1" applyFont="1" applyFill="1" applyBorder="1" applyAlignment="1">
      <alignment horizontal="right" wrapText="1"/>
    </xf>
    <xf numFmtId="164" fontId="6" fillId="0" borderId="143" xfId="10" applyNumberFormat="1" applyFont="1" applyFill="1" applyBorder="1" applyAlignment="1">
      <alignment horizontal="right" wrapText="1"/>
    </xf>
    <xf numFmtId="3" fontId="6" fillId="0" borderId="143" xfId="10" applyNumberFormat="1" applyFont="1" applyFill="1" applyBorder="1" applyAlignment="1">
      <alignment horizontal="right"/>
    </xf>
    <xf numFmtId="0" fontId="6" fillId="0" borderId="143" xfId="0" applyFont="1" applyFill="1" applyBorder="1"/>
    <xf numFmtId="0" fontId="6" fillId="0" borderId="143" xfId="0" applyFont="1" applyFill="1" applyBorder="1" applyAlignment="1">
      <alignment horizontal="right"/>
    </xf>
    <xf numFmtId="0" fontId="6" fillId="0" borderId="152" xfId="0" applyFont="1" applyFill="1" applyBorder="1" applyAlignment="1">
      <alignment horizontal="right"/>
    </xf>
    <xf numFmtId="0" fontId="26" fillId="4" borderId="51" xfId="8" applyFont="1" applyFill="1" applyBorder="1" applyAlignment="1">
      <alignment horizontal="center" vertical="center" wrapText="1"/>
    </xf>
    <xf numFmtId="0" fontId="26" fillId="4" borderId="116" xfId="8" applyFont="1" applyFill="1" applyBorder="1" applyAlignment="1">
      <alignment horizontal="center" vertical="center" wrapText="1"/>
    </xf>
    <xf numFmtId="164" fontId="6" fillId="0" borderId="11" xfId="0" applyNumberFormat="1" applyFont="1" applyFill="1" applyBorder="1" applyAlignment="1">
      <alignment vertical="center"/>
    </xf>
    <xf numFmtId="164" fontId="6" fillId="0" borderId="11" xfId="10" applyNumberFormat="1" applyFont="1" applyFill="1" applyBorder="1" applyAlignment="1">
      <alignment horizontal="right" vertical="center"/>
    </xf>
    <xf numFmtId="166" fontId="6" fillId="0" borderId="11" xfId="0" applyNumberFormat="1" applyFont="1" applyFill="1" applyBorder="1" applyAlignment="1">
      <alignment vertical="center"/>
    </xf>
    <xf numFmtId="0" fontId="26" fillId="4" borderId="123" xfId="10" applyFont="1" applyFill="1" applyBorder="1" applyAlignment="1">
      <alignment horizontal="center" vertical="center"/>
    </xf>
    <xf numFmtId="0" fontId="20" fillId="4" borderId="123" xfId="10" applyFont="1" applyFill="1" applyBorder="1" applyAlignment="1">
      <alignment horizontal="center" vertical="center"/>
    </xf>
    <xf numFmtId="0" fontId="20" fillId="4" borderId="136" xfId="10" applyFont="1" applyFill="1" applyBorder="1" applyAlignment="1">
      <alignment horizontal="center" vertical="center"/>
    </xf>
    <xf numFmtId="1" fontId="6" fillId="0" borderId="65" xfId="10" applyNumberFormat="1" applyFont="1" applyFill="1" applyBorder="1" applyAlignment="1">
      <alignment vertical="center"/>
    </xf>
    <xf numFmtId="164" fontId="6" fillId="0" borderId="114" xfId="10" applyNumberFormat="1" applyFont="1" applyFill="1" applyBorder="1" applyAlignment="1">
      <alignment vertical="center"/>
    </xf>
    <xf numFmtId="164" fontId="6" fillId="0" borderId="114" xfId="10" applyNumberFormat="1" applyFont="1" applyFill="1" applyBorder="1" applyAlignment="1">
      <alignment horizontal="right" vertical="center" wrapText="1"/>
    </xf>
    <xf numFmtId="164" fontId="6" fillId="0" borderId="143" xfId="10" applyNumberFormat="1" applyFont="1" applyFill="1" applyBorder="1" applyAlignment="1">
      <alignment horizontal="right" vertical="center" wrapText="1"/>
    </xf>
    <xf numFmtId="3" fontId="6" fillId="0" borderId="143" xfId="10" applyNumberFormat="1" applyFont="1" applyFill="1" applyBorder="1" applyAlignment="1">
      <alignment horizontal="right" vertical="center"/>
    </xf>
    <xf numFmtId="0" fontId="6" fillId="0" borderId="143" xfId="0" applyFont="1" applyFill="1" applyBorder="1" applyAlignment="1">
      <alignment vertical="center"/>
    </xf>
    <xf numFmtId="164" fontId="6" fillId="0" borderId="143" xfId="0" applyNumberFormat="1" applyFont="1" applyFill="1" applyBorder="1" applyAlignment="1">
      <alignment vertical="center"/>
    </xf>
    <xf numFmtId="0" fontId="6" fillId="0" borderId="143" xfId="0" applyFont="1" applyFill="1" applyBorder="1" applyAlignment="1">
      <alignment horizontal="right" vertical="center"/>
    </xf>
    <xf numFmtId="0" fontId="6" fillId="0" borderId="152" xfId="0" applyFont="1" applyFill="1" applyBorder="1" applyAlignment="1">
      <alignment horizontal="right" vertical="center"/>
    </xf>
    <xf numFmtId="0" fontId="26" fillId="4" borderId="136" xfId="10" applyFont="1" applyFill="1" applyBorder="1" applyAlignment="1">
      <alignment horizontal="center"/>
    </xf>
    <xf numFmtId="3" fontId="6" fillId="0" borderId="152" xfId="10" applyNumberFormat="1" applyFont="1" applyFill="1" applyBorder="1" applyAlignment="1">
      <alignment horizontal="right"/>
    </xf>
    <xf numFmtId="0" fontId="26" fillId="4" borderId="136" xfId="10" applyFont="1" applyFill="1" applyBorder="1" applyAlignment="1">
      <alignment horizontal="center" vertical="center"/>
    </xf>
    <xf numFmtId="3" fontId="6" fillId="0" borderId="152" xfId="10" applyNumberFormat="1" applyFont="1" applyFill="1" applyBorder="1" applyAlignment="1">
      <alignment horizontal="right" vertical="center"/>
    </xf>
    <xf numFmtId="0" fontId="26" fillId="4" borderId="123" xfId="10" applyFont="1" applyFill="1" applyBorder="1" applyAlignment="1">
      <alignment horizontal="center" wrapText="1"/>
    </xf>
    <xf numFmtId="0" fontId="20" fillId="4" borderId="123" xfId="10" applyFont="1" applyFill="1" applyBorder="1" applyAlignment="1">
      <alignment horizontal="center" wrapText="1"/>
    </xf>
    <xf numFmtId="0" fontId="20" fillId="4" borderId="136" xfId="10" applyFont="1" applyFill="1" applyBorder="1" applyAlignment="1">
      <alignment horizontal="center" wrapText="1"/>
    </xf>
    <xf numFmtId="1" fontId="6" fillId="0" borderId="65" xfId="11" applyNumberFormat="1" applyFont="1" applyFill="1" applyBorder="1" applyAlignment="1">
      <alignment vertical="center"/>
    </xf>
    <xf numFmtId="164" fontId="6" fillId="0" borderId="143" xfId="11" applyNumberFormat="1" applyFont="1" applyFill="1" applyBorder="1" applyAlignment="1">
      <alignment horizontal="right" vertical="center" wrapText="1"/>
    </xf>
    <xf numFmtId="164" fontId="6" fillId="0" borderId="114" xfId="11" applyNumberFormat="1" applyFont="1" applyFill="1" applyBorder="1" applyAlignment="1">
      <alignment horizontal="right" vertical="center" wrapText="1"/>
    </xf>
    <xf numFmtId="164" fontId="6" fillId="0" borderId="152" xfId="11" applyNumberFormat="1" applyFont="1" applyFill="1" applyBorder="1" applyAlignment="1">
      <alignment horizontal="right" vertical="center" wrapText="1"/>
    </xf>
    <xf numFmtId="167" fontId="6" fillId="0" borderId="143" xfId="1" applyNumberFormat="1" applyFont="1" applyFill="1" applyBorder="1" applyAlignment="1">
      <alignment horizontal="right" vertical="center"/>
    </xf>
    <xf numFmtId="167" fontId="6" fillId="0" borderId="114" xfId="1" applyNumberFormat="1" applyFont="1" applyFill="1" applyBorder="1" applyAlignment="1">
      <alignment horizontal="right" vertical="center"/>
    </xf>
    <xf numFmtId="167" fontId="6" fillId="0" borderId="152" xfId="1" applyNumberFormat="1" applyFont="1" applyFill="1" applyBorder="1" applyAlignment="1">
      <alignment horizontal="right" vertical="center"/>
    </xf>
    <xf numFmtId="0" fontId="16" fillId="0" borderId="93" xfId="15" applyFont="1" applyFill="1" applyBorder="1" applyAlignment="1">
      <alignment horizontal="left"/>
    </xf>
    <xf numFmtId="0" fontId="16" fillId="0" borderId="0" xfId="15" applyFont="1" applyFill="1" applyAlignment="1">
      <alignment horizontal="left"/>
    </xf>
    <xf numFmtId="0" fontId="16" fillId="0" borderId="93" xfId="21" applyFont="1" applyFill="1" applyBorder="1" applyAlignment="1" applyProtection="1">
      <alignment horizontal="left"/>
    </xf>
    <xf numFmtId="0" fontId="16" fillId="0" borderId="93" xfId="21" applyFont="1" applyFill="1" applyBorder="1" applyAlignment="1" applyProtection="1">
      <alignment horizontal="left"/>
    </xf>
    <xf numFmtId="0" fontId="16" fillId="0" borderId="95" xfId="21" applyFont="1" applyFill="1" applyBorder="1" applyAlignment="1" applyProtection="1">
      <alignment horizontal="left"/>
    </xf>
    <xf numFmtId="0" fontId="16" fillId="0" borderId="96" xfId="21" applyFont="1" applyFill="1" applyBorder="1" applyAlignment="1" applyProtection="1">
      <alignment horizontal="left"/>
    </xf>
    <xf numFmtId="0" fontId="16" fillId="0" borderId="110" xfId="21" applyFont="1" applyFill="1" applyBorder="1" applyAlignment="1" applyProtection="1">
      <alignment horizontal="left"/>
    </xf>
    <xf numFmtId="0" fontId="26" fillId="4" borderId="113" xfId="20" applyFont="1" applyFill="1" applyBorder="1" applyAlignment="1">
      <alignment horizontal="center" vertical="center"/>
    </xf>
    <xf numFmtId="0" fontId="26" fillId="4" borderId="131" xfId="20" applyFont="1" applyFill="1" applyBorder="1" applyAlignment="1">
      <alignment horizontal="center" vertical="center"/>
    </xf>
    <xf numFmtId="0" fontId="16" fillId="0" borderId="115" xfId="21" applyFont="1" applyFill="1" applyBorder="1" applyAlignment="1" applyProtection="1">
      <alignment horizontal="left"/>
    </xf>
    <xf numFmtId="0" fontId="16" fillId="0" borderId="132" xfId="21" applyFont="1" applyFill="1" applyBorder="1" applyAlignment="1" applyProtection="1">
      <alignment horizontal="left"/>
    </xf>
    <xf numFmtId="3" fontId="11" fillId="0" borderId="0" xfId="3" applyNumberFormat="1" applyFont="1" applyFill="1" applyAlignment="1">
      <alignment horizontal="left"/>
    </xf>
    <xf numFmtId="3" fontId="6" fillId="0" borderId="0" xfId="8" applyNumberFormat="1" applyFont="1" applyFill="1" applyBorder="1" applyAlignment="1">
      <alignment horizontal="left"/>
    </xf>
    <xf numFmtId="0" fontId="20" fillId="4" borderId="79" xfId="3" applyFont="1" applyFill="1" applyBorder="1" applyAlignment="1">
      <alignment horizontal="center" vertical="center" wrapText="1"/>
    </xf>
    <xf numFmtId="0" fontId="20" fillId="4" borderId="122" xfId="3" applyFont="1" applyFill="1" applyBorder="1" applyAlignment="1">
      <alignment horizontal="center" vertical="center" wrapText="1"/>
    </xf>
    <xf numFmtId="0" fontId="26" fillId="4" borderId="66" xfId="3" applyFont="1" applyFill="1" applyBorder="1" applyAlignment="1">
      <alignment horizontal="center" vertical="center" wrapText="1"/>
    </xf>
    <xf numFmtId="0" fontId="26" fillId="4" borderId="67" xfId="3" applyFont="1" applyFill="1" applyBorder="1" applyAlignment="1">
      <alignment horizontal="center" vertical="center" wrapText="1"/>
    </xf>
    <xf numFmtId="0" fontId="26" fillId="4" borderId="68" xfId="3" applyFont="1" applyFill="1" applyBorder="1" applyAlignment="1">
      <alignment horizontal="center" vertical="center" wrapText="1"/>
    </xf>
    <xf numFmtId="0" fontId="26" fillId="4" borderId="69" xfId="3" applyFont="1" applyFill="1" applyBorder="1" applyAlignment="1">
      <alignment horizontal="center" vertical="center" wrapText="1"/>
    </xf>
    <xf numFmtId="0" fontId="20" fillId="4" borderId="81" xfId="3" applyFont="1" applyFill="1" applyBorder="1" applyAlignment="1">
      <alignment horizontal="center" vertical="center" wrapText="1"/>
    </xf>
    <xf numFmtId="0" fontId="16" fillId="0" borderId="0" xfId="0" applyNumberFormat="1" applyFont="1" applyFill="1" applyAlignment="1">
      <alignment horizontal="left" vertical="top" wrapText="1"/>
    </xf>
    <xf numFmtId="0" fontId="20" fillId="4" borderId="137" xfId="0" applyFont="1" applyFill="1" applyBorder="1" applyAlignment="1">
      <alignment horizontal="center" vertical="center"/>
    </xf>
    <xf numFmtId="0" fontId="20" fillId="4" borderId="122" xfId="0" applyFont="1" applyFill="1" applyBorder="1" applyAlignment="1">
      <alignment horizontal="center" vertical="center"/>
    </xf>
    <xf numFmtId="0" fontId="20" fillId="4" borderId="125" xfId="0" applyFont="1" applyFill="1" applyBorder="1" applyAlignment="1">
      <alignment horizontal="center" vertical="center"/>
    </xf>
    <xf numFmtId="0" fontId="26" fillId="4" borderId="130"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6" fillId="4" borderId="69" xfId="0" applyFont="1" applyFill="1" applyBorder="1" applyAlignment="1">
      <alignment horizontal="center" vertical="center" wrapText="1"/>
    </xf>
    <xf numFmtId="0" fontId="20" fillId="4" borderId="81" xfId="0" applyFont="1" applyFill="1" applyBorder="1" applyAlignment="1">
      <alignment horizontal="center" vertical="center"/>
    </xf>
    <xf numFmtId="0" fontId="20" fillId="4" borderId="79" xfId="0" applyFont="1" applyFill="1" applyBorder="1" applyAlignment="1">
      <alignment horizontal="center" vertical="center"/>
    </xf>
    <xf numFmtId="3" fontId="11" fillId="0" borderId="0" xfId="0" applyNumberFormat="1" applyFont="1" applyFill="1" applyAlignment="1">
      <alignment horizontal="left"/>
    </xf>
    <xf numFmtId="0" fontId="16" fillId="0" borderId="0" xfId="0" applyFont="1" applyFill="1" applyAlignment="1">
      <alignment horizontal="left" vertical="center" wrapText="1"/>
    </xf>
    <xf numFmtId="0" fontId="26" fillId="4" borderId="66" xfId="0" applyFont="1" applyFill="1" applyBorder="1" applyAlignment="1">
      <alignment horizontal="center" vertical="center"/>
    </xf>
    <xf numFmtId="0" fontId="26" fillId="4" borderId="67" xfId="0" applyFont="1" applyFill="1" applyBorder="1" applyAlignment="1">
      <alignment horizontal="center" vertical="center"/>
    </xf>
    <xf numFmtId="0" fontId="26" fillId="4" borderId="69" xfId="0" applyFont="1" applyFill="1" applyBorder="1" applyAlignment="1">
      <alignment horizontal="center" vertical="center"/>
    </xf>
    <xf numFmtId="0" fontId="26" fillId="4" borderId="68" xfId="0" applyFont="1" applyFill="1" applyBorder="1" applyAlignment="1">
      <alignment horizontal="center" vertical="center"/>
    </xf>
    <xf numFmtId="0" fontId="26" fillId="4" borderId="82" xfId="0" applyFont="1" applyFill="1" applyBorder="1" applyAlignment="1">
      <alignment horizontal="left" vertical="center"/>
    </xf>
    <xf numFmtId="0" fontId="26" fillId="4" borderId="133" xfId="0" applyFont="1" applyFill="1" applyBorder="1" applyAlignment="1">
      <alignment horizontal="left" vertical="center"/>
    </xf>
    <xf numFmtId="0" fontId="16" fillId="0" borderId="0" xfId="0" applyFont="1" applyFill="1" applyAlignment="1">
      <alignment horizontal="left" vertical="top" wrapText="1"/>
    </xf>
    <xf numFmtId="0" fontId="26" fillId="4" borderId="47" xfId="0" applyFont="1" applyFill="1" applyBorder="1" applyAlignment="1">
      <alignment horizontal="center" vertical="center" wrapText="1"/>
    </xf>
    <xf numFmtId="0" fontId="26" fillId="4" borderId="81" xfId="0" applyFont="1" applyFill="1" applyBorder="1" applyAlignment="1">
      <alignment horizontal="center" vertical="center" wrapText="1"/>
    </xf>
    <xf numFmtId="0" fontId="26" fillId="4" borderId="66" xfId="6" applyFont="1" applyFill="1" applyBorder="1" applyAlignment="1">
      <alignment horizontal="center" vertical="center" wrapText="1"/>
    </xf>
    <xf numFmtId="0" fontId="26" fillId="4" borderId="67" xfId="6" applyFont="1" applyFill="1" applyBorder="1" applyAlignment="1">
      <alignment horizontal="center" vertical="center" wrapText="1"/>
    </xf>
    <xf numFmtId="0" fontId="26" fillId="4" borderId="69" xfId="6" applyFont="1" applyFill="1" applyBorder="1" applyAlignment="1">
      <alignment horizontal="center" vertical="center" wrapText="1"/>
    </xf>
    <xf numFmtId="3" fontId="11" fillId="0" borderId="0" xfId="3" applyNumberFormat="1" applyFont="1" applyFill="1" applyAlignment="1">
      <alignment horizontal="left" vertical="center"/>
    </xf>
    <xf numFmtId="3" fontId="16" fillId="0" borderId="0" xfId="3" applyNumberFormat="1" applyFont="1" applyFill="1" applyAlignment="1">
      <alignment horizontal="left" vertical="center"/>
    </xf>
    <xf numFmtId="3" fontId="6" fillId="0" borderId="0" xfId="3" applyNumberFormat="1" applyFont="1" applyFill="1" applyBorder="1" applyAlignment="1">
      <alignment horizontal="left" vertical="center"/>
    </xf>
    <xf numFmtId="0" fontId="20" fillId="4" borderId="57" xfId="0" applyFont="1" applyFill="1" applyBorder="1" applyAlignment="1">
      <alignment horizontal="center" vertical="center" wrapText="1"/>
    </xf>
    <xf numFmtId="0" fontId="20" fillId="4" borderId="121" xfId="0" applyFont="1" applyFill="1" applyBorder="1" applyAlignment="1">
      <alignment horizontal="center" vertical="center" wrapText="1"/>
    </xf>
    <xf numFmtId="0" fontId="26" fillId="4" borderId="65" xfId="0" applyFont="1" applyFill="1" applyBorder="1" applyAlignment="1">
      <alignment vertical="center" wrapText="1"/>
    </xf>
    <xf numFmtId="0" fontId="26" fillId="4" borderId="41" xfId="0" applyFont="1" applyFill="1" applyBorder="1" applyAlignment="1">
      <alignment vertical="center" wrapText="1"/>
    </xf>
    <xf numFmtId="0" fontId="26" fillId="4" borderId="74" xfId="0" applyFont="1" applyFill="1" applyBorder="1" applyAlignment="1">
      <alignment vertical="center" wrapText="1"/>
    </xf>
    <xf numFmtId="0" fontId="26" fillId="4" borderId="56" xfId="0" applyFont="1" applyFill="1" applyBorder="1" applyAlignment="1">
      <alignment horizontal="center" vertical="center" wrapText="1"/>
    </xf>
    <xf numFmtId="0" fontId="26" fillId="4" borderId="54"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26" fillId="4" borderId="51"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20" fillId="4" borderId="127"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122"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123" xfId="0" applyFont="1" applyFill="1" applyBorder="1" applyAlignment="1">
      <alignment horizontal="center" vertical="center" wrapText="1"/>
    </xf>
    <xf numFmtId="0" fontId="20" fillId="4" borderId="61" xfId="0" applyFont="1" applyFill="1" applyBorder="1" applyAlignment="1">
      <alignment horizontal="center" vertical="center" wrapText="1"/>
    </xf>
    <xf numFmtId="0" fontId="20" fillId="4" borderId="125"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124" xfId="0" applyFont="1" applyFill="1" applyBorder="1" applyAlignment="1">
      <alignment horizontal="center" vertical="center" wrapText="1"/>
    </xf>
    <xf numFmtId="0" fontId="26" fillId="4" borderId="55" xfId="0" applyFont="1" applyFill="1" applyBorder="1" applyAlignment="1">
      <alignment horizontal="center" vertical="center" wrapText="1"/>
    </xf>
    <xf numFmtId="0" fontId="26" fillId="4" borderId="127" xfId="0" applyFont="1" applyFill="1" applyBorder="1" applyAlignment="1">
      <alignment horizontal="center" vertical="center" wrapText="1"/>
    </xf>
    <xf numFmtId="0" fontId="6" fillId="0" borderId="0" xfId="7" applyFont="1" applyFill="1" applyBorder="1" applyAlignment="1">
      <alignment horizontal="left" vertical="center"/>
    </xf>
    <xf numFmtId="0" fontId="6" fillId="0" borderId="0" xfId="7" applyFont="1" applyFill="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vertical="center"/>
    </xf>
    <xf numFmtId="0" fontId="26" fillId="4" borderId="130" xfId="6" applyFont="1" applyFill="1" applyBorder="1" applyAlignment="1">
      <alignment horizontal="center" vertical="center" wrapText="1"/>
    </xf>
    <xf numFmtId="3" fontId="16" fillId="0" borderId="0" xfId="6" applyNumberFormat="1" applyFont="1" applyFill="1" applyAlignment="1">
      <alignment horizontal="left"/>
    </xf>
    <xf numFmtId="3" fontId="6" fillId="0" borderId="0" xfId="6" applyNumberFormat="1" applyFont="1" applyFill="1" applyBorder="1" applyAlignment="1">
      <alignment horizontal="left"/>
    </xf>
    <xf numFmtId="0" fontId="6" fillId="0" borderId="0" xfId="6" applyFont="1" applyFill="1" applyBorder="1" applyAlignment="1">
      <alignment horizontal="left"/>
    </xf>
    <xf numFmtId="0" fontId="6" fillId="0" borderId="0" xfId="6" applyFont="1" applyFill="1" applyBorder="1" applyAlignment="1"/>
    <xf numFmtId="0" fontId="13" fillId="0" borderId="0" xfId="0" applyFont="1" applyFill="1" applyAlignment="1">
      <alignment horizontal="left" vertical="top" wrapText="1"/>
    </xf>
    <xf numFmtId="3" fontId="11" fillId="0" borderId="0" xfId="8" applyNumberFormat="1" applyFont="1" applyFill="1" applyAlignment="1">
      <alignment horizontal="left"/>
    </xf>
    <xf numFmtId="3" fontId="16" fillId="0" borderId="0" xfId="8" applyNumberFormat="1" applyFont="1" applyFill="1" applyAlignment="1">
      <alignment horizontal="left"/>
    </xf>
    <xf numFmtId="3" fontId="16" fillId="0" borderId="0" xfId="8" applyNumberFormat="1" applyFont="1" applyFill="1" applyBorder="1" applyAlignment="1">
      <alignment horizontal="left"/>
    </xf>
    <xf numFmtId="3" fontId="6" fillId="0" borderId="120" xfId="8" applyNumberFormat="1" applyFont="1" applyFill="1" applyBorder="1" applyAlignment="1">
      <alignment horizontal="left"/>
    </xf>
    <xf numFmtId="0" fontId="20" fillId="4" borderId="104" xfId="0" applyFont="1" applyFill="1" applyBorder="1" applyAlignment="1">
      <alignment horizontal="left" vertical="center" wrapText="1"/>
    </xf>
    <xf numFmtId="0" fontId="20" fillId="4" borderId="106" xfId="0" applyFont="1" applyFill="1" applyBorder="1" applyAlignment="1">
      <alignment horizontal="left" vertical="center" wrapText="1"/>
    </xf>
    <xf numFmtId="0" fontId="26" fillId="4" borderId="105" xfId="8" applyFont="1" applyFill="1" applyBorder="1" applyAlignment="1">
      <alignment horizontal="center" wrapText="1"/>
    </xf>
    <xf numFmtId="0" fontId="26" fillId="4" borderId="67" xfId="8" applyFont="1" applyFill="1" applyBorder="1" applyAlignment="1">
      <alignment horizontal="center" wrapText="1"/>
    </xf>
    <xf numFmtId="0" fontId="26" fillId="4" borderId="69" xfId="8" applyFont="1" applyFill="1" applyBorder="1" applyAlignment="1">
      <alignment horizontal="center" wrapText="1"/>
    </xf>
    <xf numFmtId="0" fontId="6" fillId="0" borderId="0" xfId="8" applyFont="1" applyFill="1" applyAlignment="1">
      <alignment horizontal="left"/>
    </xf>
    <xf numFmtId="3" fontId="16" fillId="0" borderId="0" xfId="8" applyNumberFormat="1" applyFont="1" applyFill="1" applyBorder="1" applyAlignment="1">
      <alignment horizontal="left" vertical="top" wrapText="1"/>
    </xf>
    <xf numFmtId="0" fontId="26" fillId="4" borderId="105" xfId="8" applyFont="1" applyFill="1" applyBorder="1" applyAlignment="1">
      <alignment horizontal="center" vertical="center" wrapText="1"/>
    </xf>
    <xf numFmtId="0" fontId="26" fillId="4" borderId="67" xfId="8" applyFont="1" applyFill="1" applyBorder="1" applyAlignment="1">
      <alignment horizontal="center" vertical="center" wrapText="1"/>
    </xf>
    <xf numFmtId="0" fontId="26" fillId="4" borderId="69" xfId="8" applyFont="1" applyFill="1" applyBorder="1" applyAlignment="1">
      <alignment horizontal="center" vertical="center" wrapText="1"/>
    </xf>
    <xf numFmtId="0" fontId="20" fillId="4" borderId="104" xfId="0" applyFont="1" applyFill="1" applyBorder="1" applyAlignment="1">
      <alignment vertical="center" wrapText="1"/>
    </xf>
    <xf numFmtId="0" fontId="20" fillId="4" borderId="106" xfId="0" applyFont="1" applyFill="1" applyBorder="1" applyAlignment="1">
      <alignment vertical="center" wrapText="1"/>
    </xf>
    <xf numFmtId="3" fontId="11" fillId="0" borderId="0" xfId="8" applyNumberFormat="1" applyFont="1" applyFill="1" applyBorder="1" applyAlignment="1">
      <alignment horizontal="left"/>
    </xf>
    <xf numFmtId="3" fontId="16" fillId="0" borderId="0" xfId="9" applyNumberFormat="1" applyFont="1" applyFill="1" applyAlignment="1">
      <alignment horizontal="left"/>
    </xf>
    <xf numFmtId="0" fontId="26" fillId="4" borderId="105" xfId="9" applyFont="1" applyFill="1" applyBorder="1" applyAlignment="1">
      <alignment horizontal="center" wrapText="1"/>
    </xf>
    <xf numFmtId="0" fontId="26" fillId="4" borderId="67" xfId="9" applyFont="1" applyFill="1" applyBorder="1" applyAlignment="1">
      <alignment horizontal="center" wrapText="1"/>
    </xf>
    <xf numFmtId="0" fontId="26" fillId="4" borderId="69" xfId="9" applyFont="1" applyFill="1" applyBorder="1" applyAlignment="1">
      <alignment horizontal="center" wrapText="1"/>
    </xf>
    <xf numFmtId="3" fontId="11" fillId="3" borderId="0" xfId="8" applyNumberFormat="1" applyFont="1" applyFill="1" applyAlignment="1">
      <alignment horizontal="left" vertical="center"/>
    </xf>
    <xf numFmtId="3" fontId="6" fillId="0" borderId="0" xfId="8" applyNumberFormat="1" applyFont="1" applyFill="1" applyBorder="1" applyAlignment="1">
      <alignment horizontal="left" vertical="center"/>
    </xf>
    <xf numFmtId="3" fontId="16" fillId="3" borderId="0" xfId="9" applyNumberFormat="1" applyFont="1" applyFill="1" applyAlignment="1">
      <alignment horizontal="left" vertical="center"/>
    </xf>
    <xf numFmtId="3" fontId="16" fillId="0" borderId="0" xfId="9" applyNumberFormat="1" applyFont="1" applyFill="1" applyAlignment="1">
      <alignment horizontal="left" vertical="center"/>
    </xf>
    <xf numFmtId="0" fontId="16" fillId="3" borderId="0" xfId="0" applyFont="1" applyFill="1" applyAlignment="1">
      <alignment horizontal="left" vertical="top" wrapText="1"/>
    </xf>
    <xf numFmtId="0" fontId="26" fillId="4" borderId="112" xfId="9" applyFont="1" applyFill="1" applyBorder="1" applyAlignment="1">
      <alignment vertical="center" wrapText="1"/>
    </xf>
    <xf numFmtId="0" fontId="26" fillId="4" borderId="153" xfId="0" applyFont="1" applyFill="1" applyBorder="1" applyAlignment="1">
      <alignment vertical="center" wrapText="1"/>
    </xf>
    <xf numFmtId="0" fontId="26" fillId="4" borderId="67" xfId="9" applyFont="1" applyFill="1" applyBorder="1" applyAlignment="1">
      <alignment horizontal="center" vertical="center" wrapText="1"/>
    </xf>
    <xf numFmtId="0" fontId="26" fillId="4" borderId="69" xfId="9" applyFont="1" applyFill="1" applyBorder="1" applyAlignment="1">
      <alignment horizontal="center" vertical="center" wrapText="1"/>
    </xf>
    <xf numFmtId="0" fontId="26" fillId="4" borderId="105" xfId="9" applyFont="1" applyFill="1" applyBorder="1" applyAlignment="1">
      <alignment horizontal="center" vertical="center" wrapText="1"/>
    </xf>
    <xf numFmtId="3" fontId="11" fillId="3" borderId="0" xfId="8" applyNumberFormat="1" applyFont="1" applyFill="1" applyAlignment="1">
      <alignment horizontal="left"/>
    </xf>
    <xf numFmtId="3" fontId="6" fillId="2" borderId="0" xfId="6" applyNumberFormat="1" applyFont="1" applyFill="1" applyBorder="1" applyAlignment="1">
      <alignment horizontal="left"/>
    </xf>
    <xf numFmtId="3" fontId="11" fillId="3" borderId="0" xfId="3" applyNumberFormat="1" applyFont="1" applyFill="1" applyAlignment="1">
      <alignment horizontal="left"/>
    </xf>
    <xf numFmtId="0" fontId="26" fillId="4" borderId="113" xfId="9" applyFont="1" applyFill="1" applyBorder="1" applyAlignment="1">
      <alignment vertical="center" wrapText="1"/>
    </xf>
    <xf numFmtId="0" fontId="26" fillId="4" borderId="154" xfId="0" applyFont="1" applyFill="1" applyBorder="1" applyAlignment="1">
      <alignment vertical="center" wrapText="1"/>
    </xf>
    <xf numFmtId="0" fontId="26" fillId="4" borderId="114" xfId="9" applyFont="1" applyFill="1" applyBorder="1" applyAlignment="1">
      <alignment horizontal="center" wrapText="1"/>
    </xf>
    <xf numFmtId="0" fontId="6" fillId="0" borderId="0" xfId="10" applyFont="1" applyFill="1" applyAlignment="1">
      <alignment horizontal="left"/>
    </xf>
    <xf numFmtId="0" fontId="26" fillId="4" borderId="105" xfId="10" applyFont="1" applyFill="1" applyBorder="1" applyAlignment="1">
      <alignment horizontal="center" wrapText="1"/>
    </xf>
    <xf numFmtId="0" fontId="26" fillId="4" borderId="67" xfId="10" applyFont="1" applyFill="1" applyBorder="1" applyAlignment="1">
      <alignment horizontal="center" wrapText="1"/>
    </xf>
    <xf numFmtId="0" fontId="26" fillId="4" borderId="69" xfId="10" applyFont="1" applyFill="1" applyBorder="1" applyAlignment="1">
      <alignment horizontal="center" wrapText="1"/>
    </xf>
    <xf numFmtId="0" fontId="26" fillId="4" borderId="105" xfId="10" applyFont="1" applyFill="1" applyBorder="1" applyAlignment="1">
      <alignment horizontal="center" vertical="center" wrapText="1"/>
    </xf>
    <xf numFmtId="0" fontId="26" fillId="4" borderId="67" xfId="10" applyFont="1" applyFill="1" applyBorder="1" applyAlignment="1">
      <alignment horizontal="center" vertical="center" wrapText="1"/>
    </xf>
    <xf numFmtId="0" fontId="26" fillId="4" borderId="69" xfId="10" applyFont="1" applyFill="1" applyBorder="1" applyAlignment="1">
      <alignment horizontal="center" vertical="center" wrapText="1"/>
    </xf>
    <xf numFmtId="0" fontId="26" fillId="4" borderId="104" xfId="10" applyFont="1" applyFill="1" applyBorder="1" applyAlignment="1">
      <alignment horizontal="left" vertical="center" wrapText="1"/>
    </xf>
    <xf numFmtId="0" fontId="26" fillId="4" borderId="106" xfId="10" applyFont="1" applyFill="1" applyBorder="1" applyAlignment="1">
      <alignment horizontal="left" vertical="center" wrapText="1"/>
    </xf>
    <xf numFmtId="0" fontId="26" fillId="4" borderId="155" xfId="10" applyFont="1" applyFill="1" applyBorder="1" applyAlignment="1">
      <alignment horizontal="left" vertical="center" wrapText="1"/>
    </xf>
    <xf numFmtId="3" fontId="16" fillId="0" borderId="0" xfId="10" applyNumberFormat="1" applyFont="1" applyFill="1" applyAlignment="1">
      <alignment horizontal="left"/>
    </xf>
    <xf numFmtId="3" fontId="11" fillId="0" borderId="0" xfId="10" applyNumberFormat="1" applyFont="1" applyFill="1" applyAlignment="1">
      <alignment horizontal="left"/>
    </xf>
    <xf numFmtId="3" fontId="16" fillId="0" borderId="0" xfId="11" applyNumberFormat="1" applyFont="1" applyFill="1" applyAlignment="1">
      <alignment horizontal="left"/>
    </xf>
    <xf numFmtId="0" fontId="26" fillId="4" borderId="117" xfId="11" applyFont="1" applyFill="1" applyBorder="1" applyAlignment="1">
      <alignment horizontal="center" wrapText="1"/>
    </xf>
    <xf numFmtId="0" fontId="26" fillId="4" borderId="118" xfId="11" applyFont="1" applyFill="1" applyBorder="1" applyAlignment="1">
      <alignment horizontal="center" wrapText="1"/>
    </xf>
    <xf numFmtId="0" fontId="26" fillId="4" borderId="104" xfId="8" applyFont="1" applyFill="1" applyBorder="1" applyAlignment="1">
      <alignment horizontal="left" vertical="center" wrapText="1"/>
    </xf>
    <xf numFmtId="0" fontId="26" fillId="4" borderId="106" xfId="8" applyFont="1" applyFill="1" applyBorder="1" applyAlignment="1">
      <alignment horizontal="left" vertical="center" wrapText="1"/>
    </xf>
    <xf numFmtId="0" fontId="26" fillId="4" borderId="155" xfId="8" applyFont="1" applyFill="1" applyBorder="1" applyAlignment="1">
      <alignment horizontal="left" vertical="center" wrapText="1"/>
    </xf>
    <xf numFmtId="0" fontId="16" fillId="6" borderId="115" xfId="21" applyFont="1" applyFill="1" applyBorder="1" applyAlignment="1" applyProtection="1">
      <alignment horizontal="left"/>
    </xf>
    <xf numFmtId="0" fontId="16" fillId="6" borderId="132" xfId="21" applyFont="1" applyFill="1" applyBorder="1" applyAlignment="1" applyProtection="1">
      <alignment horizontal="left"/>
    </xf>
    <xf numFmtId="0" fontId="16" fillId="6" borderId="93" xfId="21" applyFont="1" applyFill="1" applyBorder="1" applyAlignment="1" applyProtection="1">
      <alignment horizontal="left"/>
    </xf>
    <xf numFmtId="0" fontId="6" fillId="6" borderId="95" xfId="21" applyFont="1" applyFill="1" applyBorder="1" applyAlignment="1" applyProtection="1">
      <alignment horizontal="left"/>
    </xf>
    <xf numFmtId="0" fontId="16" fillId="6" borderId="93" xfId="21" applyFont="1" applyFill="1" applyBorder="1" applyAlignment="1" applyProtection="1">
      <alignment horizontal="left"/>
    </xf>
    <xf numFmtId="0" fontId="16" fillId="6" borderId="95" xfId="21" applyFont="1" applyFill="1" applyBorder="1" applyAlignment="1" applyProtection="1">
      <alignment horizontal="left"/>
    </xf>
    <xf numFmtId="0" fontId="16" fillId="6" borderId="93" xfId="21" quotePrefix="1" applyFont="1" applyFill="1" applyBorder="1" applyAlignment="1" applyProtection="1">
      <alignment horizontal="left"/>
    </xf>
  </cellXfs>
  <cellStyles count="22">
    <cellStyle name="Comma" xfId="1" builtinId="3"/>
    <cellStyle name="Comma 2" xfId="13"/>
    <cellStyle name="Hyperlink" xfId="21" builtinId="8"/>
    <cellStyle name="Normal" xfId="0" builtinId="0"/>
    <cellStyle name="Normal 2" xfId="12"/>
    <cellStyle name="Normal 2 2" xfId="14"/>
    <cellStyle name="Normal 2 3" xfId="15"/>
    <cellStyle name="Normal 2 4" xfId="20"/>
    <cellStyle name="Normal 3" xfId="16"/>
    <cellStyle name="Normal 3 2" xfId="17"/>
    <cellStyle name="Normal 4" xfId="18"/>
    <cellStyle name="Normal 5" xfId="19"/>
    <cellStyle name="Normal_SFR Scotland tables" xfId="4"/>
    <cellStyle name="Normal_Sheet1" xfId="3"/>
    <cellStyle name="Normal_Sheet2" xfId="7"/>
    <cellStyle name="Normal_Sheet3" xfId="6"/>
    <cellStyle name="Normal_Sheet4" xfId="11"/>
    <cellStyle name="Normal_Sheet5" xfId="9"/>
    <cellStyle name="Normal_Sheet6" xfId="8"/>
    <cellStyle name="Normal_Sheet7" xfId="10"/>
    <cellStyle name="Normal_slcsfr012008 table 1 v1" xfId="5"/>
    <cellStyle name="Percent" xfId="2" builtinId="5"/>
  </cellStyles>
  <dxfs count="0"/>
  <tableStyles count="0" defaultTableStyle="TableStyleMedium9" defaultPivotStyle="PivotStyleLight16"/>
  <colors>
    <mruColors>
      <color rgb="FF005293"/>
      <color rgb="FF6DBDFF"/>
      <color rgb="FF018CFF"/>
      <color rgb="FF008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a:t>
          </a:r>
          <a:endParaRPr lang="en-US" sz="1400" b="1" i="0" strike="noStrike" baseline="0">
            <a:solidFill>
              <a:srgbClr val="000000"/>
            </a:solidFill>
            <a:latin typeface="Arial"/>
            <a:cs typeface="Arial"/>
          </a:endParaRPr>
        </a:p>
        <a:p>
          <a:pPr algn="ctr" rtl="1">
            <a:defRPr sz="1000"/>
          </a:pPr>
          <a:r>
            <a:rPr lang="en-US" sz="1400" b="1" i="0" strike="noStrike" baseline="0">
              <a:solidFill>
                <a:srgbClr val="000000"/>
              </a:solidFill>
              <a:latin typeface="Arial"/>
              <a:cs typeface="Arial"/>
            </a:rPr>
            <a:t>IN ENGLAND</a:t>
          </a:r>
        </a:p>
        <a:p>
          <a:pPr algn="ctr" rtl="1">
            <a:defRPr sz="1000"/>
          </a:pPr>
          <a:r>
            <a:rPr lang="en-US" sz="1400" b="1" i="0" strike="noStrike">
              <a:solidFill>
                <a:sysClr val="windowText" lastClr="000000"/>
              </a:solidFill>
              <a:latin typeface="Arial"/>
              <a:cs typeface="Arial"/>
            </a:rPr>
            <a:t>FINANCIAL YEAR 2017-18</a:t>
          </a:r>
          <a:r>
            <a:rPr lang="en-US" sz="1400" b="1" i="0" strike="noStrike">
              <a:solidFill>
                <a:srgbClr val="000000"/>
              </a:solidFill>
              <a:latin typeface="Arial"/>
              <a:cs typeface="Arial"/>
            </a:rPr>
            <a:t>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noFill/>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a:t>
          </a:r>
          <a:r>
            <a:rPr lang="en-GB" sz="1100" b="1" baseline="0">
              <a:solidFill>
                <a:sysClr val="windowText" lastClr="000000"/>
              </a:solidFill>
              <a:latin typeface="Arial" panose="020B0604020202020204" pitchFamily="34" charset="0"/>
              <a:cs typeface="Arial" panose="020B0604020202020204" pitchFamily="34" charset="0"/>
            </a:rPr>
            <a:t>Dave Cartwright </a:t>
          </a:r>
          <a:r>
            <a:rPr lang="en-GB" sz="1100" b="1" baseline="0">
              <a:latin typeface="Arial" panose="020B0604020202020204" pitchFamily="34" charset="0"/>
              <a:cs typeface="Arial" panose="020B0604020202020204" pitchFamily="34" charset="0"/>
            </a:rPr>
            <a:t>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581025</xdr:colOff>
      <xdr:row>3</xdr:row>
      <xdr:rowOff>142875</xdr:rowOff>
    </xdr:from>
    <xdr:to>
      <xdr:col>11</xdr:col>
      <xdr:colOff>571500</xdr:colOff>
      <xdr:row>10</xdr:row>
      <xdr:rowOff>28575</xdr:rowOff>
    </xdr:to>
    <xdr:pic>
      <xdr:nvPicPr>
        <xdr:cNvPr id="7" name="Picture 6"/>
        <xdr:cNvPicPr/>
      </xdr:nvPicPr>
      <xdr:blipFill>
        <a:blip xmlns:r="http://schemas.openxmlformats.org/officeDocument/2006/relationships" r:embed="rId1"/>
        <a:stretch>
          <a:fillRect/>
        </a:stretch>
      </xdr:blipFill>
      <xdr:spPr>
        <a:xfrm>
          <a:off x="1190625" y="628650"/>
          <a:ext cx="6572250" cy="1019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877C"/>
    <pageSetUpPr fitToPage="1"/>
  </sheetPr>
  <dimension ref="G20:G28"/>
  <sheetViews>
    <sheetView zoomScaleNormal="100" workbookViewId="0">
      <selection activeCell="Q26" sqref="Q26"/>
    </sheetView>
  </sheetViews>
  <sheetFormatPr defaultRowHeight="12.75" x14ac:dyDescent="0.2"/>
  <cols>
    <col min="1" max="6" width="9.140625" style="76"/>
    <col min="7" max="7" width="16.42578125" style="76" bestFit="1" customWidth="1"/>
    <col min="8" max="260" width="9.140625" style="76"/>
    <col min="261" max="261" width="16.42578125" style="76" bestFit="1" customWidth="1"/>
    <col min="262" max="516" width="9.140625" style="76"/>
    <col min="517" max="517" width="16.42578125" style="76" bestFit="1" customWidth="1"/>
    <col min="518" max="772" width="9.140625" style="76"/>
    <col min="773" max="773" width="16.42578125" style="76" bestFit="1" customWidth="1"/>
    <col min="774" max="1028" width="9.140625" style="76"/>
    <col min="1029" max="1029" width="16.42578125" style="76" bestFit="1" customWidth="1"/>
    <col min="1030" max="1284" width="9.140625" style="76"/>
    <col min="1285" max="1285" width="16.42578125" style="76" bestFit="1" customWidth="1"/>
    <col min="1286" max="1540" width="9.140625" style="76"/>
    <col min="1541" max="1541" width="16.42578125" style="76" bestFit="1" customWidth="1"/>
    <col min="1542" max="1796" width="9.140625" style="76"/>
    <col min="1797" max="1797" width="16.42578125" style="76" bestFit="1" customWidth="1"/>
    <col min="1798" max="2052" width="9.140625" style="76"/>
    <col min="2053" max="2053" width="16.42578125" style="76" bestFit="1" customWidth="1"/>
    <col min="2054" max="2308" width="9.140625" style="76"/>
    <col min="2309" max="2309" width="16.42578125" style="76" bestFit="1" customWidth="1"/>
    <col min="2310" max="2564" width="9.140625" style="76"/>
    <col min="2565" max="2565" width="16.42578125" style="76" bestFit="1" customWidth="1"/>
    <col min="2566" max="2820" width="9.140625" style="76"/>
    <col min="2821" max="2821" width="16.42578125" style="76" bestFit="1" customWidth="1"/>
    <col min="2822" max="3076" width="9.140625" style="76"/>
    <col min="3077" max="3077" width="16.42578125" style="76" bestFit="1" customWidth="1"/>
    <col min="3078" max="3332" width="9.140625" style="76"/>
    <col min="3333" max="3333" width="16.42578125" style="76" bestFit="1" customWidth="1"/>
    <col min="3334" max="3588" width="9.140625" style="76"/>
    <col min="3589" max="3589" width="16.42578125" style="76" bestFit="1" customWidth="1"/>
    <col min="3590" max="3844" width="9.140625" style="76"/>
    <col min="3845" max="3845" width="16.42578125" style="76" bestFit="1" customWidth="1"/>
    <col min="3846" max="4100" width="9.140625" style="76"/>
    <col min="4101" max="4101" width="16.42578125" style="76" bestFit="1" customWidth="1"/>
    <col min="4102" max="4356" width="9.140625" style="76"/>
    <col min="4357" max="4357" width="16.42578125" style="76" bestFit="1" customWidth="1"/>
    <col min="4358" max="4612" width="9.140625" style="76"/>
    <col min="4613" max="4613" width="16.42578125" style="76" bestFit="1" customWidth="1"/>
    <col min="4614" max="4868" width="9.140625" style="76"/>
    <col min="4869" max="4869" width="16.42578125" style="76" bestFit="1" customWidth="1"/>
    <col min="4870" max="5124" width="9.140625" style="76"/>
    <col min="5125" max="5125" width="16.42578125" style="76" bestFit="1" customWidth="1"/>
    <col min="5126" max="5380" width="9.140625" style="76"/>
    <col min="5381" max="5381" width="16.42578125" style="76" bestFit="1" customWidth="1"/>
    <col min="5382" max="5636" width="9.140625" style="76"/>
    <col min="5637" max="5637" width="16.42578125" style="76" bestFit="1" customWidth="1"/>
    <col min="5638" max="5892" width="9.140625" style="76"/>
    <col min="5893" max="5893" width="16.42578125" style="76" bestFit="1" customWidth="1"/>
    <col min="5894" max="6148" width="9.140625" style="76"/>
    <col min="6149" max="6149" width="16.42578125" style="76" bestFit="1" customWidth="1"/>
    <col min="6150" max="6404" width="9.140625" style="76"/>
    <col min="6405" max="6405" width="16.42578125" style="76" bestFit="1" customWidth="1"/>
    <col min="6406" max="6660" width="9.140625" style="76"/>
    <col min="6661" max="6661" width="16.42578125" style="76" bestFit="1" customWidth="1"/>
    <col min="6662" max="6916" width="9.140625" style="76"/>
    <col min="6917" max="6917" width="16.42578125" style="76" bestFit="1" customWidth="1"/>
    <col min="6918" max="7172" width="9.140625" style="76"/>
    <col min="7173" max="7173" width="16.42578125" style="76" bestFit="1" customWidth="1"/>
    <col min="7174" max="7428" width="9.140625" style="76"/>
    <col min="7429" max="7429" width="16.42578125" style="76" bestFit="1" customWidth="1"/>
    <col min="7430" max="7684" width="9.140625" style="76"/>
    <col min="7685" max="7685" width="16.42578125" style="76" bestFit="1" customWidth="1"/>
    <col min="7686" max="7940" width="9.140625" style="76"/>
    <col min="7941" max="7941" width="16.42578125" style="76" bestFit="1" customWidth="1"/>
    <col min="7942" max="8196" width="9.140625" style="76"/>
    <col min="8197" max="8197" width="16.42578125" style="76" bestFit="1" customWidth="1"/>
    <col min="8198" max="8452" width="9.140625" style="76"/>
    <col min="8453" max="8453" width="16.42578125" style="76" bestFit="1" customWidth="1"/>
    <col min="8454" max="8708" width="9.140625" style="76"/>
    <col min="8709" max="8709" width="16.42578125" style="76" bestFit="1" customWidth="1"/>
    <col min="8710" max="8964" width="9.140625" style="76"/>
    <col min="8965" max="8965" width="16.42578125" style="76" bestFit="1" customWidth="1"/>
    <col min="8966" max="9220" width="9.140625" style="76"/>
    <col min="9221" max="9221" width="16.42578125" style="76" bestFit="1" customWidth="1"/>
    <col min="9222" max="9476" width="9.140625" style="76"/>
    <col min="9477" max="9477" width="16.42578125" style="76" bestFit="1" customWidth="1"/>
    <col min="9478" max="9732" width="9.140625" style="76"/>
    <col min="9733" max="9733" width="16.42578125" style="76" bestFit="1" customWidth="1"/>
    <col min="9734" max="9988" width="9.140625" style="76"/>
    <col min="9989" max="9989" width="16.42578125" style="76" bestFit="1" customWidth="1"/>
    <col min="9990" max="10244" width="9.140625" style="76"/>
    <col min="10245" max="10245" width="16.42578125" style="76" bestFit="1" customWidth="1"/>
    <col min="10246" max="10500" width="9.140625" style="76"/>
    <col min="10501" max="10501" width="16.42578125" style="76" bestFit="1" customWidth="1"/>
    <col min="10502" max="10756" width="9.140625" style="76"/>
    <col min="10757" max="10757" width="16.42578125" style="76" bestFit="1" customWidth="1"/>
    <col min="10758" max="11012" width="9.140625" style="76"/>
    <col min="11013" max="11013" width="16.42578125" style="76" bestFit="1" customWidth="1"/>
    <col min="11014" max="11268" width="9.140625" style="76"/>
    <col min="11269" max="11269" width="16.42578125" style="76" bestFit="1" customWidth="1"/>
    <col min="11270" max="11524" width="9.140625" style="76"/>
    <col min="11525" max="11525" width="16.42578125" style="76" bestFit="1" customWidth="1"/>
    <col min="11526" max="11780" width="9.140625" style="76"/>
    <col min="11781" max="11781" width="16.42578125" style="76" bestFit="1" customWidth="1"/>
    <col min="11782" max="12036" width="9.140625" style="76"/>
    <col min="12037" max="12037" width="16.42578125" style="76" bestFit="1" customWidth="1"/>
    <col min="12038" max="12292" width="9.140625" style="76"/>
    <col min="12293" max="12293" width="16.42578125" style="76" bestFit="1" customWidth="1"/>
    <col min="12294" max="12548" width="9.140625" style="76"/>
    <col min="12549" max="12549" width="16.42578125" style="76" bestFit="1" customWidth="1"/>
    <col min="12550" max="12804" width="9.140625" style="76"/>
    <col min="12805" max="12805" width="16.42578125" style="76" bestFit="1" customWidth="1"/>
    <col min="12806" max="13060" width="9.140625" style="76"/>
    <col min="13061" max="13061" width="16.42578125" style="76" bestFit="1" customWidth="1"/>
    <col min="13062" max="13316" width="9.140625" style="76"/>
    <col min="13317" max="13317" width="16.42578125" style="76" bestFit="1" customWidth="1"/>
    <col min="13318" max="13572" width="9.140625" style="76"/>
    <col min="13573" max="13573" width="16.42578125" style="76" bestFit="1" customWidth="1"/>
    <col min="13574" max="13828" width="9.140625" style="76"/>
    <col min="13829" max="13829" width="16.42578125" style="76" bestFit="1" customWidth="1"/>
    <col min="13830" max="14084" width="9.140625" style="76"/>
    <col min="14085" max="14085" width="16.42578125" style="76" bestFit="1" customWidth="1"/>
    <col min="14086" max="14340" width="9.140625" style="76"/>
    <col min="14341" max="14341" width="16.42578125" style="76" bestFit="1" customWidth="1"/>
    <col min="14342" max="14596" width="9.140625" style="76"/>
    <col min="14597" max="14597" width="16.42578125" style="76" bestFit="1" customWidth="1"/>
    <col min="14598" max="14852" width="9.140625" style="76"/>
    <col min="14853" max="14853" width="16.42578125" style="76" bestFit="1" customWidth="1"/>
    <col min="14854" max="15108" width="9.140625" style="76"/>
    <col min="15109" max="15109" width="16.42578125" style="76" bestFit="1" customWidth="1"/>
    <col min="15110" max="15364" width="9.140625" style="76"/>
    <col min="15365" max="15365" width="16.42578125" style="76" bestFit="1" customWidth="1"/>
    <col min="15366" max="15620" width="9.140625" style="76"/>
    <col min="15621" max="15621" width="16.42578125" style="76" bestFit="1" customWidth="1"/>
    <col min="15622" max="15876" width="9.140625" style="76"/>
    <col min="15877" max="15877" width="16.42578125" style="76" bestFit="1" customWidth="1"/>
    <col min="15878" max="16132" width="9.140625" style="76"/>
    <col min="16133" max="16133" width="16.42578125" style="76" bestFit="1" customWidth="1"/>
    <col min="16134" max="16384" width="9.140625" style="76"/>
  </cols>
  <sheetData>
    <row r="20" spans="7:7" x14ac:dyDescent="0.2">
      <c r="G20" s="75"/>
    </row>
    <row r="28" spans="7:7" x14ac:dyDescent="0.2">
      <c r="G28" s="75"/>
    </row>
  </sheetData>
  <pageMargins left="0.74803149606299213" right="0.74803149606299213" top="0.98425196850393704" bottom="0.98425196850393704" header="0.51181102362204722" footer="0.51181102362204722"/>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T123"/>
  <sheetViews>
    <sheetView showGridLines="0" zoomScaleNormal="100" workbookViewId="0"/>
  </sheetViews>
  <sheetFormatPr defaultRowHeight="12.75" x14ac:dyDescent="0.2"/>
  <cols>
    <col min="1" max="1" width="1.7109375" style="80" customWidth="1"/>
    <col min="2" max="2" width="34.42578125" style="80" customWidth="1"/>
    <col min="3" max="19" width="9.42578125" style="80" customWidth="1"/>
    <col min="20" max="20" width="1.5703125" style="80" customWidth="1"/>
    <col min="21" max="21" width="9.42578125" style="80" customWidth="1"/>
    <col min="22" max="36" width="7.5703125" style="80" customWidth="1"/>
    <col min="37" max="37" width="1.85546875" style="80" customWidth="1"/>
    <col min="38" max="52" width="7.5703125" style="80" customWidth="1"/>
    <col min="53" max="53" width="6.28515625" style="80" customWidth="1"/>
    <col min="54" max="16384" width="9.140625" style="80"/>
  </cols>
  <sheetData>
    <row r="1" spans="2:20" s="100" customFormat="1" ht="12.75" customHeight="1" x14ac:dyDescent="0.25">
      <c r="B1" s="1068" t="s">
        <v>192</v>
      </c>
      <c r="C1" s="1068"/>
      <c r="D1" s="1068"/>
      <c r="E1" s="1068"/>
      <c r="F1" s="1068"/>
      <c r="G1" s="1068"/>
      <c r="H1" s="1068"/>
      <c r="I1" s="1068"/>
      <c r="J1" s="1068"/>
      <c r="K1" s="1068"/>
      <c r="L1" s="1068"/>
      <c r="M1" s="1068"/>
      <c r="N1" s="1068"/>
      <c r="O1" s="1068"/>
      <c r="P1" s="1068"/>
      <c r="Q1" s="1068"/>
      <c r="R1" s="1068"/>
      <c r="S1" s="1068"/>
    </row>
    <row r="2" spans="2:20" s="100" customFormat="1" ht="12.75" customHeight="1" x14ac:dyDescent="0.25">
      <c r="B2" s="182"/>
      <c r="C2" s="182"/>
      <c r="D2" s="182"/>
      <c r="E2" s="182"/>
      <c r="F2" s="182"/>
      <c r="G2" s="182"/>
      <c r="H2" s="182"/>
      <c r="I2" s="361"/>
      <c r="J2" s="361"/>
      <c r="K2" s="362"/>
    </row>
    <row r="3" spans="2:20" ht="12.75" customHeight="1" x14ac:dyDescent="0.25">
      <c r="B3" s="81"/>
      <c r="C3" s="97"/>
      <c r="D3" s="97"/>
      <c r="E3" s="97"/>
      <c r="F3" s="97"/>
      <c r="G3" s="97"/>
      <c r="H3" s="97"/>
      <c r="I3" s="97"/>
      <c r="J3" s="97"/>
      <c r="K3" s="98"/>
      <c r="L3" s="82"/>
      <c r="M3" s="82"/>
      <c r="N3" s="82"/>
      <c r="O3" s="82"/>
      <c r="P3" s="82"/>
      <c r="Q3" s="82"/>
      <c r="R3" s="82"/>
      <c r="S3" s="82"/>
      <c r="T3" s="82"/>
    </row>
    <row r="4" spans="2:20" ht="12.75" customHeight="1" x14ac:dyDescent="0.2">
      <c r="B4" s="1069" t="s">
        <v>206</v>
      </c>
      <c r="C4" s="1069"/>
      <c r="D4" s="1069"/>
      <c r="E4" s="1069"/>
      <c r="F4" s="1069"/>
      <c r="G4" s="1069"/>
      <c r="H4" s="1069"/>
      <c r="I4" s="1069"/>
      <c r="J4" s="1069"/>
      <c r="K4" s="1069"/>
      <c r="L4" s="1069"/>
      <c r="M4" s="1069"/>
      <c r="N4" s="1069"/>
      <c r="O4" s="1069"/>
      <c r="P4" s="1069"/>
      <c r="Q4" s="1069"/>
      <c r="R4" s="1069"/>
      <c r="S4" s="1069"/>
    </row>
    <row r="5" spans="2:20" ht="12.75" customHeight="1" x14ac:dyDescent="0.2">
      <c r="B5" s="1003" t="s">
        <v>135</v>
      </c>
      <c r="C5" s="1003"/>
      <c r="D5" s="1003"/>
      <c r="E5" s="1003"/>
      <c r="F5" s="1003"/>
      <c r="G5" s="1003"/>
      <c r="H5" s="1003"/>
      <c r="I5" s="1003"/>
      <c r="J5" s="1003"/>
      <c r="K5" s="1003"/>
      <c r="L5" s="1003"/>
      <c r="M5" s="1003"/>
      <c r="N5" s="1003"/>
      <c r="O5" s="1003"/>
      <c r="P5" s="1003"/>
      <c r="Q5" s="1003"/>
      <c r="R5" s="1003"/>
      <c r="S5" s="1003"/>
    </row>
    <row r="6" spans="2:20" ht="12.75" customHeight="1" thickBot="1" x14ac:dyDescent="0.25">
      <c r="B6" s="10"/>
      <c r="C6" s="365"/>
      <c r="D6" s="365"/>
      <c r="E6" s="366"/>
      <c r="F6" s="366"/>
      <c r="G6" s="366"/>
      <c r="H6" s="366"/>
      <c r="I6" s="366"/>
      <c r="J6" s="365"/>
      <c r="K6" s="367"/>
      <c r="L6" s="95"/>
      <c r="M6" s="95"/>
      <c r="N6" s="95"/>
      <c r="O6" s="95"/>
      <c r="P6" s="95"/>
      <c r="Q6" s="95"/>
      <c r="R6" s="95"/>
      <c r="S6" s="95"/>
    </row>
    <row r="7" spans="2:20" ht="12.75" customHeight="1" x14ac:dyDescent="0.2">
      <c r="B7" s="1072" t="s">
        <v>94</v>
      </c>
      <c r="C7" s="1079" t="s">
        <v>95</v>
      </c>
      <c r="D7" s="1080"/>
      <c r="E7" s="1080"/>
      <c r="F7" s="1080"/>
      <c r="G7" s="1080"/>
      <c r="H7" s="1080"/>
      <c r="I7" s="1080"/>
      <c r="J7" s="1080"/>
      <c r="K7" s="1080"/>
      <c r="L7" s="1080"/>
      <c r="M7" s="1080"/>
      <c r="N7" s="1080"/>
      <c r="O7" s="1080"/>
      <c r="P7" s="1080"/>
      <c r="Q7" s="1080"/>
      <c r="R7" s="1080"/>
      <c r="S7" s="1081"/>
    </row>
    <row r="8" spans="2:20" ht="12.75" customHeight="1" x14ac:dyDescent="0.2">
      <c r="B8" s="1073"/>
      <c r="C8" s="434" t="s">
        <v>102</v>
      </c>
      <c r="D8" s="434" t="s">
        <v>103</v>
      </c>
      <c r="E8" s="434" t="s">
        <v>104</v>
      </c>
      <c r="F8" s="434" t="s">
        <v>105</v>
      </c>
      <c r="G8" s="435" t="s">
        <v>106</v>
      </c>
      <c r="H8" s="436" t="s">
        <v>107</v>
      </c>
      <c r="I8" s="434" t="s">
        <v>108</v>
      </c>
      <c r="J8" s="434" t="s">
        <v>109</v>
      </c>
      <c r="K8" s="434" t="s">
        <v>110</v>
      </c>
      <c r="L8" s="434" t="s">
        <v>111</v>
      </c>
      <c r="M8" s="434" t="s">
        <v>112</v>
      </c>
      <c r="N8" s="435" t="s">
        <v>113</v>
      </c>
      <c r="O8" s="437" t="s">
        <v>2</v>
      </c>
      <c r="P8" s="437" t="s">
        <v>3</v>
      </c>
      <c r="Q8" s="437" t="s">
        <v>100</v>
      </c>
      <c r="R8" s="437" t="s">
        <v>131</v>
      </c>
      <c r="S8" s="556" t="s">
        <v>169</v>
      </c>
    </row>
    <row r="9" spans="2:20" ht="12.75" customHeight="1" x14ac:dyDescent="0.2">
      <c r="B9" s="557" t="s">
        <v>203</v>
      </c>
      <c r="C9" s="422">
        <v>10000</v>
      </c>
      <c r="D9" s="422">
        <v>10000</v>
      </c>
      <c r="E9" s="422">
        <v>10000</v>
      </c>
      <c r="F9" s="422">
        <v>10000</v>
      </c>
      <c r="G9" s="423">
        <v>10000</v>
      </c>
      <c r="H9" s="424">
        <v>15000</v>
      </c>
      <c r="I9" s="422">
        <v>15000</v>
      </c>
      <c r="J9" s="422">
        <v>15000</v>
      </c>
      <c r="K9" s="422">
        <v>15000</v>
      </c>
      <c r="L9" s="422">
        <v>15000</v>
      </c>
      <c r="M9" s="422">
        <v>15000</v>
      </c>
      <c r="N9" s="423">
        <v>15000</v>
      </c>
      <c r="O9" s="425">
        <v>15795</v>
      </c>
      <c r="P9" s="425">
        <v>16365</v>
      </c>
      <c r="Q9" s="425">
        <v>16910</v>
      </c>
      <c r="R9" s="425">
        <v>17335</v>
      </c>
      <c r="S9" s="558">
        <v>17495</v>
      </c>
    </row>
    <row r="10" spans="2:20" ht="12.75" customHeight="1" thickBot="1" x14ac:dyDescent="0.25">
      <c r="B10" s="860" t="s">
        <v>204</v>
      </c>
      <c r="C10" s="861"/>
      <c r="D10" s="861"/>
      <c r="E10" s="861"/>
      <c r="F10" s="861"/>
      <c r="G10" s="862"/>
      <c r="H10" s="863"/>
      <c r="I10" s="861"/>
      <c r="J10" s="861"/>
      <c r="K10" s="861"/>
      <c r="L10" s="861"/>
      <c r="M10" s="861"/>
      <c r="N10" s="862"/>
      <c r="O10" s="864"/>
      <c r="P10" s="864"/>
      <c r="Q10" s="864"/>
      <c r="R10" s="864"/>
      <c r="S10" s="865">
        <v>21000</v>
      </c>
    </row>
    <row r="11" spans="2:20" ht="12.75" customHeight="1" x14ac:dyDescent="0.2">
      <c r="B11" s="866" t="s">
        <v>89</v>
      </c>
      <c r="C11" s="867"/>
      <c r="D11" s="868"/>
      <c r="E11" s="868"/>
      <c r="F11" s="868"/>
      <c r="G11" s="869"/>
      <c r="H11" s="870"/>
      <c r="I11" s="868"/>
      <c r="J11" s="868"/>
      <c r="K11" s="871"/>
      <c r="L11" s="871"/>
      <c r="M11" s="871"/>
      <c r="N11" s="871"/>
      <c r="O11" s="872"/>
      <c r="P11" s="872"/>
      <c r="Q11" s="872"/>
      <c r="R11" s="872"/>
      <c r="S11" s="873"/>
    </row>
    <row r="12" spans="2:20" ht="12.75" customHeight="1" x14ac:dyDescent="0.2">
      <c r="B12" s="559">
        <v>2000</v>
      </c>
      <c r="C12" s="679">
        <v>7.1920000000000002</v>
      </c>
      <c r="D12" s="679">
        <v>8.3940000000000001</v>
      </c>
      <c r="E12" s="679">
        <v>8.7479999999999993</v>
      </c>
      <c r="F12" s="679">
        <v>9.4169999999999998</v>
      </c>
      <c r="G12" s="680">
        <v>9.1460000000000008</v>
      </c>
      <c r="H12" s="681">
        <v>7.968</v>
      </c>
      <c r="I12" s="679">
        <v>8.1880000000000006</v>
      </c>
      <c r="J12" s="679">
        <v>8.2720000000000002</v>
      </c>
      <c r="K12" s="679">
        <v>7.8319999999999999</v>
      </c>
      <c r="L12" s="679">
        <v>7.2190000000000003</v>
      </c>
      <c r="M12" s="679">
        <v>7.1340000000000003</v>
      </c>
      <c r="N12" s="679">
        <v>6.6639999999999997</v>
      </c>
      <c r="O12" s="682">
        <v>5.99</v>
      </c>
      <c r="P12" s="682">
        <v>5.5670000000000002</v>
      </c>
      <c r="Q12" s="682">
        <v>5.2430000000000003</v>
      </c>
      <c r="R12" s="682">
        <v>4.8079999999999998</v>
      </c>
      <c r="S12" s="683">
        <v>4.3970000000000002</v>
      </c>
    </row>
    <row r="13" spans="2:20" ht="12.75" customHeight="1" x14ac:dyDescent="0.2">
      <c r="B13" s="559">
        <v>2001</v>
      </c>
      <c r="C13" s="679" t="s">
        <v>211</v>
      </c>
      <c r="D13" s="679">
        <v>15.907999999999999</v>
      </c>
      <c r="E13" s="679">
        <v>18.614000000000001</v>
      </c>
      <c r="F13" s="679">
        <v>21.106000000000002</v>
      </c>
      <c r="G13" s="680">
        <v>21.625</v>
      </c>
      <c r="H13" s="681">
        <v>18.975000000000001</v>
      </c>
      <c r="I13" s="679">
        <v>19.196000000000002</v>
      </c>
      <c r="J13" s="679">
        <v>19.327000000000002</v>
      </c>
      <c r="K13" s="679">
        <v>18.555</v>
      </c>
      <c r="L13" s="679">
        <v>17.399000000000001</v>
      </c>
      <c r="M13" s="679">
        <v>17.114000000000001</v>
      </c>
      <c r="N13" s="679">
        <v>15.798999999999999</v>
      </c>
      <c r="O13" s="682">
        <v>14.301</v>
      </c>
      <c r="P13" s="682">
        <v>13.15</v>
      </c>
      <c r="Q13" s="682">
        <v>12.223000000000001</v>
      </c>
      <c r="R13" s="682">
        <v>11.166</v>
      </c>
      <c r="S13" s="683">
        <v>10.242000000000001</v>
      </c>
    </row>
    <row r="14" spans="2:20" ht="12.75" customHeight="1" x14ac:dyDescent="0.2">
      <c r="B14" s="559">
        <v>2002</v>
      </c>
      <c r="C14" s="679" t="s">
        <v>211</v>
      </c>
      <c r="D14" s="679" t="s">
        <v>211</v>
      </c>
      <c r="E14" s="679">
        <v>66.891999999999996</v>
      </c>
      <c r="F14" s="679">
        <v>84.236999999999995</v>
      </c>
      <c r="G14" s="680">
        <v>89.372</v>
      </c>
      <c r="H14" s="681">
        <v>83.241</v>
      </c>
      <c r="I14" s="679">
        <v>85.203999999999994</v>
      </c>
      <c r="J14" s="679">
        <v>86.641999999999996</v>
      </c>
      <c r="K14" s="679">
        <v>83.427999999999997</v>
      </c>
      <c r="L14" s="679">
        <v>78.894000000000005</v>
      </c>
      <c r="M14" s="679">
        <v>76.403999999999996</v>
      </c>
      <c r="N14" s="679">
        <v>69.494</v>
      </c>
      <c r="O14" s="682">
        <v>62.185000000000002</v>
      </c>
      <c r="P14" s="682">
        <v>56.195</v>
      </c>
      <c r="Q14" s="682">
        <v>50.774000000000001</v>
      </c>
      <c r="R14" s="682">
        <v>45.55</v>
      </c>
      <c r="S14" s="683">
        <v>40.682000000000002</v>
      </c>
    </row>
    <row r="15" spans="2:20" ht="12.75" customHeight="1" x14ac:dyDescent="0.2">
      <c r="B15" s="559">
        <v>2003</v>
      </c>
      <c r="C15" s="679" t="s">
        <v>211</v>
      </c>
      <c r="D15" s="679" t="s">
        <v>211</v>
      </c>
      <c r="E15" s="679" t="s">
        <v>211</v>
      </c>
      <c r="F15" s="679">
        <v>101.54600000000001</v>
      </c>
      <c r="G15" s="680">
        <v>114.883</v>
      </c>
      <c r="H15" s="681">
        <v>109.64400000000001</v>
      </c>
      <c r="I15" s="679">
        <v>116.38200000000001</v>
      </c>
      <c r="J15" s="679">
        <v>122.36</v>
      </c>
      <c r="K15" s="679">
        <v>120.72199999999999</v>
      </c>
      <c r="L15" s="679">
        <v>116.94499999999999</v>
      </c>
      <c r="M15" s="679">
        <v>115.482</v>
      </c>
      <c r="N15" s="679">
        <v>106.456</v>
      </c>
      <c r="O15" s="682">
        <v>96.313000000000002</v>
      </c>
      <c r="P15" s="682">
        <v>87.372</v>
      </c>
      <c r="Q15" s="682">
        <v>79</v>
      </c>
      <c r="R15" s="682">
        <v>70.102000000000004</v>
      </c>
      <c r="S15" s="683">
        <v>62.704999999999998</v>
      </c>
    </row>
    <row r="16" spans="2:20" ht="12.75" customHeight="1" x14ac:dyDescent="0.2">
      <c r="B16" s="559">
        <v>2004</v>
      </c>
      <c r="C16" s="679" t="s">
        <v>211</v>
      </c>
      <c r="D16" s="679" t="s">
        <v>211</v>
      </c>
      <c r="E16" s="679" t="s">
        <v>211</v>
      </c>
      <c r="F16" s="679" t="s">
        <v>211</v>
      </c>
      <c r="G16" s="680">
        <v>110.613</v>
      </c>
      <c r="H16" s="681">
        <v>107.33199999999999</v>
      </c>
      <c r="I16" s="679">
        <v>118.545</v>
      </c>
      <c r="J16" s="679">
        <v>128.21100000000001</v>
      </c>
      <c r="K16" s="679">
        <v>130.113</v>
      </c>
      <c r="L16" s="679">
        <v>128.69300000000001</v>
      </c>
      <c r="M16" s="679">
        <v>129.06899999999999</v>
      </c>
      <c r="N16" s="679">
        <v>120.848</v>
      </c>
      <c r="O16" s="682">
        <v>110.61799999999999</v>
      </c>
      <c r="P16" s="682">
        <v>101.042</v>
      </c>
      <c r="Q16" s="682">
        <v>91.977999999999994</v>
      </c>
      <c r="R16" s="682">
        <v>82.048000000000002</v>
      </c>
      <c r="S16" s="683">
        <v>73.668000000000006</v>
      </c>
    </row>
    <row r="17" spans="2:19" ht="12.75" customHeight="1" x14ac:dyDescent="0.2">
      <c r="B17" s="559">
        <v>2005</v>
      </c>
      <c r="C17" s="679" t="s">
        <v>211</v>
      </c>
      <c r="D17" s="679" t="s">
        <v>211</v>
      </c>
      <c r="E17" s="679" t="s">
        <v>211</v>
      </c>
      <c r="F17" s="679" t="s">
        <v>211</v>
      </c>
      <c r="G17" s="680" t="s">
        <v>211</v>
      </c>
      <c r="H17" s="681">
        <v>94.95</v>
      </c>
      <c r="I17" s="679">
        <v>114.755</v>
      </c>
      <c r="J17" s="679">
        <v>130.125</v>
      </c>
      <c r="K17" s="679">
        <v>135.78800000000001</v>
      </c>
      <c r="L17" s="679">
        <v>137.465</v>
      </c>
      <c r="M17" s="679">
        <v>141.352</v>
      </c>
      <c r="N17" s="679">
        <v>135.07499999999999</v>
      </c>
      <c r="O17" s="682">
        <v>126.288</v>
      </c>
      <c r="P17" s="682">
        <v>116.642</v>
      </c>
      <c r="Q17" s="682">
        <v>106.76300000000001</v>
      </c>
      <c r="R17" s="682">
        <v>96.216999999999999</v>
      </c>
      <c r="S17" s="683">
        <v>86.463999999999999</v>
      </c>
    </row>
    <row r="18" spans="2:19" ht="12.75" customHeight="1" x14ac:dyDescent="0.2">
      <c r="B18" s="559">
        <v>2006</v>
      </c>
      <c r="C18" s="679" t="s">
        <v>211</v>
      </c>
      <c r="D18" s="679" t="s">
        <v>211</v>
      </c>
      <c r="E18" s="679" t="s">
        <v>211</v>
      </c>
      <c r="F18" s="679" t="s">
        <v>211</v>
      </c>
      <c r="G18" s="680" t="s">
        <v>211</v>
      </c>
      <c r="H18" s="679" t="s">
        <v>211</v>
      </c>
      <c r="I18" s="679">
        <v>100.337</v>
      </c>
      <c r="J18" s="679">
        <v>126.64700000000001</v>
      </c>
      <c r="K18" s="679">
        <v>136.51499999999999</v>
      </c>
      <c r="L18" s="679">
        <v>140.892</v>
      </c>
      <c r="M18" s="679">
        <v>148.71600000000001</v>
      </c>
      <c r="N18" s="679">
        <v>146.12700000000001</v>
      </c>
      <c r="O18" s="682">
        <v>138.96799999999999</v>
      </c>
      <c r="P18" s="682">
        <v>130.34700000000001</v>
      </c>
      <c r="Q18" s="682">
        <v>121.21899999999999</v>
      </c>
      <c r="R18" s="682">
        <v>110.47499999999999</v>
      </c>
      <c r="S18" s="683">
        <v>100.163</v>
      </c>
    </row>
    <row r="19" spans="2:19" ht="12.75" customHeight="1" x14ac:dyDescent="0.2">
      <c r="B19" s="559">
        <v>2007</v>
      </c>
      <c r="C19" s="679" t="s">
        <v>211</v>
      </c>
      <c r="D19" s="679" t="s">
        <v>211</v>
      </c>
      <c r="E19" s="679" t="s">
        <v>211</v>
      </c>
      <c r="F19" s="679" t="s">
        <v>211</v>
      </c>
      <c r="G19" s="680" t="s">
        <v>211</v>
      </c>
      <c r="H19" s="679" t="s">
        <v>211</v>
      </c>
      <c r="I19" s="679" t="s">
        <v>211</v>
      </c>
      <c r="J19" s="679">
        <v>99.977999999999994</v>
      </c>
      <c r="K19" s="679">
        <v>124.639</v>
      </c>
      <c r="L19" s="679">
        <v>133.495</v>
      </c>
      <c r="M19" s="679">
        <v>145.73099999999999</v>
      </c>
      <c r="N19" s="679">
        <v>147.55500000000001</v>
      </c>
      <c r="O19" s="682">
        <v>144.39099999999999</v>
      </c>
      <c r="P19" s="682">
        <v>138.99</v>
      </c>
      <c r="Q19" s="682">
        <v>130.881</v>
      </c>
      <c r="R19" s="682">
        <v>120.988</v>
      </c>
      <c r="S19" s="683">
        <v>111.00700000000001</v>
      </c>
    </row>
    <row r="20" spans="2:19" ht="12.75" customHeight="1" x14ac:dyDescent="0.2">
      <c r="B20" s="559">
        <v>2008</v>
      </c>
      <c r="C20" s="679" t="s">
        <v>211</v>
      </c>
      <c r="D20" s="679" t="s">
        <v>211</v>
      </c>
      <c r="E20" s="679" t="s">
        <v>211</v>
      </c>
      <c r="F20" s="679" t="s">
        <v>211</v>
      </c>
      <c r="G20" s="680" t="s">
        <v>211</v>
      </c>
      <c r="H20" s="679" t="s">
        <v>211</v>
      </c>
      <c r="I20" s="679" t="s">
        <v>211</v>
      </c>
      <c r="J20" s="679" t="s">
        <v>211</v>
      </c>
      <c r="K20" s="679">
        <v>113.136</v>
      </c>
      <c r="L20" s="679">
        <v>127.955</v>
      </c>
      <c r="M20" s="679">
        <v>144.10499999999999</v>
      </c>
      <c r="N20" s="679">
        <v>149.68899999999999</v>
      </c>
      <c r="O20" s="682">
        <v>150.38</v>
      </c>
      <c r="P20" s="682">
        <v>148.49600000000001</v>
      </c>
      <c r="Q20" s="682">
        <v>143.05000000000001</v>
      </c>
      <c r="R20" s="682">
        <v>134.71700000000001</v>
      </c>
      <c r="S20" s="683">
        <v>125.854</v>
      </c>
    </row>
    <row r="21" spans="2:19" ht="12.75" customHeight="1" x14ac:dyDescent="0.2">
      <c r="B21" s="559">
        <v>2009</v>
      </c>
      <c r="C21" s="679" t="s">
        <v>211</v>
      </c>
      <c r="D21" s="679" t="s">
        <v>211</v>
      </c>
      <c r="E21" s="679" t="s">
        <v>211</v>
      </c>
      <c r="F21" s="679" t="s">
        <v>211</v>
      </c>
      <c r="G21" s="680" t="s">
        <v>211</v>
      </c>
      <c r="H21" s="679" t="s">
        <v>211</v>
      </c>
      <c r="I21" s="679" t="s">
        <v>211</v>
      </c>
      <c r="J21" s="679" t="s">
        <v>211</v>
      </c>
      <c r="K21" s="679" t="s">
        <v>211</v>
      </c>
      <c r="L21" s="679">
        <v>115.869</v>
      </c>
      <c r="M21" s="679">
        <v>140.86699999999999</v>
      </c>
      <c r="N21" s="679">
        <v>151.792</v>
      </c>
      <c r="O21" s="682">
        <v>156.85499999999999</v>
      </c>
      <c r="P21" s="682">
        <v>159.79599999999999</v>
      </c>
      <c r="Q21" s="682">
        <v>158.297</v>
      </c>
      <c r="R21" s="682">
        <v>153.26599999999999</v>
      </c>
      <c r="S21" s="683">
        <v>146.08199999999999</v>
      </c>
    </row>
    <row r="22" spans="2:19" ht="12.75" customHeight="1" x14ac:dyDescent="0.2">
      <c r="B22" s="559">
        <v>2010</v>
      </c>
      <c r="C22" s="679" t="s">
        <v>211</v>
      </c>
      <c r="D22" s="679" t="s">
        <v>211</v>
      </c>
      <c r="E22" s="679" t="s">
        <v>211</v>
      </c>
      <c r="F22" s="679" t="s">
        <v>211</v>
      </c>
      <c r="G22" s="680" t="s">
        <v>211</v>
      </c>
      <c r="H22" s="679" t="s">
        <v>211</v>
      </c>
      <c r="I22" s="679" t="s">
        <v>211</v>
      </c>
      <c r="J22" s="679" t="s">
        <v>211</v>
      </c>
      <c r="K22" s="679" t="s">
        <v>211</v>
      </c>
      <c r="L22" s="679" t="s">
        <v>211</v>
      </c>
      <c r="M22" s="679">
        <v>123.49</v>
      </c>
      <c r="N22" s="679">
        <v>147.114</v>
      </c>
      <c r="O22" s="682">
        <v>156.95099999999999</v>
      </c>
      <c r="P22" s="682">
        <v>164.71</v>
      </c>
      <c r="Q22" s="682">
        <v>168.32</v>
      </c>
      <c r="R22" s="682">
        <v>168.35400000000001</v>
      </c>
      <c r="S22" s="683">
        <v>165.143</v>
      </c>
    </row>
    <row r="23" spans="2:19" ht="12.75" customHeight="1" x14ac:dyDescent="0.2">
      <c r="B23" s="559">
        <v>2011</v>
      </c>
      <c r="C23" s="679" t="s">
        <v>211</v>
      </c>
      <c r="D23" s="679" t="s">
        <v>211</v>
      </c>
      <c r="E23" s="679" t="s">
        <v>211</v>
      </c>
      <c r="F23" s="679" t="s">
        <v>211</v>
      </c>
      <c r="G23" s="680" t="s">
        <v>211</v>
      </c>
      <c r="H23" s="679" t="s">
        <v>211</v>
      </c>
      <c r="I23" s="679" t="s">
        <v>211</v>
      </c>
      <c r="J23" s="679" t="s">
        <v>211</v>
      </c>
      <c r="K23" s="679" t="s">
        <v>211</v>
      </c>
      <c r="L23" s="679" t="s">
        <v>211</v>
      </c>
      <c r="M23" s="679" t="s">
        <v>211</v>
      </c>
      <c r="N23" s="679">
        <v>129.26499999999999</v>
      </c>
      <c r="O23" s="682">
        <v>153.297</v>
      </c>
      <c r="P23" s="682">
        <v>164.875</v>
      </c>
      <c r="Q23" s="682">
        <v>173.02799999999999</v>
      </c>
      <c r="R23" s="682">
        <v>177.673</v>
      </c>
      <c r="S23" s="683">
        <v>178.85</v>
      </c>
    </row>
    <row r="24" spans="2:19" ht="12.75" customHeight="1" x14ac:dyDescent="0.2">
      <c r="B24" s="559">
        <v>2012</v>
      </c>
      <c r="C24" s="679" t="s">
        <v>211</v>
      </c>
      <c r="D24" s="679" t="s">
        <v>211</v>
      </c>
      <c r="E24" s="679" t="s">
        <v>211</v>
      </c>
      <c r="F24" s="679" t="s">
        <v>211</v>
      </c>
      <c r="G24" s="680" t="s">
        <v>211</v>
      </c>
      <c r="H24" s="679" t="s">
        <v>211</v>
      </c>
      <c r="I24" s="679" t="s">
        <v>211</v>
      </c>
      <c r="J24" s="679" t="s">
        <v>211</v>
      </c>
      <c r="K24" s="679" t="s">
        <v>211</v>
      </c>
      <c r="L24" s="679" t="s">
        <v>211</v>
      </c>
      <c r="M24" s="679" t="s">
        <v>211</v>
      </c>
      <c r="N24" s="679" t="s">
        <v>211</v>
      </c>
      <c r="O24" s="682">
        <v>132.01900000000001</v>
      </c>
      <c r="P24" s="682">
        <v>158.13999999999999</v>
      </c>
      <c r="Q24" s="682">
        <v>171.43100000000001</v>
      </c>
      <c r="R24" s="682">
        <v>180.12</v>
      </c>
      <c r="S24" s="683">
        <v>184.90199999999999</v>
      </c>
    </row>
    <row r="25" spans="2:19" ht="12.75" customHeight="1" x14ac:dyDescent="0.2">
      <c r="B25" s="559">
        <v>2013</v>
      </c>
      <c r="C25" s="679" t="s">
        <v>211</v>
      </c>
      <c r="D25" s="679" t="s">
        <v>211</v>
      </c>
      <c r="E25" s="679" t="s">
        <v>211</v>
      </c>
      <c r="F25" s="679" t="s">
        <v>211</v>
      </c>
      <c r="G25" s="680" t="s">
        <v>211</v>
      </c>
      <c r="H25" s="679" t="s">
        <v>211</v>
      </c>
      <c r="I25" s="679" t="s">
        <v>211</v>
      </c>
      <c r="J25" s="679" t="s">
        <v>211</v>
      </c>
      <c r="K25" s="679" t="s">
        <v>211</v>
      </c>
      <c r="L25" s="679" t="s">
        <v>211</v>
      </c>
      <c r="M25" s="679" t="s">
        <v>211</v>
      </c>
      <c r="N25" s="679" t="s">
        <v>211</v>
      </c>
      <c r="O25" s="682" t="s">
        <v>211</v>
      </c>
      <c r="P25" s="682">
        <v>142.779</v>
      </c>
      <c r="Q25" s="682">
        <v>168.01400000000001</v>
      </c>
      <c r="R25" s="682">
        <v>181.02</v>
      </c>
      <c r="S25" s="683">
        <v>189.465</v>
      </c>
    </row>
    <row r="26" spans="2:19" ht="12.75" customHeight="1" x14ac:dyDescent="0.2">
      <c r="B26" s="559">
        <v>2014</v>
      </c>
      <c r="C26" s="679" t="s">
        <v>211</v>
      </c>
      <c r="D26" s="679" t="s">
        <v>211</v>
      </c>
      <c r="E26" s="679" t="s">
        <v>211</v>
      </c>
      <c r="F26" s="679" t="s">
        <v>211</v>
      </c>
      <c r="G26" s="680" t="s">
        <v>211</v>
      </c>
      <c r="H26" s="679" t="s">
        <v>211</v>
      </c>
      <c r="I26" s="679" t="s">
        <v>211</v>
      </c>
      <c r="J26" s="679" t="s">
        <v>211</v>
      </c>
      <c r="K26" s="679" t="s">
        <v>211</v>
      </c>
      <c r="L26" s="679" t="s">
        <v>211</v>
      </c>
      <c r="M26" s="679" t="s">
        <v>211</v>
      </c>
      <c r="N26" s="679" t="s">
        <v>211</v>
      </c>
      <c r="O26" s="682" t="s">
        <v>211</v>
      </c>
      <c r="P26" s="682" t="s">
        <v>211</v>
      </c>
      <c r="Q26" s="682">
        <v>152.03</v>
      </c>
      <c r="R26" s="682">
        <v>180.108</v>
      </c>
      <c r="S26" s="683">
        <v>193.78299999999999</v>
      </c>
    </row>
    <row r="27" spans="2:19" ht="12.75" customHeight="1" x14ac:dyDescent="0.2">
      <c r="B27" s="559">
        <v>2015</v>
      </c>
      <c r="C27" s="679" t="s">
        <v>211</v>
      </c>
      <c r="D27" s="679" t="s">
        <v>211</v>
      </c>
      <c r="E27" s="679" t="s">
        <v>211</v>
      </c>
      <c r="F27" s="679" t="s">
        <v>211</v>
      </c>
      <c r="G27" s="680" t="s">
        <v>211</v>
      </c>
      <c r="H27" s="681" t="s">
        <v>211</v>
      </c>
      <c r="I27" s="679" t="s">
        <v>211</v>
      </c>
      <c r="J27" s="679" t="s">
        <v>211</v>
      </c>
      <c r="K27" s="679" t="s">
        <v>211</v>
      </c>
      <c r="L27" s="679" t="s">
        <v>211</v>
      </c>
      <c r="M27" s="679" t="s">
        <v>211</v>
      </c>
      <c r="N27" s="679" t="s">
        <v>211</v>
      </c>
      <c r="O27" s="682" t="s">
        <v>211</v>
      </c>
      <c r="P27" s="682" t="s">
        <v>211</v>
      </c>
      <c r="Q27" s="682" t="s">
        <v>211</v>
      </c>
      <c r="R27" s="682">
        <v>157.43700000000001</v>
      </c>
      <c r="S27" s="683">
        <v>181.50800000000001</v>
      </c>
    </row>
    <row r="28" spans="2:19" ht="12.75" customHeight="1" x14ac:dyDescent="0.2">
      <c r="B28" s="559">
        <v>2016</v>
      </c>
      <c r="C28" s="679" t="s">
        <v>211</v>
      </c>
      <c r="D28" s="679" t="s">
        <v>211</v>
      </c>
      <c r="E28" s="679" t="s">
        <v>211</v>
      </c>
      <c r="F28" s="679" t="s">
        <v>211</v>
      </c>
      <c r="G28" s="680" t="s">
        <v>211</v>
      </c>
      <c r="H28" s="681" t="s">
        <v>211</v>
      </c>
      <c r="I28" s="679" t="s">
        <v>211</v>
      </c>
      <c r="J28" s="679" t="s">
        <v>211</v>
      </c>
      <c r="K28" s="679" t="s">
        <v>211</v>
      </c>
      <c r="L28" s="679" t="s">
        <v>211</v>
      </c>
      <c r="M28" s="679" t="s">
        <v>211</v>
      </c>
      <c r="N28" s="679" t="s">
        <v>211</v>
      </c>
      <c r="O28" s="682" t="s">
        <v>211</v>
      </c>
      <c r="P28" s="682" t="s">
        <v>211</v>
      </c>
      <c r="Q28" s="682" t="s">
        <v>211</v>
      </c>
      <c r="R28" s="682" t="s">
        <v>211</v>
      </c>
      <c r="S28" s="683">
        <v>197.33600000000001</v>
      </c>
    </row>
    <row r="29" spans="2:19" s="185" customFormat="1" ht="25.5" customHeight="1" thickBot="1" x14ac:dyDescent="0.3">
      <c r="B29" s="560" t="s">
        <v>144</v>
      </c>
      <c r="C29" s="546">
        <v>7.1920000000000002</v>
      </c>
      <c r="D29" s="546">
        <v>24.302</v>
      </c>
      <c r="E29" s="546">
        <v>94.253999999999991</v>
      </c>
      <c r="F29" s="546">
        <v>216.30599999999998</v>
      </c>
      <c r="G29" s="684">
        <v>345.63900000000001</v>
      </c>
      <c r="H29" s="685">
        <v>422.10999999999996</v>
      </c>
      <c r="I29" s="546">
        <v>562.60699999999997</v>
      </c>
      <c r="J29" s="546">
        <v>721.56200000000001</v>
      </c>
      <c r="K29" s="546">
        <v>870.72799999999995</v>
      </c>
      <c r="L29" s="546">
        <v>1004.8260000000001</v>
      </c>
      <c r="M29" s="546">
        <v>1189.4639999999999</v>
      </c>
      <c r="N29" s="546">
        <v>1325.8780000000002</v>
      </c>
      <c r="O29" s="668">
        <v>1448.556</v>
      </c>
      <c r="P29" s="668">
        <v>1588.1010000000001</v>
      </c>
      <c r="Q29" s="668">
        <v>1732.251</v>
      </c>
      <c r="R29" s="668">
        <v>1874.049</v>
      </c>
      <c r="S29" s="669">
        <v>2052.2510000000002</v>
      </c>
    </row>
    <row r="30" spans="2:19" ht="12.75" customHeight="1" x14ac:dyDescent="0.2">
      <c r="B30" s="1077" t="s">
        <v>37</v>
      </c>
      <c r="C30" s="1077"/>
      <c r="D30" s="1077"/>
      <c r="E30" s="1077"/>
      <c r="F30" s="368"/>
      <c r="G30" s="368"/>
      <c r="H30" s="368"/>
      <c r="I30" s="368"/>
      <c r="J30" s="368"/>
      <c r="P30" s="369"/>
      <c r="Q30" s="369"/>
      <c r="R30" s="369"/>
      <c r="S30" s="369" t="s">
        <v>93</v>
      </c>
    </row>
    <row r="31" spans="2:19" ht="12.75" customHeight="1" x14ac:dyDescent="0.2">
      <c r="B31" s="443"/>
      <c r="C31" s="443"/>
      <c r="D31" s="443"/>
      <c r="E31" s="443"/>
      <c r="F31" s="368"/>
      <c r="G31" s="368"/>
      <c r="H31" s="368"/>
      <c r="I31" s="368"/>
      <c r="J31" s="368"/>
      <c r="N31" s="369"/>
    </row>
    <row r="32" spans="2:19" ht="12.75" customHeight="1" x14ac:dyDescent="0.2">
      <c r="C32" s="363"/>
      <c r="D32" s="363"/>
      <c r="E32" s="363"/>
      <c r="F32" s="363"/>
      <c r="G32" s="363"/>
      <c r="H32" s="363"/>
      <c r="I32" s="363"/>
      <c r="J32" s="363"/>
      <c r="K32" s="364"/>
    </row>
    <row r="33" spans="2:19" ht="12.75" customHeight="1" x14ac:dyDescent="0.2">
      <c r="B33" s="1070" t="s">
        <v>207</v>
      </c>
      <c r="C33" s="1070"/>
      <c r="D33" s="1070"/>
      <c r="E33" s="1070"/>
      <c r="F33" s="1070"/>
      <c r="G33" s="1070"/>
      <c r="H33" s="1070"/>
      <c r="I33" s="1070"/>
      <c r="J33" s="1070"/>
      <c r="K33" s="1070"/>
      <c r="L33" s="1070"/>
      <c r="M33" s="1070"/>
      <c r="N33" s="1070"/>
      <c r="O33" s="1070"/>
      <c r="P33" s="1070"/>
      <c r="Q33" s="1070"/>
      <c r="R33" s="1070"/>
      <c r="S33" s="1070"/>
    </row>
    <row r="34" spans="2:19" ht="12.75" customHeight="1" x14ac:dyDescent="0.2">
      <c r="B34" s="1071" t="s">
        <v>135</v>
      </c>
      <c r="C34" s="1003"/>
      <c r="D34" s="1003"/>
      <c r="E34" s="1003"/>
      <c r="F34" s="1003"/>
      <c r="G34" s="1003"/>
      <c r="H34" s="1003"/>
      <c r="I34" s="1003"/>
      <c r="J34" s="1003"/>
      <c r="K34" s="1003"/>
      <c r="L34" s="1003"/>
      <c r="M34" s="1003"/>
      <c r="N34" s="1003"/>
      <c r="O34" s="1003"/>
      <c r="P34" s="1003"/>
      <c r="Q34" s="1003"/>
      <c r="R34" s="1003"/>
      <c r="S34" s="1003"/>
    </row>
    <row r="35" spans="2:19" ht="12.75" customHeight="1" thickBot="1" x14ac:dyDescent="0.25">
      <c r="B35" s="10"/>
      <c r="C35" s="365"/>
      <c r="D35" s="365"/>
      <c r="E35" s="366"/>
      <c r="F35" s="366"/>
      <c r="G35" s="366"/>
      <c r="H35" s="366"/>
      <c r="I35" s="366"/>
      <c r="J35" s="365"/>
      <c r="K35" s="367"/>
      <c r="L35" s="95"/>
      <c r="M35" s="95"/>
      <c r="N35" s="95"/>
      <c r="O35" s="95"/>
      <c r="P35" s="95"/>
      <c r="Q35" s="95"/>
      <c r="R35" s="95"/>
      <c r="S35" s="95"/>
    </row>
    <row r="36" spans="2:19" ht="12.75" customHeight="1" x14ac:dyDescent="0.2">
      <c r="B36" s="1082" t="s">
        <v>94</v>
      </c>
      <c r="C36" s="1079" t="s">
        <v>96</v>
      </c>
      <c r="D36" s="1080"/>
      <c r="E36" s="1080"/>
      <c r="F36" s="1080"/>
      <c r="G36" s="1080"/>
      <c r="H36" s="1080"/>
      <c r="I36" s="1080"/>
      <c r="J36" s="1080"/>
      <c r="K36" s="1080"/>
      <c r="L36" s="1080"/>
      <c r="M36" s="1080"/>
      <c r="N36" s="1080"/>
      <c r="O36" s="1080"/>
      <c r="P36" s="1080"/>
      <c r="Q36" s="1080"/>
      <c r="R36" s="1080"/>
      <c r="S36" s="1081"/>
    </row>
    <row r="37" spans="2:19" ht="12.75" customHeight="1" x14ac:dyDescent="0.2">
      <c r="B37" s="1083"/>
      <c r="C37" s="434" t="s">
        <v>102</v>
      </c>
      <c r="D37" s="434" t="s">
        <v>103</v>
      </c>
      <c r="E37" s="434" t="s">
        <v>104</v>
      </c>
      <c r="F37" s="434" t="s">
        <v>105</v>
      </c>
      <c r="G37" s="435" t="s">
        <v>106</v>
      </c>
      <c r="H37" s="436" t="s">
        <v>107</v>
      </c>
      <c r="I37" s="434" t="s">
        <v>108</v>
      </c>
      <c r="J37" s="434" t="s">
        <v>109</v>
      </c>
      <c r="K37" s="434" t="s">
        <v>110</v>
      </c>
      <c r="L37" s="434" t="s">
        <v>111</v>
      </c>
      <c r="M37" s="434" t="s">
        <v>112</v>
      </c>
      <c r="N37" s="435" t="s">
        <v>113</v>
      </c>
      <c r="O37" s="437" t="s">
        <v>2</v>
      </c>
      <c r="P37" s="437" t="s">
        <v>3</v>
      </c>
      <c r="Q37" s="437" t="s">
        <v>100</v>
      </c>
      <c r="R37" s="437" t="s">
        <v>131</v>
      </c>
      <c r="S37" s="556" t="s">
        <v>169</v>
      </c>
    </row>
    <row r="38" spans="2:19" ht="12.75" customHeight="1" x14ac:dyDescent="0.2">
      <c r="B38" s="557" t="s">
        <v>203</v>
      </c>
      <c r="C38" s="422">
        <v>10000</v>
      </c>
      <c r="D38" s="422">
        <v>10000</v>
      </c>
      <c r="E38" s="422">
        <v>10000</v>
      </c>
      <c r="F38" s="422">
        <v>10000</v>
      </c>
      <c r="G38" s="423">
        <v>10000</v>
      </c>
      <c r="H38" s="424">
        <v>15000</v>
      </c>
      <c r="I38" s="422">
        <v>15000</v>
      </c>
      <c r="J38" s="422">
        <v>15000</v>
      </c>
      <c r="K38" s="422">
        <v>15000</v>
      </c>
      <c r="L38" s="422">
        <v>15000</v>
      </c>
      <c r="M38" s="422">
        <v>15000</v>
      </c>
      <c r="N38" s="423">
        <v>15000</v>
      </c>
      <c r="O38" s="425">
        <v>15795</v>
      </c>
      <c r="P38" s="425">
        <v>16365</v>
      </c>
      <c r="Q38" s="425">
        <v>16910</v>
      </c>
      <c r="R38" s="425">
        <v>17335</v>
      </c>
      <c r="S38" s="558">
        <v>17495</v>
      </c>
    </row>
    <row r="39" spans="2:19" ht="12.75" customHeight="1" thickBot="1" x14ac:dyDescent="0.25">
      <c r="B39" s="860" t="s">
        <v>204</v>
      </c>
      <c r="C39" s="861"/>
      <c r="D39" s="861"/>
      <c r="E39" s="861"/>
      <c r="F39" s="861"/>
      <c r="G39" s="862"/>
      <c r="H39" s="863"/>
      <c r="I39" s="861"/>
      <c r="J39" s="861"/>
      <c r="K39" s="861"/>
      <c r="L39" s="861"/>
      <c r="M39" s="861"/>
      <c r="N39" s="862"/>
      <c r="O39" s="864"/>
      <c r="P39" s="864"/>
      <c r="Q39" s="864"/>
      <c r="R39" s="864"/>
      <c r="S39" s="865">
        <v>21000</v>
      </c>
    </row>
    <row r="40" spans="2:19" ht="12.75" customHeight="1" x14ac:dyDescent="0.2">
      <c r="B40" s="866" t="s">
        <v>89</v>
      </c>
      <c r="C40" s="867"/>
      <c r="D40" s="868"/>
      <c r="E40" s="868"/>
      <c r="F40" s="868"/>
      <c r="G40" s="869"/>
      <c r="H40" s="870"/>
      <c r="I40" s="868"/>
      <c r="J40" s="868"/>
      <c r="K40" s="871"/>
      <c r="L40" s="871"/>
      <c r="M40" s="871"/>
      <c r="N40" s="871"/>
      <c r="O40" s="872"/>
      <c r="P40" s="872"/>
      <c r="Q40" s="872"/>
      <c r="R40" s="872"/>
      <c r="S40" s="873"/>
    </row>
    <row r="41" spans="2:19" ht="12.75" customHeight="1" x14ac:dyDescent="0.2">
      <c r="B41" s="559">
        <v>2000</v>
      </c>
      <c r="C41" s="679">
        <v>2.4080819999999998</v>
      </c>
      <c r="D41" s="679">
        <v>4.0597770000000004</v>
      </c>
      <c r="E41" s="679">
        <v>4.844265</v>
      </c>
      <c r="F41" s="679">
        <v>5.0303240000000002</v>
      </c>
      <c r="G41" s="680">
        <v>5.1241789999999998</v>
      </c>
      <c r="H41" s="681">
        <v>3.6759140000000001</v>
      </c>
      <c r="I41" s="679">
        <v>4.7019679999999999</v>
      </c>
      <c r="J41" s="679">
        <v>5.4951930000000004</v>
      </c>
      <c r="K41" s="679">
        <v>5.6487290000000003</v>
      </c>
      <c r="L41" s="679">
        <v>5.4387369999999997</v>
      </c>
      <c r="M41" s="679">
        <v>5.7200889999999998</v>
      </c>
      <c r="N41" s="679">
        <v>5.4513160000000003</v>
      </c>
      <c r="O41" s="682">
        <v>4.8888889999999998</v>
      </c>
      <c r="P41" s="682">
        <v>4.4715499999999997</v>
      </c>
      <c r="Q41" s="682">
        <v>4.1231</v>
      </c>
      <c r="R41" s="682">
        <v>3.7827009999999999</v>
      </c>
      <c r="S41" s="683">
        <v>3.3877000000000002</v>
      </c>
    </row>
    <row r="42" spans="2:19" ht="12.75" customHeight="1" x14ac:dyDescent="0.2">
      <c r="B42" s="559">
        <v>2001</v>
      </c>
      <c r="C42" s="679" t="s">
        <v>211</v>
      </c>
      <c r="D42" s="679">
        <v>6.2066499999999998</v>
      </c>
      <c r="E42" s="679">
        <v>9.2388820000000003</v>
      </c>
      <c r="F42" s="679">
        <v>12.151242999999999</v>
      </c>
      <c r="G42" s="680">
        <v>13.821427999999999</v>
      </c>
      <c r="H42" s="681">
        <v>9.2311999999999994</v>
      </c>
      <c r="I42" s="679">
        <v>10.930346999999999</v>
      </c>
      <c r="J42" s="679">
        <v>12.744856</v>
      </c>
      <c r="K42" s="679">
        <v>13.420389999999999</v>
      </c>
      <c r="L42" s="679">
        <v>12.956258</v>
      </c>
      <c r="M42" s="679">
        <v>13.324847999999999</v>
      </c>
      <c r="N42" s="679">
        <v>12.594212000000001</v>
      </c>
      <c r="O42" s="682">
        <v>11.058664</v>
      </c>
      <c r="P42" s="682">
        <v>9.9873189999999994</v>
      </c>
      <c r="Q42" s="682">
        <v>9.2260539999999995</v>
      </c>
      <c r="R42" s="682">
        <v>8.4339279999999999</v>
      </c>
      <c r="S42" s="683">
        <v>7.6446240000000003</v>
      </c>
    </row>
    <row r="43" spans="2:19" ht="12.75" customHeight="1" x14ac:dyDescent="0.2">
      <c r="B43" s="559">
        <v>2002</v>
      </c>
      <c r="C43" s="679" t="s">
        <v>211</v>
      </c>
      <c r="D43" s="679" t="s">
        <v>211</v>
      </c>
      <c r="E43" s="679">
        <v>25.691632999999999</v>
      </c>
      <c r="F43" s="679">
        <v>45.661025000000002</v>
      </c>
      <c r="G43" s="680">
        <v>63.253712999999998</v>
      </c>
      <c r="H43" s="681">
        <v>50.838959000000003</v>
      </c>
      <c r="I43" s="679">
        <v>64.275727000000003</v>
      </c>
      <c r="J43" s="679">
        <v>76.617525999999998</v>
      </c>
      <c r="K43" s="679">
        <v>79.537853999999996</v>
      </c>
      <c r="L43" s="679">
        <v>76.590654999999998</v>
      </c>
      <c r="M43" s="679">
        <v>76.182339999999996</v>
      </c>
      <c r="N43" s="679">
        <v>69.310490999999999</v>
      </c>
      <c r="O43" s="682">
        <v>58.977435</v>
      </c>
      <c r="P43" s="682">
        <v>51.503143999999999</v>
      </c>
      <c r="Q43" s="682">
        <v>45.266153000000003</v>
      </c>
      <c r="R43" s="682">
        <v>39.771748000000002</v>
      </c>
      <c r="S43" s="683">
        <v>34.400247</v>
      </c>
    </row>
    <row r="44" spans="2:19" ht="12.75" customHeight="1" x14ac:dyDescent="0.2">
      <c r="B44" s="559">
        <v>2003</v>
      </c>
      <c r="C44" s="679" t="s">
        <v>211</v>
      </c>
      <c r="D44" s="679" t="s">
        <v>211</v>
      </c>
      <c r="E44" s="679" t="s">
        <v>211</v>
      </c>
      <c r="F44" s="679">
        <v>41.506540999999999</v>
      </c>
      <c r="G44" s="680">
        <v>70.248892999999995</v>
      </c>
      <c r="H44" s="681">
        <v>61.296529999999997</v>
      </c>
      <c r="I44" s="679">
        <v>85.616783999999996</v>
      </c>
      <c r="J44" s="679">
        <v>110.294991</v>
      </c>
      <c r="K44" s="679">
        <v>120.92643200000001</v>
      </c>
      <c r="L44" s="679">
        <v>121.58172999999999</v>
      </c>
      <c r="M44" s="679">
        <v>124.852959</v>
      </c>
      <c r="N44" s="679">
        <v>115.973555</v>
      </c>
      <c r="O44" s="682">
        <v>99.755840000000006</v>
      </c>
      <c r="P44" s="682">
        <v>87.569918999999999</v>
      </c>
      <c r="Q44" s="682">
        <v>76.673209</v>
      </c>
      <c r="R44" s="682">
        <v>66.767733000000007</v>
      </c>
      <c r="S44" s="683">
        <v>57.637791</v>
      </c>
    </row>
    <row r="45" spans="2:19" ht="12.75" customHeight="1" x14ac:dyDescent="0.2">
      <c r="B45" s="559">
        <v>2004</v>
      </c>
      <c r="C45" s="679" t="s">
        <v>211</v>
      </c>
      <c r="D45" s="679" t="s">
        <v>211</v>
      </c>
      <c r="E45" s="679" t="s">
        <v>211</v>
      </c>
      <c r="F45" s="679" t="s">
        <v>211</v>
      </c>
      <c r="G45" s="680">
        <v>51.250836999999997</v>
      </c>
      <c r="H45" s="681">
        <v>50.543562000000001</v>
      </c>
      <c r="I45" s="679">
        <v>76.802077999999995</v>
      </c>
      <c r="J45" s="679">
        <v>106.50215300000001</v>
      </c>
      <c r="K45" s="679">
        <v>126.41721200000001</v>
      </c>
      <c r="L45" s="679">
        <v>133.61050299999999</v>
      </c>
      <c r="M45" s="679">
        <v>141.07053999999999</v>
      </c>
      <c r="N45" s="679">
        <v>135.03372400000001</v>
      </c>
      <c r="O45" s="682">
        <v>119.093688</v>
      </c>
      <c r="P45" s="682">
        <v>105.800639</v>
      </c>
      <c r="Q45" s="682">
        <v>93.079018000000005</v>
      </c>
      <c r="R45" s="682">
        <v>81.442777000000007</v>
      </c>
      <c r="S45" s="683">
        <v>70.732054000000005</v>
      </c>
    </row>
    <row r="46" spans="2:19" ht="12.75" customHeight="1" x14ac:dyDescent="0.2">
      <c r="B46" s="559">
        <v>2005</v>
      </c>
      <c r="C46" s="679" t="s">
        <v>211</v>
      </c>
      <c r="D46" s="679" t="s">
        <v>211</v>
      </c>
      <c r="E46" s="679" t="s">
        <v>211</v>
      </c>
      <c r="F46" s="679" t="s">
        <v>211</v>
      </c>
      <c r="G46" s="680" t="s">
        <v>211</v>
      </c>
      <c r="H46" s="681">
        <v>33.561534000000002</v>
      </c>
      <c r="I46" s="679">
        <v>61.489235000000001</v>
      </c>
      <c r="J46" s="679">
        <v>93.875867999999997</v>
      </c>
      <c r="K46" s="679">
        <v>119.380994</v>
      </c>
      <c r="L46" s="679">
        <v>134.56670500000001</v>
      </c>
      <c r="M46" s="679">
        <v>150.001159</v>
      </c>
      <c r="N46" s="679">
        <v>150.75314399999999</v>
      </c>
      <c r="O46" s="682">
        <v>137.947969</v>
      </c>
      <c r="P46" s="682">
        <v>125.397672</v>
      </c>
      <c r="Q46" s="682">
        <v>112.726691</v>
      </c>
      <c r="R46" s="682">
        <v>100.146693</v>
      </c>
      <c r="S46" s="683">
        <v>86.863246000000004</v>
      </c>
    </row>
    <row r="47" spans="2:19" ht="12.75" customHeight="1" x14ac:dyDescent="0.2">
      <c r="B47" s="559">
        <v>2006</v>
      </c>
      <c r="C47" s="679" t="s">
        <v>211</v>
      </c>
      <c r="D47" s="679" t="s">
        <v>211</v>
      </c>
      <c r="E47" s="679" t="s">
        <v>211</v>
      </c>
      <c r="F47" s="679" t="s">
        <v>211</v>
      </c>
      <c r="G47" s="680" t="s">
        <v>211</v>
      </c>
      <c r="H47" s="681" t="s">
        <v>211</v>
      </c>
      <c r="I47" s="679">
        <v>39.584901000000002</v>
      </c>
      <c r="J47" s="679">
        <v>74.167930999999996</v>
      </c>
      <c r="K47" s="679">
        <v>102.80477999999999</v>
      </c>
      <c r="L47" s="679">
        <v>122.57786299999999</v>
      </c>
      <c r="M47" s="679">
        <v>146.270038</v>
      </c>
      <c r="N47" s="679">
        <v>157.41813200000001</v>
      </c>
      <c r="O47" s="682">
        <v>150.11709500000001</v>
      </c>
      <c r="P47" s="682">
        <v>141.68842799999999</v>
      </c>
      <c r="Q47" s="682">
        <v>130.804507</v>
      </c>
      <c r="R47" s="682">
        <v>118.279005</v>
      </c>
      <c r="S47" s="683">
        <v>104.22839999999999</v>
      </c>
    </row>
    <row r="48" spans="2:19" ht="12.75" customHeight="1" x14ac:dyDescent="0.2">
      <c r="B48" s="559">
        <v>2007</v>
      </c>
      <c r="C48" s="679" t="s">
        <v>211</v>
      </c>
      <c r="D48" s="679" t="s">
        <v>211</v>
      </c>
      <c r="E48" s="679" t="s">
        <v>211</v>
      </c>
      <c r="F48" s="679" t="s">
        <v>211</v>
      </c>
      <c r="G48" s="680" t="s">
        <v>211</v>
      </c>
      <c r="H48" s="681" t="s">
        <v>211</v>
      </c>
      <c r="I48" s="679" t="s">
        <v>211</v>
      </c>
      <c r="J48" s="679">
        <v>42.682341000000001</v>
      </c>
      <c r="K48" s="679">
        <v>75.979716999999994</v>
      </c>
      <c r="L48" s="679">
        <v>99.881669000000002</v>
      </c>
      <c r="M48" s="679">
        <v>128.389713</v>
      </c>
      <c r="N48" s="679">
        <v>147.205117</v>
      </c>
      <c r="O48" s="682">
        <v>149.51348400000001</v>
      </c>
      <c r="P48" s="682">
        <v>147.98921300000001</v>
      </c>
      <c r="Q48" s="682">
        <v>141.49080699999999</v>
      </c>
      <c r="R48" s="682">
        <v>132.19899799999999</v>
      </c>
      <c r="S48" s="683">
        <v>119.31777700000001</v>
      </c>
    </row>
    <row r="49" spans="2:19" ht="12.75" customHeight="1" x14ac:dyDescent="0.2">
      <c r="B49" s="559">
        <v>2008</v>
      </c>
      <c r="C49" s="679" t="s">
        <v>211</v>
      </c>
      <c r="D49" s="679" t="s">
        <v>211</v>
      </c>
      <c r="E49" s="679" t="s">
        <v>211</v>
      </c>
      <c r="F49" s="679" t="s">
        <v>211</v>
      </c>
      <c r="G49" s="680" t="s">
        <v>211</v>
      </c>
      <c r="H49" s="681" t="s">
        <v>211</v>
      </c>
      <c r="I49" s="679" t="s">
        <v>211</v>
      </c>
      <c r="J49" s="679" t="s">
        <v>211</v>
      </c>
      <c r="K49" s="679">
        <v>51.277847999999999</v>
      </c>
      <c r="L49" s="679">
        <v>77.930092999999999</v>
      </c>
      <c r="M49" s="679">
        <v>107.468097</v>
      </c>
      <c r="N49" s="679">
        <v>132.29367400000001</v>
      </c>
      <c r="O49" s="682">
        <v>144.00325599999999</v>
      </c>
      <c r="P49" s="682">
        <v>152.30479099999999</v>
      </c>
      <c r="Q49" s="682">
        <v>153.65883299999999</v>
      </c>
      <c r="R49" s="682">
        <v>149.232193</v>
      </c>
      <c r="S49" s="683">
        <v>139.629895</v>
      </c>
    </row>
    <row r="50" spans="2:19" ht="12.75" customHeight="1" x14ac:dyDescent="0.2">
      <c r="B50" s="559">
        <v>2009</v>
      </c>
      <c r="C50" s="679" t="s">
        <v>211</v>
      </c>
      <c r="D50" s="679" t="s">
        <v>211</v>
      </c>
      <c r="E50" s="679" t="s">
        <v>211</v>
      </c>
      <c r="F50" s="679" t="s">
        <v>211</v>
      </c>
      <c r="G50" s="680" t="s">
        <v>211</v>
      </c>
      <c r="H50" s="681" t="s">
        <v>211</v>
      </c>
      <c r="I50" s="679" t="s">
        <v>211</v>
      </c>
      <c r="J50" s="679" t="s">
        <v>211</v>
      </c>
      <c r="K50" s="679" t="s">
        <v>211</v>
      </c>
      <c r="L50" s="679">
        <v>51.896068999999997</v>
      </c>
      <c r="M50" s="679">
        <v>84.131755999999996</v>
      </c>
      <c r="N50" s="679">
        <v>112.488336</v>
      </c>
      <c r="O50" s="682">
        <v>130.91354799999999</v>
      </c>
      <c r="P50" s="682">
        <v>150.06510399999999</v>
      </c>
      <c r="Q50" s="682">
        <v>162.64228</v>
      </c>
      <c r="R50" s="682">
        <v>168.03513100000001</v>
      </c>
      <c r="S50" s="683">
        <v>164.027559</v>
      </c>
    </row>
    <row r="51" spans="2:19" ht="12.75" customHeight="1" x14ac:dyDescent="0.2">
      <c r="B51" s="559">
        <v>2010</v>
      </c>
      <c r="C51" s="679" t="s">
        <v>211</v>
      </c>
      <c r="D51" s="679" t="s">
        <v>211</v>
      </c>
      <c r="E51" s="679" t="s">
        <v>211</v>
      </c>
      <c r="F51" s="679" t="s">
        <v>211</v>
      </c>
      <c r="G51" s="680" t="s">
        <v>211</v>
      </c>
      <c r="H51" s="681" t="s">
        <v>211</v>
      </c>
      <c r="I51" s="679" t="s">
        <v>211</v>
      </c>
      <c r="J51" s="679" t="s">
        <v>211</v>
      </c>
      <c r="K51" s="679" t="s">
        <v>211</v>
      </c>
      <c r="L51" s="679" t="s">
        <v>211</v>
      </c>
      <c r="M51" s="679">
        <v>54.553711999999997</v>
      </c>
      <c r="N51" s="679">
        <v>88.367915999999994</v>
      </c>
      <c r="O51" s="682">
        <v>111.02197700000001</v>
      </c>
      <c r="P51" s="682">
        <v>136.69259500000001</v>
      </c>
      <c r="Q51" s="682">
        <v>160.89098899999999</v>
      </c>
      <c r="R51" s="682">
        <v>181.23956100000001</v>
      </c>
      <c r="S51" s="683">
        <v>190.48564500000001</v>
      </c>
    </row>
    <row r="52" spans="2:19" ht="12.75" customHeight="1" x14ac:dyDescent="0.2">
      <c r="B52" s="559">
        <v>2011</v>
      </c>
      <c r="C52" s="679" t="s">
        <v>211</v>
      </c>
      <c r="D52" s="679" t="s">
        <v>211</v>
      </c>
      <c r="E52" s="679" t="s">
        <v>211</v>
      </c>
      <c r="F52" s="679" t="s">
        <v>211</v>
      </c>
      <c r="G52" s="680" t="s">
        <v>211</v>
      </c>
      <c r="H52" s="681" t="s">
        <v>211</v>
      </c>
      <c r="I52" s="679" t="s">
        <v>211</v>
      </c>
      <c r="J52" s="679" t="s">
        <v>211</v>
      </c>
      <c r="K52" s="679" t="s">
        <v>211</v>
      </c>
      <c r="L52" s="679" t="s">
        <v>211</v>
      </c>
      <c r="M52" s="679" t="s">
        <v>211</v>
      </c>
      <c r="N52" s="679">
        <v>57.860317999999999</v>
      </c>
      <c r="O52" s="682">
        <v>88.336241000000001</v>
      </c>
      <c r="P52" s="682">
        <v>117.02838300000001</v>
      </c>
      <c r="Q52" s="682">
        <v>146.74115699999999</v>
      </c>
      <c r="R52" s="682">
        <v>176.19825499999999</v>
      </c>
      <c r="S52" s="683">
        <v>198.770973</v>
      </c>
    </row>
    <row r="53" spans="2:19" ht="12.75" customHeight="1" x14ac:dyDescent="0.2">
      <c r="B53" s="559">
        <v>2012</v>
      </c>
      <c r="C53" s="679" t="s">
        <v>211</v>
      </c>
      <c r="D53" s="679" t="s">
        <v>211</v>
      </c>
      <c r="E53" s="679" t="s">
        <v>211</v>
      </c>
      <c r="F53" s="679" t="s">
        <v>211</v>
      </c>
      <c r="G53" s="680" t="s">
        <v>211</v>
      </c>
      <c r="H53" s="681" t="s">
        <v>211</v>
      </c>
      <c r="I53" s="679" t="s">
        <v>211</v>
      </c>
      <c r="J53" s="679" t="s">
        <v>211</v>
      </c>
      <c r="K53" s="679" t="s">
        <v>211</v>
      </c>
      <c r="L53" s="679" t="s">
        <v>211</v>
      </c>
      <c r="M53" s="679" t="s">
        <v>211</v>
      </c>
      <c r="N53" s="679" t="s">
        <v>211</v>
      </c>
      <c r="O53" s="682">
        <v>57.347003999999998</v>
      </c>
      <c r="P53" s="682">
        <v>92.579722000000004</v>
      </c>
      <c r="Q53" s="682">
        <v>124.848196</v>
      </c>
      <c r="R53" s="682">
        <v>158.24115399999999</v>
      </c>
      <c r="S53" s="683">
        <v>189.02078900000001</v>
      </c>
    </row>
    <row r="54" spans="2:19" ht="12.75" customHeight="1" x14ac:dyDescent="0.2">
      <c r="B54" s="559">
        <v>2013</v>
      </c>
      <c r="C54" s="679" t="s">
        <v>211</v>
      </c>
      <c r="D54" s="679" t="s">
        <v>211</v>
      </c>
      <c r="E54" s="679" t="s">
        <v>211</v>
      </c>
      <c r="F54" s="679" t="s">
        <v>211</v>
      </c>
      <c r="G54" s="680" t="s">
        <v>211</v>
      </c>
      <c r="H54" s="681" t="s">
        <v>211</v>
      </c>
      <c r="I54" s="679" t="s">
        <v>211</v>
      </c>
      <c r="J54" s="679" t="s">
        <v>211</v>
      </c>
      <c r="K54" s="679" t="s">
        <v>211</v>
      </c>
      <c r="L54" s="679" t="s">
        <v>211</v>
      </c>
      <c r="M54" s="679" t="s">
        <v>211</v>
      </c>
      <c r="N54" s="679" t="s">
        <v>211</v>
      </c>
      <c r="O54" s="682" t="s">
        <v>211</v>
      </c>
      <c r="P54" s="682">
        <v>62.018884999999997</v>
      </c>
      <c r="Q54" s="682">
        <v>99.116884999999996</v>
      </c>
      <c r="R54" s="682">
        <v>136.09601499999999</v>
      </c>
      <c r="S54" s="683">
        <v>170.76328100000001</v>
      </c>
    </row>
    <row r="55" spans="2:19" ht="12.75" customHeight="1" x14ac:dyDescent="0.2">
      <c r="B55" s="559">
        <v>2014</v>
      </c>
      <c r="C55" s="679" t="s">
        <v>211</v>
      </c>
      <c r="D55" s="679" t="s">
        <v>211</v>
      </c>
      <c r="E55" s="679" t="s">
        <v>211</v>
      </c>
      <c r="F55" s="679" t="s">
        <v>211</v>
      </c>
      <c r="G55" s="680" t="s">
        <v>211</v>
      </c>
      <c r="H55" s="681" t="s">
        <v>211</v>
      </c>
      <c r="I55" s="679" t="s">
        <v>211</v>
      </c>
      <c r="J55" s="679" t="s">
        <v>211</v>
      </c>
      <c r="K55" s="679" t="s">
        <v>211</v>
      </c>
      <c r="L55" s="679" t="s">
        <v>211</v>
      </c>
      <c r="M55" s="679" t="s">
        <v>211</v>
      </c>
      <c r="N55" s="679" t="s">
        <v>211</v>
      </c>
      <c r="O55" s="682" t="s">
        <v>211</v>
      </c>
      <c r="P55" s="682" t="s">
        <v>211</v>
      </c>
      <c r="Q55" s="682">
        <v>66.624628999999999</v>
      </c>
      <c r="R55" s="682">
        <v>109.239339</v>
      </c>
      <c r="S55" s="683">
        <v>148.71328399999999</v>
      </c>
    </row>
    <row r="56" spans="2:19" ht="12.75" customHeight="1" x14ac:dyDescent="0.2">
      <c r="B56" s="559">
        <v>2015</v>
      </c>
      <c r="C56" s="679" t="s">
        <v>211</v>
      </c>
      <c r="D56" s="679" t="s">
        <v>211</v>
      </c>
      <c r="E56" s="679" t="s">
        <v>211</v>
      </c>
      <c r="F56" s="679" t="s">
        <v>211</v>
      </c>
      <c r="G56" s="680" t="s">
        <v>211</v>
      </c>
      <c r="H56" s="681" t="s">
        <v>211</v>
      </c>
      <c r="I56" s="679" t="s">
        <v>211</v>
      </c>
      <c r="J56" s="679" t="s">
        <v>211</v>
      </c>
      <c r="K56" s="679" t="s">
        <v>211</v>
      </c>
      <c r="L56" s="679" t="s">
        <v>211</v>
      </c>
      <c r="M56" s="679" t="s">
        <v>211</v>
      </c>
      <c r="N56" s="679" t="s">
        <v>211</v>
      </c>
      <c r="O56" s="682" t="s">
        <v>211</v>
      </c>
      <c r="P56" s="682" t="s">
        <v>211</v>
      </c>
      <c r="Q56" s="682" t="s">
        <v>211</v>
      </c>
      <c r="R56" s="682">
        <v>71.198507000000006</v>
      </c>
      <c r="S56" s="683">
        <v>113.88942</v>
      </c>
    </row>
    <row r="57" spans="2:19" ht="12.75" customHeight="1" x14ac:dyDescent="0.2">
      <c r="B57" s="559">
        <v>2016</v>
      </c>
      <c r="C57" s="679" t="s">
        <v>211</v>
      </c>
      <c r="D57" s="679" t="s">
        <v>211</v>
      </c>
      <c r="E57" s="679" t="s">
        <v>211</v>
      </c>
      <c r="F57" s="679" t="s">
        <v>211</v>
      </c>
      <c r="G57" s="680" t="s">
        <v>211</v>
      </c>
      <c r="H57" s="681" t="s">
        <v>211</v>
      </c>
      <c r="I57" s="679" t="s">
        <v>211</v>
      </c>
      <c r="J57" s="679" t="s">
        <v>211</v>
      </c>
      <c r="K57" s="679" t="s">
        <v>211</v>
      </c>
      <c r="L57" s="679" t="s">
        <v>211</v>
      </c>
      <c r="M57" s="679" t="s">
        <v>211</v>
      </c>
      <c r="N57" s="679" t="s">
        <v>211</v>
      </c>
      <c r="O57" s="682" t="s">
        <v>211</v>
      </c>
      <c r="P57" s="682" t="s">
        <v>211</v>
      </c>
      <c r="Q57" s="682" t="s">
        <v>211</v>
      </c>
      <c r="R57" s="682" t="s">
        <v>211</v>
      </c>
      <c r="S57" s="683">
        <v>80.814413000000002</v>
      </c>
    </row>
    <row r="58" spans="2:19" s="185" customFormat="1" ht="25.5" customHeight="1" thickBot="1" x14ac:dyDescent="0.3">
      <c r="B58" s="560" t="s">
        <v>144</v>
      </c>
      <c r="C58" s="546">
        <v>2.4080819999999998</v>
      </c>
      <c r="D58" s="546">
        <v>10.266427</v>
      </c>
      <c r="E58" s="546">
        <v>39.77478</v>
      </c>
      <c r="F58" s="546">
        <v>104.34913299999999</v>
      </c>
      <c r="G58" s="684">
        <v>203.69905</v>
      </c>
      <c r="H58" s="685">
        <v>209.14769899999999</v>
      </c>
      <c r="I58" s="546">
        <v>343.40103999999997</v>
      </c>
      <c r="J58" s="546">
        <v>522.38085899999999</v>
      </c>
      <c r="K58" s="546">
        <v>695.39395599999989</v>
      </c>
      <c r="L58" s="546">
        <v>837.03028200000006</v>
      </c>
      <c r="M58" s="546">
        <v>1031.9652509999999</v>
      </c>
      <c r="N58" s="546">
        <v>1184.7499350000001</v>
      </c>
      <c r="O58" s="668">
        <v>1262.9750900000001</v>
      </c>
      <c r="P58" s="668">
        <v>1385.097364</v>
      </c>
      <c r="Q58" s="668">
        <v>1527.9125079999997</v>
      </c>
      <c r="R58" s="668">
        <v>1700.3037380000001</v>
      </c>
      <c r="S58" s="669">
        <v>1880.3270979999998</v>
      </c>
    </row>
    <row r="59" spans="2:19" ht="12.75" customHeight="1" x14ac:dyDescent="0.2">
      <c r="B59" s="1077" t="s">
        <v>37</v>
      </c>
      <c r="C59" s="1077"/>
      <c r="D59" s="1077"/>
      <c r="E59" s="1077"/>
      <c r="F59" s="368"/>
      <c r="G59" s="368"/>
      <c r="H59" s="368"/>
      <c r="I59" s="368"/>
      <c r="J59" s="368"/>
      <c r="P59" s="369"/>
      <c r="Q59" s="369"/>
      <c r="R59" s="369"/>
      <c r="S59" s="369" t="s">
        <v>93</v>
      </c>
    </row>
    <row r="60" spans="2:19" ht="12.75" customHeight="1" x14ac:dyDescent="0.2">
      <c r="B60" s="370"/>
    </row>
    <row r="61" spans="2:19" ht="12.75" customHeight="1" x14ac:dyDescent="0.2">
      <c r="C61" s="363"/>
      <c r="D61" s="363"/>
      <c r="E61" s="363"/>
      <c r="F61" s="363"/>
      <c r="G61" s="363"/>
      <c r="H61" s="363"/>
      <c r="I61" s="363"/>
      <c r="J61" s="363"/>
      <c r="K61" s="364"/>
    </row>
    <row r="62" spans="2:19" ht="12.75" customHeight="1" x14ac:dyDescent="0.2">
      <c r="B62" s="1069" t="s">
        <v>208</v>
      </c>
      <c r="C62" s="1069"/>
      <c r="D62" s="1069"/>
      <c r="E62" s="1069"/>
      <c r="F62" s="1069"/>
      <c r="G62" s="1069"/>
      <c r="H62" s="1069"/>
      <c r="I62" s="1069"/>
      <c r="J62" s="1069"/>
      <c r="K62" s="1069"/>
      <c r="L62" s="1069"/>
      <c r="M62" s="1069"/>
      <c r="N62" s="1069"/>
      <c r="O62" s="1069"/>
      <c r="P62" s="1069"/>
      <c r="Q62" s="1069"/>
      <c r="R62" s="1069"/>
      <c r="S62" s="1069"/>
    </row>
    <row r="63" spans="2:19" ht="12.75" customHeight="1" x14ac:dyDescent="0.2">
      <c r="B63" s="1003" t="s">
        <v>135</v>
      </c>
      <c r="C63" s="1003"/>
      <c r="D63" s="1003"/>
      <c r="E63" s="1003"/>
      <c r="F63" s="1003"/>
      <c r="G63" s="1003"/>
      <c r="H63" s="1003"/>
      <c r="I63" s="1003"/>
      <c r="J63" s="1003"/>
      <c r="K63" s="1003"/>
      <c r="L63" s="1003"/>
      <c r="M63" s="1003"/>
      <c r="N63" s="1003"/>
      <c r="O63" s="1003"/>
      <c r="P63" s="1003"/>
      <c r="Q63" s="1003"/>
      <c r="R63" s="1003"/>
      <c r="S63" s="1003"/>
    </row>
    <row r="64" spans="2:19" ht="12.75" customHeight="1" thickBot="1" x14ac:dyDescent="0.25">
      <c r="B64" s="10"/>
      <c r="C64" s="365"/>
      <c r="D64" s="365"/>
      <c r="E64" s="366"/>
      <c r="F64" s="366"/>
      <c r="G64" s="366"/>
      <c r="H64" s="366"/>
      <c r="I64" s="366"/>
      <c r="J64" s="365"/>
      <c r="K64" s="367"/>
      <c r="L64" s="95"/>
      <c r="M64" s="95"/>
      <c r="N64" s="95"/>
      <c r="O64" s="95"/>
      <c r="P64" s="95"/>
      <c r="Q64" s="95"/>
      <c r="R64" s="95"/>
      <c r="S64" s="95"/>
    </row>
    <row r="65" spans="2:19" ht="12.75" customHeight="1" x14ac:dyDescent="0.2">
      <c r="B65" s="1072" t="s">
        <v>94</v>
      </c>
      <c r="C65" s="1074" t="s">
        <v>97</v>
      </c>
      <c r="D65" s="1075"/>
      <c r="E65" s="1075"/>
      <c r="F65" s="1075"/>
      <c r="G65" s="1075"/>
      <c r="H65" s="1075"/>
      <c r="I65" s="1075"/>
      <c r="J65" s="1075"/>
      <c r="K65" s="1075"/>
      <c r="L65" s="1075"/>
      <c r="M65" s="1075"/>
      <c r="N65" s="1075"/>
      <c r="O65" s="1075"/>
      <c r="P65" s="1075"/>
      <c r="Q65" s="1075"/>
      <c r="R65" s="1075"/>
      <c r="S65" s="1076"/>
    </row>
    <row r="66" spans="2:19" ht="12.75" customHeight="1" x14ac:dyDescent="0.2">
      <c r="B66" s="1073"/>
      <c r="C66" s="387" t="s">
        <v>102</v>
      </c>
      <c r="D66" s="387" t="s">
        <v>103</v>
      </c>
      <c r="E66" s="387" t="s">
        <v>104</v>
      </c>
      <c r="F66" s="387" t="s">
        <v>105</v>
      </c>
      <c r="G66" s="433" t="s">
        <v>106</v>
      </c>
      <c r="H66" s="438" t="s">
        <v>107</v>
      </c>
      <c r="I66" s="387" t="s">
        <v>108</v>
      </c>
      <c r="J66" s="387" t="s">
        <v>109</v>
      </c>
      <c r="K66" s="387" t="s">
        <v>110</v>
      </c>
      <c r="L66" s="387" t="s">
        <v>111</v>
      </c>
      <c r="M66" s="387" t="s">
        <v>112</v>
      </c>
      <c r="N66" s="433" t="s">
        <v>113</v>
      </c>
      <c r="O66" s="439" t="s">
        <v>2</v>
      </c>
      <c r="P66" s="439" t="s">
        <v>3</v>
      </c>
      <c r="Q66" s="439" t="s">
        <v>100</v>
      </c>
      <c r="R66" s="439" t="s">
        <v>131</v>
      </c>
      <c r="S66" s="561" t="s">
        <v>169</v>
      </c>
    </row>
    <row r="67" spans="2:19" ht="12.75" customHeight="1" x14ac:dyDescent="0.2">
      <c r="B67" s="557" t="s">
        <v>203</v>
      </c>
      <c r="C67" s="426">
        <v>10000</v>
      </c>
      <c r="D67" s="426">
        <v>10000</v>
      </c>
      <c r="E67" s="426">
        <v>10000</v>
      </c>
      <c r="F67" s="426">
        <v>10000</v>
      </c>
      <c r="G67" s="427">
        <v>10000</v>
      </c>
      <c r="H67" s="428">
        <v>15000</v>
      </c>
      <c r="I67" s="426">
        <v>15000</v>
      </c>
      <c r="J67" s="426">
        <v>15000</v>
      </c>
      <c r="K67" s="426">
        <v>15000</v>
      </c>
      <c r="L67" s="426">
        <v>15000</v>
      </c>
      <c r="M67" s="426">
        <v>15000</v>
      </c>
      <c r="N67" s="427">
        <v>15000</v>
      </c>
      <c r="O67" s="429">
        <v>15795</v>
      </c>
      <c r="P67" s="429">
        <v>16365</v>
      </c>
      <c r="Q67" s="429">
        <v>16910</v>
      </c>
      <c r="R67" s="429">
        <v>17335</v>
      </c>
      <c r="S67" s="562">
        <v>17495</v>
      </c>
    </row>
    <row r="68" spans="2:19" ht="12.75" customHeight="1" thickBot="1" x14ac:dyDescent="0.25">
      <c r="B68" s="860" t="s">
        <v>204</v>
      </c>
      <c r="C68" s="861"/>
      <c r="D68" s="861"/>
      <c r="E68" s="861"/>
      <c r="F68" s="861"/>
      <c r="G68" s="862"/>
      <c r="H68" s="863"/>
      <c r="I68" s="861"/>
      <c r="J68" s="861"/>
      <c r="K68" s="861"/>
      <c r="L68" s="861"/>
      <c r="M68" s="861"/>
      <c r="N68" s="862"/>
      <c r="O68" s="864"/>
      <c r="P68" s="864"/>
      <c r="Q68" s="864"/>
      <c r="R68" s="864"/>
      <c r="S68" s="865">
        <v>21000</v>
      </c>
    </row>
    <row r="69" spans="2:19" ht="12.75" customHeight="1" x14ac:dyDescent="0.2">
      <c r="B69" s="866" t="s">
        <v>89</v>
      </c>
      <c r="C69" s="867"/>
      <c r="D69" s="868"/>
      <c r="E69" s="868"/>
      <c r="F69" s="868"/>
      <c r="G69" s="874"/>
      <c r="H69" s="875"/>
      <c r="I69" s="876"/>
      <c r="J69" s="876"/>
      <c r="K69" s="871"/>
      <c r="L69" s="871"/>
      <c r="M69" s="871"/>
      <c r="N69" s="871"/>
      <c r="O69" s="877"/>
      <c r="P69" s="877"/>
      <c r="Q69" s="877"/>
      <c r="R69" s="877"/>
      <c r="S69" s="878"/>
    </row>
    <row r="70" spans="2:19" ht="12.75" customHeight="1" x14ac:dyDescent="0.2">
      <c r="B70" s="559">
        <v>2000</v>
      </c>
      <c r="C70" s="686">
        <v>340</v>
      </c>
      <c r="D70" s="686">
        <v>480</v>
      </c>
      <c r="E70" s="686">
        <v>550</v>
      </c>
      <c r="F70" s="686">
        <v>530</v>
      </c>
      <c r="G70" s="687">
        <v>560</v>
      </c>
      <c r="H70" s="688">
        <v>460</v>
      </c>
      <c r="I70" s="686">
        <v>570</v>
      </c>
      <c r="J70" s="686">
        <v>660</v>
      </c>
      <c r="K70" s="686">
        <v>720</v>
      </c>
      <c r="L70" s="686">
        <v>750</v>
      </c>
      <c r="M70" s="686">
        <v>800</v>
      </c>
      <c r="N70" s="686">
        <v>820</v>
      </c>
      <c r="O70" s="689">
        <v>820</v>
      </c>
      <c r="P70" s="689">
        <v>800</v>
      </c>
      <c r="Q70" s="689">
        <v>790</v>
      </c>
      <c r="R70" s="689">
        <v>790</v>
      </c>
      <c r="S70" s="690">
        <v>770</v>
      </c>
    </row>
    <row r="71" spans="2:19" ht="12.75" customHeight="1" x14ac:dyDescent="0.2">
      <c r="B71" s="559">
        <v>2001</v>
      </c>
      <c r="C71" s="691" t="s">
        <v>211</v>
      </c>
      <c r="D71" s="686">
        <v>390</v>
      </c>
      <c r="E71" s="686">
        <v>500</v>
      </c>
      <c r="F71" s="686">
        <v>580</v>
      </c>
      <c r="G71" s="687">
        <v>640</v>
      </c>
      <c r="H71" s="688">
        <v>490</v>
      </c>
      <c r="I71" s="686">
        <v>570</v>
      </c>
      <c r="J71" s="686">
        <v>660</v>
      </c>
      <c r="K71" s="686">
        <v>720</v>
      </c>
      <c r="L71" s="686">
        <v>750</v>
      </c>
      <c r="M71" s="686">
        <v>780</v>
      </c>
      <c r="N71" s="686">
        <v>800</v>
      </c>
      <c r="O71" s="689">
        <v>770</v>
      </c>
      <c r="P71" s="689">
        <v>760</v>
      </c>
      <c r="Q71" s="689">
        <v>760</v>
      </c>
      <c r="R71" s="689">
        <v>760</v>
      </c>
      <c r="S71" s="690">
        <v>750</v>
      </c>
    </row>
    <row r="72" spans="2:19" ht="12.75" customHeight="1" x14ac:dyDescent="0.2">
      <c r="B72" s="559">
        <v>2002</v>
      </c>
      <c r="C72" s="691" t="s">
        <v>211</v>
      </c>
      <c r="D72" s="691" t="s">
        <v>211</v>
      </c>
      <c r="E72" s="686">
        <v>380</v>
      </c>
      <c r="F72" s="686">
        <v>540</v>
      </c>
      <c r="G72" s="687">
        <v>710</v>
      </c>
      <c r="H72" s="688">
        <v>610</v>
      </c>
      <c r="I72" s="686">
        <v>750</v>
      </c>
      <c r="J72" s="686">
        <v>880</v>
      </c>
      <c r="K72" s="686">
        <v>950</v>
      </c>
      <c r="L72" s="686">
        <v>970</v>
      </c>
      <c r="M72" s="686">
        <v>1000</v>
      </c>
      <c r="N72" s="686">
        <v>1000</v>
      </c>
      <c r="O72" s="689">
        <v>950</v>
      </c>
      <c r="P72" s="689">
        <v>920</v>
      </c>
      <c r="Q72" s="689">
        <v>890</v>
      </c>
      <c r="R72" s="689">
        <v>870</v>
      </c>
      <c r="S72" s="690">
        <v>850</v>
      </c>
    </row>
    <row r="73" spans="2:19" ht="12.75" customHeight="1" x14ac:dyDescent="0.2">
      <c r="B73" s="559">
        <v>2003</v>
      </c>
      <c r="C73" s="691" t="s">
        <v>211</v>
      </c>
      <c r="D73" s="691" t="s">
        <v>211</v>
      </c>
      <c r="E73" s="691" t="s">
        <v>211</v>
      </c>
      <c r="F73" s="686">
        <v>410</v>
      </c>
      <c r="G73" s="687">
        <v>610</v>
      </c>
      <c r="H73" s="688">
        <v>560</v>
      </c>
      <c r="I73" s="686">
        <v>740</v>
      </c>
      <c r="J73" s="686">
        <v>900</v>
      </c>
      <c r="K73" s="686">
        <v>1000</v>
      </c>
      <c r="L73" s="686">
        <v>1040</v>
      </c>
      <c r="M73" s="686">
        <v>1080</v>
      </c>
      <c r="N73" s="686">
        <v>1090</v>
      </c>
      <c r="O73" s="689">
        <v>1040</v>
      </c>
      <c r="P73" s="689">
        <v>1000</v>
      </c>
      <c r="Q73" s="689">
        <v>970</v>
      </c>
      <c r="R73" s="689">
        <v>950</v>
      </c>
      <c r="S73" s="690">
        <v>920</v>
      </c>
    </row>
    <row r="74" spans="2:19" ht="12.75" customHeight="1" x14ac:dyDescent="0.2">
      <c r="B74" s="559">
        <v>2004</v>
      </c>
      <c r="C74" s="691" t="s">
        <v>211</v>
      </c>
      <c r="D74" s="691" t="s">
        <v>211</v>
      </c>
      <c r="E74" s="691" t="s">
        <v>211</v>
      </c>
      <c r="F74" s="691" t="s">
        <v>211</v>
      </c>
      <c r="G74" s="687">
        <v>460</v>
      </c>
      <c r="H74" s="688">
        <v>470</v>
      </c>
      <c r="I74" s="686">
        <v>650</v>
      </c>
      <c r="J74" s="686">
        <v>830</v>
      </c>
      <c r="K74" s="686">
        <v>970</v>
      </c>
      <c r="L74" s="686">
        <v>1040</v>
      </c>
      <c r="M74" s="686">
        <v>1090</v>
      </c>
      <c r="N74" s="686">
        <v>1120</v>
      </c>
      <c r="O74" s="689">
        <v>1080</v>
      </c>
      <c r="P74" s="689">
        <v>1050</v>
      </c>
      <c r="Q74" s="689">
        <v>1010</v>
      </c>
      <c r="R74" s="689">
        <v>990</v>
      </c>
      <c r="S74" s="690">
        <v>960</v>
      </c>
    </row>
    <row r="75" spans="2:19" ht="12.75" customHeight="1" x14ac:dyDescent="0.2">
      <c r="B75" s="559">
        <v>2005</v>
      </c>
      <c r="C75" s="691" t="s">
        <v>211</v>
      </c>
      <c r="D75" s="691" t="s">
        <v>211</v>
      </c>
      <c r="E75" s="691" t="s">
        <v>211</v>
      </c>
      <c r="F75" s="691" t="s">
        <v>211</v>
      </c>
      <c r="G75" s="687" t="s">
        <v>211</v>
      </c>
      <c r="H75" s="688">
        <v>350</v>
      </c>
      <c r="I75" s="686">
        <v>540</v>
      </c>
      <c r="J75" s="686">
        <v>720</v>
      </c>
      <c r="K75" s="686">
        <v>880</v>
      </c>
      <c r="L75" s="686">
        <v>980</v>
      </c>
      <c r="M75" s="686">
        <v>1060</v>
      </c>
      <c r="N75" s="686">
        <v>1120</v>
      </c>
      <c r="O75" s="689">
        <v>1090</v>
      </c>
      <c r="P75" s="689">
        <v>1080</v>
      </c>
      <c r="Q75" s="689">
        <v>1060</v>
      </c>
      <c r="R75" s="689">
        <v>1040</v>
      </c>
      <c r="S75" s="690">
        <v>1010</v>
      </c>
    </row>
    <row r="76" spans="2:19" ht="12.75" customHeight="1" x14ac:dyDescent="0.2">
      <c r="B76" s="559">
        <v>2006</v>
      </c>
      <c r="C76" s="691" t="s">
        <v>211</v>
      </c>
      <c r="D76" s="691" t="s">
        <v>211</v>
      </c>
      <c r="E76" s="691" t="s">
        <v>211</v>
      </c>
      <c r="F76" s="691" t="s">
        <v>211</v>
      </c>
      <c r="G76" s="687" t="s">
        <v>211</v>
      </c>
      <c r="H76" s="688" t="s">
        <v>211</v>
      </c>
      <c r="I76" s="686">
        <v>400</v>
      </c>
      <c r="J76" s="686">
        <v>590</v>
      </c>
      <c r="K76" s="686">
        <v>750</v>
      </c>
      <c r="L76" s="686">
        <v>870</v>
      </c>
      <c r="M76" s="686">
        <v>980</v>
      </c>
      <c r="N76" s="686">
        <v>1080</v>
      </c>
      <c r="O76" s="689">
        <v>1080</v>
      </c>
      <c r="P76" s="689">
        <v>1090</v>
      </c>
      <c r="Q76" s="689">
        <v>1080</v>
      </c>
      <c r="R76" s="689">
        <v>1070</v>
      </c>
      <c r="S76" s="690">
        <v>1040</v>
      </c>
    </row>
    <row r="77" spans="2:19" ht="12.75" customHeight="1" x14ac:dyDescent="0.2">
      <c r="B77" s="559">
        <v>2007</v>
      </c>
      <c r="C77" s="691" t="s">
        <v>211</v>
      </c>
      <c r="D77" s="691" t="s">
        <v>211</v>
      </c>
      <c r="E77" s="691" t="s">
        <v>211</v>
      </c>
      <c r="F77" s="691" t="s">
        <v>211</v>
      </c>
      <c r="G77" s="687" t="s">
        <v>211</v>
      </c>
      <c r="H77" s="688" t="s">
        <v>211</v>
      </c>
      <c r="I77" s="686" t="s">
        <v>211</v>
      </c>
      <c r="J77" s="686">
        <v>430</v>
      </c>
      <c r="K77" s="686">
        <v>610</v>
      </c>
      <c r="L77" s="686">
        <v>750</v>
      </c>
      <c r="M77" s="686">
        <v>880</v>
      </c>
      <c r="N77" s="686">
        <v>1000</v>
      </c>
      <c r="O77" s="689">
        <v>1040</v>
      </c>
      <c r="P77" s="689">
        <v>1070</v>
      </c>
      <c r="Q77" s="689">
        <v>1080</v>
      </c>
      <c r="R77" s="689">
        <v>1090</v>
      </c>
      <c r="S77" s="690">
        <v>1080</v>
      </c>
    </row>
    <row r="78" spans="2:19" ht="12.75" customHeight="1" x14ac:dyDescent="0.2">
      <c r="B78" s="559">
        <v>2008</v>
      </c>
      <c r="C78" s="691" t="s">
        <v>211</v>
      </c>
      <c r="D78" s="691" t="s">
        <v>211</v>
      </c>
      <c r="E78" s="691" t="s">
        <v>211</v>
      </c>
      <c r="F78" s="691" t="s">
        <v>211</v>
      </c>
      <c r="G78" s="687" t="s">
        <v>211</v>
      </c>
      <c r="H78" s="688" t="s">
        <v>211</v>
      </c>
      <c r="I78" s="686" t="s">
        <v>211</v>
      </c>
      <c r="J78" s="686" t="s">
        <v>211</v>
      </c>
      <c r="K78" s="686">
        <v>450</v>
      </c>
      <c r="L78" s="686">
        <v>610</v>
      </c>
      <c r="M78" s="686">
        <v>750</v>
      </c>
      <c r="N78" s="686">
        <v>880</v>
      </c>
      <c r="O78" s="689">
        <v>960</v>
      </c>
      <c r="P78" s="689">
        <v>1030</v>
      </c>
      <c r="Q78" s="689">
        <v>1070</v>
      </c>
      <c r="R78" s="689">
        <v>1110</v>
      </c>
      <c r="S78" s="690">
        <v>1110</v>
      </c>
    </row>
    <row r="79" spans="2:19" ht="12.75" customHeight="1" x14ac:dyDescent="0.2">
      <c r="B79" s="559">
        <v>2009</v>
      </c>
      <c r="C79" s="691" t="s">
        <v>211</v>
      </c>
      <c r="D79" s="691" t="s">
        <v>211</v>
      </c>
      <c r="E79" s="691" t="s">
        <v>211</v>
      </c>
      <c r="F79" s="691" t="s">
        <v>211</v>
      </c>
      <c r="G79" s="687" t="s">
        <v>211</v>
      </c>
      <c r="H79" s="688" t="s">
        <v>211</v>
      </c>
      <c r="I79" s="686" t="s">
        <v>211</v>
      </c>
      <c r="J79" s="686" t="s">
        <v>211</v>
      </c>
      <c r="K79" s="686" t="s">
        <v>211</v>
      </c>
      <c r="L79" s="686">
        <v>450</v>
      </c>
      <c r="M79" s="686">
        <v>600</v>
      </c>
      <c r="N79" s="686">
        <v>740</v>
      </c>
      <c r="O79" s="689">
        <v>840</v>
      </c>
      <c r="P79" s="689">
        <v>940</v>
      </c>
      <c r="Q79" s="689">
        <v>1030</v>
      </c>
      <c r="R79" s="689">
        <v>1100</v>
      </c>
      <c r="S79" s="690">
        <v>1120</v>
      </c>
    </row>
    <row r="80" spans="2:19" ht="12.75" customHeight="1" x14ac:dyDescent="0.2">
      <c r="B80" s="559">
        <v>2010</v>
      </c>
      <c r="C80" s="679" t="s">
        <v>211</v>
      </c>
      <c r="D80" s="679" t="s">
        <v>211</v>
      </c>
      <c r="E80" s="679" t="s">
        <v>211</v>
      </c>
      <c r="F80" s="679" t="s">
        <v>211</v>
      </c>
      <c r="G80" s="680" t="s">
        <v>211</v>
      </c>
      <c r="H80" s="681" t="s">
        <v>211</v>
      </c>
      <c r="I80" s="679" t="s">
        <v>211</v>
      </c>
      <c r="J80" s="679" t="s">
        <v>211</v>
      </c>
      <c r="K80" s="679" t="s">
        <v>211</v>
      </c>
      <c r="L80" s="679" t="s">
        <v>211</v>
      </c>
      <c r="M80" s="686">
        <v>440</v>
      </c>
      <c r="N80" s="686">
        <v>600</v>
      </c>
      <c r="O80" s="689">
        <v>710</v>
      </c>
      <c r="P80" s="689">
        <v>830</v>
      </c>
      <c r="Q80" s="689">
        <v>960</v>
      </c>
      <c r="R80" s="689">
        <v>1080</v>
      </c>
      <c r="S80" s="690">
        <v>1150</v>
      </c>
    </row>
    <row r="81" spans="2:19" ht="12.75" customHeight="1" x14ac:dyDescent="0.2">
      <c r="B81" s="559">
        <v>2011</v>
      </c>
      <c r="C81" s="679" t="s">
        <v>211</v>
      </c>
      <c r="D81" s="679" t="s">
        <v>211</v>
      </c>
      <c r="E81" s="679" t="s">
        <v>211</v>
      </c>
      <c r="F81" s="679" t="s">
        <v>211</v>
      </c>
      <c r="G81" s="680" t="s">
        <v>211</v>
      </c>
      <c r="H81" s="681" t="s">
        <v>211</v>
      </c>
      <c r="I81" s="679" t="s">
        <v>211</v>
      </c>
      <c r="J81" s="679" t="s">
        <v>211</v>
      </c>
      <c r="K81" s="679" t="s">
        <v>211</v>
      </c>
      <c r="L81" s="679" t="s">
        <v>211</v>
      </c>
      <c r="M81" s="679" t="s">
        <v>211</v>
      </c>
      <c r="N81" s="686">
        <v>450</v>
      </c>
      <c r="O81" s="689">
        <v>580</v>
      </c>
      <c r="P81" s="689">
        <v>710</v>
      </c>
      <c r="Q81" s="689">
        <v>850</v>
      </c>
      <c r="R81" s="689">
        <v>990</v>
      </c>
      <c r="S81" s="690">
        <v>1110</v>
      </c>
    </row>
    <row r="82" spans="2:19" ht="12.75" customHeight="1" x14ac:dyDescent="0.2">
      <c r="B82" s="559">
        <v>2012</v>
      </c>
      <c r="C82" s="679" t="s">
        <v>211</v>
      </c>
      <c r="D82" s="679" t="s">
        <v>211</v>
      </c>
      <c r="E82" s="679" t="s">
        <v>211</v>
      </c>
      <c r="F82" s="679" t="s">
        <v>211</v>
      </c>
      <c r="G82" s="680" t="s">
        <v>211</v>
      </c>
      <c r="H82" s="681" t="s">
        <v>211</v>
      </c>
      <c r="I82" s="679" t="s">
        <v>211</v>
      </c>
      <c r="J82" s="679" t="s">
        <v>211</v>
      </c>
      <c r="K82" s="679" t="s">
        <v>211</v>
      </c>
      <c r="L82" s="679" t="s">
        <v>211</v>
      </c>
      <c r="M82" s="679" t="s">
        <v>211</v>
      </c>
      <c r="N82" s="679" t="s">
        <v>211</v>
      </c>
      <c r="O82" s="689">
        <v>430</v>
      </c>
      <c r="P82" s="689">
        <v>590</v>
      </c>
      <c r="Q82" s="689">
        <v>730</v>
      </c>
      <c r="R82" s="689">
        <v>880</v>
      </c>
      <c r="S82" s="690">
        <v>1020</v>
      </c>
    </row>
    <row r="83" spans="2:19" ht="12.75" customHeight="1" x14ac:dyDescent="0.2">
      <c r="B83" s="559">
        <v>2013</v>
      </c>
      <c r="C83" s="679" t="s">
        <v>211</v>
      </c>
      <c r="D83" s="679" t="s">
        <v>211</v>
      </c>
      <c r="E83" s="679" t="s">
        <v>211</v>
      </c>
      <c r="F83" s="679" t="s">
        <v>211</v>
      </c>
      <c r="G83" s="680" t="s">
        <v>211</v>
      </c>
      <c r="H83" s="681" t="s">
        <v>211</v>
      </c>
      <c r="I83" s="679" t="s">
        <v>211</v>
      </c>
      <c r="J83" s="679" t="s">
        <v>211</v>
      </c>
      <c r="K83" s="679" t="s">
        <v>211</v>
      </c>
      <c r="L83" s="679" t="s">
        <v>211</v>
      </c>
      <c r="M83" s="679" t="s">
        <v>211</v>
      </c>
      <c r="N83" s="679" t="s">
        <v>211</v>
      </c>
      <c r="O83" s="682" t="s">
        <v>211</v>
      </c>
      <c r="P83" s="689">
        <v>430</v>
      </c>
      <c r="Q83" s="689">
        <v>590</v>
      </c>
      <c r="R83" s="689">
        <v>750</v>
      </c>
      <c r="S83" s="690">
        <v>900</v>
      </c>
    </row>
    <row r="84" spans="2:19" ht="12.75" customHeight="1" x14ac:dyDescent="0.2">
      <c r="B84" s="559">
        <v>2014</v>
      </c>
      <c r="C84" s="679" t="s">
        <v>211</v>
      </c>
      <c r="D84" s="679" t="s">
        <v>211</v>
      </c>
      <c r="E84" s="679" t="s">
        <v>211</v>
      </c>
      <c r="F84" s="679" t="s">
        <v>211</v>
      </c>
      <c r="G84" s="680" t="s">
        <v>211</v>
      </c>
      <c r="H84" s="681" t="s">
        <v>211</v>
      </c>
      <c r="I84" s="679" t="s">
        <v>211</v>
      </c>
      <c r="J84" s="679" t="s">
        <v>211</v>
      </c>
      <c r="K84" s="679" t="s">
        <v>211</v>
      </c>
      <c r="L84" s="679" t="s">
        <v>211</v>
      </c>
      <c r="M84" s="679" t="s">
        <v>211</v>
      </c>
      <c r="N84" s="679" t="s">
        <v>211</v>
      </c>
      <c r="O84" s="682" t="s">
        <v>211</v>
      </c>
      <c r="P84" s="682" t="s">
        <v>211</v>
      </c>
      <c r="Q84" s="689">
        <v>440</v>
      </c>
      <c r="R84" s="689">
        <v>610</v>
      </c>
      <c r="S84" s="690">
        <v>770</v>
      </c>
    </row>
    <row r="85" spans="2:19" ht="12.75" customHeight="1" x14ac:dyDescent="0.2">
      <c r="B85" s="559">
        <v>2015</v>
      </c>
      <c r="C85" s="679" t="s">
        <v>211</v>
      </c>
      <c r="D85" s="679" t="s">
        <v>211</v>
      </c>
      <c r="E85" s="679" t="s">
        <v>211</v>
      </c>
      <c r="F85" s="679" t="s">
        <v>211</v>
      </c>
      <c r="G85" s="680" t="s">
        <v>211</v>
      </c>
      <c r="H85" s="681" t="s">
        <v>211</v>
      </c>
      <c r="I85" s="679" t="s">
        <v>211</v>
      </c>
      <c r="J85" s="679" t="s">
        <v>211</v>
      </c>
      <c r="K85" s="679" t="s">
        <v>211</v>
      </c>
      <c r="L85" s="679" t="s">
        <v>211</v>
      </c>
      <c r="M85" s="679" t="s">
        <v>211</v>
      </c>
      <c r="N85" s="679" t="s">
        <v>211</v>
      </c>
      <c r="O85" s="682" t="s">
        <v>211</v>
      </c>
      <c r="P85" s="682" t="s">
        <v>211</v>
      </c>
      <c r="Q85" s="682" t="s">
        <v>211</v>
      </c>
      <c r="R85" s="689">
        <v>450</v>
      </c>
      <c r="S85" s="690">
        <v>630</v>
      </c>
    </row>
    <row r="86" spans="2:19" ht="12.75" customHeight="1" x14ac:dyDescent="0.2">
      <c r="B86" s="559">
        <v>2016</v>
      </c>
      <c r="C86" s="679" t="s">
        <v>211</v>
      </c>
      <c r="D86" s="679" t="s">
        <v>211</v>
      </c>
      <c r="E86" s="679" t="s">
        <v>211</v>
      </c>
      <c r="F86" s="679" t="s">
        <v>211</v>
      </c>
      <c r="G86" s="680" t="s">
        <v>211</v>
      </c>
      <c r="H86" s="681" t="s">
        <v>211</v>
      </c>
      <c r="I86" s="679" t="s">
        <v>211</v>
      </c>
      <c r="J86" s="679" t="s">
        <v>211</v>
      </c>
      <c r="K86" s="679" t="s">
        <v>211</v>
      </c>
      <c r="L86" s="679" t="s">
        <v>211</v>
      </c>
      <c r="M86" s="679" t="s">
        <v>211</v>
      </c>
      <c r="N86" s="679" t="s">
        <v>211</v>
      </c>
      <c r="O86" s="682" t="s">
        <v>211</v>
      </c>
      <c r="P86" s="682" t="s">
        <v>211</v>
      </c>
      <c r="Q86" s="682" t="s">
        <v>211</v>
      </c>
      <c r="R86" s="682" t="s">
        <v>211</v>
      </c>
      <c r="S86" s="690">
        <v>410</v>
      </c>
    </row>
    <row r="87" spans="2:19" s="185" customFormat="1" ht="25.5" customHeight="1" thickBot="1" x14ac:dyDescent="0.3">
      <c r="B87" s="560" t="s">
        <v>144</v>
      </c>
      <c r="C87" s="692">
        <v>330</v>
      </c>
      <c r="D87" s="692">
        <v>420</v>
      </c>
      <c r="E87" s="692">
        <v>420</v>
      </c>
      <c r="F87" s="692">
        <v>480</v>
      </c>
      <c r="G87" s="693">
        <v>590</v>
      </c>
      <c r="H87" s="694">
        <v>500</v>
      </c>
      <c r="I87" s="695">
        <v>610</v>
      </c>
      <c r="J87" s="695">
        <v>720</v>
      </c>
      <c r="K87" s="695">
        <v>800</v>
      </c>
      <c r="L87" s="695">
        <v>830</v>
      </c>
      <c r="M87" s="695">
        <v>870</v>
      </c>
      <c r="N87" s="695">
        <v>890</v>
      </c>
      <c r="O87" s="696">
        <v>870</v>
      </c>
      <c r="P87" s="696">
        <v>870</v>
      </c>
      <c r="Q87" s="696">
        <v>880</v>
      </c>
      <c r="R87" s="696">
        <v>910</v>
      </c>
      <c r="S87" s="697">
        <v>920</v>
      </c>
    </row>
    <row r="88" spans="2:19" ht="12.75" customHeight="1" x14ac:dyDescent="0.2">
      <c r="B88" s="1077" t="s">
        <v>37</v>
      </c>
      <c r="C88" s="1077"/>
      <c r="D88" s="1077"/>
      <c r="E88" s="1077"/>
      <c r="F88" s="368"/>
      <c r="G88" s="368"/>
      <c r="H88" s="368"/>
      <c r="I88" s="368"/>
      <c r="J88" s="368"/>
      <c r="P88" s="369"/>
      <c r="Q88" s="369"/>
      <c r="R88" s="369"/>
      <c r="S88" s="369" t="s">
        <v>93</v>
      </c>
    </row>
    <row r="89" spans="2:19" ht="12.75" customHeight="1" x14ac:dyDescent="0.2">
      <c r="B89" s="634"/>
      <c r="C89" s="634"/>
      <c r="D89" s="634"/>
      <c r="E89" s="634"/>
      <c r="F89" s="368"/>
      <c r="G89" s="368"/>
      <c r="H89" s="368"/>
      <c r="I89" s="368"/>
      <c r="J89" s="368"/>
      <c r="P89" s="369"/>
      <c r="Q89" s="369"/>
      <c r="R89" s="369"/>
      <c r="S89" s="369"/>
    </row>
    <row r="90" spans="2:19" ht="12.75" customHeight="1" x14ac:dyDescent="0.2">
      <c r="B90" s="1078" t="s">
        <v>217</v>
      </c>
      <c r="C90" s="1078"/>
      <c r="D90" s="1078"/>
      <c r="E90" s="1078"/>
      <c r="F90" s="1078"/>
      <c r="G90" s="1078"/>
      <c r="H90" s="1078"/>
      <c r="I90" s="1078"/>
      <c r="J90" s="1078"/>
      <c r="K90" s="1078"/>
      <c r="L90" s="1078"/>
      <c r="M90" s="1078"/>
      <c r="N90" s="1078"/>
      <c r="O90" s="1078"/>
      <c r="P90" s="1078"/>
      <c r="Q90" s="1078"/>
      <c r="R90" s="1078"/>
      <c r="S90" s="1078"/>
    </row>
    <row r="91" spans="2:19" ht="12.75" customHeight="1" x14ac:dyDescent="0.2">
      <c r="B91" s="1078"/>
      <c r="C91" s="1078"/>
      <c r="D91" s="1078"/>
      <c r="E91" s="1078"/>
      <c r="F91" s="1078"/>
      <c r="G91" s="1078"/>
      <c r="H91" s="1078"/>
      <c r="I91" s="1078"/>
      <c r="J91" s="1078"/>
      <c r="K91" s="1078"/>
      <c r="L91" s="1078"/>
      <c r="M91" s="1078"/>
      <c r="N91" s="1078"/>
      <c r="O91" s="1078"/>
      <c r="P91" s="1078"/>
      <c r="Q91" s="1078"/>
      <c r="R91" s="1078"/>
      <c r="S91" s="1078"/>
    </row>
    <row r="92" spans="2:19" ht="12.75" customHeight="1" x14ac:dyDescent="0.2">
      <c r="B92" s="1078"/>
      <c r="C92" s="1078"/>
      <c r="D92" s="1078"/>
      <c r="E92" s="1078"/>
      <c r="F92" s="1078"/>
      <c r="G92" s="1078"/>
      <c r="H92" s="1078"/>
      <c r="I92" s="1078"/>
      <c r="J92" s="1078"/>
      <c r="K92" s="1078"/>
      <c r="L92" s="1078"/>
      <c r="M92" s="1078"/>
      <c r="N92" s="1078"/>
      <c r="O92" s="1078"/>
      <c r="P92" s="1078"/>
      <c r="Q92" s="1078"/>
      <c r="R92" s="1078"/>
      <c r="S92" s="1078"/>
    </row>
    <row r="93" spans="2:19" ht="12.75" customHeight="1" x14ac:dyDescent="0.2">
      <c r="B93" s="1078"/>
      <c r="C93" s="1078"/>
      <c r="D93" s="1078"/>
      <c r="E93" s="1078"/>
      <c r="F93" s="1078"/>
      <c r="G93" s="1078"/>
      <c r="H93" s="1078"/>
      <c r="I93" s="1078"/>
      <c r="J93" s="1078"/>
      <c r="K93" s="1078"/>
      <c r="L93" s="1078"/>
      <c r="M93" s="1078"/>
      <c r="N93" s="1078"/>
      <c r="O93" s="1078"/>
      <c r="P93" s="1078"/>
      <c r="Q93" s="1078"/>
      <c r="R93" s="1078"/>
      <c r="S93" s="1078"/>
    </row>
    <row r="94" spans="2:19" ht="12.75" customHeight="1" x14ac:dyDescent="0.2">
      <c r="B94" s="1078"/>
      <c r="C94" s="1078"/>
      <c r="D94" s="1078"/>
      <c r="E94" s="1078"/>
      <c r="F94" s="1078"/>
      <c r="G94" s="1078"/>
      <c r="H94" s="1078"/>
      <c r="I94" s="1078"/>
      <c r="J94" s="1078"/>
      <c r="K94" s="1078"/>
      <c r="L94" s="1078"/>
      <c r="M94" s="1078"/>
      <c r="N94" s="1078"/>
      <c r="O94" s="1078"/>
      <c r="P94" s="1078"/>
      <c r="Q94" s="1078"/>
      <c r="R94" s="1078"/>
      <c r="S94" s="1078"/>
    </row>
    <row r="95" spans="2:19" ht="12.75" customHeight="1" x14ac:dyDescent="0.2">
      <c r="B95" s="1078"/>
      <c r="C95" s="1078"/>
      <c r="D95" s="1078"/>
      <c r="E95" s="1078"/>
      <c r="F95" s="1078"/>
      <c r="G95" s="1078"/>
      <c r="H95" s="1078"/>
      <c r="I95" s="1078"/>
      <c r="J95" s="1078"/>
      <c r="K95" s="1078"/>
      <c r="L95" s="1078"/>
      <c r="M95" s="1078"/>
      <c r="N95" s="1078"/>
      <c r="O95" s="1078"/>
      <c r="P95" s="1078"/>
      <c r="Q95" s="1078"/>
      <c r="R95" s="1078"/>
      <c r="S95" s="1078"/>
    </row>
    <row r="96" spans="2:19" ht="12.75" customHeight="1" x14ac:dyDescent="0.2"/>
    <row r="97" spans="3:3" ht="12.75" customHeight="1" x14ac:dyDescent="0.2"/>
    <row r="98" spans="3:3" ht="12.75" customHeight="1" x14ac:dyDescent="0.2"/>
    <row r="99" spans="3:3" ht="12.75" customHeight="1" x14ac:dyDescent="0.2"/>
    <row r="100" spans="3:3" ht="12.75" customHeight="1" x14ac:dyDescent="0.2"/>
    <row r="101" spans="3:3" ht="12.75" customHeight="1" x14ac:dyDescent="0.2"/>
    <row r="102" spans="3:3" ht="12.75" customHeight="1" x14ac:dyDescent="0.2"/>
    <row r="103" spans="3:3" ht="12.75" customHeight="1" x14ac:dyDescent="0.2"/>
    <row r="104" spans="3:3" ht="12.75" customHeight="1" x14ac:dyDescent="0.2">
      <c r="C104" s="99">
        <f>SUM(C12:C26)-C29</f>
        <v>0</v>
      </c>
    </row>
    <row r="105" spans="3:3" ht="12.75" customHeight="1" x14ac:dyDescent="0.2"/>
    <row r="106" spans="3:3" ht="12.75" customHeight="1" x14ac:dyDescent="0.2"/>
    <row r="107" spans="3:3" ht="12.75" customHeight="1" x14ac:dyDescent="0.2"/>
    <row r="108" spans="3:3" ht="12.75" customHeight="1" x14ac:dyDescent="0.2"/>
    <row r="109" spans="3:3" ht="12.75" customHeight="1" x14ac:dyDescent="0.2"/>
    <row r="110" spans="3:3" ht="12.75" customHeight="1" x14ac:dyDescent="0.2"/>
    <row r="111" spans="3:3" ht="12.75" customHeight="1" x14ac:dyDescent="0.2"/>
    <row r="112" spans="3:3"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sheetData>
  <mergeCells count="17">
    <mergeCell ref="B65:B66"/>
    <mergeCell ref="C65:S65"/>
    <mergeCell ref="B88:E88"/>
    <mergeCell ref="B90:S95"/>
    <mergeCell ref="B7:B8"/>
    <mergeCell ref="C7:S7"/>
    <mergeCell ref="B30:E30"/>
    <mergeCell ref="B36:B37"/>
    <mergeCell ref="C36:S36"/>
    <mergeCell ref="B59:E59"/>
    <mergeCell ref="B62:S62"/>
    <mergeCell ref="B63:S63"/>
    <mergeCell ref="B1:S1"/>
    <mergeCell ref="B4:S4"/>
    <mergeCell ref="B5:S5"/>
    <mergeCell ref="B33:S33"/>
    <mergeCell ref="B34:S34"/>
  </mergeCells>
  <pageMargins left="0.70866141732283472" right="0.70866141732283472" top="0.74803149606299213" bottom="0.74803149606299213" header="0.31496062992125984" footer="0.31496062992125984"/>
  <pageSetup paperSize="9" scale="4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P51"/>
  <sheetViews>
    <sheetView showGridLines="0" zoomScaleNormal="100" workbookViewId="0">
      <selection activeCell="F35" sqref="F35"/>
    </sheetView>
  </sheetViews>
  <sheetFormatPr defaultRowHeight="12.75" x14ac:dyDescent="0.2"/>
  <cols>
    <col min="1" max="1" width="1.7109375" style="80" customWidth="1"/>
    <col min="2" max="2" width="57.42578125" style="80" customWidth="1"/>
    <col min="3" max="3" width="44.28515625" style="80" bestFit="1" customWidth="1"/>
    <col min="4" max="4" width="19.140625" style="80" customWidth="1"/>
    <col min="5" max="5" width="9.42578125" style="80" customWidth="1"/>
    <col min="6" max="20" width="7.5703125" style="80" customWidth="1"/>
    <col min="21" max="21" width="1.85546875" style="80" customWidth="1"/>
    <col min="22" max="36" width="7.5703125" style="80" customWidth="1"/>
    <col min="37" max="37" width="6.28515625" style="80" customWidth="1"/>
    <col min="38" max="16384" width="9.140625" style="80"/>
  </cols>
  <sheetData>
    <row r="1" spans="2:16" s="100" customFormat="1" ht="12.75" customHeight="1" x14ac:dyDescent="0.25">
      <c r="B1" s="1068" t="s">
        <v>192</v>
      </c>
      <c r="C1" s="1068"/>
      <c r="D1" s="1068"/>
    </row>
    <row r="2" spans="2:16" s="100" customFormat="1" ht="12.75" customHeight="1" x14ac:dyDescent="0.25">
      <c r="B2" s="182"/>
    </row>
    <row r="3" spans="2:16" ht="12.75" customHeight="1" x14ac:dyDescent="0.2">
      <c r="B3" s="1069" t="s">
        <v>277</v>
      </c>
      <c r="C3" s="1069"/>
      <c r="D3" s="1069"/>
    </row>
    <row r="4" spans="2:16" ht="12.75" customHeight="1" x14ac:dyDescent="0.2">
      <c r="B4" s="1036" t="s">
        <v>274</v>
      </c>
      <c r="C4" s="1036"/>
      <c r="D4" s="285"/>
      <c r="E4" s="285"/>
      <c r="F4" s="285"/>
      <c r="G4" s="285"/>
      <c r="H4" s="285"/>
      <c r="I4" s="285"/>
      <c r="J4" s="285"/>
      <c r="K4" s="285"/>
      <c r="L4" s="285"/>
      <c r="M4" s="285"/>
      <c r="N4" s="285"/>
      <c r="O4" s="285"/>
      <c r="P4" s="285"/>
    </row>
    <row r="5" spans="2:16" ht="12.75" customHeight="1" thickBot="1" x14ac:dyDescent="0.25">
      <c r="B5" s="10"/>
      <c r="C5" s="95"/>
    </row>
    <row r="6" spans="2:16" ht="12.75" customHeight="1" x14ac:dyDescent="0.2">
      <c r="B6" s="1072" t="s">
        <v>94</v>
      </c>
      <c r="C6" s="629" t="s">
        <v>223</v>
      </c>
    </row>
    <row r="7" spans="2:16" ht="12.75" customHeight="1" x14ac:dyDescent="0.2">
      <c r="B7" s="1073"/>
      <c r="C7" s="630" t="s">
        <v>169</v>
      </c>
    </row>
    <row r="8" spans="2:16" ht="12.75" customHeight="1" thickBot="1" x14ac:dyDescent="0.25">
      <c r="B8" s="860" t="s">
        <v>204</v>
      </c>
      <c r="C8" s="879">
        <v>21000</v>
      </c>
    </row>
    <row r="9" spans="2:16" ht="12.75" customHeight="1" x14ac:dyDescent="0.2">
      <c r="B9" s="866" t="s">
        <v>89</v>
      </c>
      <c r="C9" s="880"/>
    </row>
    <row r="10" spans="2:16" ht="12.75" customHeight="1" x14ac:dyDescent="0.2">
      <c r="B10" s="559">
        <v>2016</v>
      </c>
      <c r="C10" s="676">
        <v>25109</v>
      </c>
    </row>
    <row r="11" spans="2:16" s="185" customFormat="1" ht="26.25" thickBot="1" x14ac:dyDescent="0.3">
      <c r="B11" s="560" t="s">
        <v>144</v>
      </c>
      <c r="C11" s="678">
        <f>SUM(C10:C10)</f>
        <v>25109</v>
      </c>
    </row>
    <row r="12" spans="2:16" ht="12.75" customHeight="1" x14ac:dyDescent="0.2">
      <c r="B12" s="631" t="s">
        <v>37</v>
      </c>
      <c r="C12" s="369" t="s">
        <v>93</v>
      </c>
    </row>
    <row r="13" spans="2:16" ht="12.75" customHeight="1" x14ac:dyDescent="0.2">
      <c r="B13" s="627"/>
    </row>
    <row r="14" spans="2:16" ht="12.75" customHeight="1" x14ac:dyDescent="0.2"/>
    <row r="15" spans="2:16" ht="12.75" customHeight="1" x14ac:dyDescent="0.2">
      <c r="B15" s="1070" t="s">
        <v>278</v>
      </c>
      <c r="C15" s="1070"/>
      <c r="D15" s="1070"/>
    </row>
    <row r="16" spans="2:16" ht="12.75" customHeight="1" x14ac:dyDescent="0.2">
      <c r="B16" s="1071" t="s">
        <v>274</v>
      </c>
      <c r="C16" s="1003"/>
      <c r="D16" s="1003"/>
    </row>
    <row r="17" spans="2:4" ht="12.75" customHeight="1" thickBot="1" x14ac:dyDescent="0.25">
      <c r="B17" s="10"/>
      <c r="C17" s="95"/>
    </row>
    <row r="18" spans="2:4" ht="12.75" customHeight="1" x14ac:dyDescent="0.2">
      <c r="B18" s="1082" t="s">
        <v>94</v>
      </c>
      <c r="C18" s="629" t="s">
        <v>224</v>
      </c>
    </row>
    <row r="19" spans="2:4" ht="12.75" customHeight="1" x14ac:dyDescent="0.2">
      <c r="B19" s="1083"/>
      <c r="C19" s="630" t="s">
        <v>169</v>
      </c>
    </row>
    <row r="20" spans="2:4" ht="12.75" customHeight="1" thickBot="1" x14ac:dyDescent="0.25">
      <c r="B20" s="860" t="s">
        <v>204</v>
      </c>
      <c r="C20" s="879">
        <v>21000</v>
      </c>
    </row>
    <row r="21" spans="2:4" x14ac:dyDescent="0.2">
      <c r="B21" s="866" t="s">
        <v>89</v>
      </c>
      <c r="C21" s="881"/>
    </row>
    <row r="22" spans="2:4" ht="12.75" customHeight="1" x14ac:dyDescent="0.2">
      <c r="B22" s="559">
        <v>2016</v>
      </c>
      <c r="C22" s="772">
        <v>7512.8450000000003</v>
      </c>
    </row>
    <row r="23" spans="2:4" s="185" customFormat="1" ht="26.25" thickBot="1" x14ac:dyDescent="0.3">
      <c r="B23" s="560" t="s">
        <v>144</v>
      </c>
      <c r="C23" s="654">
        <v>7512.8450000000003</v>
      </c>
    </row>
    <row r="24" spans="2:4" ht="12.75" customHeight="1" x14ac:dyDescent="0.2">
      <c r="B24" s="631" t="s">
        <v>37</v>
      </c>
      <c r="C24" s="369" t="s">
        <v>93</v>
      </c>
    </row>
    <row r="25" spans="2:4" ht="12.75" customHeight="1" x14ac:dyDescent="0.2">
      <c r="B25" s="370"/>
    </row>
    <row r="26" spans="2:4" ht="12.75" customHeight="1" x14ac:dyDescent="0.2"/>
    <row r="27" spans="2:4" ht="12.75" customHeight="1" x14ac:dyDescent="0.2">
      <c r="B27" s="1069" t="s">
        <v>279</v>
      </c>
      <c r="C27" s="1069"/>
      <c r="D27" s="1069"/>
    </row>
    <row r="28" spans="2:4" ht="12.75" customHeight="1" x14ac:dyDescent="0.2">
      <c r="B28" s="1003" t="s">
        <v>274</v>
      </c>
      <c r="C28" s="1003"/>
      <c r="D28" s="1003"/>
    </row>
    <row r="29" spans="2:4" ht="12.75" customHeight="1" thickBot="1" x14ac:dyDescent="0.25">
      <c r="B29" s="10"/>
      <c r="C29" s="95"/>
    </row>
    <row r="30" spans="2:4" ht="12.75" customHeight="1" x14ac:dyDescent="0.2">
      <c r="B30" s="1072" t="s">
        <v>94</v>
      </c>
      <c r="C30" s="629" t="s">
        <v>97</v>
      </c>
    </row>
    <row r="31" spans="2:4" ht="12.75" customHeight="1" x14ac:dyDescent="0.2">
      <c r="B31" s="1073"/>
      <c r="C31" s="630" t="s">
        <v>169</v>
      </c>
    </row>
    <row r="32" spans="2:4" ht="12.75" customHeight="1" thickBot="1" x14ac:dyDescent="0.25">
      <c r="B32" s="860" t="s">
        <v>204</v>
      </c>
      <c r="C32" s="879">
        <v>21000</v>
      </c>
    </row>
    <row r="33" spans="2:11" ht="12.75" customHeight="1" x14ac:dyDescent="0.2">
      <c r="B33" s="866" t="s">
        <v>89</v>
      </c>
      <c r="C33" s="882"/>
    </row>
    <row r="34" spans="2:11" ht="12.75" customHeight="1" x14ac:dyDescent="0.2">
      <c r="B34" s="559">
        <v>2016</v>
      </c>
      <c r="C34" s="676">
        <v>300</v>
      </c>
    </row>
    <row r="35" spans="2:11" s="185" customFormat="1" ht="26.25" thickBot="1" x14ac:dyDescent="0.3">
      <c r="B35" s="560" t="s">
        <v>144</v>
      </c>
      <c r="C35" s="678">
        <f>MROUND((C23*1000000)/(C11*1000),10)</f>
        <v>300</v>
      </c>
    </row>
    <row r="36" spans="2:11" ht="12.75" customHeight="1" x14ac:dyDescent="0.2">
      <c r="B36" s="631" t="s">
        <v>37</v>
      </c>
      <c r="C36" s="369" t="s">
        <v>93</v>
      </c>
      <c r="K36" s="80" t="s">
        <v>67</v>
      </c>
    </row>
    <row r="37" spans="2:11" ht="12.75" customHeight="1" x14ac:dyDescent="0.2">
      <c r="B37" s="632"/>
      <c r="C37" s="628"/>
    </row>
    <row r="38" spans="2:11" ht="12.75" customHeight="1" x14ac:dyDescent="0.2"/>
    <row r="39" spans="2:11" ht="12.75" customHeight="1" x14ac:dyDescent="0.2"/>
    <row r="40" spans="2:11" ht="12.75" customHeight="1" x14ac:dyDescent="0.2"/>
    <row r="41" spans="2:11" ht="12.75" customHeight="1" x14ac:dyDescent="0.2"/>
    <row r="42" spans="2:11" ht="12.75" customHeight="1" x14ac:dyDescent="0.2"/>
    <row r="43" spans="2:11" ht="12.75" customHeight="1" x14ac:dyDescent="0.2"/>
    <row r="44" spans="2:11" ht="12.75" customHeight="1" x14ac:dyDescent="0.2"/>
    <row r="45" spans="2:11" ht="12.75" customHeight="1" x14ac:dyDescent="0.2"/>
    <row r="46" spans="2:11" ht="12.75" customHeight="1" x14ac:dyDescent="0.2"/>
    <row r="47" spans="2:11" ht="12.75" customHeight="1" x14ac:dyDescent="0.2"/>
    <row r="48" spans="2:11" ht="12.75" customHeight="1" x14ac:dyDescent="0.2"/>
    <row r="49" ht="12.75" customHeight="1" x14ac:dyDescent="0.2"/>
    <row r="50" ht="12.75" customHeight="1" x14ac:dyDescent="0.2"/>
    <row r="51" ht="12.75" customHeight="1" x14ac:dyDescent="0.2"/>
  </sheetData>
  <mergeCells count="10">
    <mergeCell ref="B30:B31"/>
    <mergeCell ref="B6:B7"/>
    <mergeCell ref="B18:B19"/>
    <mergeCell ref="B1:D1"/>
    <mergeCell ref="B3:D3"/>
    <mergeCell ref="B16:D16"/>
    <mergeCell ref="B15:D15"/>
    <mergeCell ref="B28:D28"/>
    <mergeCell ref="B27:D27"/>
    <mergeCell ref="B4:C4"/>
  </mergeCells>
  <pageMargins left="0.70866141732283472" right="0.70866141732283472" top="0.74803149606299213" bottom="0.74803149606299213" header="0.31496062992125984" footer="0.31496062992125984"/>
  <pageSetup paperSize="9" scale="9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5293"/>
    <pageSetUpPr fitToPage="1"/>
  </sheetPr>
  <dimension ref="B1:P80"/>
  <sheetViews>
    <sheetView showGridLines="0" zoomScaleNormal="100" workbookViewId="0">
      <selection activeCell="B3" sqref="B3:G3"/>
    </sheetView>
  </sheetViews>
  <sheetFormatPr defaultRowHeight="12.75" x14ac:dyDescent="0.2"/>
  <cols>
    <col min="1" max="1" width="1.7109375" style="80" customWidth="1"/>
    <col min="2" max="2" width="35.28515625" style="80" customWidth="1"/>
    <col min="3" max="8" width="11.7109375" style="80" customWidth="1"/>
    <col min="9" max="10" width="11.85546875" style="80" customWidth="1"/>
    <col min="11" max="11" width="11.7109375" style="80" customWidth="1"/>
    <col min="12" max="13" width="11.7109375" style="94" customWidth="1"/>
    <col min="14" max="14" width="4.85546875" style="80" customWidth="1"/>
    <col min="15" max="15" width="9.85546875" style="80" customWidth="1"/>
    <col min="16" max="16" width="9.140625" style="80"/>
    <col min="17" max="17" width="8" style="80" customWidth="1"/>
    <col min="18" max="18" width="3" style="80" customWidth="1"/>
    <col min="19" max="16384" width="9.140625" style="80"/>
  </cols>
  <sheetData>
    <row r="1" spans="2:16" ht="15" customHeight="1" x14ac:dyDescent="0.25">
      <c r="B1" s="1084" t="s">
        <v>243</v>
      </c>
      <c r="C1" s="1084"/>
      <c r="D1" s="1084"/>
      <c r="E1" s="1084"/>
      <c r="F1" s="1084"/>
      <c r="G1" s="1084"/>
      <c r="H1" s="1084"/>
      <c r="I1" s="1084"/>
      <c r="J1" s="1084"/>
      <c r="K1" s="1084"/>
      <c r="L1" s="1084"/>
      <c r="M1" s="1084"/>
      <c r="O1" s="95"/>
      <c r="P1" s="95"/>
    </row>
    <row r="2" spans="2:16" ht="15" customHeight="1" x14ac:dyDescent="0.25">
      <c r="B2" s="1002" t="s">
        <v>202</v>
      </c>
      <c r="C2" s="1002"/>
      <c r="D2" s="1002"/>
      <c r="E2" s="1002"/>
      <c r="F2" s="1002"/>
      <c r="G2" s="1002"/>
      <c r="H2" s="1002"/>
      <c r="I2" s="1002"/>
      <c r="J2" s="1002"/>
      <c r="K2" s="1002"/>
      <c r="L2" s="1002"/>
      <c r="M2" s="1002"/>
      <c r="O2" s="95"/>
      <c r="P2" s="95"/>
    </row>
    <row r="3" spans="2:16" ht="12.75" customHeight="1" x14ac:dyDescent="0.2">
      <c r="B3" s="96"/>
      <c r="C3" s="82"/>
      <c r="D3" s="82"/>
      <c r="E3" s="82"/>
      <c r="F3" s="82"/>
      <c r="G3" s="82"/>
      <c r="H3" s="82"/>
      <c r="I3" s="82"/>
      <c r="J3" s="82"/>
      <c r="O3" s="95"/>
      <c r="P3" s="95"/>
    </row>
    <row r="4" spans="2:16" ht="15" customHeight="1" x14ac:dyDescent="0.2">
      <c r="B4" s="1085" t="s">
        <v>242</v>
      </c>
      <c r="C4" s="1085"/>
      <c r="D4" s="1085"/>
      <c r="E4" s="1085"/>
      <c r="F4" s="1085"/>
      <c r="G4" s="1085"/>
      <c r="H4" s="1085"/>
      <c r="I4" s="1085"/>
      <c r="J4" s="1085"/>
      <c r="K4" s="1085"/>
      <c r="L4" s="1085"/>
      <c r="M4" s="1085"/>
      <c r="O4" s="95"/>
      <c r="P4" s="95"/>
    </row>
    <row r="5" spans="2:16" ht="12.75" customHeight="1" x14ac:dyDescent="0.2">
      <c r="B5" s="1064" t="s">
        <v>139</v>
      </c>
      <c r="C5" s="1064"/>
      <c r="D5" s="1064"/>
      <c r="E5" s="1064"/>
      <c r="F5" s="1064"/>
      <c r="G5" s="1064"/>
      <c r="H5" s="1064"/>
      <c r="I5" s="1064"/>
      <c r="J5" s="1064"/>
      <c r="K5" s="1064"/>
      <c r="L5" s="1064"/>
      <c r="M5" s="1064"/>
      <c r="O5" s="95"/>
      <c r="P5" s="95"/>
    </row>
    <row r="6" spans="2:16" ht="12.75" customHeight="1" thickBot="1" x14ac:dyDescent="0.25">
      <c r="B6" s="338"/>
      <c r="O6" s="95"/>
      <c r="P6" s="95"/>
    </row>
    <row r="7" spans="2:16" ht="12.75" customHeight="1" x14ac:dyDescent="0.2">
      <c r="B7" s="1072" t="s">
        <v>94</v>
      </c>
      <c r="C7" s="1086" t="s">
        <v>95</v>
      </c>
      <c r="D7" s="1087"/>
      <c r="E7" s="1087"/>
      <c r="F7" s="1087"/>
      <c r="G7" s="1087"/>
      <c r="H7" s="1087"/>
      <c r="I7" s="1087"/>
      <c r="J7" s="1087"/>
      <c r="K7" s="1087"/>
      <c r="L7" s="1087"/>
      <c r="M7" s="1088"/>
    </row>
    <row r="8" spans="2:16" ht="12.75" customHeight="1" x14ac:dyDescent="0.2">
      <c r="B8" s="1073"/>
      <c r="C8" s="387" t="s">
        <v>108</v>
      </c>
      <c r="D8" s="387" t="s">
        <v>109</v>
      </c>
      <c r="E8" s="387" t="s">
        <v>110</v>
      </c>
      <c r="F8" s="387" t="s">
        <v>111</v>
      </c>
      <c r="G8" s="387" t="s">
        <v>112</v>
      </c>
      <c r="H8" s="433" t="s">
        <v>113</v>
      </c>
      <c r="I8" s="433" t="s">
        <v>2</v>
      </c>
      <c r="J8" s="433" t="s">
        <v>3</v>
      </c>
      <c r="K8" s="433" t="s">
        <v>100</v>
      </c>
      <c r="L8" s="433" t="s">
        <v>131</v>
      </c>
      <c r="M8" s="561" t="s">
        <v>169</v>
      </c>
    </row>
    <row r="9" spans="2:16" s="430" customFormat="1" ht="12.75" customHeight="1" x14ac:dyDescent="0.2">
      <c r="B9" s="563" t="s">
        <v>203</v>
      </c>
      <c r="C9" s="426">
        <v>15000</v>
      </c>
      <c r="D9" s="426">
        <v>15000</v>
      </c>
      <c r="E9" s="426">
        <v>15000</v>
      </c>
      <c r="F9" s="426">
        <v>15000</v>
      </c>
      <c r="G9" s="426">
        <v>15000</v>
      </c>
      <c r="H9" s="427">
        <v>15000</v>
      </c>
      <c r="I9" s="427">
        <v>15795</v>
      </c>
      <c r="J9" s="427">
        <v>16365</v>
      </c>
      <c r="K9" s="427">
        <v>16910</v>
      </c>
      <c r="L9" s="427">
        <v>17335</v>
      </c>
      <c r="M9" s="562">
        <v>17495</v>
      </c>
    </row>
    <row r="10" spans="2:16" s="430" customFormat="1" ht="12.75" customHeight="1" thickBot="1" x14ac:dyDescent="0.25">
      <c r="B10" s="883" t="s">
        <v>204</v>
      </c>
      <c r="C10" s="884"/>
      <c r="D10" s="884"/>
      <c r="E10" s="884"/>
      <c r="F10" s="884"/>
      <c r="G10" s="884"/>
      <c r="H10" s="885"/>
      <c r="I10" s="885"/>
      <c r="J10" s="885"/>
      <c r="K10" s="885"/>
      <c r="L10" s="885"/>
      <c r="M10" s="886">
        <v>21000</v>
      </c>
    </row>
    <row r="11" spans="2:16" ht="12.75" customHeight="1" x14ac:dyDescent="0.2">
      <c r="B11" s="887" t="s">
        <v>89</v>
      </c>
      <c r="C11" s="888"/>
      <c r="D11" s="888"/>
      <c r="E11" s="889"/>
      <c r="F11" s="889"/>
      <c r="G11" s="890"/>
      <c r="H11" s="891"/>
      <c r="I11" s="892"/>
      <c r="J11" s="892"/>
      <c r="K11" s="892"/>
      <c r="L11" s="892"/>
      <c r="M11" s="893"/>
    </row>
    <row r="12" spans="2:16" ht="12.75" customHeight="1" x14ac:dyDescent="0.2">
      <c r="B12" s="649">
        <v>2007</v>
      </c>
      <c r="C12" s="664" t="s">
        <v>211</v>
      </c>
      <c r="D12" s="664" t="s">
        <v>211</v>
      </c>
      <c r="E12" s="650" t="s">
        <v>209</v>
      </c>
      <c r="F12" s="650" t="s">
        <v>209</v>
      </c>
      <c r="G12" s="650" t="s">
        <v>209</v>
      </c>
      <c r="H12" s="305" t="s">
        <v>209</v>
      </c>
      <c r="I12" s="665" t="s">
        <v>209</v>
      </c>
      <c r="J12" s="665" t="s">
        <v>209</v>
      </c>
      <c r="K12" s="665" t="s">
        <v>209</v>
      </c>
      <c r="L12" s="665" t="s">
        <v>210</v>
      </c>
      <c r="M12" s="666" t="s">
        <v>210</v>
      </c>
    </row>
    <row r="13" spans="2:16" ht="12.75" customHeight="1" x14ac:dyDescent="0.2">
      <c r="B13" s="649">
        <v>2008</v>
      </c>
      <c r="C13" s="664" t="s">
        <v>211</v>
      </c>
      <c r="D13" s="664" t="s">
        <v>211</v>
      </c>
      <c r="E13" s="667">
        <v>0.23599999999999999</v>
      </c>
      <c r="F13" s="667">
        <v>0.28899999999999998</v>
      </c>
      <c r="G13" s="667">
        <v>0.28699999999999998</v>
      </c>
      <c r="H13" s="305">
        <v>0.22900000000000001</v>
      </c>
      <c r="I13" s="665">
        <v>0.183</v>
      </c>
      <c r="J13" s="665">
        <v>0.13800000000000001</v>
      </c>
      <c r="K13" s="665">
        <v>0.12</v>
      </c>
      <c r="L13" s="665">
        <v>0.10299999999999999</v>
      </c>
      <c r="M13" s="666">
        <v>8.7999999999999995E-2</v>
      </c>
    </row>
    <row r="14" spans="2:16" ht="12.75" customHeight="1" x14ac:dyDescent="0.2">
      <c r="B14" s="649">
        <v>2009</v>
      </c>
      <c r="C14" s="664" t="s">
        <v>211</v>
      </c>
      <c r="D14" s="664" t="s">
        <v>211</v>
      </c>
      <c r="E14" s="664" t="s">
        <v>211</v>
      </c>
      <c r="F14" s="667">
        <v>0.30199999999999999</v>
      </c>
      <c r="G14" s="667">
        <v>0.36899999999999999</v>
      </c>
      <c r="H14" s="305">
        <v>0.371</v>
      </c>
      <c r="I14" s="665">
        <v>0.32700000000000001</v>
      </c>
      <c r="J14" s="665">
        <v>0.33900000000000002</v>
      </c>
      <c r="K14" s="665">
        <v>0.3</v>
      </c>
      <c r="L14" s="665">
        <v>0.26400000000000001</v>
      </c>
      <c r="M14" s="666">
        <v>0.23599999999999999</v>
      </c>
    </row>
    <row r="15" spans="2:16" ht="12.75" customHeight="1" x14ac:dyDescent="0.2">
      <c r="B15" s="649">
        <v>2010</v>
      </c>
      <c r="C15" s="664" t="s">
        <v>211</v>
      </c>
      <c r="D15" s="664" t="s">
        <v>211</v>
      </c>
      <c r="E15" s="664" t="s">
        <v>211</v>
      </c>
      <c r="F15" s="664" t="s">
        <v>211</v>
      </c>
      <c r="G15" s="667">
        <v>0.88600000000000001</v>
      </c>
      <c r="H15" s="305">
        <v>1.0629999999999999</v>
      </c>
      <c r="I15" s="665">
        <v>1.103</v>
      </c>
      <c r="J15" s="665">
        <v>1.2150000000000001</v>
      </c>
      <c r="K15" s="665">
        <v>1.173</v>
      </c>
      <c r="L15" s="665">
        <v>1.101</v>
      </c>
      <c r="M15" s="666">
        <v>0.97699999999999998</v>
      </c>
    </row>
    <row r="16" spans="2:16" ht="12.75" customHeight="1" x14ac:dyDescent="0.2">
      <c r="B16" s="649">
        <v>2011</v>
      </c>
      <c r="C16" s="664" t="s">
        <v>211</v>
      </c>
      <c r="D16" s="664" t="s">
        <v>211</v>
      </c>
      <c r="E16" s="664" t="s">
        <v>211</v>
      </c>
      <c r="F16" s="664" t="s">
        <v>211</v>
      </c>
      <c r="G16" s="664" t="s">
        <v>211</v>
      </c>
      <c r="H16" s="305">
        <v>1.431</v>
      </c>
      <c r="I16" s="665">
        <v>1.708</v>
      </c>
      <c r="J16" s="665">
        <v>1.988</v>
      </c>
      <c r="K16" s="665">
        <v>2</v>
      </c>
      <c r="L16" s="665">
        <v>1.974</v>
      </c>
      <c r="M16" s="666">
        <v>1.861</v>
      </c>
    </row>
    <row r="17" spans="2:13" ht="12.75" customHeight="1" x14ac:dyDescent="0.2">
      <c r="B17" s="649">
        <v>2012</v>
      </c>
      <c r="C17" s="664" t="s">
        <v>211</v>
      </c>
      <c r="D17" s="664" t="s">
        <v>211</v>
      </c>
      <c r="E17" s="664" t="s">
        <v>211</v>
      </c>
      <c r="F17" s="664" t="s">
        <v>211</v>
      </c>
      <c r="G17" s="664" t="s">
        <v>211</v>
      </c>
      <c r="H17" s="305" t="s">
        <v>211</v>
      </c>
      <c r="I17" s="665">
        <v>1.7410000000000001</v>
      </c>
      <c r="J17" s="665">
        <v>2.2770000000000001</v>
      </c>
      <c r="K17" s="665">
        <v>2.4020000000000001</v>
      </c>
      <c r="L17" s="665">
        <v>2.468</v>
      </c>
      <c r="M17" s="666">
        <v>2.3719999999999999</v>
      </c>
    </row>
    <row r="18" spans="2:13" ht="12.75" customHeight="1" x14ac:dyDescent="0.2">
      <c r="B18" s="649">
        <v>2013</v>
      </c>
      <c r="C18" s="664" t="s">
        <v>211</v>
      </c>
      <c r="D18" s="664" t="s">
        <v>211</v>
      </c>
      <c r="E18" s="664" t="s">
        <v>211</v>
      </c>
      <c r="F18" s="664" t="s">
        <v>211</v>
      </c>
      <c r="G18" s="664" t="s">
        <v>211</v>
      </c>
      <c r="H18" s="305" t="s">
        <v>211</v>
      </c>
      <c r="I18" s="665" t="s">
        <v>211</v>
      </c>
      <c r="J18" s="665">
        <v>2.218</v>
      </c>
      <c r="K18" s="665">
        <v>2.5739999999999998</v>
      </c>
      <c r="L18" s="665">
        <v>2.73</v>
      </c>
      <c r="M18" s="666">
        <v>2.718</v>
      </c>
    </row>
    <row r="19" spans="2:13" ht="12.75" customHeight="1" x14ac:dyDescent="0.2">
      <c r="B19" s="649">
        <v>2014</v>
      </c>
      <c r="C19" s="664" t="s">
        <v>211</v>
      </c>
      <c r="D19" s="664" t="s">
        <v>211</v>
      </c>
      <c r="E19" s="664" t="s">
        <v>211</v>
      </c>
      <c r="F19" s="664" t="s">
        <v>211</v>
      </c>
      <c r="G19" s="664" t="s">
        <v>211</v>
      </c>
      <c r="H19" s="305" t="s">
        <v>211</v>
      </c>
      <c r="I19" s="665" t="s">
        <v>211</v>
      </c>
      <c r="J19" s="665" t="s">
        <v>211</v>
      </c>
      <c r="K19" s="665">
        <v>2.016</v>
      </c>
      <c r="L19" s="665">
        <v>2.6680000000000001</v>
      </c>
      <c r="M19" s="666">
        <v>2.8540000000000001</v>
      </c>
    </row>
    <row r="20" spans="2:13" ht="12.75" customHeight="1" x14ac:dyDescent="0.2">
      <c r="B20" s="649">
        <v>2015</v>
      </c>
      <c r="C20" s="664" t="s">
        <v>211</v>
      </c>
      <c r="D20" s="664" t="s">
        <v>211</v>
      </c>
      <c r="E20" s="664" t="s">
        <v>211</v>
      </c>
      <c r="F20" s="664" t="s">
        <v>211</v>
      </c>
      <c r="G20" s="664" t="s">
        <v>211</v>
      </c>
      <c r="H20" s="305" t="s">
        <v>211</v>
      </c>
      <c r="I20" s="665" t="s">
        <v>211</v>
      </c>
      <c r="J20" s="665" t="s">
        <v>211</v>
      </c>
      <c r="K20" s="665" t="s">
        <v>211</v>
      </c>
      <c r="L20" s="665">
        <v>2.8410000000000002</v>
      </c>
      <c r="M20" s="666">
        <v>3.26</v>
      </c>
    </row>
    <row r="21" spans="2:13" ht="12.75" customHeight="1" x14ac:dyDescent="0.2">
      <c r="B21" s="649">
        <v>2016</v>
      </c>
      <c r="C21" s="664" t="s">
        <v>211</v>
      </c>
      <c r="D21" s="664" t="s">
        <v>211</v>
      </c>
      <c r="E21" s="664" t="s">
        <v>211</v>
      </c>
      <c r="F21" s="664" t="s">
        <v>211</v>
      </c>
      <c r="G21" s="664" t="s">
        <v>211</v>
      </c>
      <c r="H21" s="305" t="s">
        <v>211</v>
      </c>
      <c r="I21" s="665" t="s">
        <v>211</v>
      </c>
      <c r="J21" s="665" t="s">
        <v>211</v>
      </c>
      <c r="K21" s="665" t="s">
        <v>211</v>
      </c>
      <c r="L21" s="665" t="s">
        <v>211</v>
      </c>
      <c r="M21" s="666">
        <v>3.6779999999999999</v>
      </c>
    </row>
    <row r="22" spans="2:13" s="337" customFormat="1" ht="27" customHeight="1" thickBot="1" x14ac:dyDescent="0.3">
      <c r="B22" s="560" t="s">
        <v>144</v>
      </c>
      <c r="C22" s="663" t="s">
        <v>211</v>
      </c>
      <c r="D22" s="663" t="s">
        <v>211</v>
      </c>
      <c r="E22" s="663">
        <v>0.23599999999999999</v>
      </c>
      <c r="F22" s="663">
        <v>0.59099999999999997</v>
      </c>
      <c r="G22" s="663">
        <v>1.5419999999999998</v>
      </c>
      <c r="H22" s="546">
        <v>3.0939999999999999</v>
      </c>
      <c r="I22" s="668">
        <v>5.0619999999999994</v>
      </c>
      <c r="J22" s="668">
        <v>8.1750000000000007</v>
      </c>
      <c r="K22" s="668">
        <v>10.584999999999999</v>
      </c>
      <c r="L22" s="668">
        <v>14.149000000000001</v>
      </c>
      <c r="M22" s="669">
        <v>14.365999999999998</v>
      </c>
    </row>
    <row r="23" spans="2:13" ht="12.75" customHeight="1" x14ac:dyDescent="0.2">
      <c r="B23" s="371" t="s">
        <v>37</v>
      </c>
      <c r="H23" s="369"/>
      <c r="J23" s="369"/>
      <c r="K23" s="369"/>
      <c r="L23" s="369"/>
      <c r="M23" s="369" t="s">
        <v>66</v>
      </c>
    </row>
    <row r="24" spans="2:13" ht="12.75" customHeight="1" x14ac:dyDescent="0.2">
      <c r="B24" s="371"/>
      <c r="H24" s="369"/>
      <c r="J24" s="369"/>
      <c r="K24" s="369"/>
      <c r="L24" s="369"/>
      <c r="M24" s="369"/>
    </row>
    <row r="25" spans="2:13" ht="12.75" customHeight="1" x14ac:dyDescent="0.2"/>
    <row r="26" spans="2:13" x14ac:dyDescent="0.2">
      <c r="B26" s="1085" t="s">
        <v>241</v>
      </c>
      <c r="C26" s="1085"/>
      <c r="D26" s="1085"/>
      <c r="E26" s="1085"/>
      <c r="F26" s="1085"/>
      <c r="G26" s="1085"/>
      <c r="H26" s="1085"/>
      <c r="I26" s="1085"/>
      <c r="J26" s="1085"/>
      <c r="K26" s="1085"/>
      <c r="L26" s="1085"/>
      <c r="M26" s="1085"/>
    </row>
    <row r="27" spans="2:13" ht="12.75" customHeight="1" x14ac:dyDescent="0.2">
      <c r="B27" s="1064" t="s">
        <v>139</v>
      </c>
      <c r="C27" s="1064"/>
      <c r="D27" s="1064"/>
      <c r="E27" s="1064"/>
      <c r="F27" s="1064"/>
      <c r="G27" s="1064"/>
      <c r="H27" s="1064"/>
      <c r="I27" s="1064"/>
      <c r="J27" s="1064"/>
      <c r="K27" s="1064"/>
      <c r="L27" s="1064"/>
      <c r="M27" s="1064"/>
    </row>
    <row r="28" spans="2:13" ht="12.75" customHeight="1" thickBot="1" x14ac:dyDescent="0.25">
      <c r="B28" s="338"/>
    </row>
    <row r="29" spans="2:13" ht="12.75" customHeight="1" x14ac:dyDescent="0.2">
      <c r="B29" s="1072" t="s">
        <v>94</v>
      </c>
      <c r="C29" s="1086" t="s">
        <v>96</v>
      </c>
      <c r="D29" s="1087"/>
      <c r="E29" s="1087"/>
      <c r="F29" s="1087"/>
      <c r="G29" s="1087"/>
      <c r="H29" s="1087"/>
      <c r="I29" s="1087"/>
      <c r="J29" s="1087"/>
      <c r="K29" s="1087"/>
      <c r="L29" s="1087"/>
      <c r="M29" s="1088"/>
    </row>
    <row r="30" spans="2:13" ht="12.75" customHeight="1" x14ac:dyDescent="0.2">
      <c r="B30" s="1073"/>
      <c r="C30" s="387" t="s">
        <v>108</v>
      </c>
      <c r="D30" s="387" t="s">
        <v>109</v>
      </c>
      <c r="E30" s="387" t="s">
        <v>110</v>
      </c>
      <c r="F30" s="387" t="s">
        <v>111</v>
      </c>
      <c r="G30" s="387" t="s">
        <v>112</v>
      </c>
      <c r="H30" s="433" t="s">
        <v>113</v>
      </c>
      <c r="I30" s="433" t="s">
        <v>2</v>
      </c>
      <c r="J30" s="433" t="s">
        <v>3</v>
      </c>
      <c r="K30" s="433" t="s">
        <v>100</v>
      </c>
      <c r="L30" s="433" t="s">
        <v>131</v>
      </c>
      <c r="M30" s="561" t="s">
        <v>169</v>
      </c>
    </row>
    <row r="31" spans="2:13" s="430" customFormat="1" ht="12.75" customHeight="1" x14ac:dyDescent="0.2">
      <c r="B31" s="563" t="s">
        <v>203</v>
      </c>
      <c r="C31" s="426">
        <v>15000</v>
      </c>
      <c r="D31" s="426">
        <v>15000</v>
      </c>
      <c r="E31" s="426">
        <v>15000</v>
      </c>
      <c r="F31" s="426">
        <v>15000</v>
      </c>
      <c r="G31" s="426">
        <v>15000</v>
      </c>
      <c r="H31" s="427">
        <v>15000</v>
      </c>
      <c r="I31" s="427">
        <v>15795</v>
      </c>
      <c r="J31" s="427">
        <v>16365</v>
      </c>
      <c r="K31" s="427">
        <v>16910</v>
      </c>
      <c r="L31" s="427">
        <v>17335</v>
      </c>
      <c r="M31" s="562">
        <v>17495</v>
      </c>
    </row>
    <row r="32" spans="2:13" s="430" customFormat="1" ht="12.75" customHeight="1" thickBot="1" x14ac:dyDescent="0.25">
      <c r="B32" s="883" t="s">
        <v>204</v>
      </c>
      <c r="C32" s="884"/>
      <c r="D32" s="884"/>
      <c r="E32" s="884"/>
      <c r="F32" s="884"/>
      <c r="G32" s="884"/>
      <c r="H32" s="885"/>
      <c r="I32" s="885"/>
      <c r="J32" s="885"/>
      <c r="K32" s="885"/>
      <c r="L32" s="885"/>
      <c r="M32" s="886">
        <v>21000</v>
      </c>
    </row>
    <row r="33" spans="2:14" ht="12.75" customHeight="1" x14ac:dyDescent="0.2">
      <c r="B33" s="894" t="s">
        <v>89</v>
      </c>
      <c r="C33" s="895"/>
      <c r="D33" s="895"/>
      <c r="E33" s="896"/>
      <c r="F33" s="896"/>
      <c r="G33" s="897"/>
      <c r="H33" s="898"/>
      <c r="I33" s="899"/>
      <c r="J33" s="899"/>
      <c r="K33" s="899"/>
      <c r="L33" s="899"/>
      <c r="M33" s="900"/>
    </row>
    <row r="34" spans="2:14" ht="12.75" customHeight="1" x14ac:dyDescent="0.2">
      <c r="B34" s="649">
        <v>2007</v>
      </c>
      <c r="C34" s="304" t="s">
        <v>211</v>
      </c>
      <c r="D34" s="304" t="s">
        <v>211</v>
      </c>
      <c r="E34" s="648" t="s">
        <v>209</v>
      </c>
      <c r="F34" s="648" t="s">
        <v>209</v>
      </c>
      <c r="G34" s="648" t="s">
        <v>209</v>
      </c>
      <c r="H34" s="305" t="s">
        <v>209</v>
      </c>
      <c r="I34" s="670" t="s">
        <v>209</v>
      </c>
      <c r="J34" s="670" t="s">
        <v>209</v>
      </c>
      <c r="K34" s="670" t="s">
        <v>209</v>
      </c>
      <c r="L34" s="670" t="s">
        <v>210</v>
      </c>
      <c r="M34" s="671" t="s">
        <v>210</v>
      </c>
      <c r="N34" s="152"/>
    </row>
    <row r="35" spans="2:14" ht="12.75" customHeight="1" x14ac:dyDescent="0.2">
      <c r="B35" s="649">
        <v>2008</v>
      </c>
      <c r="C35" s="304" t="s">
        <v>211</v>
      </c>
      <c r="D35" s="304" t="s">
        <v>211</v>
      </c>
      <c r="E35" s="301">
        <v>0.12425899999999999</v>
      </c>
      <c r="F35" s="301">
        <v>0.17707000000000001</v>
      </c>
      <c r="G35" s="304">
        <v>0.18949099999999999</v>
      </c>
      <c r="H35" s="305">
        <v>0.143654</v>
      </c>
      <c r="I35" s="670">
        <v>9.6558000000000005E-2</v>
      </c>
      <c r="J35" s="670">
        <v>8.7744000000000003E-2</v>
      </c>
      <c r="K35" s="670">
        <v>7.3278999999999997E-2</v>
      </c>
      <c r="L35" s="670">
        <v>6.2322000000000002E-2</v>
      </c>
      <c r="M35" s="671">
        <v>5.9683E-2</v>
      </c>
    </row>
    <row r="36" spans="2:14" ht="12.75" customHeight="1" x14ac:dyDescent="0.2">
      <c r="B36" s="649">
        <v>2009</v>
      </c>
      <c r="C36" s="304" t="s">
        <v>211</v>
      </c>
      <c r="D36" s="304" t="s">
        <v>211</v>
      </c>
      <c r="E36" s="304" t="s">
        <v>211</v>
      </c>
      <c r="F36" s="301">
        <v>0.15898200000000001</v>
      </c>
      <c r="G36" s="304">
        <v>0.215174</v>
      </c>
      <c r="H36" s="305">
        <v>0.25181199999999998</v>
      </c>
      <c r="I36" s="670">
        <v>0.20711299999999999</v>
      </c>
      <c r="J36" s="670">
        <v>0.20438100000000001</v>
      </c>
      <c r="K36" s="670">
        <v>0.18251200000000001</v>
      </c>
      <c r="L36" s="670">
        <v>0.16652</v>
      </c>
      <c r="M36" s="671">
        <v>0.17574799999999999</v>
      </c>
    </row>
    <row r="37" spans="2:14" ht="12.75" customHeight="1" x14ac:dyDescent="0.2">
      <c r="B37" s="649">
        <v>2010</v>
      </c>
      <c r="C37" s="304" t="s">
        <v>211</v>
      </c>
      <c r="D37" s="304" t="s">
        <v>211</v>
      </c>
      <c r="E37" s="304" t="s">
        <v>211</v>
      </c>
      <c r="F37" s="304" t="s">
        <v>211</v>
      </c>
      <c r="G37" s="304">
        <v>0.40892899999999999</v>
      </c>
      <c r="H37" s="305">
        <v>0.68739300000000003</v>
      </c>
      <c r="I37" s="670">
        <v>0.84801199999999999</v>
      </c>
      <c r="J37" s="670">
        <v>0.95011500000000004</v>
      </c>
      <c r="K37" s="670">
        <v>1.037012</v>
      </c>
      <c r="L37" s="670">
        <v>1.02623</v>
      </c>
      <c r="M37" s="671">
        <v>0.99629900000000005</v>
      </c>
    </row>
    <row r="38" spans="2:14" ht="12.75" customHeight="1" x14ac:dyDescent="0.2">
      <c r="B38" s="649">
        <v>2011</v>
      </c>
      <c r="C38" s="304" t="s">
        <v>211</v>
      </c>
      <c r="D38" s="304" t="s">
        <v>211</v>
      </c>
      <c r="E38" s="304" t="s">
        <v>211</v>
      </c>
      <c r="F38" s="304" t="s">
        <v>211</v>
      </c>
      <c r="G38" s="304" t="s">
        <v>211</v>
      </c>
      <c r="H38" s="305">
        <v>0.74875599999999998</v>
      </c>
      <c r="I38" s="670">
        <v>1.204215</v>
      </c>
      <c r="J38" s="670">
        <v>1.6635089999999999</v>
      </c>
      <c r="K38" s="670">
        <v>1.8412170000000001</v>
      </c>
      <c r="L38" s="670">
        <v>1.975678</v>
      </c>
      <c r="M38" s="671">
        <v>2.0570620000000002</v>
      </c>
    </row>
    <row r="39" spans="2:14" ht="12.75" customHeight="1" x14ac:dyDescent="0.2">
      <c r="B39" s="649">
        <v>2012</v>
      </c>
      <c r="C39" s="304" t="s">
        <v>211</v>
      </c>
      <c r="D39" s="304" t="s">
        <v>211</v>
      </c>
      <c r="E39" s="304" t="s">
        <v>211</v>
      </c>
      <c r="F39" s="304" t="s">
        <v>211</v>
      </c>
      <c r="G39" s="304" t="s">
        <v>211</v>
      </c>
      <c r="H39" s="305" t="s">
        <v>211</v>
      </c>
      <c r="I39" s="670">
        <v>0.98799499999999996</v>
      </c>
      <c r="J39" s="670">
        <v>1.660512</v>
      </c>
      <c r="K39" s="670">
        <v>2.110236</v>
      </c>
      <c r="L39" s="670">
        <v>2.4409839999999998</v>
      </c>
      <c r="M39" s="671">
        <v>2.5340600000000002</v>
      </c>
    </row>
    <row r="40" spans="2:14" ht="12.75" customHeight="1" x14ac:dyDescent="0.2">
      <c r="B40" s="649">
        <v>2013</v>
      </c>
      <c r="C40" s="304" t="s">
        <v>211</v>
      </c>
      <c r="D40" s="304" t="s">
        <v>211</v>
      </c>
      <c r="E40" s="304" t="s">
        <v>211</v>
      </c>
      <c r="F40" s="304" t="s">
        <v>211</v>
      </c>
      <c r="G40" s="304" t="s">
        <v>211</v>
      </c>
      <c r="H40" s="305" t="s">
        <v>211</v>
      </c>
      <c r="I40" s="670" t="s">
        <v>211</v>
      </c>
      <c r="J40" s="670">
        <v>1.1552260000000001</v>
      </c>
      <c r="K40" s="670">
        <v>1.8832439999999999</v>
      </c>
      <c r="L40" s="670">
        <v>2.5173559999999999</v>
      </c>
      <c r="M40" s="671">
        <v>2.8313920000000001</v>
      </c>
    </row>
    <row r="41" spans="2:14" ht="12.75" customHeight="1" x14ac:dyDescent="0.2">
      <c r="B41" s="649">
        <v>2014</v>
      </c>
      <c r="C41" s="304" t="s">
        <v>211</v>
      </c>
      <c r="D41" s="304" t="s">
        <v>211</v>
      </c>
      <c r="E41" s="304" t="s">
        <v>211</v>
      </c>
      <c r="F41" s="304" t="s">
        <v>211</v>
      </c>
      <c r="G41" s="304" t="s">
        <v>211</v>
      </c>
      <c r="H41" s="305" t="s">
        <v>211</v>
      </c>
      <c r="I41" s="670" t="s">
        <v>211</v>
      </c>
      <c r="J41" s="670" t="s">
        <v>211</v>
      </c>
      <c r="K41" s="670">
        <v>1.172733</v>
      </c>
      <c r="L41" s="670">
        <v>2.005547</v>
      </c>
      <c r="M41" s="671">
        <v>2.7143959999999998</v>
      </c>
    </row>
    <row r="42" spans="2:14" ht="12.75" customHeight="1" x14ac:dyDescent="0.2">
      <c r="B42" s="649">
        <v>2015</v>
      </c>
      <c r="C42" s="304" t="s">
        <v>211</v>
      </c>
      <c r="D42" s="304" t="s">
        <v>211</v>
      </c>
      <c r="E42" s="304" t="s">
        <v>211</v>
      </c>
      <c r="F42" s="304" t="s">
        <v>211</v>
      </c>
      <c r="G42" s="304" t="s">
        <v>211</v>
      </c>
      <c r="H42" s="305" t="s">
        <v>211</v>
      </c>
      <c r="I42" s="670" t="s">
        <v>211</v>
      </c>
      <c r="J42" s="670" t="s">
        <v>211</v>
      </c>
      <c r="K42" s="670" t="s">
        <v>211</v>
      </c>
      <c r="L42" s="670">
        <v>1.5360259999999999</v>
      </c>
      <c r="M42" s="671">
        <v>2.641737</v>
      </c>
    </row>
    <row r="43" spans="2:14" ht="12.75" customHeight="1" x14ac:dyDescent="0.2">
      <c r="B43" s="649">
        <v>2016</v>
      </c>
      <c r="C43" s="304" t="s">
        <v>211</v>
      </c>
      <c r="D43" s="304" t="s">
        <v>211</v>
      </c>
      <c r="E43" s="304" t="s">
        <v>211</v>
      </c>
      <c r="F43" s="304" t="s">
        <v>211</v>
      </c>
      <c r="G43" s="304" t="s">
        <v>211</v>
      </c>
      <c r="H43" s="305" t="s">
        <v>211</v>
      </c>
      <c r="I43" s="670" t="s">
        <v>211</v>
      </c>
      <c r="J43" s="670" t="s">
        <v>211</v>
      </c>
      <c r="K43" s="670" t="s">
        <v>211</v>
      </c>
      <c r="L43" s="670" t="s">
        <v>211</v>
      </c>
      <c r="M43" s="671">
        <v>2.0207380000000001</v>
      </c>
    </row>
    <row r="44" spans="2:14" s="337" customFormat="1" ht="27" customHeight="1" thickBot="1" x14ac:dyDescent="0.3">
      <c r="B44" s="560" t="s">
        <v>144</v>
      </c>
      <c r="C44" s="547" t="s">
        <v>211</v>
      </c>
      <c r="D44" s="547" t="s">
        <v>211</v>
      </c>
      <c r="E44" s="547">
        <v>0.12425899999999999</v>
      </c>
      <c r="F44" s="547">
        <v>0.33605200000000002</v>
      </c>
      <c r="G44" s="547">
        <v>0.81359399999999993</v>
      </c>
      <c r="H44" s="546">
        <v>1.831615</v>
      </c>
      <c r="I44" s="672">
        <v>3.3438929999999996</v>
      </c>
      <c r="J44" s="672">
        <v>5.7214869999999998</v>
      </c>
      <c r="K44" s="672">
        <v>8.3002329999999986</v>
      </c>
      <c r="L44" s="672">
        <v>11.730663</v>
      </c>
      <c r="M44" s="673">
        <v>14.010376999999998</v>
      </c>
    </row>
    <row r="45" spans="2:14" ht="12.75" customHeight="1" x14ac:dyDescent="0.2">
      <c r="B45" s="371" t="s">
        <v>37</v>
      </c>
      <c r="J45" s="369"/>
      <c r="K45" s="369"/>
      <c r="L45" s="369"/>
      <c r="M45" s="369" t="s">
        <v>66</v>
      </c>
    </row>
    <row r="46" spans="2:14" ht="12.75" customHeight="1" x14ac:dyDescent="0.2">
      <c r="B46" s="371"/>
      <c r="J46" s="369"/>
      <c r="K46" s="369"/>
      <c r="L46" s="369"/>
      <c r="M46" s="369"/>
    </row>
    <row r="47" spans="2:14" ht="12.75" customHeight="1" x14ac:dyDescent="0.2"/>
    <row r="48" spans="2:14" x14ac:dyDescent="0.2">
      <c r="B48" s="1085" t="s">
        <v>244</v>
      </c>
      <c r="C48" s="1085"/>
      <c r="D48" s="1085"/>
      <c r="E48" s="1085"/>
      <c r="F48" s="1085"/>
      <c r="G48" s="1085"/>
      <c r="H48" s="1085"/>
      <c r="I48" s="1085"/>
      <c r="J48" s="1085"/>
      <c r="K48" s="1085"/>
      <c r="L48" s="1085"/>
      <c r="M48" s="1085"/>
    </row>
    <row r="49" spans="2:14" ht="12.75" customHeight="1" x14ac:dyDescent="0.2">
      <c r="B49" s="1064" t="s">
        <v>139</v>
      </c>
      <c r="C49" s="1064"/>
      <c r="D49" s="1064"/>
      <c r="E49" s="1064"/>
      <c r="F49" s="1064"/>
      <c r="G49" s="1064"/>
      <c r="H49" s="1064"/>
      <c r="I49" s="1064"/>
      <c r="J49" s="1064"/>
      <c r="K49" s="1064"/>
      <c r="L49" s="1064"/>
      <c r="M49" s="1064"/>
    </row>
    <row r="50" spans="2:14" ht="12.75" customHeight="1" thickBot="1" x14ac:dyDescent="0.25">
      <c r="B50" s="338"/>
    </row>
    <row r="51" spans="2:14" ht="12.75" customHeight="1" x14ac:dyDescent="0.2">
      <c r="B51" s="1072" t="s">
        <v>94</v>
      </c>
      <c r="C51" s="1086" t="s">
        <v>97</v>
      </c>
      <c r="D51" s="1087"/>
      <c r="E51" s="1087"/>
      <c r="F51" s="1087"/>
      <c r="G51" s="1087"/>
      <c r="H51" s="1087"/>
      <c r="I51" s="1087"/>
      <c r="J51" s="1087"/>
      <c r="K51" s="1087"/>
      <c r="L51" s="1087"/>
      <c r="M51" s="1088"/>
    </row>
    <row r="52" spans="2:14" ht="12.75" customHeight="1" x14ac:dyDescent="0.2">
      <c r="B52" s="1073"/>
      <c r="C52" s="387" t="s">
        <v>108</v>
      </c>
      <c r="D52" s="387" t="s">
        <v>109</v>
      </c>
      <c r="E52" s="387" t="s">
        <v>110</v>
      </c>
      <c r="F52" s="387" t="s">
        <v>111</v>
      </c>
      <c r="G52" s="387" t="s">
        <v>112</v>
      </c>
      <c r="H52" s="432" t="s">
        <v>113</v>
      </c>
      <c r="I52" s="432" t="s">
        <v>2</v>
      </c>
      <c r="J52" s="432" t="s">
        <v>3</v>
      </c>
      <c r="K52" s="432" t="s">
        <v>100</v>
      </c>
      <c r="L52" s="432" t="s">
        <v>131</v>
      </c>
      <c r="M52" s="561" t="s">
        <v>169</v>
      </c>
    </row>
    <row r="53" spans="2:14" s="430" customFormat="1" ht="12.75" customHeight="1" x14ac:dyDescent="0.2">
      <c r="B53" s="563" t="s">
        <v>203</v>
      </c>
      <c r="C53" s="426">
        <v>15000</v>
      </c>
      <c r="D53" s="426">
        <v>15000</v>
      </c>
      <c r="E53" s="426">
        <v>15000</v>
      </c>
      <c r="F53" s="426">
        <v>15000</v>
      </c>
      <c r="G53" s="426">
        <v>15000</v>
      </c>
      <c r="H53" s="431">
        <v>15000</v>
      </c>
      <c r="I53" s="431">
        <v>15795</v>
      </c>
      <c r="J53" s="431">
        <v>16365</v>
      </c>
      <c r="K53" s="431">
        <v>16910</v>
      </c>
      <c r="L53" s="431">
        <v>17335</v>
      </c>
      <c r="M53" s="562">
        <v>17495</v>
      </c>
    </row>
    <row r="54" spans="2:14" s="430" customFormat="1" ht="12.75" customHeight="1" thickBot="1" x14ac:dyDescent="0.25">
      <c r="B54" s="883" t="s">
        <v>204</v>
      </c>
      <c r="C54" s="884"/>
      <c r="D54" s="884"/>
      <c r="E54" s="884"/>
      <c r="F54" s="884"/>
      <c r="G54" s="884"/>
      <c r="H54" s="884"/>
      <c r="I54" s="884"/>
      <c r="J54" s="884"/>
      <c r="K54" s="884"/>
      <c r="L54" s="884"/>
      <c r="M54" s="886">
        <v>21000</v>
      </c>
    </row>
    <row r="55" spans="2:14" ht="12.75" customHeight="1" x14ac:dyDescent="0.2">
      <c r="B55" s="894" t="s">
        <v>89</v>
      </c>
      <c r="C55" s="895"/>
      <c r="D55" s="895"/>
      <c r="E55" s="896"/>
      <c r="F55" s="896"/>
      <c r="G55" s="896"/>
      <c r="H55" s="896"/>
      <c r="I55" s="896"/>
      <c r="J55" s="896"/>
      <c r="K55" s="896"/>
      <c r="L55" s="896"/>
      <c r="M55" s="901"/>
    </row>
    <row r="56" spans="2:14" ht="12.75" customHeight="1" x14ac:dyDescent="0.2">
      <c r="B56" s="564">
        <v>2007</v>
      </c>
      <c r="C56" s="674" t="s">
        <v>211</v>
      </c>
      <c r="D56" s="674" t="s">
        <v>211</v>
      </c>
      <c r="E56" s="646" t="s">
        <v>209</v>
      </c>
      <c r="F56" s="646" t="s">
        <v>209</v>
      </c>
      <c r="G56" s="646" t="s">
        <v>209</v>
      </c>
      <c r="H56" s="646" t="s">
        <v>209</v>
      </c>
      <c r="I56" s="646" t="s">
        <v>209</v>
      </c>
      <c r="J56" s="646" t="s">
        <v>209</v>
      </c>
      <c r="K56" s="646" t="s">
        <v>209</v>
      </c>
      <c r="L56" s="646" t="s">
        <v>209</v>
      </c>
      <c r="M56" s="647" t="s">
        <v>209</v>
      </c>
      <c r="N56" s="152"/>
    </row>
    <row r="57" spans="2:14" ht="12.75" customHeight="1" x14ac:dyDescent="0.2">
      <c r="B57" s="564">
        <v>2008</v>
      </c>
      <c r="C57" s="674" t="s">
        <v>211</v>
      </c>
      <c r="D57" s="674" t="s">
        <v>211</v>
      </c>
      <c r="E57" s="675">
        <v>530</v>
      </c>
      <c r="F57" s="674">
        <v>610</v>
      </c>
      <c r="G57" s="674">
        <v>660</v>
      </c>
      <c r="H57" s="674">
        <v>630</v>
      </c>
      <c r="I57" s="674">
        <v>530</v>
      </c>
      <c r="J57" s="674">
        <v>640</v>
      </c>
      <c r="K57" s="674">
        <v>610</v>
      </c>
      <c r="L57" s="674">
        <v>610</v>
      </c>
      <c r="M57" s="676">
        <v>680</v>
      </c>
    </row>
    <row r="58" spans="2:14" ht="12.75" customHeight="1" x14ac:dyDescent="0.2">
      <c r="B58" s="564">
        <v>2009</v>
      </c>
      <c r="C58" s="674" t="s">
        <v>211</v>
      </c>
      <c r="D58" s="674" t="s">
        <v>211</v>
      </c>
      <c r="E58" s="674" t="s">
        <v>211</v>
      </c>
      <c r="F58" s="674">
        <v>530</v>
      </c>
      <c r="G58" s="674">
        <v>580</v>
      </c>
      <c r="H58" s="674">
        <v>680</v>
      </c>
      <c r="I58" s="674">
        <v>630</v>
      </c>
      <c r="J58" s="674">
        <v>600</v>
      </c>
      <c r="K58" s="674">
        <v>610</v>
      </c>
      <c r="L58" s="674">
        <v>630</v>
      </c>
      <c r="M58" s="676">
        <v>750</v>
      </c>
    </row>
    <row r="59" spans="2:14" ht="12.75" customHeight="1" x14ac:dyDescent="0.2">
      <c r="B59" s="564">
        <v>2010</v>
      </c>
      <c r="C59" s="674" t="s">
        <v>211</v>
      </c>
      <c r="D59" s="674" t="s">
        <v>211</v>
      </c>
      <c r="E59" s="674" t="s">
        <v>211</v>
      </c>
      <c r="F59" s="674" t="s">
        <v>211</v>
      </c>
      <c r="G59" s="674">
        <v>460</v>
      </c>
      <c r="H59" s="674">
        <v>650</v>
      </c>
      <c r="I59" s="674">
        <v>770</v>
      </c>
      <c r="J59" s="674">
        <v>780</v>
      </c>
      <c r="K59" s="674">
        <v>880</v>
      </c>
      <c r="L59" s="674">
        <v>930</v>
      </c>
      <c r="M59" s="676">
        <v>1020</v>
      </c>
    </row>
    <row r="60" spans="2:14" ht="12.75" customHeight="1" x14ac:dyDescent="0.2">
      <c r="B60" s="564">
        <v>2011</v>
      </c>
      <c r="C60" s="674" t="s">
        <v>211</v>
      </c>
      <c r="D60" s="674" t="s">
        <v>211</v>
      </c>
      <c r="E60" s="674" t="s">
        <v>211</v>
      </c>
      <c r="F60" s="674" t="s">
        <v>211</v>
      </c>
      <c r="G60" s="674" t="s">
        <v>211</v>
      </c>
      <c r="H60" s="674">
        <v>520</v>
      </c>
      <c r="I60" s="674">
        <v>710</v>
      </c>
      <c r="J60" s="674">
        <v>840</v>
      </c>
      <c r="K60" s="674">
        <v>920</v>
      </c>
      <c r="L60" s="674">
        <v>1000</v>
      </c>
      <c r="M60" s="676">
        <v>1110</v>
      </c>
    </row>
    <row r="61" spans="2:14" ht="12.75" customHeight="1" x14ac:dyDescent="0.2">
      <c r="B61" s="564">
        <v>2012</v>
      </c>
      <c r="C61" s="674" t="s">
        <v>211</v>
      </c>
      <c r="D61" s="674" t="s">
        <v>211</v>
      </c>
      <c r="E61" s="674" t="s">
        <v>211</v>
      </c>
      <c r="F61" s="674" t="s">
        <v>211</v>
      </c>
      <c r="G61" s="674" t="s">
        <v>211</v>
      </c>
      <c r="H61" s="674" t="s">
        <v>211</v>
      </c>
      <c r="I61" s="674">
        <v>570</v>
      </c>
      <c r="J61" s="674">
        <v>730</v>
      </c>
      <c r="K61" s="674">
        <v>880</v>
      </c>
      <c r="L61" s="674">
        <v>990</v>
      </c>
      <c r="M61" s="676">
        <v>1070</v>
      </c>
    </row>
    <row r="62" spans="2:14" ht="12.75" customHeight="1" x14ac:dyDescent="0.2">
      <c r="B62" s="564">
        <v>2013</v>
      </c>
      <c r="C62" s="674" t="s">
        <v>211</v>
      </c>
      <c r="D62" s="674" t="s">
        <v>211</v>
      </c>
      <c r="E62" s="674" t="s">
        <v>211</v>
      </c>
      <c r="F62" s="674" t="s">
        <v>211</v>
      </c>
      <c r="G62" s="674" t="s">
        <v>211</v>
      </c>
      <c r="H62" s="674" t="s">
        <v>211</v>
      </c>
      <c r="I62" s="674" t="s">
        <v>211</v>
      </c>
      <c r="J62" s="674">
        <v>520</v>
      </c>
      <c r="K62" s="674">
        <v>730</v>
      </c>
      <c r="L62" s="674">
        <v>920</v>
      </c>
      <c r="M62" s="676">
        <v>1040</v>
      </c>
    </row>
    <row r="63" spans="2:14" ht="12.75" customHeight="1" x14ac:dyDescent="0.2">
      <c r="B63" s="564">
        <v>2014</v>
      </c>
      <c r="C63" s="674" t="s">
        <v>211</v>
      </c>
      <c r="D63" s="674" t="s">
        <v>211</v>
      </c>
      <c r="E63" s="674" t="s">
        <v>211</v>
      </c>
      <c r="F63" s="674" t="s">
        <v>211</v>
      </c>
      <c r="G63" s="674" t="s">
        <v>211</v>
      </c>
      <c r="H63" s="674" t="s">
        <v>211</v>
      </c>
      <c r="I63" s="674" t="s">
        <v>211</v>
      </c>
      <c r="J63" s="674" t="s">
        <v>211</v>
      </c>
      <c r="K63" s="674">
        <v>580</v>
      </c>
      <c r="L63" s="674">
        <v>750</v>
      </c>
      <c r="M63" s="676">
        <v>950</v>
      </c>
    </row>
    <row r="64" spans="2:14" ht="12.75" customHeight="1" x14ac:dyDescent="0.2">
      <c r="B64" s="564">
        <v>2015</v>
      </c>
      <c r="C64" s="674" t="s">
        <v>211</v>
      </c>
      <c r="D64" s="674" t="s">
        <v>211</v>
      </c>
      <c r="E64" s="674" t="s">
        <v>211</v>
      </c>
      <c r="F64" s="674" t="s">
        <v>211</v>
      </c>
      <c r="G64" s="674" t="s">
        <v>211</v>
      </c>
      <c r="H64" s="674" t="s">
        <v>211</v>
      </c>
      <c r="I64" s="674" t="s">
        <v>211</v>
      </c>
      <c r="J64" s="674" t="s">
        <v>211</v>
      </c>
      <c r="K64" s="674" t="s">
        <v>211</v>
      </c>
      <c r="L64" s="674">
        <v>540</v>
      </c>
      <c r="M64" s="676">
        <v>810</v>
      </c>
    </row>
    <row r="65" spans="2:13" ht="12.75" customHeight="1" x14ac:dyDescent="0.2">
      <c r="B65" s="564">
        <v>2016</v>
      </c>
      <c r="C65" s="674" t="s">
        <v>211</v>
      </c>
      <c r="D65" s="674" t="s">
        <v>211</v>
      </c>
      <c r="E65" s="674" t="s">
        <v>211</v>
      </c>
      <c r="F65" s="674" t="s">
        <v>211</v>
      </c>
      <c r="G65" s="674" t="s">
        <v>211</v>
      </c>
      <c r="H65" s="674" t="s">
        <v>211</v>
      </c>
      <c r="I65" s="674" t="s">
        <v>211</v>
      </c>
      <c r="J65" s="674" t="s">
        <v>211</v>
      </c>
      <c r="K65" s="674" t="s">
        <v>211</v>
      </c>
      <c r="L65" s="674" t="s">
        <v>211</v>
      </c>
      <c r="M65" s="676">
        <v>550</v>
      </c>
    </row>
    <row r="66" spans="2:13" s="337" customFormat="1" ht="27" customHeight="1" thickBot="1" x14ac:dyDescent="0.3">
      <c r="B66" s="560" t="s">
        <v>144</v>
      </c>
      <c r="C66" s="677" t="s">
        <v>211</v>
      </c>
      <c r="D66" s="677" t="s">
        <v>211</v>
      </c>
      <c r="E66" s="677">
        <v>530</v>
      </c>
      <c r="F66" s="677">
        <v>570</v>
      </c>
      <c r="G66" s="677">
        <v>530</v>
      </c>
      <c r="H66" s="677">
        <v>590</v>
      </c>
      <c r="I66" s="677">
        <v>660</v>
      </c>
      <c r="J66" s="677">
        <v>700</v>
      </c>
      <c r="K66" s="677">
        <v>780</v>
      </c>
      <c r="L66" s="677">
        <v>830</v>
      </c>
      <c r="M66" s="678">
        <v>980</v>
      </c>
    </row>
    <row r="67" spans="2:13" ht="12.75" customHeight="1" x14ac:dyDescent="0.2">
      <c r="B67" s="371" t="s">
        <v>37</v>
      </c>
      <c r="J67" s="369"/>
      <c r="K67" s="369"/>
      <c r="L67" s="369"/>
      <c r="M67" s="369" t="s">
        <v>66</v>
      </c>
    </row>
    <row r="68" spans="2:13" ht="12.75" customHeight="1" x14ac:dyDescent="0.2"/>
    <row r="69" spans="2:13" ht="15" customHeight="1" x14ac:dyDescent="0.2">
      <c r="B69" s="1028" t="s">
        <v>225</v>
      </c>
      <c r="C69" s="1028"/>
      <c r="D69" s="1028"/>
      <c r="E69" s="1028"/>
      <c r="F69" s="1028"/>
      <c r="G69" s="1028"/>
      <c r="H69" s="1028"/>
      <c r="I69" s="1028"/>
      <c r="J69" s="1028"/>
      <c r="K69" s="1028"/>
      <c r="L69" s="1028"/>
      <c r="M69" s="1028"/>
    </row>
    <row r="70" spans="2:13" ht="12.75" customHeight="1" x14ac:dyDescent="0.2">
      <c r="B70" s="1028"/>
      <c r="C70" s="1028"/>
      <c r="D70" s="1028"/>
      <c r="E70" s="1028"/>
      <c r="F70" s="1028"/>
      <c r="G70" s="1028"/>
      <c r="H70" s="1028"/>
      <c r="I70" s="1028"/>
      <c r="J70" s="1028"/>
      <c r="K70" s="1028"/>
      <c r="L70" s="1028"/>
      <c r="M70" s="1028"/>
    </row>
    <row r="71" spans="2:13" ht="12.75" customHeight="1" x14ac:dyDescent="0.2">
      <c r="B71" s="1028"/>
      <c r="C71" s="1028"/>
      <c r="D71" s="1028"/>
      <c r="E71" s="1028"/>
      <c r="F71" s="1028"/>
      <c r="G71" s="1028"/>
      <c r="H71" s="1028"/>
      <c r="I71" s="1028"/>
      <c r="J71" s="1028"/>
      <c r="K71" s="1028"/>
      <c r="L71" s="1028"/>
      <c r="M71" s="1028"/>
    </row>
    <row r="72" spans="2:13" ht="12.75" customHeight="1" x14ac:dyDescent="0.2">
      <c r="B72" s="1028"/>
      <c r="C72" s="1028"/>
      <c r="D72" s="1028"/>
      <c r="E72" s="1028"/>
      <c r="F72" s="1028"/>
      <c r="G72" s="1028"/>
      <c r="H72" s="1028"/>
      <c r="I72" s="1028"/>
      <c r="J72" s="1028"/>
      <c r="K72" s="1028"/>
      <c r="L72" s="1028"/>
      <c r="M72" s="1028"/>
    </row>
    <row r="73" spans="2:13" ht="12.75" customHeight="1" x14ac:dyDescent="0.2"/>
    <row r="74" spans="2:13" ht="12.75" customHeight="1" x14ac:dyDescent="0.2">
      <c r="B74" s="152"/>
    </row>
    <row r="75" spans="2:13" ht="12.75" customHeight="1" x14ac:dyDescent="0.2"/>
    <row r="76" spans="2:13" ht="12.75" customHeight="1" x14ac:dyDescent="0.2"/>
    <row r="77" spans="2:13" ht="12.75" customHeight="1" x14ac:dyDescent="0.2"/>
    <row r="78" spans="2:13" ht="12.75" customHeight="1" x14ac:dyDescent="0.2"/>
    <row r="79" spans="2:13" ht="12.75" customHeight="1" x14ac:dyDescent="0.2"/>
    <row r="80" spans="2:13" ht="12.75" customHeight="1" x14ac:dyDescent="0.2"/>
  </sheetData>
  <mergeCells count="15">
    <mergeCell ref="C29:M29"/>
    <mergeCell ref="C51:M51"/>
    <mergeCell ref="B69:M72"/>
    <mergeCell ref="B7:B8"/>
    <mergeCell ref="B29:B30"/>
    <mergeCell ref="B51:B52"/>
    <mergeCell ref="B49:M49"/>
    <mergeCell ref="B48:M48"/>
    <mergeCell ref="B1:M1"/>
    <mergeCell ref="B2:M2"/>
    <mergeCell ref="B4:M4"/>
    <mergeCell ref="B5:M5"/>
    <mergeCell ref="B27:M27"/>
    <mergeCell ref="B26:M26"/>
    <mergeCell ref="C7:M7"/>
  </mergeCells>
  <pageMargins left="0.70866141732283472" right="0.70866141732283472" top="0.74803149606299213" bottom="0.74803149606299213" header="0.31496062992125984" footer="0.31496062992125984"/>
  <pageSetup paperSize="9" scale="5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AP92"/>
  <sheetViews>
    <sheetView showGridLines="0" zoomScaleNormal="100" zoomScaleSheetLayoutView="70" workbookViewId="0">
      <selection activeCell="B3" sqref="B3:G3"/>
    </sheetView>
  </sheetViews>
  <sheetFormatPr defaultRowHeight="12.75" x14ac:dyDescent="0.25"/>
  <cols>
    <col min="1" max="1" width="1.7109375" style="590" customWidth="1"/>
    <col min="2" max="2" width="30.42578125" style="590" customWidth="1"/>
    <col min="3" max="18" width="8" style="590" customWidth="1"/>
    <col min="19" max="20" width="8" style="591" customWidth="1"/>
    <col min="21" max="21" width="2.85546875" style="590" customWidth="1"/>
    <col min="22" max="32" width="8" style="590" customWidth="1"/>
    <col min="33" max="33" width="3.85546875" style="590" customWidth="1"/>
    <col min="34" max="46" width="8.42578125" style="590" customWidth="1"/>
    <col min="47" max="16384" width="9.140625" style="590"/>
  </cols>
  <sheetData>
    <row r="1" spans="2:21" ht="15" customHeight="1" x14ac:dyDescent="0.25">
      <c r="B1" s="1089" t="s">
        <v>229</v>
      </c>
      <c r="C1" s="1089"/>
      <c r="D1" s="1089"/>
      <c r="E1" s="1089"/>
      <c r="F1" s="1089"/>
      <c r="G1" s="1089"/>
      <c r="H1" s="1089"/>
      <c r="I1" s="1089"/>
      <c r="J1" s="1089"/>
      <c r="K1" s="1089"/>
      <c r="L1" s="1089"/>
      <c r="M1" s="1089"/>
      <c r="N1" s="1089"/>
      <c r="O1" s="1089"/>
      <c r="P1" s="1089"/>
      <c r="Q1" s="1089"/>
      <c r="R1" s="1089"/>
      <c r="S1" s="1089"/>
      <c r="T1" s="1089"/>
      <c r="U1" s="592"/>
    </row>
    <row r="2" spans="2:21" ht="15" customHeight="1" x14ac:dyDescent="0.25">
      <c r="B2" s="611"/>
      <c r="C2" s="611"/>
      <c r="D2" s="611"/>
      <c r="E2" s="611"/>
      <c r="F2" s="611"/>
      <c r="G2" s="611"/>
      <c r="H2" s="611"/>
      <c r="I2" s="611"/>
      <c r="S2" s="593"/>
      <c r="T2" s="594"/>
      <c r="U2" s="592"/>
    </row>
    <row r="3" spans="2:21" ht="12.75" customHeight="1" x14ac:dyDescent="0.25">
      <c r="B3" s="595"/>
      <c r="C3" s="595"/>
      <c r="D3" s="595"/>
      <c r="E3" s="595"/>
      <c r="F3" s="595"/>
      <c r="G3" s="595"/>
      <c r="H3" s="595"/>
      <c r="I3" s="596"/>
      <c r="J3" s="596"/>
      <c r="K3" s="597"/>
      <c r="L3" s="597"/>
      <c r="M3" s="597"/>
      <c r="N3" s="598"/>
      <c r="O3" s="598" t="s">
        <v>67</v>
      </c>
      <c r="P3" s="598"/>
      <c r="Q3" s="598"/>
      <c r="R3" s="598"/>
      <c r="S3" s="599"/>
      <c r="T3" s="599"/>
    </row>
    <row r="4" spans="2:21" ht="12.75" customHeight="1" x14ac:dyDescent="0.25">
      <c r="B4" s="1091" t="s">
        <v>220</v>
      </c>
      <c r="C4" s="1091"/>
      <c r="D4" s="1091"/>
      <c r="E4" s="1091"/>
      <c r="F4" s="1091"/>
      <c r="G4" s="1091"/>
      <c r="H4" s="1091"/>
      <c r="I4" s="1091"/>
      <c r="J4" s="1091"/>
      <c r="K4" s="1091"/>
      <c r="L4" s="1091"/>
      <c r="M4" s="1091"/>
      <c r="N4" s="1091"/>
      <c r="O4" s="1091"/>
      <c r="P4" s="1091"/>
      <c r="Q4" s="1091"/>
      <c r="R4" s="1091"/>
      <c r="S4" s="1091"/>
      <c r="T4" s="1091"/>
    </row>
    <row r="5" spans="2:21" ht="12.75" customHeight="1" x14ac:dyDescent="0.25">
      <c r="B5" s="1090" t="s">
        <v>262</v>
      </c>
      <c r="C5" s="1090"/>
      <c r="D5" s="1090"/>
      <c r="E5" s="1090"/>
      <c r="F5" s="1090"/>
      <c r="G5" s="1090"/>
      <c r="H5" s="1090"/>
      <c r="I5" s="1090"/>
      <c r="J5" s="1090"/>
      <c r="K5" s="1090"/>
      <c r="L5" s="1090"/>
      <c r="M5" s="1090"/>
      <c r="N5" s="1090"/>
      <c r="O5" s="1090"/>
      <c r="P5" s="1090"/>
      <c r="Q5" s="1090"/>
      <c r="R5" s="1090"/>
      <c r="S5" s="1090"/>
      <c r="T5" s="1090"/>
    </row>
    <row r="6" spans="2:21" ht="12.75" customHeight="1" thickBot="1" x14ac:dyDescent="0.3">
      <c r="B6" s="600"/>
      <c r="C6" s="600"/>
      <c r="D6" s="601"/>
      <c r="E6" s="601"/>
      <c r="F6" s="601"/>
      <c r="G6" s="601"/>
      <c r="H6" s="601"/>
    </row>
    <row r="7" spans="2:21" s="602" customFormat="1" ht="12.75" customHeight="1" x14ac:dyDescent="0.25">
      <c r="B7" s="1094" t="s">
        <v>94</v>
      </c>
      <c r="C7" s="1098" t="s">
        <v>95</v>
      </c>
      <c r="D7" s="1096"/>
      <c r="E7" s="1096"/>
      <c r="F7" s="1096"/>
      <c r="G7" s="1096"/>
      <c r="H7" s="1096"/>
      <c r="I7" s="1096"/>
      <c r="J7" s="1096"/>
      <c r="K7" s="1096"/>
      <c r="L7" s="1096"/>
      <c r="M7" s="1096"/>
      <c r="N7" s="1096"/>
      <c r="O7" s="1096"/>
      <c r="P7" s="1096"/>
      <c r="Q7" s="1096"/>
      <c r="R7" s="1096"/>
      <c r="S7" s="1096"/>
      <c r="T7" s="1097"/>
    </row>
    <row r="8" spans="2:21" s="602" customFormat="1" ht="12.75" customHeight="1" thickBot="1" x14ac:dyDescent="0.3">
      <c r="B8" s="1095"/>
      <c r="C8" s="902" t="s">
        <v>102</v>
      </c>
      <c r="D8" s="903" t="s">
        <v>103</v>
      </c>
      <c r="E8" s="903" t="s">
        <v>104</v>
      </c>
      <c r="F8" s="903" t="s">
        <v>105</v>
      </c>
      <c r="G8" s="903" t="s">
        <v>106</v>
      </c>
      <c r="H8" s="903" t="s">
        <v>191</v>
      </c>
      <c r="I8" s="904" t="s">
        <v>108</v>
      </c>
      <c r="J8" s="904" t="s">
        <v>109</v>
      </c>
      <c r="K8" s="904" t="s">
        <v>110</v>
      </c>
      <c r="L8" s="904" t="s">
        <v>111</v>
      </c>
      <c r="M8" s="904" t="s">
        <v>112</v>
      </c>
      <c r="N8" s="904" t="s">
        <v>113</v>
      </c>
      <c r="O8" s="905" t="s">
        <v>2</v>
      </c>
      <c r="P8" s="905" t="s">
        <v>3</v>
      </c>
      <c r="Q8" s="905" t="s">
        <v>100</v>
      </c>
      <c r="R8" s="905" t="s">
        <v>131</v>
      </c>
      <c r="S8" s="905" t="s">
        <v>169</v>
      </c>
      <c r="T8" s="906" t="s">
        <v>181</v>
      </c>
    </row>
    <row r="9" spans="2:21" ht="12.75" customHeight="1" x14ac:dyDescent="0.25">
      <c r="B9" s="907" t="s">
        <v>89</v>
      </c>
      <c r="C9" s="908"/>
      <c r="D9" s="909"/>
      <c r="E9" s="909"/>
      <c r="F9" s="909"/>
      <c r="G9" s="909"/>
      <c r="H9" s="909"/>
      <c r="I9" s="910"/>
      <c r="J9" s="911"/>
      <c r="K9" s="911"/>
      <c r="L9" s="911"/>
      <c r="M9" s="911"/>
      <c r="N9" s="911"/>
      <c r="O9" s="911"/>
      <c r="P9" s="911"/>
      <c r="Q9" s="911"/>
      <c r="R9" s="911"/>
      <c r="S9" s="911"/>
      <c r="T9" s="912"/>
      <c r="U9" s="604"/>
    </row>
    <row r="10" spans="2:21" ht="12.75" customHeight="1" x14ac:dyDescent="0.25">
      <c r="B10" s="603">
        <v>2000</v>
      </c>
      <c r="C10" s="651" t="s">
        <v>209</v>
      </c>
      <c r="D10" s="651" t="s">
        <v>209</v>
      </c>
      <c r="E10" s="651" t="s">
        <v>209</v>
      </c>
      <c r="F10" s="651" t="s">
        <v>209</v>
      </c>
      <c r="G10" s="651" t="s">
        <v>209</v>
      </c>
      <c r="H10" s="651" t="s">
        <v>209</v>
      </c>
      <c r="I10" s="651">
        <v>5.8999999999999997E-2</v>
      </c>
      <c r="J10" s="651">
        <v>6.6000000000000003E-2</v>
      </c>
      <c r="K10" s="651">
        <v>7.6999999999999999E-2</v>
      </c>
      <c r="L10" s="651">
        <v>7.6999999999999999E-2</v>
      </c>
      <c r="M10" s="651">
        <v>0.12</v>
      </c>
      <c r="N10" s="651">
        <v>0.14899999999999999</v>
      </c>
      <c r="O10" s="651">
        <v>0.17199999999999999</v>
      </c>
      <c r="P10" s="651">
        <v>0.192</v>
      </c>
      <c r="Q10" s="651">
        <v>0.23200000000000001</v>
      </c>
      <c r="R10" s="651">
        <v>0.28899999999999998</v>
      </c>
      <c r="S10" s="651">
        <v>0.23699999999999999</v>
      </c>
      <c r="T10" s="746">
        <v>0.254</v>
      </c>
      <c r="U10" s="604"/>
    </row>
    <row r="11" spans="2:21" ht="12.75" customHeight="1" x14ac:dyDescent="0.25">
      <c r="B11" s="603">
        <v>2001</v>
      </c>
      <c r="C11" s="759"/>
      <c r="D11" s="651" t="s">
        <v>209</v>
      </c>
      <c r="E11" s="651" t="s">
        <v>209</v>
      </c>
      <c r="F11" s="651">
        <v>0.06</v>
      </c>
      <c r="G11" s="651">
        <v>0.09</v>
      </c>
      <c r="H11" s="651">
        <v>7.4999999999999997E-2</v>
      </c>
      <c r="I11" s="651">
        <v>8.6999999999999994E-2</v>
      </c>
      <c r="J11" s="651">
        <v>0.114</v>
      </c>
      <c r="K11" s="651">
        <v>0.13700000000000001</v>
      </c>
      <c r="L11" s="651">
        <v>0.152</v>
      </c>
      <c r="M11" s="651">
        <v>0.23400000000000001</v>
      </c>
      <c r="N11" s="651">
        <v>0.29499999999999998</v>
      </c>
      <c r="O11" s="651">
        <v>0.39400000000000002</v>
      </c>
      <c r="P11" s="651">
        <v>0.443</v>
      </c>
      <c r="Q11" s="651">
        <v>0.48899999999999999</v>
      </c>
      <c r="R11" s="651">
        <v>0.55200000000000005</v>
      </c>
      <c r="S11" s="651">
        <v>0.44700000000000001</v>
      </c>
      <c r="T11" s="746">
        <v>0.48299999999999998</v>
      </c>
      <c r="U11" s="604"/>
    </row>
    <row r="12" spans="2:21" ht="12.75" customHeight="1" x14ac:dyDescent="0.25">
      <c r="B12" s="603">
        <v>2002</v>
      </c>
      <c r="C12" s="759"/>
      <c r="D12" s="637"/>
      <c r="E12" s="651">
        <v>6.9000000000000006E-2</v>
      </c>
      <c r="F12" s="651">
        <v>0.24099999999999999</v>
      </c>
      <c r="G12" s="651">
        <v>0.30299999999999999</v>
      </c>
      <c r="H12" s="651">
        <v>0.33600000000000002</v>
      </c>
      <c r="I12" s="651">
        <v>0.436</v>
      </c>
      <c r="J12" s="651">
        <v>0.621</v>
      </c>
      <c r="K12" s="651">
        <v>0.81299999999999994</v>
      </c>
      <c r="L12" s="651">
        <v>0.99199999999999999</v>
      </c>
      <c r="M12" s="651">
        <v>1.498</v>
      </c>
      <c r="N12" s="651">
        <v>2.14</v>
      </c>
      <c r="O12" s="651">
        <v>2.593</v>
      </c>
      <c r="P12" s="651">
        <v>2.9129999999999998</v>
      </c>
      <c r="Q12" s="651">
        <v>3.07</v>
      </c>
      <c r="R12" s="651">
        <v>3.0640000000000001</v>
      </c>
      <c r="S12" s="651">
        <v>2.7280000000000002</v>
      </c>
      <c r="T12" s="746">
        <v>2.6019999999999999</v>
      </c>
      <c r="U12" s="604"/>
    </row>
    <row r="13" spans="2:21" ht="12.75" customHeight="1" x14ac:dyDescent="0.25">
      <c r="B13" s="603">
        <v>2003</v>
      </c>
      <c r="C13" s="759"/>
      <c r="D13" s="637"/>
      <c r="E13" s="637"/>
      <c r="F13" s="651">
        <v>0.502</v>
      </c>
      <c r="G13" s="651">
        <v>0.58799999999999997</v>
      </c>
      <c r="H13" s="651">
        <v>0.55200000000000005</v>
      </c>
      <c r="I13" s="651">
        <v>0.76100000000000001</v>
      </c>
      <c r="J13" s="651">
        <v>1.0309999999999999</v>
      </c>
      <c r="K13" s="651">
        <v>1.377</v>
      </c>
      <c r="L13" s="651">
        <v>1.77</v>
      </c>
      <c r="M13" s="651">
        <v>2.585</v>
      </c>
      <c r="N13" s="651">
        <v>3.645</v>
      </c>
      <c r="O13" s="651">
        <v>4.5359999999999996</v>
      </c>
      <c r="P13" s="651">
        <v>5.0359999999999996</v>
      </c>
      <c r="Q13" s="651">
        <v>5.234</v>
      </c>
      <c r="R13" s="651">
        <v>5.3390000000000004</v>
      </c>
      <c r="S13" s="651">
        <v>4.6710000000000003</v>
      </c>
      <c r="T13" s="746">
        <v>4.5309999999999997</v>
      </c>
      <c r="U13" s="604"/>
    </row>
    <row r="14" spans="2:21" ht="12.75" customHeight="1" x14ac:dyDescent="0.25">
      <c r="B14" s="603">
        <v>2004</v>
      </c>
      <c r="C14" s="759"/>
      <c r="D14" s="637"/>
      <c r="E14" s="637"/>
      <c r="F14" s="637"/>
      <c r="G14" s="651">
        <v>0.61099999999999999</v>
      </c>
      <c r="H14" s="651">
        <v>0.66400000000000003</v>
      </c>
      <c r="I14" s="651">
        <v>0.75600000000000001</v>
      </c>
      <c r="J14" s="651">
        <v>0.98199999999999998</v>
      </c>
      <c r="K14" s="651">
        <v>1.431</v>
      </c>
      <c r="L14" s="651">
        <v>1.9039999999999999</v>
      </c>
      <c r="M14" s="651">
        <v>2.8540000000000001</v>
      </c>
      <c r="N14" s="651">
        <v>4.0190000000000001</v>
      </c>
      <c r="O14" s="651">
        <v>5.2030000000000003</v>
      </c>
      <c r="P14" s="651">
        <v>6.07</v>
      </c>
      <c r="Q14" s="651">
        <v>6.3460000000000001</v>
      </c>
      <c r="R14" s="651">
        <v>6.4109999999999996</v>
      </c>
      <c r="S14" s="651">
        <v>5.7439999999999998</v>
      </c>
      <c r="T14" s="746">
        <v>5.5880000000000001</v>
      </c>
      <c r="U14" s="604"/>
    </row>
    <row r="15" spans="2:21" ht="12.75" customHeight="1" x14ac:dyDescent="0.25">
      <c r="B15" s="603">
        <v>2005</v>
      </c>
      <c r="C15" s="759"/>
      <c r="D15" s="637"/>
      <c r="E15" s="637"/>
      <c r="F15" s="637"/>
      <c r="G15" s="637"/>
      <c r="H15" s="651">
        <v>0.51500000000000001</v>
      </c>
      <c r="I15" s="651">
        <v>0.67400000000000004</v>
      </c>
      <c r="J15" s="651">
        <v>0.89500000000000002</v>
      </c>
      <c r="K15" s="651">
        <v>1.242</v>
      </c>
      <c r="L15" s="651">
        <v>1.8149999999999999</v>
      </c>
      <c r="M15" s="651">
        <v>2.8140000000000001</v>
      </c>
      <c r="N15" s="651">
        <v>4.1020000000000003</v>
      </c>
      <c r="O15" s="651">
        <v>5.5410000000000004</v>
      </c>
      <c r="P15" s="651">
        <v>6.6130000000000004</v>
      </c>
      <c r="Q15" s="651">
        <v>7.1210000000000004</v>
      </c>
      <c r="R15" s="651">
        <v>7.3470000000000004</v>
      </c>
      <c r="S15" s="651">
        <v>6.7210000000000001</v>
      </c>
      <c r="T15" s="746">
        <v>6.67</v>
      </c>
      <c r="U15" s="604"/>
    </row>
    <row r="16" spans="2:21" ht="12.75" customHeight="1" x14ac:dyDescent="0.25">
      <c r="B16" s="603">
        <v>2006</v>
      </c>
      <c r="C16" s="759"/>
      <c r="D16" s="637"/>
      <c r="E16" s="637"/>
      <c r="F16" s="637"/>
      <c r="G16" s="637"/>
      <c r="H16" s="637"/>
      <c r="I16" s="651">
        <v>0.371</v>
      </c>
      <c r="J16" s="651">
        <v>0.66900000000000004</v>
      </c>
      <c r="K16" s="651">
        <v>1.0569999999999999</v>
      </c>
      <c r="L16" s="651">
        <v>1.597</v>
      </c>
      <c r="M16" s="651">
        <v>2.532</v>
      </c>
      <c r="N16" s="651">
        <v>3.79</v>
      </c>
      <c r="O16" s="651">
        <v>5.2469999999999999</v>
      </c>
      <c r="P16" s="651">
        <v>6.6070000000000002</v>
      </c>
      <c r="Q16" s="651">
        <v>7.4870000000000001</v>
      </c>
      <c r="R16" s="651">
        <v>8.0079999999999991</v>
      </c>
      <c r="S16" s="651">
        <v>7.51</v>
      </c>
      <c r="T16" s="746">
        <v>7.5830000000000002</v>
      </c>
      <c r="U16" s="604"/>
    </row>
    <row r="17" spans="2:28" ht="12.75" customHeight="1" x14ac:dyDescent="0.25">
      <c r="B17" s="603">
        <v>2007</v>
      </c>
      <c r="C17" s="759"/>
      <c r="D17" s="637"/>
      <c r="E17" s="637"/>
      <c r="F17" s="637"/>
      <c r="G17" s="637"/>
      <c r="H17" s="637"/>
      <c r="I17" s="637"/>
      <c r="J17" s="305">
        <v>0.59499999999999997</v>
      </c>
      <c r="K17" s="305">
        <v>0.95499999999999996</v>
      </c>
      <c r="L17" s="305">
        <v>1.393</v>
      </c>
      <c r="M17" s="305">
        <v>2.17</v>
      </c>
      <c r="N17" s="305">
        <v>3.26</v>
      </c>
      <c r="O17" s="305">
        <v>4.7510000000000003</v>
      </c>
      <c r="P17" s="305">
        <v>6.2439999999999998</v>
      </c>
      <c r="Q17" s="305">
        <v>7.2930000000000001</v>
      </c>
      <c r="R17" s="305">
        <v>8.1690000000000005</v>
      </c>
      <c r="S17" s="305">
        <v>7.8920000000000003</v>
      </c>
      <c r="T17" s="653">
        <v>8.2889999999999997</v>
      </c>
      <c r="U17" s="604"/>
      <c r="Y17" s="605"/>
      <c r="Z17" s="605"/>
    </row>
    <row r="18" spans="2:28" ht="12.75" customHeight="1" x14ac:dyDescent="0.25">
      <c r="B18" s="603">
        <v>2008</v>
      </c>
      <c r="C18" s="759"/>
      <c r="D18" s="637"/>
      <c r="E18" s="637"/>
      <c r="F18" s="637"/>
      <c r="G18" s="637"/>
      <c r="H18" s="637"/>
      <c r="I18" s="637"/>
      <c r="J18" s="637"/>
      <c r="K18" s="305">
        <v>0.92700000000000005</v>
      </c>
      <c r="L18" s="305">
        <v>1.516</v>
      </c>
      <c r="M18" s="305">
        <v>2.17</v>
      </c>
      <c r="N18" s="305">
        <v>2.9279999999999999</v>
      </c>
      <c r="O18" s="305">
        <v>4.1440000000000001</v>
      </c>
      <c r="P18" s="305">
        <v>5.6980000000000004</v>
      </c>
      <c r="Q18" s="305">
        <v>7.0609999999999999</v>
      </c>
      <c r="R18" s="305">
        <v>8.2370000000000001</v>
      </c>
      <c r="S18" s="305">
        <v>8.1210000000000004</v>
      </c>
      <c r="T18" s="653">
        <v>8.9320000000000004</v>
      </c>
      <c r="U18" s="604"/>
      <c r="Y18" s="605"/>
      <c r="Z18" s="605"/>
    </row>
    <row r="19" spans="2:28" ht="12.75" customHeight="1" x14ac:dyDescent="0.25">
      <c r="B19" s="603">
        <v>2009</v>
      </c>
      <c r="C19" s="759"/>
      <c r="D19" s="637"/>
      <c r="E19" s="637"/>
      <c r="F19" s="637"/>
      <c r="G19" s="637"/>
      <c r="H19" s="637"/>
      <c r="I19" s="637"/>
      <c r="J19" s="637"/>
      <c r="K19" s="637"/>
      <c r="L19" s="305">
        <v>1.1599999999999999</v>
      </c>
      <c r="M19" s="305">
        <v>1.879</v>
      </c>
      <c r="N19" s="305">
        <v>2.4889999999999999</v>
      </c>
      <c r="O19" s="305">
        <v>3.25</v>
      </c>
      <c r="P19" s="305">
        <v>4.6989999999999998</v>
      </c>
      <c r="Q19" s="305">
        <v>6.258</v>
      </c>
      <c r="R19" s="305">
        <v>8.0250000000000004</v>
      </c>
      <c r="S19" s="305">
        <v>8.5749999999999993</v>
      </c>
      <c r="T19" s="653">
        <v>9.89</v>
      </c>
      <c r="U19" s="604"/>
      <c r="Y19" s="605"/>
      <c r="Z19" s="605"/>
    </row>
    <row r="20" spans="2:28" ht="12.75" customHeight="1" x14ac:dyDescent="0.25">
      <c r="B20" s="603">
        <v>2010</v>
      </c>
      <c r="C20" s="759"/>
      <c r="D20" s="637"/>
      <c r="E20" s="637"/>
      <c r="F20" s="637"/>
      <c r="G20" s="637"/>
      <c r="H20" s="637"/>
      <c r="I20" s="637"/>
      <c r="J20" s="637"/>
      <c r="K20" s="637"/>
      <c r="L20" s="637"/>
      <c r="M20" s="305">
        <v>1.359</v>
      </c>
      <c r="N20" s="305">
        <v>2.29</v>
      </c>
      <c r="O20" s="305">
        <v>3.06</v>
      </c>
      <c r="P20" s="305">
        <v>4.1669999999999998</v>
      </c>
      <c r="Q20" s="305">
        <v>5.3890000000000002</v>
      </c>
      <c r="R20" s="305">
        <v>7.0179999999999998</v>
      </c>
      <c r="S20" s="305">
        <v>7.968</v>
      </c>
      <c r="T20" s="653">
        <v>9.7409999999999997</v>
      </c>
      <c r="U20" s="604"/>
      <c r="Y20" s="605"/>
      <c r="Z20" s="605"/>
    </row>
    <row r="21" spans="2:28" ht="12.75" customHeight="1" x14ac:dyDescent="0.25">
      <c r="B21" s="603">
        <v>2011</v>
      </c>
      <c r="C21" s="759"/>
      <c r="D21" s="637"/>
      <c r="E21" s="637"/>
      <c r="F21" s="637"/>
      <c r="G21" s="637"/>
      <c r="H21" s="637"/>
      <c r="I21" s="637"/>
      <c r="J21" s="637"/>
      <c r="K21" s="637"/>
      <c r="L21" s="637"/>
      <c r="M21" s="637"/>
      <c r="N21" s="305">
        <v>1.4430000000000001</v>
      </c>
      <c r="O21" s="305">
        <v>2.544</v>
      </c>
      <c r="P21" s="305">
        <v>3.8130000000000002</v>
      </c>
      <c r="Q21" s="305">
        <v>4.9859999999999998</v>
      </c>
      <c r="R21" s="305">
        <v>6.4660000000000002</v>
      </c>
      <c r="S21" s="305">
        <v>7.67</v>
      </c>
      <c r="T21" s="653">
        <v>9.7829999999999995</v>
      </c>
      <c r="U21" s="604"/>
      <c r="Y21" s="605"/>
      <c r="Z21" s="605"/>
    </row>
    <row r="22" spans="2:28" ht="12.75" customHeight="1" x14ac:dyDescent="0.25">
      <c r="B22" s="603">
        <v>2012</v>
      </c>
      <c r="C22" s="759"/>
      <c r="D22" s="637"/>
      <c r="E22" s="637"/>
      <c r="F22" s="637"/>
      <c r="G22" s="637"/>
      <c r="H22" s="637"/>
      <c r="I22" s="637"/>
      <c r="J22" s="637"/>
      <c r="K22" s="637"/>
      <c r="L22" s="637"/>
      <c r="M22" s="637"/>
      <c r="N22" s="637"/>
      <c r="O22" s="305">
        <v>1.514</v>
      </c>
      <c r="P22" s="305">
        <v>2.9430000000000001</v>
      </c>
      <c r="Q22" s="305">
        <v>4.0780000000000003</v>
      </c>
      <c r="R22" s="305">
        <v>5.3220000000000001</v>
      </c>
      <c r="S22" s="305">
        <v>6.5659999999999998</v>
      </c>
      <c r="T22" s="653">
        <v>8.58</v>
      </c>
      <c r="U22" s="604"/>
      <c r="Y22" s="605"/>
      <c r="Z22" s="605"/>
    </row>
    <row r="23" spans="2:28" ht="12.75" customHeight="1" x14ac:dyDescent="0.25">
      <c r="B23" s="603">
        <v>2013</v>
      </c>
      <c r="C23" s="759"/>
      <c r="D23" s="637"/>
      <c r="E23" s="637"/>
      <c r="F23" s="637"/>
      <c r="G23" s="637"/>
      <c r="H23" s="637"/>
      <c r="I23" s="637"/>
      <c r="J23" s="637"/>
      <c r="K23" s="637"/>
      <c r="L23" s="637"/>
      <c r="M23" s="637"/>
      <c r="N23" s="637"/>
      <c r="O23" s="637"/>
      <c r="P23" s="305">
        <v>1.6619999999999999</v>
      </c>
      <c r="Q23" s="305">
        <v>3.0739999999999998</v>
      </c>
      <c r="R23" s="305">
        <v>4.4379999999999997</v>
      </c>
      <c r="S23" s="305">
        <v>5.5970000000000004</v>
      </c>
      <c r="T23" s="653">
        <v>7.6230000000000002</v>
      </c>
      <c r="U23" s="604"/>
      <c r="Y23" s="605"/>
      <c r="Z23" s="605"/>
    </row>
    <row r="24" spans="2:28" ht="12.75" customHeight="1" x14ac:dyDescent="0.25">
      <c r="B24" s="603">
        <v>2014</v>
      </c>
      <c r="C24" s="759"/>
      <c r="D24" s="637"/>
      <c r="E24" s="637"/>
      <c r="F24" s="637"/>
      <c r="G24" s="637"/>
      <c r="H24" s="637"/>
      <c r="I24" s="637"/>
      <c r="J24" s="637"/>
      <c r="K24" s="637"/>
      <c r="L24" s="637"/>
      <c r="M24" s="637"/>
      <c r="N24" s="637"/>
      <c r="O24" s="637"/>
      <c r="P24" s="637"/>
      <c r="Q24" s="305">
        <v>1.2629999999999999</v>
      </c>
      <c r="R24" s="305">
        <v>3.11</v>
      </c>
      <c r="S24" s="305">
        <v>4.6050000000000004</v>
      </c>
      <c r="T24" s="653">
        <v>6.6130000000000004</v>
      </c>
      <c r="U24" s="604"/>
      <c r="Y24" s="605"/>
      <c r="Z24" s="605"/>
    </row>
    <row r="25" spans="2:28" ht="12.75" customHeight="1" x14ac:dyDescent="0.25">
      <c r="B25" s="603">
        <v>2015</v>
      </c>
      <c r="C25" s="759"/>
      <c r="D25" s="637"/>
      <c r="E25" s="637"/>
      <c r="F25" s="637"/>
      <c r="G25" s="637"/>
      <c r="H25" s="637"/>
      <c r="I25" s="637"/>
      <c r="J25" s="637"/>
      <c r="K25" s="637"/>
      <c r="L25" s="637"/>
      <c r="M25" s="637"/>
      <c r="N25" s="637"/>
      <c r="O25" s="637"/>
      <c r="P25" s="637"/>
      <c r="Q25" s="637"/>
      <c r="R25" s="305">
        <v>1.8440000000000001</v>
      </c>
      <c r="S25" s="305">
        <v>3.4049999999999998</v>
      </c>
      <c r="T25" s="653">
        <v>5.2389999999999999</v>
      </c>
      <c r="U25" s="604"/>
      <c r="Y25" s="605"/>
      <c r="Z25" s="605"/>
    </row>
    <row r="26" spans="2:28" ht="12.75" customHeight="1" x14ac:dyDescent="0.25">
      <c r="B26" s="606">
        <v>2016</v>
      </c>
      <c r="C26" s="760"/>
      <c r="D26" s="637"/>
      <c r="E26" s="637"/>
      <c r="F26" s="637"/>
      <c r="G26" s="637"/>
      <c r="H26" s="637"/>
      <c r="I26" s="637"/>
      <c r="J26" s="637"/>
      <c r="K26" s="637"/>
      <c r="L26" s="637"/>
      <c r="M26" s="637"/>
      <c r="N26" s="637"/>
      <c r="O26" s="637"/>
      <c r="P26" s="637"/>
      <c r="Q26" s="637"/>
      <c r="R26" s="637"/>
      <c r="S26" s="305">
        <v>2.306</v>
      </c>
      <c r="T26" s="653">
        <v>4.7050000000000001</v>
      </c>
      <c r="U26" s="604"/>
      <c r="Y26" s="605"/>
      <c r="Z26" s="605"/>
    </row>
    <row r="27" spans="2:28" ht="12.75" customHeight="1" x14ac:dyDescent="0.25">
      <c r="B27" s="606">
        <v>2017</v>
      </c>
      <c r="C27" s="760"/>
      <c r="D27" s="637"/>
      <c r="E27" s="637"/>
      <c r="F27" s="637"/>
      <c r="G27" s="637"/>
      <c r="H27" s="637"/>
      <c r="I27" s="637"/>
      <c r="J27" s="637"/>
      <c r="K27" s="637"/>
      <c r="L27" s="637"/>
      <c r="M27" s="637"/>
      <c r="N27" s="637"/>
      <c r="O27" s="637"/>
      <c r="P27" s="637"/>
      <c r="Q27" s="637"/>
      <c r="R27" s="637"/>
      <c r="S27" s="637"/>
      <c r="T27" s="653">
        <v>2.1389999999999998</v>
      </c>
      <c r="U27" s="604"/>
      <c r="Y27" s="605"/>
      <c r="Z27" s="605"/>
      <c r="AA27" s="594"/>
      <c r="AB27" s="594"/>
    </row>
    <row r="28" spans="2:28" ht="26.25" thickBot="1" x14ac:dyDescent="0.3">
      <c r="B28" s="567" t="s">
        <v>226</v>
      </c>
      <c r="C28" s="546" t="s">
        <v>209</v>
      </c>
      <c r="D28" s="546" t="s">
        <v>209</v>
      </c>
      <c r="E28" s="546">
        <v>0.127</v>
      </c>
      <c r="F28" s="546">
        <v>0.84299999999999997</v>
      </c>
      <c r="G28" s="546">
        <v>1.64</v>
      </c>
      <c r="H28" s="546">
        <v>2.1900000000000004</v>
      </c>
      <c r="I28" s="546">
        <v>3.1440000000000001</v>
      </c>
      <c r="J28" s="546">
        <v>4.9729999999999999</v>
      </c>
      <c r="K28" s="546">
        <v>8.016</v>
      </c>
      <c r="L28" s="546">
        <v>12.375999999999999</v>
      </c>
      <c r="M28" s="546">
        <v>20.215000000000003</v>
      </c>
      <c r="N28" s="546">
        <v>30.55</v>
      </c>
      <c r="O28" s="546">
        <v>42.949000000000005</v>
      </c>
      <c r="P28" s="546">
        <v>57.099999999999994</v>
      </c>
      <c r="Q28" s="546">
        <v>69.381</v>
      </c>
      <c r="R28" s="546">
        <v>83.638999999999996</v>
      </c>
      <c r="S28" s="546">
        <v>90.763000000000005</v>
      </c>
      <c r="T28" s="654">
        <v>109.245</v>
      </c>
      <c r="U28" s="604"/>
      <c r="Y28" s="605"/>
      <c r="Z28" s="605"/>
    </row>
    <row r="29" spans="2:28" ht="12.75" customHeight="1" x14ac:dyDescent="0.25">
      <c r="B29" s="607" t="s">
        <v>37</v>
      </c>
      <c r="C29" s="607"/>
      <c r="D29" s="607"/>
      <c r="E29" s="607"/>
      <c r="F29" s="607"/>
      <c r="G29" s="607"/>
      <c r="H29" s="607"/>
      <c r="R29" s="608"/>
      <c r="S29" s="608"/>
      <c r="T29" s="609" t="s">
        <v>66</v>
      </c>
    </row>
    <row r="30" spans="2:28" ht="12.75" customHeight="1" x14ac:dyDescent="0.25"/>
    <row r="31" spans="2:28" ht="12.75" customHeight="1" x14ac:dyDescent="0.25"/>
    <row r="32" spans="2:28" ht="12.75" customHeight="1" x14ac:dyDescent="0.25">
      <c r="B32" s="1092" t="s">
        <v>221</v>
      </c>
      <c r="C32" s="1092"/>
      <c r="D32" s="1092"/>
      <c r="E32" s="1092"/>
      <c r="F32" s="1092"/>
      <c r="G32" s="1092"/>
      <c r="H32" s="1092"/>
      <c r="I32" s="1092"/>
      <c r="J32" s="1092"/>
      <c r="K32" s="1092"/>
      <c r="L32" s="1092"/>
      <c r="M32" s="1092"/>
      <c r="N32" s="1092"/>
      <c r="O32" s="1092"/>
      <c r="P32" s="1092"/>
      <c r="Q32" s="1092"/>
      <c r="R32" s="1092"/>
      <c r="S32" s="1092"/>
      <c r="T32" s="1092"/>
    </row>
    <row r="33" spans="2:21" ht="12.75" customHeight="1" x14ac:dyDescent="0.25">
      <c r="B33" s="1090" t="s">
        <v>262</v>
      </c>
      <c r="C33" s="1090"/>
      <c r="D33" s="1090"/>
      <c r="E33" s="1090"/>
      <c r="F33" s="1090"/>
      <c r="G33" s="1090"/>
      <c r="H33" s="1090"/>
      <c r="I33" s="1090"/>
      <c r="J33" s="1090"/>
      <c r="K33" s="1090"/>
      <c r="L33" s="1090"/>
      <c r="M33" s="1090"/>
      <c r="N33" s="1090"/>
      <c r="O33" s="1090"/>
      <c r="P33" s="1090"/>
      <c r="Q33" s="1090"/>
      <c r="R33" s="1090"/>
      <c r="S33" s="1090"/>
      <c r="T33" s="1090"/>
    </row>
    <row r="34" spans="2:21" ht="12.75" customHeight="1" thickBot="1" x14ac:dyDescent="0.3">
      <c r="B34" s="600"/>
      <c r="C34" s="600"/>
      <c r="D34" s="601"/>
      <c r="E34" s="601"/>
      <c r="F34" s="601"/>
      <c r="G34" s="601"/>
      <c r="H34" s="601"/>
    </row>
    <row r="35" spans="2:21" s="602" customFormat="1" ht="12.75" customHeight="1" x14ac:dyDescent="0.25">
      <c r="B35" s="1094" t="s">
        <v>94</v>
      </c>
      <c r="C35" s="745"/>
      <c r="D35" s="1096" t="s">
        <v>96</v>
      </c>
      <c r="E35" s="1096"/>
      <c r="F35" s="1096"/>
      <c r="G35" s="1096"/>
      <c r="H35" s="1096"/>
      <c r="I35" s="1096"/>
      <c r="J35" s="1096"/>
      <c r="K35" s="1096"/>
      <c r="L35" s="1096"/>
      <c r="M35" s="1096"/>
      <c r="N35" s="1096"/>
      <c r="O35" s="1096"/>
      <c r="P35" s="1096"/>
      <c r="Q35" s="1096"/>
      <c r="R35" s="1096"/>
      <c r="S35" s="1096"/>
      <c r="T35" s="1097"/>
    </row>
    <row r="36" spans="2:21" s="602" customFormat="1" ht="12.75" customHeight="1" thickBot="1" x14ac:dyDescent="0.3">
      <c r="B36" s="1095"/>
      <c r="C36" s="902" t="s">
        <v>102</v>
      </c>
      <c r="D36" s="903" t="s">
        <v>103</v>
      </c>
      <c r="E36" s="903" t="s">
        <v>104</v>
      </c>
      <c r="F36" s="903" t="s">
        <v>105</v>
      </c>
      <c r="G36" s="903" t="s">
        <v>106</v>
      </c>
      <c r="H36" s="903" t="s">
        <v>191</v>
      </c>
      <c r="I36" s="904" t="s">
        <v>108</v>
      </c>
      <c r="J36" s="904" t="s">
        <v>109</v>
      </c>
      <c r="K36" s="904" t="s">
        <v>110</v>
      </c>
      <c r="L36" s="904" t="s">
        <v>111</v>
      </c>
      <c r="M36" s="904" t="s">
        <v>112</v>
      </c>
      <c r="N36" s="904" t="s">
        <v>113</v>
      </c>
      <c r="O36" s="905" t="s">
        <v>2</v>
      </c>
      <c r="P36" s="905" t="s">
        <v>3</v>
      </c>
      <c r="Q36" s="905" t="s">
        <v>100</v>
      </c>
      <c r="R36" s="905" t="s">
        <v>131</v>
      </c>
      <c r="S36" s="905" t="s">
        <v>169</v>
      </c>
      <c r="T36" s="906" t="s">
        <v>181</v>
      </c>
    </row>
    <row r="37" spans="2:21" ht="12.75" customHeight="1" x14ac:dyDescent="0.25">
      <c r="B37" s="907" t="s">
        <v>89</v>
      </c>
      <c r="C37" s="908"/>
      <c r="D37" s="913"/>
      <c r="E37" s="913"/>
      <c r="F37" s="913"/>
      <c r="G37" s="913"/>
      <c r="H37" s="913"/>
      <c r="I37" s="914"/>
      <c r="J37" s="914"/>
      <c r="K37" s="915"/>
      <c r="L37" s="915"/>
      <c r="M37" s="916"/>
      <c r="N37" s="915"/>
      <c r="O37" s="915"/>
      <c r="P37" s="915"/>
      <c r="Q37" s="915"/>
      <c r="R37" s="915"/>
      <c r="S37" s="915"/>
      <c r="T37" s="917"/>
    </row>
    <row r="38" spans="2:21" ht="12.75" customHeight="1" x14ac:dyDescent="0.25">
      <c r="B38" s="603">
        <v>2000</v>
      </c>
      <c r="C38" s="651" t="s">
        <v>209</v>
      </c>
      <c r="D38" s="651" t="s">
        <v>209</v>
      </c>
      <c r="E38" s="651" t="s">
        <v>209</v>
      </c>
      <c r="F38" s="651" t="s">
        <v>209</v>
      </c>
      <c r="G38" s="651" t="s">
        <v>209</v>
      </c>
      <c r="H38" s="651" t="s">
        <v>209</v>
      </c>
      <c r="I38" s="651" t="s">
        <v>209</v>
      </c>
      <c r="J38" s="651" t="s">
        <v>209</v>
      </c>
      <c r="K38" s="773" t="s">
        <v>209</v>
      </c>
      <c r="L38" s="651" t="s">
        <v>209</v>
      </c>
      <c r="M38" s="651">
        <v>6.4373300000000008E-2</v>
      </c>
      <c r="N38" s="651">
        <v>9.5498460000000007E-2</v>
      </c>
      <c r="O38" s="651">
        <v>0.12910407000000002</v>
      </c>
      <c r="P38" s="651">
        <v>0.14041086</v>
      </c>
      <c r="Q38" s="651">
        <v>0.13328455</v>
      </c>
      <c r="R38" s="651">
        <v>0.16019539000000002</v>
      </c>
      <c r="S38" s="651">
        <v>0.15513695999999999</v>
      </c>
      <c r="T38" s="746">
        <v>0.15110085999999998</v>
      </c>
      <c r="U38" s="604"/>
    </row>
    <row r="39" spans="2:21" ht="12.75" customHeight="1" x14ac:dyDescent="0.25">
      <c r="B39" s="603">
        <v>2001</v>
      </c>
      <c r="C39" s="759"/>
      <c r="D39" s="651" t="s">
        <v>209</v>
      </c>
      <c r="E39" s="651" t="s">
        <v>209</v>
      </c>
      <c r="F39" s="651" t="s">
        <v>209</v>
      </c>
      <c r="G39" s="651" t="s">
        <v>209</v>
      </c>
      <c r="H39" s="651" t="s">
        <v>209</v>
      </c>
      <c r="I39" s="651" t="s">
        <v>209</v>
      </c>
      <c r="J39" s="651" t="s">
        <v>209</v>
      </c>
      <c r="K39" s="651" t="s">
        <v>209</v>
      </c>
      <c r="L39" s="651">
        <v>6.3902300000000009E-2</v>
      </c>
      <c r="M39" s="651">
        <v>0.12447719</v>
      </c>
      <c r="N39" s="651">
        <v>0.20899608</v>
      </c>
      <c r="O39" s="651">
        <v>0.27893659000000004</v>
      </c>
      <c r="P39" s="651">
        <v>0.26854723999999996</v>
      </c>
      <c r="Q39" s="651">
        <v>0.28705354999999999</v>
      </c>
      <c r="R39" s="651">
        <v>0.29596471000000002</v>
      </c>
      <c r="S39" s="651">
        <v>0.24159109000000001</v>
      </c>
      <c r="T39" s="746">
        <v>0.25557943999999999</v>
      </c>
      <c r="U39" s="604"/>
    </row>
    <row r="40" spans="2:21" ht="12.75" customHeight="1" x14ac:dyDescent="0.25">
      <c r="B40" s="603">
        <v>2002</v>
      </c>
      <c r="C40" s="759"/>
      <c r="D40" s="637"/>
      <c r="E40" s="651" t="s">
        <v>209</v>
      </c>
      <c r="F40" s="651">
        <v>0.13251336</v>
      </c>
      <c r="G40" s="651">
        <v>0.15392179</v>
      </c>
      <c r="H40" s="651">
        <v>0.11541138000000001</v>
      </c>
      <c r="I40" s="651">
        <v>0.19846015</v>
      </c>
      <c r="J40" s="651">
        <v>0.27613603999999997</v>
      </c>
      <c r="K40" s="651">
        <v>0.37099485999999998</v>
      </c>
      <c r="L40" s="651">
        <v>0.59005627000000005</v>
      </c>
      <c r="M40" s="651">
        <v>1.0499698200000001</v>
      </c>
      <c r="N40" s="651">
        <v>1.6840982900000001</v>
      </c>
      <c r="O40" s="651">
        <v>1.8892325800000001</v>
      </c>
      <c r="P40" s="651">
        <v>1.92125868</v>
      </c>
      <c r="Q40" s="651">
        <v>1.9204215900000001</v>
      </c>
      <c r="R40" s="651">
        <v>1.88854919</v>
      </c>
      <c r="S40" s="651">
        <v>1.6519456699999999</v>
      </c>
      <c r="T40" s="746">
        <v>1.5418866599999999</v>
      </c>
      <c r="U40" s="604"/>
    </row>
    <row r="41" spans="2:21" ht="12.75" customHeight="1" x14ac:dyDescent="0.25">
      <c r="B41" s="603">
        <v>2003</v>
      </c>
      <c r="C41" s="759"/>
      <c r="D41" s="637"/>
      <c r="E41" s="637"/>
      <c r="F41" s="651">
        <v>0.25518550000000001</v>
      </c>
      <c r="G41" s="651">
        <v>0.26026809000000001</v>
      </c>
      <c r="H41" s="651">
        <v>0.18749594</v>
      </c>
      <c r="I41" s="651">
        <v>0.31908766999999999</v>
      </c>
      <c r="J41" s="651">
        <v>0.56594658999999992</v>
      </c>
      <c r="K41" s="651">
        <v>0.76687678000000004</v>
      </c>
      <c r="L41" s="651">
        <v>1.14835793</v>
      </c>
      <c r="M41" s="651">
        <v>1.9979456100000001</v>
      </c>
      <c r="N41" s="651">
        <v>3.2446832699999999</v>
      </c>
      <c r="O41" s="651">
        <v>3.72878927</v>
      </c>
      <c r="P41" s="651">
        <v>3.8346772499999999</v>
      </c>
      <c r="Q41" s="651">
        <v>3.7467064100000003</v>
      </c>
      <c r="R41" s="651">
        <v>3.3817839599999999</v>
      </c>
      <c r="S41" s="651">
        <v>2.93526833</v>
      </c>
      <c r="T41" s="746">
        <v>2.8504273700000002</v>
      </c>
      <c r="U41" s="604"/>
    </row>
    <row r="42" spans="2:21" ht="12.75" customHeight="1" x14ac:dyDescent="0.25">
      <c r="B42" s="603">
        <v>2004</v>
      </c>
      <c r="C42" s="759"/>
      <c r="D42" s="637"/>
      <c r="E42" s="637"/>
      <c r="F42" s="637"/>
      <c r="G42" s="651">
        <v>0.37485278000000005</v>
      </c>
      <c r="H42" s="651">
        <v>0.21375085999999999</v>
      </c>
      <c r="I42" s="651">
        <v>0.26315815999999997</v>
      </c>
      <c r="J42" s="651">
        <v>0.49649471999999994</v>
      </c>
      <c r="K42" s="651">
        <v>0.79499187000000004</v>
      </c>
      <c r="L42" s="651">
        <v>1.2644012199999999</v>
      </c>
      <c r="M42" s="651">
        <v>2.2769090599999999</v>
      </c>
      <c r="N42" s="651">
        <v>3.6863538999999999</v>
      </c>
      <c r="O42" s="651">
        <v>4.3813860199999999</v>
      </c>
      <c r="P42" s="651">
        <v>4.8464635599999992</v>
      </c>
      <c r="Q42" s="651">
        <v>4.5202671799999994</v>
      </c>
      <c r="R42" s="651">
        <v>4.5314581799999996</v>
      </c>
      <c r="S42" s="651">
        <v>3.6791230499999998</v>
      </c>
      <c r="T42" s="746">
        <v>3.6163195699999999</v>
      </c>
      <c r="U42" s="604"/>
    </row>
    <row r="43" spans="2:21" ht="12.75" customHeight="1" x14ac:dyDescent="0.25">
      <c r="B43" s="603">
        <v>2005</v>
      </c>
      <c r="C43" s="759"/>
      <c r="D43" s="637"/>
      <c r="E43" s="637"/>
      <c r="F43" s="637"/>
      <c r="G43" s="637"/>
      <c r="H43" s="651">
        <v>0.19265725</v>
      </c>
      <c r="I43" s="651">
        <v>0.26357463000000003</v>
      </c>
      <c r="J43" s="651">
        <v>0.35158374999999997</v>
      </c>
      <c r="K43" s="651">
        <v>0.63037243000000009</v>
      </c>
      <c r="L43" s="651">
        <v>1.14501451</v>
      </c>
      <c r="M43" s="651">
        <v>2.2210597299999999</v>
      </c>
      <c r="N43" s="651">
        <v>3.67596086</v>
      </c>
      <c r="O43" s="651">
        <v>4.9416173399999996</v>
      </c>
      <c r="P43" s="651">
        <v>5.5162384400000004</v>
      </c>
      <c r="Q43" s="651">
        <v>5.2885943499999994</v>
      </c>
      <c r="R43" s="651">
        <v>5.3017854</v>
      </c>
      <c r="S43" s="651">
        <v>4.4811103499999998</v>
      </c>
      <c r="T43" s="746">
        <v>4.1848512400000004</v>
      </c>
      <c r="U43" s="604"/>
    </row>
    <row r="44" spans="2:21" ht="12.75" customHeight="1" x14ac:dyDescent="0.25">
      <c r="B44" s="603">
        <v>2006</v>
      </c>
      <c r="C44" s="759"/>
      <c r="D44" s="637"/>
      <c r="E44" s="637"/>
      <c r="F44" s="637"/>
      <c r="G44" s="637"/>
      <c r="H44" s="637"/>
      <c r="I44" s="651">
        <v>0.17801025000000001</v>
      </c>
      <c r="J44" s="651">
        <v>0.27360119999999999</v>
      </c>
      <c r="K44" s="651">
        <v>0.51251336999999997</v>
      </c>
      <c r="L44" s="651">
        <v>0.95883130000000005</v>
      </c>
      <c r="M44" s="651">
        <v>2.0037936100000002</v>
      </c>
      <c r="N44" s="651">
        <v>3.44309486</v>
      </c>
      <c r="O44" s="651">
        <v>4.8190579600000003</v>
      </c>
      <c r="P44" s="651">
        <v>5.7098244500000002</v>
      </c>
      <c r="Q44" s="651">
        <v>5.7434577000000004</v>
      </c>
      <c r="R44" s="651">
        <v>5.87593429</v>
      </c>
      <c r="S44" s="651">
        <v>5.2135741500000004</v>
      </c>
      <c r="T44" s="746">
        <v>5.1401719100000003</v>
      </c>
      <c r="U44" s="604"/>
    </row>
    <row r="45" spans="2:21" ht="12.75" customHeight="1" x14ac:dyDescent="0.25">
      <c r="B45" s="603">
        <v>2007</v>
      </c>
      <c r="C45" s="759"/>
      <c r="D45" s="637"/>
      <c r="E45" s="637"/>
      <c r="F45" s="637"/>
      <c r="G45" s="637"/>
      <c r="H45" s="637"/>
      <c r="I45" s="637"/>
      <c r="J45" s="305">
        <v>0.22311473999999998</v>
      </c>
      <c r="K45" s="305">
        <v>0.40858002000000004</v>
      </c>
      <c r="L45" s="305">
        <v>0.73863482999999996</v>
      </c>
      <c r="M45" s="305">
        <v>1.45193024</v>
      </c>
      <c r="N45" s="305">
        <v>2.7708050800000001</v>
      </c>
      <c r="O45" s="305">
        <v>4.2160264000000005</v>
      </c>
      <c r="P45" s="305">
        <v>5.4954958300000003</v>
      </c>
      <c r="Q45" s="305">
        <v>5.8288124299999993</v>
      </c>
      <c r="R45" s="305">
        <v>6.1803900000000001</v>
      </c>
      <c r="S45" s="305">
        <v>5.7034548699999998</v>
      </c>
      <c r="T45" s="653">
        <v>5.6829981900000002</v>
      </c>
    </row>
    <row r="46" spans="2:21" ht="12.75" customHeight="1" x14ac:dyDescent="0.25">
      <c r="B46" s="603">
        <v>2008</v>
      </c>
      <c r="C46" s="759"/>
      <c r="D46" s="637"/>
      <c r="E46" s="637"/>
      <c r="F46" s="637"/>
      <c r="G46" s="637"/>
      <c r="H46" s="637"/>
      <c r="I46" s="637"/>
      <c r="J46" s="637"/>
      <c r="K46" s="305">
        <v>0.30149223999999997</v>
      </c>
      <c r="L46" s="305">
        <v>0.73539336</v>
      </c>
      <c r="M46" s="305">
        <v>1.4167952399999999</v>
      </c>
      <c r="N46" s="305">
        <v>2.2374808700000002</v>
      </c>
      <c r="O46" s="305">
        <v>3.5211038500000003</v>
      </c>
      <c r="P46" s="305">
        <v>5.0046672300000008</v>
      </c>
      <c r="Q46" s="305">
        <v>5.9816148799999995</v>
      </c>
      <c r="R46" s="305">
        <v>6.4276902900000001</v>
      </c>
      <c r="S46" s="305">
        <v>6.1967699999999999</v>
      </c>
      <c r="T46" s="653">
        <v>6.57109801</v>
      </c>
    </row>
    <row r="47" spans="2:21" ht="12.75" customHeight="1" x14ac:dyDescent="0.25">
      <c r="B47" s="603">
        <v>2009</v>
      </c>
      <c r="C47" s="759"/>
      <c r="D47" s="637"/>
      <c r="E47" s="637"/>
      <c r="F47" s="637"/>
      <c r="G47" s="637"/>
      <c r="H47" s="637"/>
      <c r="I47" s="637"/>
      <c r="J47" s="637"/>
      <c r="K47" s="637"/>
      <c r="L47" s="305">
        <v>0.44126109000000002</v>
      </c>
      <c r="M47" s="305">
        <v>0.93982959999999993</v>
      </c>
      <c r="N47" s="305">
        <v>1.71181502</v>
      </c>
      <c r="O47" s="305">
        <v>2.5146076000000002</v>
      </c>
      <c r="P47" s="305">
        <v>3.8357770499999999</v>
      </c>
      <c r="Q47" s="305">
        <v>5.2790866699999999</v>
      </c>
      <c r="R47" s="305">
        <v>6.5528857199999999</v>
      </c>
      <c r="S47" s="305">
        <v>6.6846004699999995</v>
      </c>
      <c r="T47" s="653">
        <v>7.8887783099999993</v>
      </c>
    </row>
    <row r="48" spans="2:21" ht="12.75" customHeight="1" x14ac:dyDescent="0.25">
      <c r="B48" s="603">
        <v>2010</v>
      </c>
      <c r="C48" s="759"/>
      <c r="D48" s="637"/>
      <c r="E48" s="637"/>
      <c r="F48" s="637"/>
      <c r="G48" s="637"/>
      <c r="H48" s="637"/>
      <c r="I48" s="637"/>
      <c r="J48" s="637"/>
      <c r="K48" s="637"/>
      <c r="L48" s="637"/>
      <c r="M48" s="305">
        <v>0.74840717000000001</v>
      </c>
      <c r="N48" s="305">
        <v>1.41143657</v>
      </c>
      <c r="O48" s="305">
        <v>2.3081844</v>
      </c>
      <c r="P48" s="305">
        <v>3.0866007299999998</v>
      </c>
      <c r="Q48" s="305">
        <v>4.4381770300000003</v>
      </c>
      <c r="R48" s="305">
        <v>5.8728135199999993</v>
      </c>
      <c r="S48" s="305">
        <v>6.86775103</v>
      </c>
      <c r="T48" s="653">
        <v>8.6607065099999989</v>
      </c>
    </row>
    <row r="49" spans="2:20" ht="12.75" customHeight="1" x14ac:dyDescent="0.25">
      <c r="B49" s="603">
        <v>2011</v>
      </c>
      <c r="C49" s="759"/>
      <c r="D49" s="637"/>
      <c r="E49" s="637"/>
      <c r="F49" s="637"/>
      <c r="G49" s="637"/>
      <c r="H49" s="637"/>
      <c r="I49" s="637"/>
      <c r="J49" s="637"/>
      <c r="K49" s="637"/>
      <c r="L49" s="637"/>
      <c r="M49" s="637"/>
      <c r="N49" s="305">
        <v>0.74706628000000008</v>
      </c>
      <c r="O49" s="305">
        <v>1.6735957399999999</v>
      </c>
      <c r="P49" s="305">
        <v>2.6179111399999999</v>
      </c>
      <c r="Q49" s="305">
        <v>3.6078961299999999</v>
      </c>
      <c r="R49" s="305">
        <v>4.8335054400000006</v>
      </c>
      <c r="S49" s="305">
        <v>6.5703894400000005</v>
      </c>
      <c r="T49" s="653">
        <v>9.1906297699999993</v>
      </c>
    </row>
    <row r="50" spans="2:20" ht="12.75" customHeight="1" x14ac:dyDescent="0.25">
      <c r="B50" s="603">
        <v>2012</v>
      </c>
      <c r="C50" s="759"/>
      <c r="D50" s="637"/>
      <c r="E50" s="637"/>
      <c r="F50" s="637"/>
      <c r="G50" s="637"/>
      <c r="H50" s="637"/>
      <c r="I50" s="637"/>
      <c r="J50" s="637"/>
      <c r="K50" s="637"/>
      <c r="L50" s="637"/>
      <c r="M50" s="637"/>
      <c r="N50" s="637"/>
      <c r="O50" s="305">
        <v>0.81436356999999993</v>
      </c>
      <c r="P50" s="305">
        <v>1.61864618</v>
      </c>
      <c r="Q50" s="305">
        <v>2.6547945499999996</v>
      </c>
      <c r="R50" s="305">
        <v>3.4987164800000001</v>
      </c>
      <c r="S50" s="305">
        <v>5.0176884699999995</v>
      </c>
      <c r="T50" s="653">
        <v>7.5677170999999994</v>
      </c>
    </row>
    <row r="51" spans="2:20" ht="12.75" customHeight="1" x14ac:dyDescent="0.25">
      <c r="B51" s="606">
        <v>2013</v>
      </c>
      <c r="C51" s="759"/>
      <c r="D51" s="637"/>
      <c r="E51" s="637"/>
      <c r="F51" s="637"/>
      <c r="G51" s="637"/>
      <c r="H51" s="637"/>
      <c r="I51" s="637"/>
      <c r="J51" s="637"/>
      <c r="K51" s="637"/>
      <c r="L51" s="637"/>
      <c r="M51" s="637"/>
      <c r="N51" s="637"/>
      <c r="O51" s="637"/>
      <c r="P51" s="305">
        <v>0.75260156999999994</v>
      </c>
      <c r="Q51" s="305">
        <v>1.6593638500000001</v>
      </c>
      <c r="R51" s="305">
        <v>2.74627255</v>
      </c>
      <c r="S51" s="305">
        <v>3.9515732699999999</v>
      </c>
      <c r="T51" s="653">
        <v>6.4679660099999996</v>
      </c>
    </row>
    <row r="52" spans="2:20" ht="12.75" customHeight="1" x14ac:dyDescent="0.25">
      <c r="B52" s="606">
        <v>2014</v>
      </c>
      <c r="C52" s="759"/>
      <c r="D52" s="637"/>
      <c r="E52" s="637"/>
      <c r="F52" s="637"/>
      <c r="G52" s="637"/>
      <c r="H52" s="637"/>
      <c r="I52" s="637"/>
      <c r="J52" s="637"/>
      <c r="K52" s="637"/>
      <c r="L52" s="637"/>
      <c r="M52" s="637"/>
      <c r="N52" s="637"/>
      <c r="O52" s="637"/>
      <c r="P52" s="637"/>
      <c r="Q52" s="305">
        <v>0.54401583999999992</v>
      </c>
      <c r="R52" s="305">
        <v>1.6699647099999999</v>
      </c>
      <c r="S52" s="305">
        <v>2.9885008900000001</v>
      </c>
      <c r="T52" s="653">
        <v>4.9734055599999998</v>
      </c>
    </row>
    <row r="53" spans="2:20" ht="12.75" customHeight="1" x14ac:dyDescent="0.25">
      <c r="B53" s="606">
        <v>2015</v>
      </c>
      <c r="C53" s="759"/>
      <c r="D53" s="637"/>
      <c r="E53" s="637"/>
      <c r="F53" s="637"/>
      <c r="G53" s="637"/>
      <c r="H53" s="637"/>
      <c r="I53" s="637"/>
      <c r="J53" s="637"/>
      <c r="K53" s="637"/>
      <c r="L53" s="637"/>
      <c r="M53" s="637"/>
      <c r="N53" s="637"/>
      <c r="O53" s="637"/>
      <c r="P53" s="637"/>
      <c r="Q53" s="637"/>
      <c r="R53" s="305">
        <v>0.77286358999999993</v>
      </c>
      <c r="S53" s="305">
        <v>1.78903429</v>
      </c>
      <c r="T53" s="653">
        <v>3.6084557200000003</v>
      </c>
    </row>
    <row r="54" spans="2:20" ht="12.75" customHeight="1" x14ac:dyDescent="0.25">
      <c r="B54" s="606">
        <v>2016</v>
      </c>
      <c r="C54" s="760"/>
      <c r="D54" s="637"/>
      <c r="E54" s="637"/>
      <c r="F54" s="637"/>
      <c r="G54" s="637"/>
      <c r="H54" s="637"/>
      <c r="I54" s="637"/>
      <c r="J54" s="637"/>
      <c r="K54" s="637"/>
      <c r="L54" s="637"/>
      <c r="M54" s="637"/>
      <c r="N54" s="637"/>
      <c r="O54" s="637"/>
      <c r="P54" s="637"/>
      <c r="Q54" s="637"/>
      <c r="R54" s="637"/>
      <c r="S54" s="305">
        <v>0.98656460999999995</v>
      </c>
      <c r="T54" s="653">
        <v>2.4250590399999998</v>
      </c>
    </row>
    <row r="55" spans="2:20" ht="12.75" customHeight="1" x14ac:dyDescent="0.25">
      <c r="B55" s="606">
        <v>2017</v>
      </c>
      <c r="C55" s="760"/>
      <c r="D55" s="637"/>
      <c r="E55" s="637"/>
      <c r="F55" s="637"/>
      <c r="G55" s="637"/>
      <c r="H55" s="637"/>
      <c r="I55" s="637"/>
      <c r="J55" s="637"/>
      <c r="K55" s="637"/>
      <c r="L55" s="637"/>
      <c r="M55" s="637"/>
      <c r="N55" s="637"/>
      <c r="O55" s="637"/>
      <c r="P55" s="637"/>
      <c r="Q55" s="637"/>
      <c r="R55" s="637"/>
      <c r="S55" s="637"/>
      <c r="T55" s="653">
        <v>0.92386261999999997</v>
      </c>
    </row>
    <row r="56" spans="2:20" ht="26.25" thickBot="1" x14ac:dyDescent="0.3">
      <c r="B56" s="567" t="s">
        <v>226</v>
      </c>
      <c r="C56" s="546" t="s">
        <v>209</v>
      </c>
      <c r="D56" s="546" t="s">
        <v>209</v>
      </c>
      <c r="E56" s="546" t="s">
        <v>209</v>
      </c>
      <c r="F56" s="546">
        <v>0.42527358000000004</v>
      </c>
      <c r="G56" s="546">
        <v>0.8496369800000001</v>
      </c>
      <c r="H56" s="546">
        <v>0.75646502999999998</v>
      </c>
      <c r="I56" s="547">
        <v>1.2724780000000002</v>
      </c>
      <c r="J56" s="547">
        <v>2.2521226899999993</v>
      </c>
      <c r="K56" s="547">
        <v>3.85083303</v>
      </c>
      <c r="L56" s="547">
        <v>7.1109418699999996</v>
      </c>
      <c r="M56" s="547">
        <v>14.295490569999998</v>
      </c>
      <c r="N56" s="547">
        <v>24.917289539999995</v>
      </c>
      <c r="O56" s="547">
        <v>35.216005389999999</v>
      </c>
      <c r="P56" s="547">
        <v>44.649120209999992</v>
      </c>
      <c r="Q56" s="547">
        <v>51.63354670999999</v>
      </c>
      <c r="R56" s="547">
        <v>59.990773420000004</v>
      </c>
      <c r="S56" s="547">
        <v>65.114076940000004</v>
      </c>
      <c r="T56" s="654">
        <v>81.701013889999984</v>
      </c>
    </row>
    <row r="57" spans="2:20" ht="12.75" customHeight="1" x14ac:dyDescent="0.25">
      <c r="B57" s="607" t="s">
        <v>37</v>
      </c>
      <c r="C57" s="607"/>
      <c r="D57" s="607"/>
      <c r="E57" s="607"/>
      <c r="F57" s="607"/>
      <c r="G57" s="607"/>
      <c r="H57" s="607"/>
      <c r="Q57" s="608"/>
      <c r="R57" s="608"/>
      <c r="S57" s="608"/>
      <c r="T57" s="609" t="s">
        <v>66</v>
      </c>
    </row>
    <row r="58" spans="2:20" ht="12.75" customHeight="1" x14ac:dyDescent="0.25">
      <c r="B58" s="607"/>
      <c r="C58" s="607"/>
      <c r="D58" s="607"/>
      <c r="E58" s="607"/>
      <c r="F58" s="607"/>
      <c r="G58" s="607"/>
      <c r="H58" s="607"/>
      <c r="Q58" s="608"/>
      <c r="R58" s="608"/>
      <c r="S58" s="608"/>
      <c r="T58" s="609"/>
    </row>
    <row r="59" spans="2:20" ht="12.75" customHeight="1" x14ac:dyDescent="0.25">
      <c r="B59" s="607"/>
      <c r="C59" s="607"/>
      <c r="D59" s="607"/>
      <c r="E59" s="607"/>
      <c r="F59" s="607"/>
      <c r="G59" s="607"/>
      <c r="H59" s="607"/>
      <c r="Q59" s="608"/>
      <c r="R59" s="608"/>
      <c r="S59" s="608"/>
      <c r="T59" s="609"/>
    </row>
    <row r="60" spans="2:20" ht="12.75" customHeight="1" x14ac:dyDescent="0.25">
      <c r="B60" s="1092" t="s">
        <v>222</v>
      </c>
      <c r="C60" s="1092"/>
      <c r="D60" s="1092"/>
      <c r="E60" s="1092"/>
      <c r="F60" s="1092"/>
      <c r="G60" s="1092"/>
      <c r="H60" s="1092"/>
      <c r="I60" s="1092"/>
      <c r="J60" s="1092"/>
      <c r="K60" s="1092"/>
      <c r="L60" s="1092"/>
      <c r="M60" s="1092"/>
      <c r="N60" s="1092"/>
      <c r="O60" s="1092"/>
      <c r="P60" s="1092"/>
      <c r="Q60" s="1092"/>
      <c r="R60" s="1092"/>
      <c r="S60" s="1092"/>
      <c r="T60" s="1092"/>
    </row>
    <row r="61" spans="2:20" ht="12.75" customHeight="1" x14ac:dyDescent="0.25">
      <c r="B61" s="1090" t="s">
        <v>262</v>
      </c>
      <c r="C61" s="1090"/>
      <c r="D61" s="1090"/>
      <c r="E61" s="1090"/>
      <c r="F61" s="1090"/>
      <c r="G61" s="1090"/>
      <c r="H61" s="1090"/>
      <c r="I61" s="1090"/>
      <c r="J61" s="1090"/>
      <c r="K61" s="1090"/>
      <c r="L61" s="1090"/>
      <c r="M61" s="1090"/>
      <c r="N61" s="1090"/>
      <c r="O61" s="1090"/>
      <c r="P61" s="1090"/>
      <c r="Q61" s="1090"/>
      <c r="R61" s="1090"/>
      <c r="S61" s="1090"/>
      <c r="T61" s="1090"/>
    </row>
    <row r="62" spans="2:20" ht="12.75" customHeight="1" thickBot="1" x14ac:dyDescent="0.3">
      <c r="B62" s="600"/>
      <c r="C62" s="600"/>
      <c r="D62" s="601"/>
      <c r="E62" s="601"/>
      <c r="F62" s="601"/>
      <c r="G62" s="601"/>
      <c r="H62" s="601"/>
    </row>
    <row r="63" spans="2:20" s="602" customFormat="1" ht="12.75" customHeight="1" x14ac:dyDescent="0.25">
      <c r="B63" s="1094" t="s">
        <v>94</v>
      </c>
      <c r="C63" s="745"/>
      <c r="D63" s="1096" t="s">
        <v>97</v>
      </c>
      <c r="E63" s="1096"/>
      <c r="F63" s="1096"/>
      <c r="G63" s="1096"/>
      <c r="H63" s="1096"/>
      <c r="I63" s="1096"/>
      <c r="J63" s="1096"/>
      <c r="K63" s="1096"/>
      <c r="L63" s="1096"/>
      <c r="M63" s="1096"/>
      <c r="N63" s="1096"/>
      <c r="O63" s="1096"/>
      <c r="P63" s="1096"/>
      <c r="Q63" s="1096"/>
      <c r="R63" s="1096"/>
      <c r="S63" s="1096"/>
      <c r="T63" s="1097"/>
    </row>
    <row r="64" spans="2:20" s="602" customFormat="1" ht="12.75" customHeight="1" thickBot="1" x14ac:dyDescent="0.3">
      <c r="B64" s="1095"/>
      <c r="C64" s="902" t="s">
        <v>102</v>
      </c>
      <c r="D64" s="903" t="s">
        <v>103</v>
      </c>
      <c r="E64" s="903" t="s">
        <v>104</v>
      </c>
      <c r="F64" s="903" t="s">
        <v>105</v>
      </c>
      <c r="G64" s="903" t="s">
        <v>106</v>
      </c>
      <c r="H64" s="903" t="s">
        <v>191</v>
      </c>
      <c r="I64" s="904" t="s">
        <v>108</v>
      </c>
      <c r="J64" s="904" t="s">
        <v>109</v>
      </c>
      <c r="K64" s="904" t="s">
        <v>110</v>
      </c>
      <c r="L64" s="904" t="s">
        <v>111</v>
      </c>
      <c r="M64" s="904" t="s">
        <v>112</v>
      </c>
      <c r="N64" s="904" t="s">
        <v>113</v>
      </c>
      <c r="O64" s="905" t="s">
        <v>2</v>
      </c>
      <c r="P64" s="905" t="s">
        <v>3</v>
      </c>
      <c r="Q64" s="905" t="s">
        <v>100</v>
      </c>
      <c r="R64" s="905" t="s">
        <v>131</v>
      </c>
      <c r="S64" s="905" t="s">
        <v>169</v>
      </c>
      <c r="T64" s="906" t="s">
        <v>181</v>
      </c>
    </row>
    <row r="65" spans="2:26" ht="12.75" customHeight="1" x14ac:dyDescent="0.25">
      <c r="B65" s="907" t="s">
        <v>89</v>
      </c>
      <c r="C65" s="908"/>
      <c r="D65" s="918"/>
      <c r="E65" s="918"/>
      <c r="F65" s="918"/>
      <c r="G65" s="918"/>
      <c r="H65" s="918"/>
      <c r="I65" s="919"/>
      <c r="J65" s="919"/>
      <c r="K65" s="919"/>
      <c r="L65" s="919"/>
      <c r="M65" s="919"/>
      <c r="N65" s="919"/>
      <c r="O65" s="919"/>
      <c r="P65" s="919"/>
      <c r="Q65" s="919"/>
      <c r="R65" s="919"/>
      <c r="S65" s="919"/>
      <c r="T65" s="920"/>
      <c r="U65" s="604"/>
    </row>
    <row r="66" spans="2:26" ht="12.75" customHeight="1" x14ac:dyDescent="0.25">
      <c r="B66" s="603">
        <v>2000</v>
      </c>
      <c r="C66" s="755" t="s">
        <v>209</v>
      </c>
      <c r="D66" s="651" t="s">
        <v>209</v>
      </c>
      <c r="E66" s="651" t="s">
        <v>209</v>
      </c>
      <c r="F66" s="651" t="s">
        <v>209</v>
      </c>
      <c r="G66" s="651" t="s">
        <v>209</v>
      </c>
      <c r="H66" s="651" t="s">
        <v>209</v>
      </c>
      <c r="I66" s="651" t="s">
        <v>209</v>
      </c>
      <c r="J66" s="651" t="s">
        <v>209</v>
      </c>
      <c r="K66" s="651" t="s">
        <v>209</v>
      </c>
      <c r="L66" s="651" t="s">
        <v>209</v>
      </c>
      <c r="M66" s="741">
        <v>540</v>
      </c>
      <c r="N66" s="741">
        <v>640</v>
      </c>
      <c r="O66" s="741">
        <v>750</v>
      </c>
      <c r="P66" s="741">
        <v>730</v>
      </c>
      <c r="Q66" s="741">
        <v>570</v>
      </c>
      <c r="R66" s="741">
        <v>550</v>
      </c>
      <c r="S66" s="741">
        <v>650</v>
      </c>
      <c r="T66" s="752">
        <v>590</v>
      </c>
      <c r="U66" s="604"/>
    </row>
    <row r="67" spans="2:26" ht="12.75" customHeight="1" x14ac:dyDescent="0.25">
      <c r="B67" s="603">
        <v>2001</v>
      </c>
      <c r="C67" s="761"/>
      <c r="D67" s="651" t="s">
        <v>209</v>
      </c>
      <c r="E67" s="651" t="s">
        <v>209</v>
      </c>
      <c r="F67" s="651" t="s">
        <v>209</v>
      </c>
      <c r="G67" s="651" t="s">
        <v>209</v>
      </c>
      <c r="H67" s="651" t="s">
        <v>209</v>
      </c>
      <c r="I67" s="651" t="s">
        <v>209</v>
      </c>
      <c r="J67" s="651" t="s">
        <v>209</v>
      </c>
      <c r="K67" s="651" t="s">
        <v>209</v>
      </c>
      <c r="L67" s="741">
        <v>420</v>
      </c>
      <c r="M67" s="741">
        <v>530</v>
      </c>
      <c r="N67" s="741">
        <v>710</v>
      </c>
      <c r="O67" s="741">
        <v>710</v>
      </c>
      <c r="P67" s="741">
        <v>610</v>
      </c>
      <c r="Q67" s="741">
        <v>590</v>
      </c>
      <c r="R67" s="741">
        <v>540</v>
      </c>
      <c r="S67" s="741">
        <v>540</v>
      </c>
      <c r="T67" s="752">
        <v>530</v>
      </c>
      <c r="U67" s="604"/>
    </row>
    <row r="68" spans="2:26" ht="12.75" customHeight="1" x14ac:dyDescent="0.25">
      <c r="B68" s="603">
        <v>2002</v>
      </c>
      <c r="C68" s="761"/>
      <c r="D68" s="637"/>
      <c r="E68" s="651" t="s">
        <v>209</v>
      </c>
      <c r="F68" s="643">
        <v>550</v>
      </c>
      <c r="G68" s="643">
        <v>510</v>
      </c>
      <c r="H68" s="643">
        <v>340</v>
      </c>
      <c r="I68" s="643">
        <v>460</v>
      </c>
      <c r="J68" s="774">
        <v>440</v>
      </c>
      <c r="K68" s="741">
        <v>460</v>
      </c>
      <c r="L68" s="741">
        <v>590</v>
      </c>
      <c r="M68" s="741">
        <v>700</v>
      </c>
      <c r="N68" s="741">
        <v>790</v>
      </c>
      <c r="O68" s="741">
        <v>730</v>
      </c>
      <c r="P68" s="741">
        <v>660</v>
      </c>
      <c r="Q68" s="741">
        <v>630</v>
      </c>
      <c r="R68" s="741">
        <v>620</v>
      </c>
      <c r="S68" s="741">
        <v>610</v>
      </c>
      <c r="T68" s="752">
        <v>590</v>
      </c>
      <c r="U68" s="604"/>
    </row>
    <row r="69" spans="2:26" ht="12.75" customHeight="1" x14ac:dyDescent="0.25">
      <c r="B69" s="603">
        <v>2003</v>
      </c>
      <c r="C69" s="761"/>
      <c r="D69" s="639"/>
      <c r="E69" s="639"/>
      <c r="F69" s="643">
        <v>510</v>
      </c>
      <c r="G69" s="643">
        <v>440</v>
      </c>
      <c r="H69" s="643">
        <v>340</v>
      </c>
      <c r="I69" s="643">
        <v>420</v>
      </c>
      <c r="J69" s="774">
        <v>550</v>
      </c>
      <c r="K69" s="741">
        <v>560</v>
      </c>
      <c r="L69" s="741">
        <v>650</v>
      </c>
      <c r="M69" s="741">
        <v>770</v>
      </c>
      <c r="N69" s="741">
        <v>890</v>
      </c>
      <c r="O69" s="741">
        <v>820</v>
      </c>
      <c r="P69" s="741">
        <v>760</v>
      </c>
      <c r="Q69" s="741">
        <v>720</v>
      </c>
      <c r="R69" s="741">
        <v>630</v>
      </c>
      <c r="S69" s="741">
        <v>630</v>
      </c>
      <c r="T69" s="752">
        <v>630</v>
      </c>
      <c r="U69" s="604"/>
    </row>
    <row r="70" spans="2:26" ht="12.75" customHeight="1" x14ac:dyDescent="0.25">
      <c r="B70" s="603">
        <v>2004</v>
      </c>
      <c r="C70" s="761"/>
      <c r="D70" s="639"/>
      <c r="E70" s="639"/>
      <c r="F70" s="639"/>
      <c r="G70" s="643">
        <v>610</v>
      </c>
      <c r="H70" s="643">
        <v>320</v>
      </c>
      <c r="I70" s="643">
        <v>350</v>
      </c>
      <c r="J70" s="774">
        <v>510</v>
      </c>
      <c r="K70" s="741">
        <v>560</v>
      </c>
      <c r="L70" s="741">
        <v>660</v>
      </c>
      <c r="M70" s="741">
        <v>800</v>
      </c>
      <c r="N70" s="741">
        <v>920</v>
      </c>
      <c r="O70" s="741">
        <v>840</v>
      </c>
      <c r="P70" s="741">
        <v>800</v>
      </c>
      <c r="Q70" s="741">
        <v>710</v>
      </c>
      <c r="R70" s="741">
        <v>710</v>
      </c>
      <c r="S70" s="741">
        <v>640</v>
      </c>
      <c r="T70" s="752">
        <v>650</v>
      </c>
      <c r="U70" s="604"/>
    </row>
    <row r="71" spans="2:26" ht="12.75" customHeight="1" x14ac:dyDescent="0.25">
      <c r="B71" s="603">
        <v>2005</v>
      </c>
      <c r="C71" s="761"/>
      <c r="D71" s="639"/>
      <c r="E71" s="639"/>
      <c r="F71" s="639"/>
      <c r="G71" s="639"/>
      <c r="H71" s="643">
        <v>370</v>
      </c>
      <c r="I71" s="643">
        <v>390</v>
      </c>
      <c r="J71" s="774">
        <v>390</v>
      </c>
      <c r="K71" s="741">
        <v>510</v>
      </c>
      <c r="L71" s="741">
        <v>630</v>
      </c>
      <c r="M71" s="741">
        <v>790</v>
      </c>
      <c r="N71" s="741">
        <v>900</v>
      </c>
      <c r="O71" s="741">
        <v>890</v>
      </c>
      <c r="P71" s="741">
        <v>830</v>
      </c>
      <c r="Q71" s="741">
        <v>740</v>
      </c>
      <c r="R71" s="741">
        <v>720</v>
      </c>
      <c r="S71" s="741">
        <v>670</v>
      </c>
      <c r="T71" s="752">
        <v>630</v>
      </c>
      <c r="U71" s="604"/>
    </row>
    <row r="72" spans="2:26" ht="12.75" customHeight="1" x14ac:dyDescent="0.25">
      <c r="B72" s="603">
        <v>2006</v>
      </c>
      <c r="C72" s="761"/>
      <c r="D72" s="639"/>
      <c r="E72" s="639"/>
      <c r="F72" s="639"/>
      <c r="G72" s="639"/>
      <c r="H72" s="639"/>
      <c r="I72" s="643">
        <v>480</v>
      </c>
      <c r="J72" s="774">
        <v>410</v>
      </c>
      <c r="K72" s="741">
        <v>480</v>
      </c>
      <c r="L72" s="741">
        <v>600</v>
      </c>
      <c r="M72" s="741">
        <v>790</v>
      </c>
      <c r="N72" s="741">
        <v>910</v>
      </c>
      <c r="O72" s="741">
        <v>920</v>
      </c>
      <c r="P72" s="741">
        <v>860</v>
      </c>
      <c r="Q72" s="741">
        <v>770</v>
      </c>
      <c r="R72" s="741">
        <v>730</v>
      </c>
      <c r="S72" s="741">
        <v>690</v>
      </c>
      <c r="T72" s="752">
        <v>680</v>
      </c>
      <c r="U72" s="604"/>
    </row>
    <row r="73" spans="2:26" ht="12.75" customHeight="1" x14ac:dyDescent="0.25">
      <c r="B73" s="603">
        <v>2007</v>
      </c>
      <c r="C73" s="761"/>
      <c r="D73" s="639"/>
      <c r="E73" s="639"/>
      <c r="F73" s="639"/>
      <c r="G73" s="639"/>
      <c r="H73" s="639"/>
      <c r="I73" s="639"/>
      <c r="J73" s="655">
        <v>370</v>
      </c>
      <c r="K73" s="698">
        <v>430</v>
      </c>
      <c r="L73" s="698">
        <v>530</v>
      </c>
      <c r="M73" s="698">
        <v>670</v>
      </c>
      <c r="N73" s="698">
        <v>850</v>
      </c>
      <c r="O73" s="698">
        <v>890</v>
      </c>
      <c r="P73" s="698">
        <v>880</v>
      </c>
      <c r="Q73" s="698">
        <v>800</v>
      </c>
      <c r="R73" s="698">
        <v>760</v>
      </c>
      <c r="S73" s="698">
        <v>720</v>
      </c>
      <c r="T73" s="699">
        <v>690</v>
      </c>
      <c r="U73" s="604"/>
      <c r="Y73" s="605"/>
      <c r="Z73" s="605"/>
    </row>
    <row r="74" spans="2:26" ht="12.75" customHeight="1" x14ac:dyDescent="0.25">
      <c r="B74" s="603">
        <v>2008</v>
      </c>
      <c r="C74" s="761"/>
      <c r="D74" s="639"/>
      <c r="E74" s="639"/>
      <c r="F74" s="639"/>
      <c r="G74" s="639"/>
      <c r="H74" s="639"/>
      <c r="I74" s="775"/>
      <c r="J74" s="639"/>
      <c r="K74" s="698">
        <v>330</v>
      </c>
      <c r="L74" s="698">
        <v>490</v>
      </c>
      <c r="M74" s="698">
        <v>650</v>
      </c>
      <c r="N74" s="698">
        <v>760</v>
      </c>
      <c r="O74" s="698">
        <v>850</v>
      </c>
      <c r="P74" s="698">
        <v>880</v>
      </c>
      <c r="Q74" s="698">
        <v>850</v>
      </c>
      <c r="R74" s="698">
        <v>780</v>
      </c>
      <c r="S74" s="698">
        <v>760</v>
      </c>
      <c r="T74" s="699">
        <v>740</v>
      </c>
      <c r="U74" s="604"/>
      <c r="Y74" s="605"/>
      <c r="Z74" s="605"/>
    </row>
    <row r="75" spans="2:26" ht="12.75" customHeight="1" x14ac:dyDescent="0.25">
      <c r="B75" s="603">
        <v>2009</v>
      </c>
      <c r="C75" s="761"/>
      <c r="D75" s="639"/>
      <c r="E75" s="639"/>
      <c r="F75" s="639"/>
      <c r="G75" s="639"/>
      <c r="H75" s="639"/>
      <c r="I75" s="775"/>
      <c r="J75" s="775"/>
      <c r="K75" s="641"/>
      <c r="L75" s="698">
        <v>380</v>
      </c>
      <c r="M75" s="698">
        <v>500</v>
      </c>
      <c r="N75" s="698">
        <v>690</v>
      </c>
      <c r="O75" s="698">
        <v>770</v>
      </c>
      <c r="P75" s="698">
        <v>820</v>
      </c>
      <c r="Q75" s="698">
        <v>840</v>
      </c>
      <c r="R75" s="698">
        <v>820</v>
      </c>
      <c r="S75" s="698">
        <v>780</v>
      </c>
      <c r="T75" s="699">
        <v>800</v>
      </c>
      <c r="U75" s="604"/>
      <c r="Y75" s="605"/>
      <c r="Z75" s="605"/>
    </row>
    <row r="76" spans="2:26" ht="12.75" customHeight="1" x14ac:dyDescent="0.25">
      <c r="B76" s="603">
        <v>2010</v>
      </c>
      <c r="C76" s="761"/>
      <c r="D76" s="639"/>
      <c r="E76" s="639"/>
      <c r="F76" s="639"/>
      <c r="G76" s="639"/>
      <c r="H76" s="639"/>
      <c r="I76" s="775"/>
      <c r="J76" s="775"/>
      <c r="K76" s="641"/>
      <c r="L76" s="641"/>
      <c r="M76" s="698">
        <v>550</v>
      </c>
      <c r="N76" s="698">
        <v>620</v>
      </c>
      <c r="O76" s="698">
        <v>750</v>
      </c>
      <c r="P76" s="698">
        <v>740</v>
      </c>
      <c r="Q76" s="698">
        <v>820</v>
      </c>
      <c r="R76" s="698">
        <v>840</v>
      </c>
      <c r="S76" s="698">
        <v>860</v>
      </c>
      <c r="T76" s="699">
        <v>890</v>
      </c>
      <c r="U76" s="604"/>
      <c r="Y76" s="605"/>
      <c r="Z76" s="605"/>
    </row>
    <row r="77" spans="2:26" ht="12.75" customHeight="1" x14ac:dyDescent="0.25">
      <c r="B77" s="603">
        <v>2011</v>
      </c>
      <c r="C77" s="761"/>
      <c r="D77" s="639"/>
      <c r="E77" s="639"/>
      <c r="F77" s="639"/>
      <c r="G77" s="639"/>
      <c r="H77" s="639"/>
      <c r="I77" s="775"/>
      <c r="J77" s="775"/>
      <c r="K77" s="641"/>
      <c r="L77" s="641"/>
      <c r="M77" s="641"/>
      <c r="N77" s="698">
        <v>520</v>
      </c>
      <c r="O77" s="698">
        <v>660</v>
      </c>
      <c r="P77" s="698">
        <v>690</v>
      </c>
      <c r="Q77" s="698">
        <v>720</v>
      </c>
      <c r="R77" s="698">
        <v>750</v>
      </c>
      <c r="S77" s="698">
        <v>860</v>
      </c>
      <c r="T77" s="699">
        <v>940</v>
      </c>
      <c r="U77" s="604"/>
      <c r="Y77" s="605"/>
      <c r="Z77" s="605"/>
    </row>
    <row r="78" spans="2:26" ht="12.75" customHeight="1" x14ac:dyDescent="0.25">
      <c r="B78" s="603">
        <v>2012</v>
      </c>
      <c r="C78" s="761"/>
      <c r="D78" s="639"/>
      <c r="E78" s="639"/>
      <c r="F78" s="639"/>
      <c r="G78" s="639"/>
      <c r="H78" s="639"/>
      <c r="I78" s="775"/>
      <c r="J78" s="775"/>
      <c r="K78" s="641"/>
      <c r="L78" s="641"/>
      <c r="M78" s="641"/>
      <c r="N78" s="641"/>
      <c r="O78" s="698">
        <v>540</v>
      </c>
      <c r="P78" s="698">
        <v>550</v>
      </c>
      <c r="Q78" s="698">
        <v>650</v>
      </c>
      <c r="R78" s="698">
        <v>660</v>
      </c>
      <c r="S78" s="698">
        <v>760</v>
      </c>
      <c r="T78" s="699">
        <v>880</v>
      </c>
      <c r="U78" s="604"/>
      <c r="Y78" s="605"/>
      <c r="Z78" s="605"/>
    </row>
    <row r="79" spans="2:26" ht="12.75" customHeight="1" x14ac:dyDescent="0.25">
      <c r="B79" s="606">
        <v>2013</v>
      </c>
      <c r="C79" s="761"/>
      <c r="D79" s="641"/>
      <c r="E79" s="641"/>
      <c r="F79" s="641"/>
      <c r="G79" s="641"/>
      <c r="H79" s="641"/>
      <c r="I79" s="775"/>
      <c r="J79" s="775"/>
      <c r="K79" s="641"/>
      <c r="L79" s="641"/>
      <c r="M79" s="641"/>
      <c r="N79" s="641"/>
      <c r="O79" s="641"/>
      <c r="P79" s="698">
        <v>450</v>
      </c>
      <c r="Q79" s="698">
        <v>540</v>
      </c>
      <c r="R79" s="698">
        <v>620</v>
      </c>
      <c r="S79" s="698">
        <v>710</v>
      </c>
      <c r="T79" s="699">
        <v>850</v>
      </c>
      <c r="U79" s="604"/>
      <c r="Y79" s="605"/>
      <c r="Z79" s="605"/>
    </row>
    <row r="80" spans="2:26" ht="12.75" customHeight="1" x14ac:dyDescent="0.25">
      <c r="B80" s="606">
        <v>2014</v>
      </c>
      <c r="C80" s="761"/>
      <c r="D80" s="641"/>
      <c r="E80" s="641"/>
      <c r="F80" s="641"/>
      <c r="G80" s="641"/>
      <c r="H80" s="641"/>
      <c r="I80" s="775"/>
      <c r="J80" s="775"/>
      <c r="K80" s="641"/>
      <c r="L80" s="641"/>
      <c r="M80" s="641"/>
      <c r="N80" s="641"/>
      <c r="O80" s="641"/>
      <c r="P80" s="641"/>
      <c r="Q80" s="698">
        <v>430</v>
      </c>
      <c r="R80" s="698">
        <v>540</v>
      </c>
      <c r="S80" s="698">
        <v>650</v>
      </c>
      <c r="T80" s="699">
        <v>750</v>
      </c>
      <c r="U80" s="604"/>
      <c r="Y80" s="605"/>
      <c r="Z80" s="605"/>
    </row>
    <row r="81" spans="2:42" ht="12.75" customHeight="1" x14ac:dyDescent="0.25">
      <c r="B81" s="606">
        <v>2015</v>
      </c>
      <c r="C81" s="761"/>
      <c r="D81" s="641"/>
      <c r="E81" s="641"/>
      <c r="F81" s="641"/>
      <c r="G81" s="641"/>
      <c r="H81" s="641"/>
      <c r="I81" s="775"/>
      <c r="J81" s="775"/>
      <c r="K81" s="641"/>
      <c r="L81" s="641"/>
      <c r="M81" s="641"/>
      <c r="N81" s="641"/>
      <c r="O81" s="641"/>
      <c r="P81" s="641"/>
      <c r="Q81" s="641"/>
      <c r="R81" s="698">
        <v>420</v>
      </c>
      <c r="S81" s="698">
        <v>530</v>
      </c>
      <c r="T81" s="699">
        <v>690</v>
      </c>
      <c r="U81" s="604"/>
      <c r="Y81" s="605"/>
      <c r="Z81" s="605"/>
    </row>
    <row r="82" spans="2:42" ht="12.75" customHeight="1" x14ac:dyDescent="0.25">
      <c r="B82" s="606">
        <v>2016</v>
      </c>
      <c r="C82" s="762"/>
      <c r="D82" s="641"/>
      <c r="E82" s="641"/>
      <c r="F82" s="641"/>
      <c r="G82" s="641"/>
      <c r="H82" s="641"/>
      <c r="I82" s="775"/>
      <c r="J82" s="775"/>
      <c r="K82" s="641"/>
      <c r="L82" s="641"/>
      <c r="M82" s="641"/>
      <c r="N82" s="641"/>
      <c r="O82" s="641"/>
      <c r="P82" s="641"/>
      <c r="Q82" s="641"/>
      <c r="R82" s="641"/>
      <c r="S82" s="698">
        <v>430</v>
      </c>
      <c r="T82" s="699">
        <v>520</v>
      </c>
      <c r="U82" s="604"/>
      <c r="Y82" s="605"/>
      <c r="Z82" s="605"/>
    </row>
    <row r="83" spans="2:42" ht="12.75" customHeight="1" x14ac:dyDescent="0.25">
      <c r="B83" s="606">
        <v>2017</v>
      </c>
      <c r="C83" s="762"/>
      <c r="D83" s="641"/>
      <c r="E83" s="641"/>
      <c r="F83" s="641"/>
      <c r="G83" s="641"/>
      <c r="H83" s="641"/>
      <c r="I83" s="775"/>
      <c r="J83" s="775"/>
      <c r="K83" s="641"/>
      <c r="L83" s="641"/>
      <c r="M83" s="641"/>
      <c r="N83" s="641"/>
      <c r="O83" s="641"/>
      <c r="P83" s="641"/>
      <c r="Q83" s="641"/>
      <c r="R83" s="641"/>
      <c r="S83" s="641"/>
      <c r="T83" s="699">
        <v>430</v>
      </c>
      <c r="U83" s="604"/>
      <c r="Y83" s="605"/>
      <c r="Z83" s="605"/>
      <c r="AA83" s="594"/>
      <c r="AB83" s="594"/>
    </row>
    <row r="84" spans="2:42" ht="26.25" thickBot="1" x14ac:dyDescent="0.3">
      <c r="B84" s="567" t="s">
        <v>226</v>
      </c>
      <c r="C84" s="753" t="s">
        <v>209</v>
      </c>
      <c r="D84" s="753" t="s">
        <v>209</v>
      </c>
      <c r="E84" s="753" t="s">
        <v>209</v>
      </c>
      <c r="F84" s="776">
        <v>500</v>
      </c>
      <c r="G84" s="776">
        <v>520</v>
      </c>
      <c r="H84" s="776">
        <v>350</v>
      </c>
      <c r="I84" s="657">
        <v>400</v>
      </c>
      <c r="J84" s="657">
        <v>450</v>
      </c>
      <c r="K84" s="692">
        <v>480</v>
      </c>
      <c r="L84" s="692">
        <v>570</v>
      </c>
      <c r="M84" s="692">
        <v>710</v>
      </c>
      <c r="N84" s="692">
        <v>820</v>
      </c>
      <c r="O84" s="692">
        <v>820</v>
      </c>
      <c r="P84" s="692">
        <v>780</v>
      </c>
      <c r="Q84" s="692">
        <v>740</v>
      </c>
      <c r="R84" s="692">
        <v>720</v>
      </c>
      <c r="S84" s="692">
        <v>720</v>
      </c>
      <c r="T84" s="678">
        <v>750</v>
      </c>
      <c r="U84" s="604"/>
      <c r="Y84" s="605"/>
      <c r="Z84" s="605"/>
    </row>
    <row r="85" spans="2:42" ht="12.75" customHeight="1" x14ac:dyDescent="0.25">
      <c r="B85" s="607" t="s">
        <v>37</v>
      </c>
      <c r="C85" s="607"/>
      <c r="D85" s="607"/>
      <c r="E85" s="607"/>
      <c r="F85" s="607"/>
      <c r="G85" s="607"/>
      <c r="H85" s="607"/>
      <c r="R85" s="608"/>
      <c r="S85" s="608"/>
      <c r="T85" s="609" t="s">
        <v>66</v>
      </c>
    </row>
    <row r="86" spans="2:42" ht="12.75" customHeight="1" x14ac:dyDescent="0.25">
      <c r="B86" s="607"/>
      <c r="C86" s="607"/>
      <c r="D86" s="607"/>
      <c r="E86" s="607"/>
      <c r="F86" s="607"/>
      <c r="G86" s="607"/>
      <c r="H86" s="607"/>
      <c r="R86" s="608"/>
      <c r="S86" s="608"/>
      <c r="T86" s="609"/>
    </row>
    <row r="87" spans="2:42" ht="12.75" customHeight="1" x14ac:dyDescent="0.25">
      <c r="B87" s="1093" t="s">
        <v>264</v>
      </c>
      <c r="C87" s="1093"/>
      <c r="D87" s="1093"/>
      <c r="E87" s="1093"/>
      <c r="F87" s="1093"/>
      <c r="G87" s="1093"/>
      <c r="H87" s="1093"/>
      <c r="I87" s="1093"/>
      <c r="J87" s="1093"/>
      <c r="K87" s="1093"/>
      <c r="L87" s="1093"/>
      <c r="M87" s="1093"/>
      <c r="N87" s="1093"/>
      <c r="O87" s="1093"/>
      <c r="P87" s="1093"/>
      <c r="Q87" s="1093"/>
      <c r="R87" s="1093"/>
      <c r="S87" s="1093"/>
      <c r="T87" s="1093"/>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row>
    <row r="88" spans="2:42" ht="12.75" customHeight="1" x14ac:dyDescent="0.25">
      <c r="B88" s="1093"/>
      <c r="C88" s="1093"/>
      <c r="D88" s="1093"/>
      <c r="E88" s="1093"/>
      <c r="F88" s="1093"/>
      <c r="G88" s="1093"/>
      <c r="H88" s="1093"/>
      <c r="I88" s="1093"/>
      <c r="J88" s="1093"/>
      <c r="K88" s="1093"/>
      <c r="L88" s="1093"/>
      <c r="M88" s="1093"/>
      <c r="N88" s="1093"/>
      <c r="O88" s="1093"/>
      <c r="P88" s="1093"/>
      <c r="Q88" s="1093"/>
      <c r="R88" s="1093"/>
      <c r="S88" s="1093"/>
      <c r="T88" s="1093"/>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row>
    <row r="89" spans="2:42" ht="12.75" customHeight="1" x14ac:dyDescent="0.25">
      <c r="B89" s="1093"/>
      <c r="C89" s="1093"/>
      <c r="D89" s="1093"/>
      <c r="E89" s="1093"/>
      <c r="F89" s="1093"/>
      <c r="G89" s="1093"/>
      <c r="H89" s="1093"/>
      <c r="I89" s="1093"/>
      <c r="J89" s="1093"/>
      <c r="K89" s="1093"/>
      <c r="L89" s="1093"/>
      <c r="M89" s="1093"/>
      <c r="N89" s="1093"/>
      <c r="O89" s="1093"/>
      <c r="P89" s="1093"/>
      <c r="Q89" s="1093"/>
      <c r="R89" s="1093"/>
      <c r="S89" s="1093"/>
      <c r="T89" s="1093"/>
      <c r="U89" s="264"/>
      <c r="V89" s="264"/>
      <c r="W89" s="264"/>
      <c r="X89" s="264"/>
      <c r="Y89" s="264"/>
      <c r="Z89" s="264"/>
      <c r="AA89" s="264"/>
      <c r="AB89" s="264"/>
      <c r="AC89" s="264"/>
      <c r="AD89" s="264"/>
      <c r="AE89" s="264"/>
      <c r="AF89" s="264"/>
      <c r="AG89" s="264"/>
      <c r="AH89" s="264"/>
      <c r="AI89" s="264"/>
      <c r="AJ89" s="264"/>
      <c r="AK89" s="264"/>
      <c r="AL89" s="264"/>
      <c r="AM89" s="264"/>
      <c r="AN89" s="264"/>
      <c r="AO89" s="264"/>
      <c r="AP89" s="264"/>
    </row>
    <row r="90" spans="2:42" ht="12.75" customHeight="1" x14ac:dyDescent="0.25">
      <c r="B90" s="1093"/>
      <c r="C90" s="1093"/>
      <c r="D90" s="1093"/>
      <c r="E90" s="1093"/>
      <c r="F90" s="1093"/>
      <c r="G90" s="1093"/>
      <c r="H90" s="1093"/>
      <c r="I90" s="1093"/>
      <c r="J90" s="1093"/>
      <c r="K90" s="1093"/>
      <c r="L90" s="1093"/>
      <c r="M90" s="1093"/>
      <c r="N90" s="1093"/>
      <c r="O90" s="1093"/>
      <c r="P90" s="1093"/>
      <c r="Q90" s="1093"/>
      <c r="R90" s="1093"/>
      <c r="S90" s="1093"/>
      <c r="T90" s="1093"/>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row>
    <row r="91" spans="2:42" ht="12.75" customHeight="1" x14ac:dyDescent="0.25">
      <c r="B91" s="1093"/>
      <c r="C91" s="1093"/>
      <c r="D91" s="1093"/>
      <c r="E91" s="1093"/>
      <c r="F91" s="1093"/>
      <c r="G91" s="1093"/>
      <c r="H91" s="1093"/>
      <c r="I91" s="1093"/>
      <c r="J91" s="1093"/>
      <c r="K91" s="1093"/>
      <c r="L91" s="1093"/>
      <c r="M91" s="1093"/>
      <c r="N91" s="1093"/>
      <c r="O91" s="1093"/>
      <c r="P91" s="1093"/>
      <c r="Q91" s="1093"/>
      <c r="R91" s="1093"/>
      <c r="S91" s="1093"/>
      <c r="T91" s="1093"/>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row>
    <row r="92" spans="2:42" ht="12.75" customHeight="1" x14ac:dyDescent="0.25">
      <c r="B92" s="1093"/>
      <c r="C92" s="1093"/>
      <c r="D92" s="1093"/>
      <c r="E92" s="1093"/>
      <c r="F92" s="1093"/>
      <c r="G92" s="1093"/>
      <c r="H92" s="1093"/>
      <c r="I92" s="1093"/>
      <c r="J92" s="1093"/>
      <c r="K92" s="1093"/>
      <c r="L92" s="1093"/>
      <c r="M92" s="1093"/>
      <c r="N92" s="1093"/>
      <c r="O92" s="1093"/>
      <c r="P92" s="1093"/>
      <c r="Q92" s="1093"/>
      <c r="R92" s="1093"/>
      <c r="S92" s="1093"/>
      <c r="T92" s="1093"/>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row>
  </sheetData>
  <mergeCells count="14">
    <mergeCell ref="B87:T92"/>
    <mergeCell ref="B7:B8"/>
    <mergeCell ref="B63:B64"/>
    <mergeCell ref="D63:T63"/>
    <mergeCell ref="B35:B36"/>
    <mergeCell ref="D35:T35"/>
    <mergeCell ref="C7:T7"/>
    <mergeCell ref="B61:T61"/>
    <mergeCell ref="B60:T60"/>
    <mergeCell ref="B1:T1"/>
    <mergeCell ref="B5:T5"/>
    <mergeCell ref="B4:T4"/>
    <mergeCell ref="B33:T33"/>
    <mergeCell ref="B32:T32"/>
  </mergeCells>
  <pageMargins left="0.70866141732283472" right="0.70866141732283472" top="0.74803149606299213" bottom="0.74803149606299213" header="0.31496062992125984" footer="0.31496062992125984"/>
  <pageSetup paperSize="9" scale="4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X55"/>
  <sheetViews>
    <sheetView showGridLines="0" zoomScaleNormal="100" zoomScaleSheetLayoutView="70" workbookViewId="0">
      <selection activeCell="B3" sqref="B3:G3"/>
    </sheetView>
  </sheetViews>
  <sheetFormatPr defaultRowHeight="12.75" x14ac:dyDescent="0.2"/>
  <cols>
    <col min="1" max="1" width="1.7109375" style="86" customWidth="1"/>
    <col min="2" max="2" width="48.5703125" style="86" customWidth="1"/>
    <col min="3" max="4" width="23.7109375" style="87" customWidth="1"/>
    <col min="5" max="5" width="2.85546875" style="86" customWidth="1"/>
    <col min="6" max="14" width="8" style="86" customWidth="1"/>
    <col min="15" max="15" width="3.85546875" style="86" customWidth="1"/>
    <col min="16" max="28" width="8.42578125" style="86" customWidth="1"/>
    <col min="29" max="16384" width="9.140625" style="86"/>
  </cols>
  <sheetData>
    <row r="1" spans="2:10" ht="15" customHeight="1" x14ac:dyDescent="0.25">
      <c r="B1" s="1099" t="s">
        <v>271</v>
      </c>
      <c r="C1" s="1099"/>
      <c r="D1" s="1099"/>
      <c r="E1" s="1099"/>
      <c r="F1" s="1099"/>
      <c r="G1" s="1099"/>
      <c r="H1" s="1099"/>
    </row>
    <row r="2" spans="2:10" ht="15" customHeight="1" x14ac:dyDescent="0.25">
      <c r="B2" s="182"/>
      <c r="C2" s="192"/>
      <c r="D2" s="193"/>
      <c r="E2" s="88"/>
    </row>
    <row r="3" spans="2:10" ht="12.75" customHeight="1" x14ac:dyDescent="0.2">
      <c r="B3" s="89"/>
      <c r="C3" s="93"/>
      <c r="D3" s="93"/>
    </row>
    <row r="4" spans="2:10" s="80" customFormat="1" ht="12.75" customHeight="1" x14ac:dyDescent="0.2">
      <c r="B4" s="1085" t="s">
        <v>280</v>
      </c>
      <c r="C4" s="1085"/>
      <c r="D4" s="1085"/>
      <c r="E4" s="1085"/>
      <c r="F4" s="1085"/>
      <c r="G4" s="1085"/>
      <c r="H4" s="1085"/>
    </row>
    <row r="5" spans="2:10" s="80" customFormat="1" ht="12.75" customHeight="1" x14ac:dyDescent="0.2">
      <c r="B5" s="1090" t="s">
        <v>283</v>
      </c>
      <c r="C5" s="1090"/>
      <c r="D5" s="1090"/>
      <c r="E5" s="1090"/>
      <c r="F5" s="1090"/>
      <c r="G5" s="1090"/>
      <c r="H5" s="1090"/>
    </row>
    <row r="6" spans="2:10" ht="12.75" customHeight="1" thickBot="1" x14ac:dyDescent="0.25">
      <c r="B6" s="10"/>
    </row>
    <row r="7" spans="2:10" s="373" customFormat="1" ht="12.75" customHeight="1" x14ac:dyDescent="0.2">
      <c r="B7" s="1094" t="s">
        <v>94</v>
      </c>
      <c r="C7" s="1086" t="s">
        <v>223</v>
      </c>
      <c r="D7" s="1088"/>
    </row>
    <row r="8" spans="2:10" s="373" customFormat="1" ht="12.75" customHeight="1" thickBot="1" x14ac:dyDescent="0.25">
      <c r="B8" s="1095"/>
      <c r="C8" s="921" t="s">
        <v>169</v>
      </c>
      <c r="D8" s="922" t="s">
        <v>181</v>
      </c>
    </row>
    <row r="9" spans="2:10" ht="12.75" customHeight="1" x14ac:dyDescent="0.2">
      <c r="B9" s="923" t="s">
        <v>89</v>
      </c>
      <c r="C9" s="924"/>
      <c r="D9" s="925"/>
      <c r="E9" s="377"/>
    </row>
    <row r="10" spans="2:10" ht="12.75" customHeight="1" x14ac:dyDescent="0.2">
      <c r="B10" s="566">
        <v>2016</v>
      </c>
      <c r="C10" s="698">
        <v>76</v>
      </c>
      <c r="D10" s="699">
        <v>158</v>
      </c>
      <c r="E10" s="377"/>
    </row>
    <row r="11" spans="2:10" ht="12.75" customHeight="1" x14ac:dyDescent="0.2">
      <c r="B11" s="566">
        <v>2017</v>
      </c>
      <c r="C11" s="641"/>
      <c r="D11" s="699">
        <v>44</v>
      </c>
      <c r="E11" s="377"/>
      <c r="I11" s="193"/>
      <c r="J11" s="193"/>
    </row>
    <row r="12" spans="2:10" ht="25.5" customHeight="1" thickBot="1" x14ac:dyDescent="0.25">
      <c r="B12" s="567" t="s">
        <v>226</v>
      </c>
      <c r="C12" s="692">
        <v>76</v>
      </c>
      <c r="D12" s="678">
        <v>202</v>
      </c>
      <c r="E12" s="377"/>
    </row>
    <row r="13" spans="2:10" ht="12.75" customHeight="1" x14ac:dyDescent="0.2">
      <c r="B13" s="375" t="s">
        <v>37</v>
      </c>
      <c r="C13" s="376"/>
      <c r="D13" s="369" t="s">
        <v>66</v>
      </c>
    </row>
    <row r="14" spans="2:10" ht="12.75" customHeight="1" x14ac:dyDescent="0.2"/>
    <row r="15" spans="2:10" ht="12.75" customHeight="1" x14ac:dyDescent="0.2"/>
    <row r="16" spans="2:10" s="80" customFormat="1" ht="12.75" customHeight="1" x14ac:dyDescent="0.2">
      <c r="B16" s="1085" t="s">
        <v>281</v>
      </c>
      <c r="C16" s="1085"/>
      <c r="D16" s="1085"/>
      <c r="E16" s="1085"/>
      <c r="F16" s="1085"/>
      <c r="G16" s="1085"/>
      <c r="H16" s="1085"/>
    </row>
    <row r="17" spans="2:8" s="80" customFormat="1" ht="12.75" customHeight="1" x14ac:dyDescent="0.2">
      <c r="B17" s="1090" t="s">
        <v>283</v>
      </c>
      <c r="C17" s="1090"/>
      <c r="D17" s="1090"/>
      <c r="E17" s="1090"/>
      <c r="F17" s="1090"/>
      <c r="G17" s="1090"/>
      <c r="H17" s="1090"/>
    </row>
    <row r="18" spans="2:8" ht="12.75" customHeight="1" thickBot="1" x14ac:dyDescent="0.25">
      <c r="B18" s="10"/>
    </row>
    <row r="19" spans="2:8" s="373" customFormat="1" ht="12.75" customHeight="1" x14ac:dyDescent="0.2">
      <c r="B19" s="1094" t="s">
        <v>94</v>
      </c>
      <c r="C19" s="1086" t="s">
        <v>224</v>
      </c>
      <c r="D19" s="1088"/>
    </row>
    <row r="20" spans="2:8" s="373" customFormat="1" ht="12.75" customHeight="1" thickBot="1" x14ac:dyDescent="0.25">
      <c r="B20" s="1095"/>
      <c r="C20" s="921" t="s">
        <v>169</v>
      </c>
      <c r="D20" s="922" t="s">
        <v>181</v>
      </c>
    </row>
    <row r="21" spans="2:8" ht="12.75" customHeight="1" x14ac:dyDescent="0.2">
      <c r="B21" s="923" t="s">
        <v>89</v>
      </c>
      <c r="C21" s="926"/>
      <c r="D21" s="927"/>
    </row>
    <row r="22" spans="2:8" ht="12.75" customHeight="1" x14ac:dyDescent="0.2">
      <c r="B22" s="566">
        <v>2016</v>
      </c>
      <c r="C22" s="305">
        <v>8.57057</v>
      </c>
      <c r="D22" s="653">
        <v>32.829250000000002</v>
      </c>
    </row>
    <row r="23" spans="2:8" ht="12.75" customHeight="1" x14ac:dyDescent="0.2">
      <c r="B23" s="566">
        <v>2017</v>
      </c>
      <c r="C23" s="637"/>
      <c r="D23" s="653">
        <v>8.5181399999999989</v>
      </c>
    </row>
    <row r="24" spans="2:8" ht="25.5" customHeight="1" thickBot="1" x14ac:dyDescent="0.25">
      <c r="B24" s="567" t="s">
        <v>226</v>
      </c>
      <c r="C24" s="547">
        <v>8.57057</v>
      </c>
      <c r="D24" s="654">
        <v>41.347390000000004</v>
      </c>
    </row>
    <row r="25" spans="2:8" ht="12.75" customHeight="1" x14ac:dyDescent="0.2">
      <c r="B25" s="375" t="s">
        <v>37</v>
      </c>
      <c r="C25" s="376"/>
      <c r="D25" s="369" t="s">
        <v>66</v>
      </c>
      <c r="H25" s="369"/>
    </row>
    <row r="26" spans="2:8" ht="12.75" customHeight="1" x14ac:dyDescent="0.2">
      <c r="B26" s="375"/>
      <c r="C26" s="376"/>
      <c r="D26" s="369"/>
    </row>
    <row r="27" spans="2:8" ht="12.75" customHeight="1" x14ac:dyDescent="0.2">
      <c r="B27" s="375"/>
      <c r="C27" s="376"/>
      <c r="D27" s="369"/>
    </row>
    <row r="28" spans="2:8" s="80" customFormat="1" ht="12.75" customHeight="1" x14ac:dyDescent="0.2">
      <c r="B28" s="1085" t="s">
        <v>282</v>
      </c>
      <c r="C28" s="1085"/>
      <c r="D28" s="1085"/>
      <c r="E28" s="1085"/>
      <c r="F28" s="1085"/>
      <c r="G28" s="1085"/>
      <c r="H28" s="1085"/>
    </row>
    <row r="29" spans="2:8" s="80" customFormat="1" ht="12.75" customHeight="1" x14ac:dyDescent="0.2">
      <c r="B29" s="1090" t="s">
        <v>283</v>
      </c>
      <c r="C29" s="1090"/>
      <c r="D29" s="1090"/>
      <c r="E29" s="1090"/>
      <c r="F29" s="1090"/>
      <c r="G29" s="1090"/>
      <c r="H29" s="1090"/>
    </row>
    <row r="30" spans="2:8" ht="12.75" customHeight="1" thickBot="1" x14ac:dyDescent="0.25">
      <c r="B30" s="10"/>
    </row>
    <row r="31" spans="2:8" s="373" customFormat="1" ht="12.75" customHeight="1" x14ac:dyDescent="0.2">
      <c r="B31" s="1094" t="s">
        <v>94</v>
      </c>
      <c r="C31" s="1086" t="s">
        <v>97</v>
      </c>
      <c r="D31" s="1088"/>
    </row>
    <row r="32" spans="2:8" s="373" customFormat="1" ht="12.75" customHeight="1" thickBot="1" x14ac:dyDescent="0.25">
      <c r="B32" s="1095"/>
      <c r="C32" s="921" t="s">
        <v>169</v>
      </c>
      <c r="D32" s="922" t="s">
        <v>181</v>
      </c>
    </row>
    <row r="33" spans="2:24" ht="12.75" customHeight="1" x14ac:dyDescent="0.2">
      <c r="B33" s="923" t="s">
        <v>89</v>
      </c>
      <c r="C33" s="928"/>
      <c r="D33" s="929"/>
      <c r="E33" s="377"/>
    </row>
    <row r="34" spans="2:24" ht="12.75" customHeight="1" x14ac:dyDescent="0.2">
      <c r="B34" s="566">
        <v>2016</v>
      </c>
      <c r="C34" s="655">
        <v>110</v>
      </c>
      <c r="D34" s="656">
        <v>210</v>
      </c>
      <c r="E34" s="377"/>
    </row>
    <row r="35" spans="2:24" ht="12.75" customHeight="1" x14ac:dyDescent="0.2">
      <c r="B35" s="566">
        <v>2017</v>
      </c>
      <c r="C35" s="639"/>
      <c r="D35" s="656">
        <v>190</v>
      </c>
      <c r="E35" s="377"/>
      <c r="I35" s="193"/>
      <c r="J35" s="193"/>
    </row>
    <row r="36" spans="2:24" ht="25.5" customHeight="1" thickBot="1" x14ac:dyDescent="0.25">
      <c r="B36" s="567" t="s">
        <v>226</v>
      </c>
      <c r="C36" s="657">
        <v>110</v>
      </c>
      <c r="D36" s="658">
        <v>200</v>
      </c>
      <c r="E36" s="377"/>
    </row>
    <row r="37" spans="2:24" ht="12.75" customHeight="1" x14ac:dyDescent="0.2">
      <c r="B37" s="375" t="s">
        <v>37</v>
      </c>
      <c r="C37" s="376"/>
      <c r="D37" s="369" t="s">
        <v>66</v>
      </c>
    </row>
    <row r="38" spans="2:24" ht="12.75" customHeight="1" x14ac:dyDescent="0.2">
      <c r="B38" s="636"/>
      <c r="C38" s="636"/>
      <c r="D38" s="636"/>
      <c r="E38" s="264"/>
      <c r="F38" s="264"/>
      <c r="G38" s="264"/>
      <c r="H38" s="264"/>
      <c r="I38" s="264"/>
      <c r="J38" s="264"/>
      <c r="K38" s="264"/>
      <c r="L38" s="264"/>
      <c r="M38" s="264"/>
      <c r="N38" s="264"/>
      <c r="O38" s="264"/>
      <c r="P38" s="264"/>
      <c r="Q38" s="264"/>
      <c r="R38" s="264"/>
      <c r="S38" s="264"/>
      <c r="T38" s="264"/>
      <c r="U38" s="264"/>
      <c r="V38" s="264"/>
      <c r="W38" s="264"/>
      <c r="X38" s="264"/>
    </row>
    <row r="39" spans="2:24" ht="12.75" customHeight="1" x14ac:dyDescent="0.2">
      <c r="B39" s="636"/>
      <c r="C39" s="636"/>
      <c r="D39" s="636"/>
      <c r="E39" s="264"/>
      <c r="F39" s="264"/>
      <c r="G39" s="264"/>
      <c r="H39" s="264"/>
      <c r="I39" s="264"/>
      <c r="J39" s="264"/>
      <c r="K39" s="264"/>
      <c r="L39" s="264"/>
      <c r="M39" s="264"/>
      <c r="N39" s="264"/>
      <c r="O39" s="264"/>
      <c r="P39" s="264"/>
      <c r="Q39" s="264"/>
      <c r="R39" s="264"/>
      <c r="S39" s="264"/>
      <c r="T39" s="264"/>
      <c r="U39" s="264"/>
      <c r="V39" s="264"/>
      <c r="W39" s="264"/>
      <c r="X39" s="264"/>
    </row>
    <row r="40" spans="2:24" ht="12.75" customHeight="1" x14ac:dyDescent="0.2">
      <c r="B40" s="636"/>
      <c r="C40" s="636"/>
      <c r="D40" s="636"/>
      <c r="E40" s="264"/>
      <c r="F40" s="264"/>
      <c r="G40" s="264"/>
      <c r="H40" s="264"/>
      <c r="I40" s="264"/>
      <c r="J40" s="264"/>
      <c r="K40" s="264"/>
      <c r="L40" s="264"/>
      <c r="M40" s="264"/>
      <c r="N40" s="264"/>
      <c r="O40" s="264"/>
      <c r="P40" s="264"/>
      <c r="Q40" s="264"/>
      <c r="R40" s="264"/>
      <c r="S40" s="264"/>
      <c r="T40" s="264"/>
      <c r="U40" s="264"/>
      <c r="V40" s="264"/>
      <c r="W40" s="264"/>
      <c r="X40" s="264"/>
    </row>
    <row r="41" spans="2:24" ht="12.75" customHeight="1" x14ac:dyDescent="0.2">
      <c r="B41" s="636"/>
      <c r="C41" s="636"/>
      <c r="D41" s="636"/>
      <c r="E41" s="264"/>
      <c r="F41" s="264"/>
      <c r="G41" s="264"/>
      <c r="H41" s="264"/>
      <c r="I41" s="264"/>
      <c r="J41" s="264"/>
      <c r="K41" s="264"/>
      <c r="L41" s="264"/>
      <c r="M41" s="264"/>
      <c r="N41" s="264"/>
      <c r="O41" s="264"/>
      <c r="P41" s="264"/>
      <c r="Q41" s="264"/>
      <c r="R41" s="264"/>
      <c r="S41" s="264"/>
      <c r="T41" s="264"/>
      <c r="U41" s="264"/>
      <c r="V41" s="264"/>
      <c r="W41" s="264"/>
      <c r="X41" s="264"/>
    </row>
    <row r="42" spans="2:24" ht="12.75" customHeight="1" x14ac:dyDescent="0.2">
      <c r="B42" s="636"/>
      <c r="C42" s="636"/>
      <c r="D42" s="636"/>
      <c r="E42" s="264"/>
      <c r="F42" s="264"/>
      <c r="G42" s="264"/>
      <c r="H42" s="264"/>
      <c r="I42" s="264"/>
      <c r="J42" s="264"/>
      <c r="K42" s="264"/>
      <c r="L42" s="264"/>
      <c r="M42" s="264"/>
      <c r="N42" s="264"/>
      <c r="O42" s="264"/>
      <c r="P42" s="264"/>
      <c r="Q42" s="264"/>
      <c r="R42" s="264"/>
      <c r="S42" s="264"/>
      <c r="T42" s="264"/>
      <c r="U42" s="264"/>
      <c r="V42" s="264"/>
      <c r="W42" s="264"/>
      <c r="X42" s="264"/>
    </row>
    <row r="43" spans="2:24" ht="12.75" customHeight="1" x14ac:dyDescent="0.2">
      <c r="B43" s="636"/>
      <c r="C43" s="636"/>
      <c r="D43" s="636"/>
      <c r="E43" s="264"/>
      <c r="F43" s="264"/>
      <c r="G43" s="264"/>
      <c r="H43" s="264"/>
      <c r="I43" s="264"/>
      <c r="J43" s="264"/>
      <c r="K43" s="264"/>
      <c r="L43" s="264"/>
      <c r="M43" s="264"/>
      <c r="N43" s="264"/>
      <c r="O43" s="264"/>
      <c r="P43" s="264"/>
      <c r="Q43" s="264"/>
      <c r="R43" s="264"/>
      <c r="S43" s="264"/>
      <c r="T43" s="264"/>
      <c r="U43" s="264"/>
      <c r="V43" s="264"/>
      <c r="W43" s="264"/>
      <c r="X43" s="264"/>
    </row>
    <row r="44" spans="2:24" s="92" customFormat="1" ht="12.75" customHeight="1" x14ac:dyDescent="0.2">
      <c r="B44" s="636"/>
      <c r="C44" s="636"/>
      <c r="D44" s="636"/>
      <c r="E44" s="264"/>
      <c r="F44" s="264"/>
      <c r="G44" s="264"/>
      <c r="H44" s="264"/>
      <c r="I44" s="264"/>
      <c r="J44" s="264"/>
      <c r="K44" s="264"/>
      <c r="L44" s="264"/>
      <c r="M44" s="264"/>
      <c r="N44" s="264"/>
      <c r="O44" s="264"/>
      <c r="P44" s="264"/>
      <c r="Q44" s="264"/>
      <c r="R44" s="264"/>
      <c r="S44" s="264"/>
      <c r="T44" s="264"/>
      <c r="U44" s="264"/>
      <c r="V44" s="264"/>
      <c r="W44" s="264"/>
      <c r="X44" s="264"/>
    </row>
    <row r="45" spans="2:24" s="92" customFormat="1" ht="12.75" customHeight="1" x14ac:dyDescent="0.2">
      <c r="B45" s="636"/>
      <c r="C45" s="636"/>
      <c r="D45" s="636"/>
      <c r="E45" s="264"/>
      <c r="F45" s="264"/>
      <c r="G45" s="264"/>
      <c r="H45" s="264"/>
      <c r="I45" s="264"/>
      <c r="J45" s="264"/>
      <c r="K45" s="264"/>
      <c r="L45" s="264"/>
      <c r="M45" s="264"/>
      <c r="N45" s="264"/>
      <c r="O45" s="264"/>
      <c r="P45" s="264"/>
      <c r="Q45" s="264"/>
      <c r="R45" s="264"/>
      <c r="S45" s="264"/>
      <c r="T45" s="264"/>
      <c r="U45" s="264"/>
      <c r="V45" s="264"/>
      <c r="W45" s="264"/>
      <c r="X45" s="264"/>
    </row>
    <row r="46" spans="2:24" s="92" customFormat="1" ht="12.75" customHeight="1" x14ac:dyDescent="0.2">
      <c r="B46" s="636"/>
      <c r="C46" s="636"/>
      <c r="D46" s="636"/>
      <c r="E46" s="264"/>
      <c r="F46" s="264"/>
      <c r="G46" s="264"/>
      <c r="H46" s="264"/>
      <c r="I46" s="264"/>
      <c r="J46" s="264"/>
      <c r="K46" s="264"/>
      <c r="L46" s="264"/>
      <c r="M46" s="264"/>
      <c r="N46" s="264"/>
      <c r="O46" s="264"/>
      <c r="P46" s="264"/>
      <c r="Q46" s="264"/>
      <c r="R46" s="264"/>
      <c r="S46" s="264"/>
      <c r="T46" s="264"/>
      <c r="U46" s="264"/>
      <c r="V46" s="264"/>
      <c r="W46" s="264"/>
      <c r="X46" s="264"/>
    </row>
    <row r="47" spans="2:24" s="92" customFormat="1" ht="12.75" customHeight="1" x14ac:dyDescent="0.2">
      <c r="B47" s="636"/>
      <c r="C47" s="636"/>
      <c r="D47" s="636"/>
      <c r="E47" s="264"/>
      <c r="F47" s="264"/>
      <c r="G47" s="264"/>
      <c r="H47" s="264"/>
      <c r="I47" s="264"/>
      <c r="J47" s="264"/>
      <c r="K47" s="264"/>
      <c r="L47" s="264"/>
      <c r="M47" s="264"/>
      <c r="N47" s="264"/>
      <c r="O47" s="264"/>
      <c r="P47" s="264"/>
      <c r="Q47" s="264"/>
      <c r="R47" s="264"/>
      <c r="S47" s="264"/>
      <c r="T47" s="264"/>
      <c r="U47" s="264"/>
      <c r="V47" s="264"/>
      <c r="W47" s="264"/>
      <c r="X47" s="264"/>
    </row>
    <row r="48" spans="2:24" s="92" customFormat="1" ht="12.75" customHeight="1" x14ac:dyDescent="0.2">
      <c r="B48" s="636"/>
      <c r="C48" s="636"/>
      <c r="D48" s="636"/>
      <c r="E48" s="264"/>
      <c r="F48" s="264"/>
      <c r="G48" s="264"/>
      <c r="H48" s="264"/>
      <c r="I48" s="264"/>
      <c r="J48" s="264"/>
      <c r="K48" s="264"/>
      <c r="L48" s="264"/>
      <c r="M48" s="264"/>
      <c r="N48" s="264"/>
      <c r="O48" s="264"/>
      <c r="P48" s="264"/>
      <c r="Q48" s="264"/>
      <c r="R48" s="264"/>
      <c r="S48" s="264"/>
      <c r="T48" s="264"/>
      <c r="U48" s="264"/>
      <c r="V48" s="264"/>
      <c r="W48" s="264"/>
      <c r="X48" s="264"/>
    </row>
    <row r="49" spans="2:24" s="92" customFormat="1" ht="12.75" customHeight="1" x14ac:dyDescent="0.2">
      <c r="B49" s="636"/>
      <c r="C49" s="636"/>
      <c r="D49" s="636"/>
      <c r="E49" s="264"/>
      <c r="F49" s="264"/>
      <c r="G49" s="264"/>
      <c r="H49" s="264"/>
      <c r="I49" s="264"/>
      <c r="J49" s="264"/>
      <c r="K49" s="264"/>
      <c r="L49" s="264"/>
      <c r="M49" s="264"/>
      <c r="N49" s="264"/>
      <c r="O49" s="264"/>
      <c r="P49" s="264"/>
      <c r="Q49" s="264"/>
      <c r="R49" s="264"/>
      <c r="S49" s="264"/>
      <c r="T49" s="264"/>
      <c r="U49" s="264"/>
      <c r="V49" s="264"/>
      <c r="W49" s="264"/>
      <c r="X49" s="264"/>
    </row>
    <row r="50" spans="2:24" ht="12.75" customHeight="1" x14ac:dyDescent="0.2">
      <c r="B50" s="636"/>
      <c r="C50" s="636"/>
      <c r="D50" s="636"/>
      <c r="E50" s="264"/>
      <c r="F50" s="264"/>
      <c r="G50" s="264"/>
      <c r="H50" s="264"/>
      <c r="I50" s="264"/>
      <c r="J50" s="264"/>
      <c r="K50" s="264"/>
      <c r="L50" s="264"/>
      <c r="M50" s="264"/>
      <c r="N50" s="264"/>
      <c r="O50" s="264"/>
      <c r="P50" s="264"/>
      <c r="Q50" s="264"/>
      <c r="R50" s="264"/>
      <c r="S50" s="264"/>
      <c r="T50" s="264"/>
      <c r="U50" s="264"/>
      <c r="V50" s="264"/>
      <c r="W50" s="264"/>
      <c r="X50" s="264"/>
    </row>
    <row r="51" spans="2:24" ht="12.75" customHeight="1" x14ac:dyDescent="0.2">
      <c r="B51" s="636"/>
      <c r="C51" s="636"/>
      <c r="D51" s="636"/>
      <c r="E51" s="264"/>
      <c r="F51" s="264"/>
      <c r="G51" s="264"/>
      <c r="H51" s="264"/>
      <c r="I51" s="264"/>
      <c r="J51" s="264"/>
      <c r="K51" s="264"/>
      <c r="L51" s="264"/>
      <c r="M51" s="264"/>
      <c r="N51" s="264"/>
      <c r="O51" s="264"/>
      <c r="P51" s="264"/>
      <c r="Q51" s="264"/>
      <c r="R51" s="264"/>
      <c r="S51" s="264"/>
      <c r="T51" s="264"/>
      <c r="U51" s="264"/>
      <c r="V51" s="264"/>
      <c r="W51" s="264"/>
      <c r="X51" s="264"/>
    </row>
    <row r="52" spans="2:24" x14ac:dyDescent="0.2">
      <c r="B52" s="636"/>
      <c r="C52" s="636"/>
      <c r="D52" s="636"/>
    </row>
    <row r="53" spans="2:24" x14ac:dyDescent="0.2">
      <c r="B53" s="636"/>
      <c r="C53" s="636"/>
      <c r="D53" s="636"/>
    </row>
    <row r="54" spans="2:24" x14ac:dyDescent="0.2">
      <c r="B54" s="636"/>
      <c r="C54" s="636"/>
      <c r="D54" s="636"/>
    </row>
    <row r="55" spans="2:24" x14ac:dyDescent="0.2">
      <c r="B55" s="636"/>
      <c r="C55" s="636"/>
      <c r="D55" s="636"/>
    </row>
  </sheetData>
  <mergeCells count="13">
    <mergeCell ref="C19:D19"/>
    <mergeCell ref="C31:D31"/>
    <mergeCell ref="C7:D7"/>
    <mergeCell ref="B31:B32"/>
    <mergeCell ref="B7:B8"/>
    <mergeCell ref="B19:B20"/>
    <mergeCell ref="B29:H29"/>
    <mergeCell ref="B28:H28"/>
    <mergeCell ref="B1:H1"/>
    <mergeCell ref="B5:H5"/>
    <mergeCell ref="B17:H17"/>
    <mergeCell ref="B4:H4"/>
    <mergeCell ref="B16:H16"/>
  </mergeCells>
  <pageMargins left="0.70866141732283472" right="0.70866141732283472" top="0.74803149606299213" bottom="0.74803149606299213" header="0.31496062992125984" footer="0.31496062992125984"/>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Z72"/>
  <sheetViews>
    <sheetView showGridLines="0" zoomScaleNormal="100" workbookViewId="0">
      <selection activeCell="B3" sqref="B3:G3"/>
    </sheetView>
  </sheetViews>
  <sheetFormatPr defaultRowHeight="12.75" x14ac:dyDescent="0.2"/>
  <cols>
    <col min="1" max="1" width="1.7109375" style="86" customWidth="1"/>
    <col min="2" max="2" width="19" style="86" customWidth="1"/>
    <col min="3" max="12" width="12" style="86" customWidth="1"/>
    <col min="13" max="14" width="12" style="87" customWidth="1"/>
    <col min="15" max="15" width="2.5703125" style="86" customWidth="1"/>
    <col min="16" max="26" width="8.28515625" style="86" customWidth="1"/>
    <col min="27" max="27" width="2.7109375" style="86" customWidth="1"/>
    <col min="28" max="40" width="8.42578125" style="86" customWidth="1"/>
    <col min="41" max="16384" width="9.140625" style="86"/>
  </cols>
  <sheetData>
    <row r="1" spans="2:20" ht="15" customHeight="1" x14ac:dyDescent="0.25">
      <c r="B1" s="1068" t="s">
        <v>251</v>
      </c>
      <c r="C1" s="1068"/>
      <c r="D1" s="1068"/>
      <c r="E1" s="1068"/>
      <c r="F1" s="1068"/>
      <c r="G1" s="1068"/>
      <c r="H1" s="1068"/>
      <c r="I1" s="1068"/>
      <c r="J1" s="1068"/>
      <c r="K1" s="1068"/>
      <c r="L1" s="1068"/>
      <c r="M1" s="1068"/>
      <c r="N1" s="1068"/>
      <c r="O1" s="88"/>
    </row>
    <row r="2" spans="2:20" ht="15" customHeight="1" x14ac:dyDescent="0.25">
      <c r="B2" s="1101" t="s">
        <v>202</v>
      </c>
      <c r="C2" s="1101"/>
      <c r="D2" s="1101"/>
      <c r="E2" s="1101"/>
      <c r="F2" s="1101"/>
      <c r="G2" s="1101"/>
      <c r="H2" s="1101"/>
      <c r="I2" s="1101"/>
      <c r="J2" s="1101"/>
      <c r="K2" s="1101"/>
      <c r="L2" s="1101"/>
      <c r="M2" s="1101"/>
      <c r="N2" s="1101"/>
      <c r="O2" s="88"/>
    </row>
    <row r="3" spans="2:20" ht="12.75" customHeight="1" x14ac:dyDescent="0.2">
      <c r="B3" s="89"/>
      <c r="C3" s="90"/>
      <c r="D3" s="90"/>
      <c r="E3" s="91"/>
      <c r="F3" s="91"/>
      <c r="G3" s="91"/>
      <c r="H3" s="92"/>
      <c r="I3" s="92" t="s">
        <v>67</v>
      </c>
      <c r="J3" s="93"/>
      <c r="K3" s="92"/>
      <c r="L3" s="92"/>
      <c r="M3" s="93"/>
      <c r="N3" s="93"/>
    </row>
    <row r="4" spans="2:20" ht="12.75" customHeight="1" x14ac:dyDescent="0.2">
      <c r="B4" s="1085" t="s">
        <v>250</v>
      </c>
      <c r="C4" s="1085"/>
      <c r="D4" s="1085"/>
      <c r="E4" s="1085"/>
      <c r="F4" s="1085"/>
      <c r="G4" s="1085"/>
      <c r="H4" s="1085"/>
      <c r="I4" s="1085"/>
      <c r="J4" s="1085"/>
      <c r="K4" s="1085"/>
      <c r="L4" s="1085"/>
      <c r="M4" s="1085"/>
      <c r="N4" s="1085"/>
    </row>
    <row r="5" spans="2:20" ht="12.75" customHeight="1" x14ac:dyDescent="0.2">
      <c r="B5" s="1100" t="s">
        <v>139</v>
      </c>
      <c r="C5" s="1100"/>
      <c r="D5" s="1100"/>
      <c r="E5" s="1100"/>
      <c r="F5" s="1100"/>
      <c r="G5" s="1100"/>
      <c r="H5" s="1100"/>
      <c r="I5" s="1100"/>
      <c r="J5" s="1100"/>
      <c r="K5" s="1100"/>
      <c r="L5" s="1100"/>
      <c r="M5" s="1100"/>
      <c r="N5" s="1100"/>
    </row>
    <row r="6" spans="2:20" ht="12.75" customHeight="1" thickBot="1" x14ac:dyDescent="0.25">
      <c r="B6" s="372"/>
    </row>
    <row r="7" spans="2:20" s="373" customFormat="1" ht="12.75" customHeight="1" x14ac:dyDescent="0.2">
      <c r="B7" s="1094" t="s">
        <v>94</v>
      </c>
      <c r="C7" s="1086" t="s">
        <v>95</v>
      </c>
      <c r="D7" s="1087"/>
      <c r="E7" s="1087"/>
      <c r="F7" s="1087"/>
      <c r="G7" s="1087"/>
      <c r="H7" s="1087"/>
      <c r="I7" s="1087"/>
      <c r="J7" s="1087"/>
      <c r="K7" s="1087"/>
      <c r="L7" s="1087"/>
      <c r="M7" s="1087"/>
      <c r="N7" s="1088"/>
    </row>
    <row r="8" spans="2:20" s="373" customFormat="1" ht="12.75" customHeight="1" thickBot="1" x14ac:dyDescent="0.25">
      <c r="B8" s="1095"/>
      <c r="C8" s="930" t="s">
        <v>108</v>
      </c>
      <c r="D8" s="930" t="s">
        <v>109</v>
      </c>
      <c r="E8" s="930" t="s">
        <v>110</v>
      </c>
      <c r="F8" s="930" t="s">
        <v>111</v>
      </c>
      <c r="G8" s="930" t="s">
        <v>112</v>
      </c>
      <c r="H8" s="930" t="s">
        <v>113</v>
      </c>
      <c r="I8" s="921" t="s">
        <v>2</v>
      </c>
      <c r="J8" s="921" t="s">
        <v>3</v>
      </c>
      <c r="K8" s="921" t="s">
        <v>100</v>
      </c>
      <c r="L8" s="921" t="s">
        <v>131</v>
      </c>
      <c r="M8" s="921" t="s">
        <v>169</v>
      </c>
      <c r="N8" s="922" t="s">
        <v>181</v>
      </c>
    </row>
    <row r="9" spans="2:20" ht="12.75" customHeight="1" x14ac:dyDescent="0.2">
      <c r="B9" s="923" t="s">
        <v>89</v>
      </c>
      <c r="C9" s="931"/>
      <c r="D9" s="924"/>
      <c r="E9" s="924"/>
      <c r="F9" s="924"/>
      <c r="G9" s="924"/>
      <c r="H9" s="924"/>
      <c r="I9" s="924"/>
      <c r="J9" s="924"/>
      <c r="K9" s="924"/>
      <c r="L9" s="924"/>
      <c r="M9" s="924"/>
      <c r="N9" s="925"/>
      <c r="O9" s="377"/>
    </row>
    <row r="10" spans="2:20" ht="12.75" customHeight="1" x14ac:dyDescent="0.2">
      <c r="B10" s="565">
        <v>2007</v>
      </c>
      <c r="C10" s="619"/>
      <c r="D10" s="659" t="s">
        <v>210</v>
      </c>
      <c r="E10" s="659" t="s">
        <v>210</v>
      </c>
      <c r="F10" s="659" t="s">
        <v>210</v>
      </c>
      <c r="G10" s="659" t="s">
        <v>209</v>
      </c>
      <c r="H10" s="659" t="s">
        <v>210</v>
      </c>
      <c r="I10" s="659" t="s">
        <v>209</v>
      </c>
      <c r="J10" s="659" t="s">
        <v>209</v>
      </c>
      <c r="K10" s="659" t="s">
        <v>209</v>
      </c>
      <c r="L10" s="659" t="s">
        <v>209</v>
      </c>
      <c r="M10" s="659" t="s">
        <v>209</v>
      </c>
      <c r="N10" s="660" t="s">
        <v>210</v>
      </c>
      <c r="O10" s="377"/>
      <c r="S10" s="374"/>
      <c r="T10" s="374"/>
    </row>
    <row r="11" spans="2:20" ht="12.75" customHeight="1" x14ac:dyDescent="0.2">
      <c r="B11" s="565">
        <v>2008</v>
      </c>
      <c r="C11" s="619"/>
      <c r="D11" s="619"/>
      <c r="E11" s="659">
        <v>9.8000000000000004E-2</v>
      </c>
      <c r="F11" s="659">
        <v>0.252</v>
      </c>
      <c r="G11" s="659">
        <v>0.217</v>
      </c>
      <c r="H11" s="659">
        <v>0.187</v>
      </c>
      <c r="I11" s="659">
        <v>0.161</v>
      </c>
      <c r="J11" s="659">
        <v>0.14099999999999999</v>
      </c>
      <c r="K11" s="659">
        <v>0.11600000000000001</v>
      </c>
      <c r="L11" s="659">
        <v>0.105</v>
      </c>
      <c r="M11" s="659">
        <v>9.8000000000000004E-2</v>
      </c>
      <c r="N11" s="660">
        <v>8.4000000000000005E-2</v>
      </c>
      <c r="O11" s="377"/>
      <c r="S11" s="374"/>
      <c r="T11" s="374"/>
    </row>
    <row r="12" spans="2:20" ht="12.75" customHeight="1" x14ac:dyDescent="0.2">
      <c r="B12" s="565">
        <v>2009</v>
      </c>
      <c r="C12" s="619"/>
      <c r="D12" s="619"/>
      <c r="E12" s="619"/>
      <c r="F12" s="659">
        <v>0.154</v>
      </c>
      <c r="G12" s="659">
        <v>0.19700000000000001</v>
      </c>
      <c r="H12" s="659">
        <v>0.2</v>
      </c>
      <c r="I12" s="659">
        <v>0.19800000000000001</v>
      </c>
      <c r="J12" s="659">
        <v>0.20399999999999999</v>
      </c>
      <c r="K12" s="659">
        <v>0.23</v>
      </c>
      <c r="L12" s="659">
        <v>0.19600000000000001</v>
      </c>
      <c r="M12" s="659">
        <v>0.19</v>
      </c>
      <c r="N12" s="660">
        <v>0.159</v>
      </c>
      <c r="O12" s="377"/>
      <c r="S12" s="374"/>
      <c r="T12" s="374"/>
    </row>
    <row r="13" spans="2:20" ht="12.75" customHeight="1" x14ac:dyDescent="0.2">
      <c r="B13" s="565">
        <v>2010</v>
      </c>
      <c r="C13" s="619"/>
      <c r="D13" s="619"/>
      <c r="E13" s="619"/>
      <c r="F13" s="619"/>
      <c r="G13" s="659">
        <v>0.34200000000000003</v>
      </c>
      <c r="H13" s="659">
        <v>0.45400000000000001</v>
      </c>
      <c r="I13" s="659">
        <v>0.47799999999999998</v>
      </c>
      <c r="J13" s="659">
        <v>0.623</v>
      </c>
      <c r="K13" s="659">
        <v>0.68100000000000005</v>
      </c>
      <c r="L13" s="659">
        <v>0.66100000000000003</v>
      </c>
      <c r="M13" s="659">
        <v>0.66300000000000003</v>
      </c>
      <c r="N13" s="660">
        <v>0.622</v>
      </c>
      <c r="O13" s="377"/>
      <c r="S13" s="374"/>
      <c r="T13" s="374"/>
    </row>
    <row r="14" spans="2:20" ht="12.75" customHeight="1" x14ac:dyDescent="0.2">
      <c r="B14" s="565">
        <v>2011</v>
      </c>
      <c r="C14" s="619"/>
      <c r="D14" s="619"/>
      <c r="E14" s="619"/>
      <c r="F14" s="619"/>
      <c r="G14" s="619"/>
      <c r="H14" s="659">
        <v>0.41499999999999998</v>
      </c>
      <c r="I14" s="659">
        <v>0.58299999999999996</v>
      </c>
      <c r="J14" s="659">
        <v>0.85699999999999998</v>
      </c>
      <c r="K14" s="659">
        <v>0.96199999999999997</v>
      </c>
      <c r="L14" s="659">
        <v>0.999</v>
      </c>
      <c r="M14" s="659">
        <v>1.0920000000000001</v>
      </c>
      <c r="N14" s="660">
        <v>1.1319999999999999</v>
      </c>
      <c r="O14" s="377"/>
      <c r="S14" s="374"/>
      <c r="T14" s="374"/>
    </row>
    <row r="15" spans="2:20" ht="12.75" customHeight="1" x14ac:dyDescent="0.2">
      <c r="B15" s="565">
        <v>2012</v>
      </c>
      <c r="C15" s="619"/>
      <c r="D15" s="619"/>
      <c r="E15" s="619"/>
      <c r="F15" s="619"/>
      <c r="G15" s="619"/>
      <c r="H15" s="619"/>
      <c r="I15" s="659">
        <v>0.47799999999999998</v>
      </c>
      <c r="J15" s="659">
        <v>0.82799999999999996</v>
      </c>
      <c r="K15" s="659">
        <v>0.93899999999999995</v>
      </c>
      <c r="L15" s="659">
        <v>1.1100000000000001</v>
      </c>
      <c r="M15" s="659">
        <v>1.2210000000000001</v>
      </c>
      <c r="N15" s="660">
        <v>1.3340000000000001</v>
      </c>
      <c r="O15" s="377"/>
      <c r="S15" s="374"/>
      <c r="T15" s="374"/>
    </row>
    <row r="16" spans="2:20" ht="12.75" customHeight="1" x14ac:dyDescent="0.2">
      <c r="B16" s="565">
        <v>2013</v>
      </c>
      <c r="C16" s="619"/>
      <c r="D16" s="619"/>
      <c r="E16" s="619"/>
      <c r="F16" s="619"/>
      <c r="G16" s="619"/>
      <c r="H16" s="619"/>
      <c r="I16" s="619"/>
      <c r="J16" s="659">
        <v>0.51800000000000002</v>
      </c>
      <c r="K16" s="659">
        <v>0.82299999999999995</v>
      </c>
      <c r="L16" s="659">
        <v>0.96899999999999997</v>
      </c>
      <c r="M16" s="659">
        <v>1.107</v>
      </c>
      <c r="N16" s="660">
        <v>1.3</v>
      </c>
      <c r="O16" s="377"/>
      <c r="S16" s="374"/>
      <c r="T16" s="374"/>
    </row>
    <row r="17" spans="2:22" ht="12.75" customHeight="1" x14ac:dyDescent="0.2">
      <c r="B17" s="565">
        <v>2014</v>
      </c>
      <c r="C17" s="619"/>
      <c r="D17" s="619"/>
      <c r="E17" s="619"/>
      <c r="F17" s="619"/>
      <c r="G17" s="619"/>
      <c r="H17" s="619"/>
      <c r="I17" s="619"/>
      <c r="J17" s="619"/>
      <c r="K17" s="659">
        <v>0.189</v>
      </c>
      <c r="L17" s="659">
        <v>0.64600000000000002</v>
      </c>
      <c r="M17" s="659">
        <v>0.80900000000000005</v>
      </c>
      <c r="N17" s="660">
        <v>1.105</v>
      </c>
      <c r="O17" s="377"/>
      <c r="S17" s="374"/>
      <c r="T17" s="374"/>
    </row>
    <row r="18" spans="2:22" ht="12.75" customHeight="1" x14ac:dyDescent="0.2">
      <c r="B18" s="565">
        <v>2015</v>
      </c>
      <c r="C18" s="619"/>
      <c r="D18" s="619"/>
      <c r="E18" s="619"/>
      <c r="F18" s="619"/>
      <c r="G18" s="619"/>
      <c r="H18" s="619"/>
      <c r="I18" s="619"/>
      <c r="J18" s="619"/>
      <c r="K18" s="619"/>
      <c r="L18" s="659">
        <v>0.58899999999999997</v>
      </c>
      <c r="M18" s="659">
        <v>0.72699999999999998</v>
      </c>
      <c r="N18" s="660">
        <v>1.109</v>
      </c>
      <c r="O18" s="377"/>
      <c r="S18" s="374"/>
      <c r="T18" s="374"/>
    </row>
    <row r="19" spans="2:22" ht="12.75" customHeight="1" x14ac:dyDescent="0.2">
      <c r="B19" s="566">
        <v>2016</v>
      </c>
      <c r="C19" s="619"/>
      <c r="D19" s="619"/>
      <c r="E19" s="619"/>
      <c r="F19" s="619"/>
      <c r="G19" s="619"/>
      <c r="H19" s="619"/>
      <c r="I19" s="619"/>
      <c r="J19" s="619"/>
      <c r="K19" s="619"/>
      <c r="L19" s="619"/>
      <c r="M19" s="659">
        <v>0.68200000000000005</v>
      </c>
      <c r="N19" s="660">
        <v>1.206</v>
      </c>
      <c r="O19" s="377"/>
      <c r="S19" s="374"/>
      <c r="T19" s="374"/>
    </row>
    <row r="20" spans="2:22" ht="12.75" customHeight="1" x14ac:dyDescent="0.2">
      <c r="B20" s="566">
        <v>2017</v>
      </c>
      <c r="C20" s="619"/>
      <c r="D20" s="619"/>
      <c r="E20" s="619"/>
      <c r="F20" s="619"/>
      <c r="G20" s="619"/>
      <c r="H20" s="619"/>
      <c r="I20" s="619"/>
      <c r="J20" s="619"/>
      <c r="K20" s="619"/>
      <c r="L20" s="619"/>
      <c r="M20" s="619"/>
      <c r="N20" s="660">
        <v>0.55300000000000005</v>
      </c>
      <c r="O20" s="377"/>
      <c r="S20" s="374"/>
      <c r="T20" s="374"/>
      <c r="U20" s="193"/>
      <c r="V20" s="193"/>
    </row>
    <row r="21" spans="2:22" ht="39" thickBot="1" x14ac:dyDescent="0.25">
      <c r="B21" s="567" t="s">
        <v>226</v>
      </c>
      <c r="C21" s="661">
        <v>0</v>
      </c>
      <c r="D21" s="661">
        <v>2.3E-2</v>
      </c>
      <c r="E21" s="661">
        <v>0.16600000000000001</v>
      </c>
      <c r="F21" s="661">
        <v>0.46300000000000002</v>
      </c>
      <c r="G21" s="661">
        <v>0.80400000000000005</v>
      </c>
      <c r="H21" s="661">
        <v>1.294</v>
      </c>
      <c r="I21" s="661">
        <v>1.931</v>
      </c>
      <c r="J21" s="661">
        <v>3.2080000000000002</v>
      </c>
      <c r="K21" s="661">
        <v>3.9849999999999999</v>
      </c>
      <c r="L21" s="661">
        <v>5.3230000000000004</v>
      </c>
      <c r="M21" s="661">
        <v>6.6280000000000001</v>
      </c>
      <c r="N21" s="662">
        <v>8.6479999999999997</v>
      </c>
      <c r="O21" s="377"/>
      <c r="S21" s="374"/>
      <c r="T21" s="374"/>
    </row>
    <row r="22" spans="2:22" ht="12.75" customHeight="1" x14ac:dyDescent="0.2">
      <c r="B22" s="375" t="s">
        <v>37</v>
      </c>
      <c r="L22" s="376"/>
      <c r="M22" s="376"/>
      <c r="N22" s="369" t="s">
        <v>66</v>
      </c>
    </row>
    <row r="23" spans="2:22" ht="12.75" customHeight="1" x14ac:dyDescent="0.2">
      <c r="B23" s="375"/>
      <c r="L23" s="376"/>
      <c r="M23" s="376"/>
      <c r="N23" s="369"/>
    </row>
    <row r="24" spans="2:22" ht="12.75" customHeight="1" x14ac:dyDescent="0.2"/>
    <row r="25" spans="2:22" ht="12.75" customHeight="1" x14ac:dyDescent="0.2">
      <c r="B25" s="1085" t="s">
        <v>252</v>
      </c>
      <c r="C25" s="1085"/>
      <c r="D25" s="1085"/>
      <c r="E25" s="1085"/>
      <c r="F25" s="1085"/>
      <c r="G25" s="1085"/>
      <c r="H25" s="1085"/>
      <c r="I25" s="1085"/>
      <c r="J25" s="1085"/>
      <c r="K25" s="1085"/>
      <c r="L25" s="1085"/>
      <c r="M25" s="1085"/>
      <c r="N25" s="1085"/>
    </row>
    <row r="26" spans="2:22" ht="12.75" customHeight="1" x14ac:dyDescent="0.2">
      <c r="B26" s="1100" t="s">
        <v>139</v>
      </c>
      <c r="C26" s="1100"/>
      <c r="D26" s="1100"/>
      <c r="E26" s="1100"/>
      <c r="F26" s="1100"/>
      <c r="G26" s="1100"/>
      <c r="H26" s="1100"/>
      <c r="I26" s="1100"/>
      <c r="J26" s="1100"/>
      <c r="K26" s="1100"/>
      <c r="L26" s="1100"/>
      <c r="M26" s="1100"/>
      <c r="N26" s="1100"/>
    </row>
    <row r="27" spans="2:22" ht="12.75" customHeight="1" thickBot="1" x14ac:dyDescent="0.25">
      <c r="B27" s="372"/>
    </row>
    <row r="28" spans="2:22" s="373" customFormat="1" ht="12.75" customHeight="1" x14ac:dyDescent="0.2">
      <c r="B28" s="1102" t="s">
        <v>94</v>
      </c>
      <c r="C28" s="1104" t="s">
        <v>96</v>
      </c>
      <c r="D28" s="1087"/>
      <c r="E28" s="1087"/>
      <c r="F28" s="1087"/>
      <c r="G28" s="1087"/>
      <c r="H28" s="1087"/>
      <c r="I28" s="1087"/>
      <c r="J28" s="1087"/>
      <c r="K28" s="1087"/>
      <c r="L28" s="1087"/>
      <c r="M28" s="1087"/>
      <c r="N28" s="1088"/>
    </row>
    <row r="29" spans="2:22" s="373" customFormat="1" ht="12.75" customHeight="1" thickBot="1" x14ac:dyDescent="0.25">
      <c r="B29" s="1103"/>
      <c r="C29" s="932" t="s">
        <v>108</v>
      </c>
      <c r="D29" s="930" t="s">
        <v>109</v>
      </c>
      <c r="E29" s="930" t="s">
        <v>110</v>
      </c>
      <c r="F29" s="930" t="s">
        <v>111</v>
      </c>
      <c r="G29" s="930" t="s">
        <v>112</v>
      </c>
      <c r="H29" s="930" t="s">
        <v>113</v>
      </c>
      <c r="I29" s="921" t="s">
        <v>2</v>
      </c>
      <c r="J29" s="921" t="s">
        <v>3</v>
      </c>
      <c r="K29" s="921" t="s">
        <v>100</v>
      </c>
      <c r="L29" s="921" t="s">
        <v>131</v>
      </c>
      <c r="M29" s="921" t="s">
        <v>169</v>
      </c>
      <c r="N29" s="922" t="s">
        <v>181</v>
      </c>
    </row>
    <row r="30" spans="2:22" ht="12.75" customHeight="1" x14ac:dyDescent="0.2">
      <c r="B30" s="923" t="s">
        <v>89</v>
      </c>
      <c r="C30" s="933"/>
      <c r="D30" s="933"/>
      <c r="E30" s="934"/>
      <c r="F30" s="934"/>
      <c r="G30" s="935"/>
      <c r="H30" s="934"/>
      <c r="I30" s="934"/>
      <c r="J30" s="934"/>
      <c r="K30" s="934"/>
      <c r="L30" s="934"/>
      <c r="M30" s="936"/>
      <c r="N30" s="937"/>
    </row>
    <row r="31" spans="2:22" ht="12.75" customHeight="1" x14ac:dyDescent="0.2">
      <c r="B31" s="565">
        <v>2007</v>
      </c>
      <c r="C31" s="637"/>
      <c r="D31" s="659" t="s">
        <v>210</v>
      </c>
      <c r="E31" s="659" t="s">
        <v>210</v>
      </c>
      <c r="F31" s="659" t="s">
        <v>210</v>
      </c>
      <c r="G31" s="659" t="s">
        <v>210</v>
      </c>
      <c r="H31" s="659" t="s">
        <v>210</v>
      </c>
      <c r="I31" s="659" t="s">
        <v>210</v>
      </c>
      <c r="J31" s="659" t="s">
        <v>210</v>
      </c>
      <c r="K31" s="659" t="s">
        <v>210</v>
      </c>
      <c r="L31" s="659" t="s">
        <v>210</v>
      </c>
      <c r="M31" s="659" t="s">
        <v>210</v>
      </c>
      <c r="N31" s="787" t="s">
        <v>210</v>
      </c>
    </row>
    <row r="32" spans="2:22" ht="12.75" customHeight="1" x14ac:dyDescent="0.2">
      <c r="B32" s="565">
        <v>2008</v>
      </c>
      <c r="C32" s="637"/>
      <c r="D32" s="637"/>
      <c r="E32" s="659" t="s">
        <v>210</v>
      </c>
      <c r="F32" s="756">
        <v>0.17226142999999999</v>
      </c>
      <c r="G32" s="756">
        <v>0.15313389999999999</v>
      </c>
      <c r="H32" s="756">
        <v>0.11315594999999999</v>
      </c>
      <c r="I32" s="756">
        <v>6.9835160000000007E-2</v>
      </c>
      <c r="J32" s="756">
        <v>7.1036269999999999E-2</v>
      </c>
      <c r="K32" s="756">
        <v>6.0323839999999997E-2</v>
      </c>
      <c r="L32" s="659" t="s">
        <v>210</v>
      </c>
      <c r="M32" s="659" t="s">
        <v>210</v>
      </c>
      <c r="N32" s="787" t="s">
        <v>210</v>
      </c>
    </row>
    <row r="33" spans="2:14" ht="12.75" customHeight="1" x14ac:dyDescent="0.2">
      <c r="B33" s="565">
        <v>2009</v>
      </c>
      <c r="C33" s="637"/>
      <c r="D33" s="637"/>
      <c r="E33" s="637"/>
      <c r="F33" s="756">
        <v>5.9464510000000005E-2</v>
      </c>
      <c r="G33" s="756">
        <v>0.1010349</v>
      </c>
      <c r="H33" s="756">
        <v>9.5402460000000008E-2</v>
      </c>
      <c r="I33" s="756">
        <v>8.4349320000000005E-2</v>
      </c>
      <c r="J33" s="756">
        <v>8.7280880000000005E-2</v>
      </c>
      <c r="K33" s="756">
        <v>9.8472660000000004E-2</v>
      </c>
      <c r="L33" s="756">
        <v>6.9295690000000007E-2</v>
      </c>
      <c r="M33" s="756">
        <v>8.1313839999999998E-2</v>
      </c>
      <c r="N33" s="653">
        <v>5.3493529999999997E-2</v>
      </c>
    </row>
    <row r="34" spans="2:14" ht="12.75" customHeight="1" x14ac:dyDescent="0.2">
      <c r="B34" s="565">
        <v>2010</v>
      </c>
      <c r="C34" s="637"/>
      <c r="D34" s="637"/>
      <c r="E34" s="637"/>
      <c r="F34" s="637"/>
      <c r="G34" s="756">
        <v>0.16956279000000002</v>
      </c>
      <c r="H34" s="756">
        <v>0.23274391</v>
      </c>
      <c r="I34" s="756">
        <v>0.25771942000000003</v>
      </c>
      <c r="J34" s="756">
        <v>0.28533107000000002</v>
      </c>
      <c r="K34" s="756">
        <v>0.35619750999999999</v>
      </c>
      <c r="L34" s="756">
        <v>0.29228300000000002</v>
      </c>
      <c r="M34" s="756">
        <v>0.34226423</v>
      </c>
      <c r="N34" s="653">
        <v>0.33659433</v>
      </c>
    </row>
    <row r="35" spans="2:14" ht="12.75" customHeight="1" x14ac:dyDescent="0.2">
      <c r="B35" s="565">
        <v>2011</v>
      </c>
      <c r="C35" s="637"/>
      <c r="D35" s="637"/>
      <c r="E35" s="637"/>
      <c r="F35" s="637"/>
      <c r="G35" s="637"/>
      <c r="H35" s="756">
        <v>0.25017666</v>
      </c>
      <c r="I35" s="756">
        <v>0.34073503000000005</v>
      </c>
      <c r="J35" s="756">
        <v>0.42079615999999997</v>
      </c>
      <c r="K35" s="756">
        <v>0.42480655</v>
      </c>
      <c r="L35" s="756">
        <v>0.45435073999999998</v>
      </c>
      <c r="M35" s="756">
        <v>0.58690297999999996</v>
      </c>
      <c r="N35" s="653">
        <v>0.58253778000000001</v>
      </c>
    </row>
    <row r="36" spans="2:14" ht="12.75" customHeight="1" x14ac:dyDescent="0.2">
      <c r="B36" s="565">
        <v>2012</v>
      </c>
      <c r="C36" s="637"/>
      <c r="D36" s="637"/>
      <c r="E36" s="637"/>
      <c r="F36" s="637"/>
      <c r="G36" s="637"/>
      <c r="H36" s="637"/>
      <c r="I36" s="756">
        <v>0.27729719000000003</v>
      </c>
      <c r="J36" s="756">
        <v>0.43195740999999999</v>
      </c>
      <c r="K36" s="756">
        <v>0.43872350999999998</v>
      </c>
      <c r="L36" s="756">
        <v>0.45567736999999997</v>
      </c>
      <c r="M36" s="756">
        <v>0.60057644999999993</v>
      </c>
      <c r="N36" s="653">
        <v>0.67378589</v>
      </c>
    </row>
    <row r="37" spans="2:14" ht="12.75" customHeight="1" x14ac:dyDescent="0.2">
      <c r="B37" s="566">
        <v>2013</v>
      </c>
      <c r="C37" s="637"/>
      <c r="D37" s="637"/>
      <c r="E37" s="637"/>
      <c r="F37" s="637"/>
      <c r="G37" s="637"/>
      <c r="H37" s="637"/>
      <c r="I37" s="637"/>
      <c r="J37" s="756">
        <v>0.19911083999999998</v>
      </c>
      <c r="K37" s="756">
        <v>0.41267084000000004</v>
      </c>
      <c r="L37" s="756">
        <v>0.38938428000000003</v>
      </c>
      <c r="M37" s="756">
        <v>0.49310665000000004</v>
      </c>
      <c r="N37" s="653">
        <v>0.64915945999999991</v>
      </c>
    </row>
    <row r="38" spans="2:14" ht="12.75" customHeight="1" x14ac:dyDescent="0.2">
      <c r="B38" s="566">
        <v>2014</v>
      </c>
      <c r="C38" s="637"/>
      <c r="D38" s="637"/>
      <c r="E38" s="637"/>
      <c r="F38" s="637"/>
      <c r="G38" s="637"/>
      <c r="H38" s="637"/>
      <c r="I38" s="637"/>
      <c r="J38" s="637"/>
      <c r="K38" s="756">
        <v>5.9391339999999994E-2</v>
      </c>
      <c r="L38" s="756">
        <v>0.27254930999999999</v>
      </c>
      <c r="M38" s="756">
        <v>0.34393372999999999</v>
      </c>
      <c r="N38" s="653">
        <v>0.49038982000000003</v>
      </c>
    </row>
    <row r="39" spans="2:14" ht="12.75" customHeight="1" x14ac:dyDescent="0.2">
      <c r="B39" s="566">
        <v>2015</v>
      </c>
      <c r="C39" s="637"/>
      <c r="D39" s="637"/>
      <c r="E39" s="637"/>
      <c r="F39" s="637"/>
      <c r="G39" s="637"/>
      <c r="H39" s="637"/>
      <c r="I39" s="637"/>
      <c r="J39" s="637"/>
      <c r="K39" s="637"/>
      <c r="L39" s="756">
        <v>0.26062717000000002</v>
      </c>
      <c r="M39" s="756">
        <v>0.34773320000000002</v>
      </c>
      <c r="N39" s="653">
        <v>0.50567952000000005</v>
      </c>
    </row>
    <row r="40" spans="2:14" ht="12.75" customHeight="1" x14ac:dyDescent="0.2">
      <c r="B40" s="566">
        <v>2016</v>
      </c>
      <c r="C40" s="637"/>
      <c r="D40" s="637"/>
      <c r="E40" s="637"/>
      <c r="F40" s="637"/>
      <c r="G40" s="637"/>
      <c r="H40" s="637"/>
      <c r="I40" s="637"/>
      <c r="J40" s="637"/>
      <c r="K40" s="637"/>
      <c r="L40" s="637"/>
      <c r="M40" s="756">
        <v>0.29557640000000002</v>
      </c>
      <c r="N40" s="653">
        <v>0.50359415000000007</v>
      </c>
    </row>
    <row r="41" spans="2:14" ht="12.75" customHeight="1" x14ac:dyDescent="0.2">
      <c r="B41" s="566">
        <v>2017</v>
      </c>
      <c r="C41" s="637"/>
      <c r="D41" s="637"/>
      <c r="E41" s="637"/>
      <c r="F41" s="637"/>
      <c r="G41" s="637"/>
      <c r="H41" s="637"/>
      <c r="I41" s="637"/>
      <c r="J41" s="637"/>
      <c r="K41" s="637"/>
      <c r="L41" s="637"/>
      <c r="M41" s="637"/>
      <c r="N41" s="653">
        <v>0.20409229999999998</v>
      </c>
    </row>
    <row r="42" spans="2:14" ht="39" thickBot="1" x14ac:dyDescent="0.25">
      <c r="B42" s="567" t="s">
        <v>226</v>
      </c>
      <c r="C42" s="547" t="s">
        <v>209</v>
      </c>
      <c r="D42" s="547" t="s">
        <v>209</v>
      </c>
      <c r="E42" s="547" t="s">
        <v>209</v>
      </c>
      <c r="F42" s="547">
        <v>0.23710857000000005</v>
      </c>
      <c r="G42" s="547">
        <v>0.43188308000000003</v>
      </c>
      <c r="H42" s="547">
        <v>0.69573852999999997</v>
      </c>
      <c r="I42" s="547">
        <v>1.03280383</v>
      </c>
      <c r="J42" s="547">
        <v>1.5007578700000002</v>
      </c>
      <c r="K42" s="547">
        <v>1.8549591500000004</v>
      </c>
      <c r="L42" s="547">
        <v>2.2444264600000001</v>
      </c>
      <c r="M42" s="547">
        <v>3.1354134999999999</v>
      </c>
      <c r="N42" s="654">
        <v>4.1079454399999991</v>
      </c>
    </row>
    <row r="43" spans="2:14" ht="12.75" customHeight="1" x14ac:dyDescent="0.2">
      <c r="B43" s="375" t="s">
        <v>37</v>
      </c>
      <c r="K43" s="376"/>
      <c r="L43" s="376"/>
      <c r="M43" s="376"/>
      <c r="N43" s="369" t="s">
        <v>66</v>
      </c>
    </row>
    <row r="44" spans="2:14" ht="12.75" customHeight="1" x14ac:dyDescent="0.2">
      <c r="B44" s="375"/>
      <c r="K44" s="376"/>
      <c r="L44" s="376"/>
      <c r="M44" s="376"/>
      <c r="N44" s="369"/>
    </row>
    <row r="45" spans="2:14" ht="12.75" customHeight="1" x14ac:dyDescent="0.2"/>
    <row r="46" spans="2:14" ht="12.75" customHeight="1" x14ac:dyDescent="0.2">
      <c r="B46" s="1085" t="s">
        <v>253</v>
      </c>
      <c r="C46" s="1085"/>
      <c r="D46" s="1085"/>
      <c r="E46" s="1085"/>
      <c r="F46" s="1085"/>
      <c r="G46" s="1085"/>
      <c r="H46" s="1085"/>
      <c r="I46" s="1085"/>
      <c r="J46" s="1085"/>
      <c r="K46" s="1085"/>
      <c r="L46" s="1085"/>
      <c r="M46" s="1085"/>
      <c r="N46" s="1085"/>
    </row>
    <row r="47" spans="2:14" ht="12.75" customHeight="1" x14ac:dyDescent="0.2">
      <c r="B47" s="1100" t="s">
        <v>139</v>
      </c>
      <c r="C47" s="1100"/>
      <c r="D47" s="1100"/>
      <c r="E47" s="1100"/>
      <c r="F47" s="1100"/>
      <c r="G47" s="1100"/>
      <c r="H47" s="1100"/>
      <c r="I47" s="1100"/>
      <c r="J47" s="1100"/>
      <c r="K47" s="1100"/>
      <c r="L47" s="1100"/>
      <c r="M47" s="1100"/>
      <c r="N47" s="1100"/>
    </row>
    <row r="48" spans="2:14" ht="12.75" customHeight="1" thickBot="1" x14ac:dyDescent="0.25">
      <c r="B48" s="372"/>
    </row>
    <row r="49" spans="2:22" s="373" customFormat="1" ht="12.75" customHeight="1" x14ac:dyDescent="0.2">
      <c r="B49" s="1094" t="s">
        <v>94</v>
      </c>
      <c r="C49" s="1086" t="s">
        <v>97</v>
      </c>
      <c r="D49" s="1087"/>
      <c r="E49" s="1087"/>
      <c r="F49" s="1087"/>
      <c r="G49" s="1087"/>
      <c r="H49" s="1087"/>
      <c r="I49" s="1087"/>
      <c r="J49" s="1087"/>
      <c r="K49" s="1087"/>
      <c r="L49" s="1087"/>
      <c r="M49" s="1087"/>
      <c r="N49" s="1088"/>
    </row>
    <row r="50" spans="2:22" s="373" customFormat="1" ht="12.75" customHeight="1" thickBot="1" x14ac:dyDescent="0.25">
      <c r="B50" s="1095"/>
      <c r="C50" s="930" t="s">
        <v>108</v>
      </c>
      <c r="D50" s="930" t="s">
        <v>109</v>
      </c>
      <c r="E50" s="930" t="s">
        <v>110</v>
      </c>
      <c r="F50" s="930" t="s">
        <v>111</v>
      </c>
      <c r="G50" s="930" t="s">
        <v>112</v>
      </c>
      <c r="H50" s="930" t="s">
        <v>113</v>
      </c>
      <c r="I50" s="921" t="s">
        <v>2</v>
      </c>
      <c r="J50" s="921" t="s">
        <v>3</v>
      </c>
      <c r="K50" s="921" t="s">
        <v>100</v>
      </c>
      <c r="L50" s="921" t="s">
        <v>131</v>
      </c>
      <c r="M50" s="921" t="s">
        <v>169</v>
      </c>
      <c r="N50" s="922" t="s">
        <v>181</v>
      </c>
    </row>
    <row r="51" spans="2:22" ht="12.75" customHeight="1" x14ac:dyDescent="0.2">
      <c r="B51" s="923" t="s">
        <v>89</v>
      </c>
      <c r="C51" s="924"/>
      <c r="D51" s="924"/>
      <c r="E51" s="924"/>
      <c r="F51" s="924"/>
      <c r="G51" s="924"/>
      <c r="H51" s="924"/>
      <c r="I51" s="924"/>
      <c r="J51" s="924"/>
      <c r="K51" s="924"/>
      <c r="L51" s="924"/>
      <c r="M51" s="924"/>
      <c r="N51" s="925"/>
      <c r="O51" s="377"/>
    </row>
    <row r="52" spans="2:22" ht="12.75" customHeight="1" x14ac:dyDescent="0.2">
      <c r="B52" s="565">
        <v>2007</v>
      </c>
      <c r="C52" s="641"/>
      <c r="D52" s="659" t="s">
        <v>210</v>
      </c>
      <c r="E52" s="659" t="s">
        <v>210</v>
      </c>
      <c r="F52" s="659" t="s">
        <v>210</v>
      </c>
      <c r="G52" s="659" t="s">
        <v>209</v>
      </c>
      <c r="H52" s="659" t="s">
        <v>210</v>
      </c>
      <c r="I52" s="659" t="s">
        <v>209</v>
      </c>
      <c r="J52" s="659" t="s">
        <v>209</v>
      </c>
      <c r="K52" s="659" t="s">
        <v>209</v>
      </c>
      <c r="L52" s="659" t="s">
        <v>209</v>
      </c>
      <c r="M52" s="659" t="s">
        <v>209</v>
      </c>
      <c r="N52" s="660" t="s">
        <v>210</v>
      </c>
      <c r="O52" s="377"/>
      <c r="S52" s="374"/>
      <c r="T52" s="374"/>
    </row>
    <row r="53" spans="2:22" ht="12.75" customHeight="1" x14ac:dyDescent="0.2">
      <c r="B53" s="565">
        <v>2008</v>
      </c>
      <c r="C53" s="641"/>
      <c r="D53" s="641"/>
      <c r="E53" s="659" t="s">
        <v>210</v>
      </c>
      <c r="F53" s="757">
        <v>680</v>
      </c>
      <c r="G53" s="757">
        <v>710</v>
      </c>
      <c r="H53" s="757">
        <v>610</v>
      </c>
      <c r="I53" s="757">
        <v>430</v>
      </c>
      <c r="J53" s="757">
        <v>500</v>
      </c>
      <c r="K53" s="757">
        <v>520</v>
      </c>
      <c r="L53" s="659" t="s">
        <v>210</v>
      </c>
      <c r="M53" s="659" t="s">
        <v>210</v>
      </c>
      <c r="N53" s="787" t="s">
        <v>210</v>
      </c>
      <c r="O53" s="377"/>
      <c r="S53" s="374"/>
      <c r="T53" s="374"/>
    </row>
    <row r="54" spans="2:22" ht="12.75" customHeight="1" x14ac:dyDescent="0.2">
      <c r="B54" s="565">
        <v>2009</v>
      </c>
      <c r="C54" s="641"/>
      <c r="D54" s="641"/>
      <c r="E54" s="641"/>
      <c r="F54" s="757">
        <v>390</v>
      </c>
      <c r="G54" s="757">
        <v>510</v>
      </c>
      <c r="H54" s="757">
        <v>480</v>
      </c>
      <c r="I54" s="757">
        <v>430</v>
      </c>
      <c r="J54" s="757">
        <v>430</v>
      </c>
      <c r="K54" s="757">
        <v>430</v>
      </c>
      <c r="L54" s="757">
        <v>350</v>
      </c>
      <c r="M54" s="757">
        <v>430</v>
      </c>
      <c r="N54" s="699">
        <v>340</v>
      </c>
      <c r="O54" s="377"/>
      <c r="S54" s="374"/>
      <c r="T54" s="374"/>
    </row>
    <row r="55" spans="2:22" ht="12.75" customHeight="1" x14ac:dyDescent="0.2">
      <c r="B55" s="565">
        <v>2010</v>
      </c>
      <c r="C55" s="641"/>
      <c r="D55" s="641"/>
      <c r="E55" s="641"/>
      <c r="F55" s="641"/>
      <c r="G55" s="757">
        <v>500</v>
      </c>
      <c r="H55" s="757">
        <v>510</v>
      </c>
      <c r="I55" s="757">
        <v>540</v>
      </c>
      <c r="J55" s="757">
        <v>460</v>
      </c>
      <c r="K55" s="757">
        <v>520</v>
      </c>
      <c r="L55" s="757">
        <v>440</v>
      </c>
      <c r="M55" s="757">
        <v>520</v>
      </c>
      <c r="N55" s="699">
        <v>540</v>
      </c>
      <c r="O55" s="377"/>
      <c r="S55" s="374"/>
      <c r="T55" s="374"/>
    </row>
    <row r="56" spans="2:22" ht="12.75" customHeight="1" x14ac:dyDescent="0.2">
      <c r="B56" s="565">
        <v>2011</v>
      </c>
      <c r="C56" s="641"/>
      <c r="D56" s="641"/>
      <c r="E56" s="641"/>
      <c r="F56" s="641"/>
      <c r="G56" s="641"/>
      <c r="H56" s="757">
        <v>600</v>
      </c>
      <c r="I56" s="757">
        <v>580</v>
      </c>
      <c r="J56" s="757">
        <v>490</v>
      </c>
      <c r="K56" s="757">
        <v>440</v>
      </c>
      <c r="L56" s="757">
        <v>450</v>
      </c>
      <c r="M56" s="757">
        <v>540</v>
      </c>
      <c r="N56" s="699">
        <v>510</v>
      </c>
      <c r="O56" s="377"/>
      <c r="S56" s="374"/>
      <c r="T56" s="374"/>
    </row>
    <row r="57" spans="2:22" ht="12.75" customHeight="1" x14ac:dyDescent="0.2">
      <c r="B57" s="565">
        <v>2012</v>
      </c>
      <c r="C57" s="641"/>
      <c r="D57" s="641"/>
      <c r="E57" s="641"/>
      <c r="F57" s="641"/>
      <c r="G57" s="641"/>
      <c r="H57" s="641"/>
      <c r="I57" s="757">
        <v>580</v>
      </c>
      <c r="J57" s="757">
        <v>520</v>
      </c>
      <c r="K57" s="757">
        <v>470</v>
      </c>
      <c r="L57" s="757">
        <v>410</v>
      </c>
      <c r="M57" s="757">
        <v>490</v>
      </c>
      <c r="N57" s="699">
        <v>510</v>
      </c>
      <c r="O57" s="377"/>
      <c r="S57" s="374"/>
      <c r="T57" s="374"/>
    </row>
    <row r="58" spans="2:22" ht="12.75" customHeight="1" x14ac:dyDescent="0.2">
      <c r="B58" s="566">
        <v>2013</v>
      </c>
      <c r="C58" s="641"/>
      <c r="D58" s="641"/>
      <c r="E58" s="641"/>
      <c r="F58" s="641"/>
      <c r="G58" s="641"/>
      <c r="H58" s="641"/>
      <c r="I58" s="641"/>
      <c r="J58" s="757">
        <v>380</v>
      </c>
      <c r="K58" s="757">
        <v>500</v>
      </c>
      <c r="L58" s="757">
        <v>400</v>
      </c>
      <c r="M58" s="757">
        <v>450</v>
      </c>
      <c r="N58" s="699">
        <v>500</v>
      </c>
      <c r="O58" s="377"/>
      <c r="S58" s="374"/>
      <c r="T58" s="374"/>
    </row>
    <row r="59" spans="2:22" ht="12.75" customHeight="1" x14ac:dyDescent="0.2">
      <c r="B59" s="566">
        <v>2014</v>
      </c>
      <c r="C59" s="641"/>
      <c r="D59" s="641"/>
      <c r="E59" s="641"/>
      <c r="F59" s="641"/>
      <c r="G59" s="641"/>
      <c r="H59" s="641"/>
      <c r="I59" s="641"/>
      <c r="J59" s="641"/>
      <c r="K59" s="757">
        <v>310</v>
      </c>
      <c r="L59" s="757">
        <v>420</v>
      </c>
      <c r="M59" s="757">
        <v>430</v>
      </c>
      <c r="N59" s="699">
        <v>440</v>
      </c>
      <c r="O59" s="377"/>
      <c r="S59" s="374"/>
      <c r="T59" s="374"/>
    </row>
    <row r="60" spans="2:22" ht="12.75" customHeight="1" x14ac:dyDescent="0.2">
      <c r="B60" s="566">
        <v>2015</v>
      </c>
      <c r="C60" s="641"/>
      <c r="D60" s="641"/>
      <c r="E60" s="641"/>
      <c r="F60" s="641"/>
      <c r="G60" s="641"/>
      <c r="H60" s="641"/>
      <c r="I60" s="641"/>
      <c r="J60" s="641"/>
      <c r="K60" s="641"/>
      <c r="L60" s="757">
        <v>440</v>
      </c>
      <c r="M60" s="757">
        <v>480</v>
      </c>
      <c r="N60" s="699">
        <v>460</v>
      </c>
      <c r="O60" s="377"/>
      <c r="S60" s="374"/>
      <c r="T60" s="374"/>
    </row>
    <row r="61" spans="2:22" ht="12.75" customHeight="1" x14ac:dyDescent="0.2">
      <c r="B61" s="566">
        <v>2016</v>
      </c>
      <c r="C61" s="641"/>
      <c r="D61" s="641"/>
      <c r="E61" s="641"/>
      <c r="F61" s="641"/>
      <c r="G61" s="641"/>
      <c r="H61" s="641"/>
      <c r="I61" s="641"/>
      <c r="J61" s="641"/>
      <c r="K61" s="641"/>
      <c r="L61" s="641"/>
      <c r="M61" s="757">
        <v>430</v>
      </c>
      <c r="N61" s="699">
        <v>420</v>
      </c>
      <c r="O61" s="377"/>
      <c r="S61" s="374"/>
      <c r="T61" s="374"/>
    </row>
    <row r="62" spans="2:22" ht="12.75" customHeight="1" x14ac:dyDescent="0.2">
      <c r="B62" s="566">
        <v>2017</v>
      </c>
      <c r="C62" s="641"/>
      <c r="D62" s="641"/>
      <c r="E62" s="641"/>
      <c r="F62" s="641"/>
      <c r="G62" s="641"/>
      <c r="H62" s="641"/>
      <c r="I62" s="641"/>
      <c r="J62" s="641"/>
      <c r="K62" s="641"/>
      <c r="L62" s="641"/>
      <c r="M62" s="641"/>
      <c r="N62" s="699">
        <v>370</v>
      </c>
      <c r="O62" s="377"/>
      <c r="S62" s="374"/>
      <c r="T62" s="374"/>
      <c r="U62" s="193"/>
      <c r="V62" s="193"/>
    </row>
    <row r="63" spans="2:22" ht="39" thickBot="1" x14ac:dyDescent="0.25">
      <c r="B63" s="567" t="s">
        <v>226</v>
      </c>
      <c r="C63" s="692" t="s">
        <v>209</v>
      </c>
      <c r="D63" s="692" t="s">
        <v>209</v>
      </c>
      <c r="E63" s="692" t="s">
        <v>209</v>
      </c>
      <c r="F63" s="692">
        <v>510</v>
      </c>
      <c r="G63" s="692">
        <v>540</v>
      </c>
      <c r="H63" s="692">
        <v>540</v>
      </c>
      <c r="I63" s="692">
        <v>530</v>
      </c>
      <c r="J63" s="692">
        <v>470</v>
      </c>
      <c r="K63" s="692">
        <v>470</v>
      </c>
      <c r="L63" s="692">
        <v>420</v>
      </c>
      <c r="M63" s="692">
        <v>470</v>
      </c>
      <c r="N63" s="678">
        <v>480</v>
      </c>
      <c r="O63" s="377"/>
      <c r="S63" s="374"/>
      <c r="T63" s="374"/>
    </row>
    <row r="64" spans="2:22" ht="12.75" customHeight="1" x14ac:dyDescent="0.2">
      <c r="B64" s="375" t="s">
        <v>37</v>
      </c>
      <c r="L64" s="376"/>
      <c r="M64" s="376"/>
      <c r="N64" s="369" t="s">
        <v>66</v>
      </c>
    </row>
    <row r="65" spans="2:26" ht="12.75" customHeight="1" x14ac:dyDescent="0.2">
      <c r="B65" s="375"/>
      <c r="L65" s="376"/>
      <c r="M65" s="376"/>
      <c r="N65" s="369"/>
    </row>
    <row r="66" spans="2:26" ht="12.75" customHeight="1" x14ac:dyDescent="0.2">
      <c r="B66" s="1093" t="s">
        <v>270</v>
      </c>
      <c r="C66" s="1093"/>
      <c r="D66" s="1093"/>
      <c r="E66" s="1093"/>
      <c r="F66" s="1093"/>
      <c r="G66" s="1093"/>
      <c r="H66" s="1093"/>
      <c r="I66" s="1093"/>
      <c r="J66" s="1093"/>
      <c r="K66" s="1093"/>
      <c r="L66" s="1093"/>
      <c r="M66" s="1093"/>
      <c r="N66" s="1093"/>
      <c r="O66" s="264"/>
      <c r="P66" s="264"/>
      <c r="Q66" s="264"/>
      <c r="R66" s="264"/>
      <c r="S66" s="264"/>
      <c r="T66" s="264"/>
      <c r="U66" s="264"/>
      <c r="V66" s="264"/>
      <c r="W66" s="264"/>
      <c r="X66" s="264"/>
      <c r="Y66" s="264"/>
      <c r="Z66" s="264"/>
    </row>
    <row r="67" spans="2:26" x14ac:dyDescent="0.2">
      <c r="B67" s="1093"/>
      <c r="C67" s="1093"/>
      <c r="D67" s="1093"/>
      <c r="E67" s="1093"/>
      <c r="F67" s="1093"/>
      <c r="G67" s="1093"/>
      <c r="H67" s="1093"/>
      <c r="I67" s="1093"/>
      <c r="J67" s="1093"/>
      <c r="K67" s="1093"/>
      <c r="L67" s="1093"/>
      <c r="M67" s="1093"/>
      <c r="N67" s="1093"/>
      <c r="O67" s="264"/>
      <c r="P67" s="264"/>
      <c r="Q67" s="264"/>
      <c r="R67" s="264"/>
      <c r="S67" s="264"/>
      <c r="T67" s="264"/>
      <c r="U67" s="264"/>
      <c r="V67" s="264"/>
      <c r="W67" s="264"/>
      <c r="X67" s="264"/>
      <c r="Y67" s="264"/>
      <c r="Z67" s="264"/>
    </row>
    <row r="68" spans="2:26" x14ac:dyDescent="0.2">
      <c r="B68" s="1093"/>
      <c r="C68" s="1093"/>
      <c r="D68" s="1093"/>
      <c r="E68" s="1093"/>
      <c r="F68" s="1093"/>
      <c r="G68" s="1093"/>
      <c r="H68" s="1093"/>
      <c r="I68" s="1093"/>
      <c r="J68" s="1093"/>
      <c r="K68" s="1093"/>
      <c r="L68" s="1093"/>
      <c r="M68" s="1093"/>
      <c r="N68" s="1093"/>
      <c r="O68" s="264"/>
      <c r="P68" s="264"/>
      <c r="Q68" s="264"/>
      <c r="R68" s="264"/>
      <c r="S68" s="264"/>
      <c r="T68" s="264"/>
      <c r="U68" s="264"/>
      <c r="V68" s="264"/>
      <c r="W68" s="264"/>
      <c r="X68" s="264"/>
      <c r="Y68" s="264"/>
      <c r="Z68" s="264"/>
    </row>
    <row r="69" spans="2:26" x14ac:dyDescent="0.2">
      <c r="B69" s="1093"/>
      <c r="C69" s="1093"/>
      <c r="D69" s="1093"/>
      <c r="E69" s="1093"/>
      <c r="F69" s="1093"/>
      <c r="G69" s="1093"/>
      <c r="H69" s="1093"/>
      <c r="I69" s="1093"/>
      <c r="J69" s="1093"/>
      <c r="K69" s="1093"/>
      <c r="L69" s="1093"/>
      <c r="M69" s="1093"/>
      <c r="N69" s="1093"/>
      <c r="O69" s="264"/>
      <c r="P69" s="264"/>
      <c r="Q69" s="264"/>
      <c r="R69" s="264"/>
      <c r="S69" s="264"/>
      <c r="T69" s="264"/>
      <c r="U69" s="264"/>
      <c r="V69" s="264"/>
      <c r="W69" s="264"/>
      <c r="X69" s="264"/>
      <c r="Y69" s="264"/>
      <c r="Z69" s="264"/>
    </row>
    <row r="70" spans="2:26" x14ac:dyDescent="0.2">
      <c r="B70" s="1093"/>
      <c r="C70" s="1093"/>
      <c r="D70" s="1093"/>
      <c r="E70" s="1093"/>
      <c r="F70" s="1093"/>
      <c r="G70" s="1093"/>
      <c r="H70" s="1093"/>
      <c r="I70" s="1093"/>
      <c r="J70" s="1093"/>
      <c r="K70" s="1093"/>
      <c r="L70" s="1093"/>
      <c r="M70" s="1093"/>
      <c r="N70" s="1093"/>
      <c r="O70" s="264"/>
      <c r="P70" s="264"/>
      <c r="Q70" s="264"/>
      <c r="R70" s="264"/>
      <c r="S70" s="264"/>
      <c r="T70" s="264"/>
      <c r="U70" s="264"/>
      <c r="V70" s="264"/>
      <c r="W70" s="264"/>
      <c r="X70" s="264"/>
      <c r="Y70" s="264"/>
      <c r="Z70" s="264"/>
    </row>
    <row r="71" spans="2:26" x14ac:dyDescent="0.2">
      <c r="B71" s="1093"/>
      <c r="C71" s="1093"/>
      <c r="D71" s="1093"/>
      <c r="E71" s="1093"/>
      <c r="F71" s="1093"/>
      <c r="G71" s="1093"/>
      <c r="H71" s="1093"/>
      <c r="I71" s="1093"/>
      <c r="J71" s="1093"/>
      <c r="K71" s="1093"/>
      <c r="L71" s="1093"/>
      <c r="M71" s="1093"/>
      <c r="N71" s="1093"/>
      <c r="O71" s="264"/>
      <c r="P71" s="264"/>
      <c r="Q71" s="264"/>
      <c r="R71" s="264"/>
      <c r="S71" s="264"/>
      <c r="T71" s="264"/>
      <c r="U71" s="264"/>
      <c r="V71" s="264"/>
      <c r="W71" s="264"/>
      <c r="X71" s="264"/>
      <c r="Y71" s="264"/>
      <c r="Z71" s="264"/>
    </row>
    <row r="72" spans="2:26" x14ac:dyDescent="0.2">
      <c r="B72" s="636"/>
      <c r="C72" s="636"/>
      <c r="D72" s="636"/>
      <c r="E72" s="636"/>
      <c r="F72" s="636"/>
      <c r="G72" s="636"/>
      <c r="H72" s="636"/>
      <c r="I72" s="636"/>
      <c r="J72" s="636"/>
      <c r="K72" s="636"/>
      <c r="L72" s="636"/>
      <c r="M72" s="636"/>
      <c r="N72" s="636"/>
    </row>
  </sheetData>
  <mergeCells count="15">
    <mergeCell ref="B66:N71"/>
    <mergeCell ref="B28:B29"/>
    <mergeCell ref="C28:N28"/>
    <mergeCell ref="B49:B50"/>
    <mergeCell ref="C49:N49"/>
    <mergeCell ref="B26:N26"/>
    <mergeCell ref="B47:N47"/>
    <mergeCell ref="B46:N46"/>
    <mergeCell ref="B1:N1"/>
    <mergeCell ref="B2:N2"/>
    <mergeCell ref="B4:N4"/>
    <mergeCell ref="B5:N5"/>
    <mergeCell ref="B25:N25"/>
    <mergeCell ref="B7:B8"/>
    <mergeCell ref="C7:N7"/>
  </mergeCells>
  <pageMargins left="0.70866141732283472" right="0.70866141732283472" top="0.74803149606299213" bottom="0.74803149606299213"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AP99"/>
  <sheetViews>
    <sheetView showGridLines="0" zoomScaleNormal="100" zoomScaleSheetLayoutView="70" workbookViewId="0">
      <selection activeCell="B3" sqref="B3:G3"/>
    </sheetView>
  </sheetViews>
  <sheetFormatPr defaultRowHeight="12.75" x14ac:dyDescent="0.2"/>
  <cols>
    <col min="1" max="1" width="1.7109375" style="86" customWidth="1"/>
    <col min="2" max="2" width="22" style="86" customWidth="1"/>
    <col min="3" max="18" width="8" style="86" customWidth="1"/>
    <col min="19" max="20" width="8" style="87" customWidth="1"/>
    <col min="21" max="21" width="2.85546875" style="86" customWidth="1"/>
    <col min="22" max="32" width="8" style="86" customWidth="1"/>
    <col min="33" max="33" width="3.85546875" style="86" customWidth="1"/>
    <col min="34" max="46" width="8.42578125" style="86" customWidth="1"/>
    <col min="47" max="16384" width="9.140625" style="86"/>
  </cols>
  <sheetData>
    <row r="1" spans="2:21" ht="15" customHeight="1" x14ac:dyDescent="0.25">
      <c r="B1" s="1099" t="s">
        <v>228</v>
      </c>
      <c r="C1" s="1099"/>
      <c r="D1" s="1099"/>
      <c r="E1" s="1099"/>
      <c r="F1" s="1099"/>
      <c r="G1" s="1099"/>
      <c r="H1" s="1099"/>
      <c r="I1" s="1099"/>
      <c r="J1" s="1099"/>
      <c r="K1" s="1099"/>
      <c r="L1" s="1099"/>
      <c r="M1" s="1099"/>
      <c r="N1" s="1099"/>
      <c r="O1" s="1099"/>
      <c r="P1" s="1099"/>
      <c r="Q1" s="1099"/>
      <c r="R1" s="1099"/>
      <c r="S1" s="1099"/>
      <c r="T1" s="1099"/>
      <c r="U1" s="88"/>
    </row>
    <row r="2" spans="2:21" ht="15" customHeight="1" x14ac:dyDescent="0.25">
      <c r="B2" s="644"/>
      <c r="C2" s="644"/>
      <c r="D2" s="644"/>
      <c r="E2" s="644"/>
      <c r="F2" s="644"/>
      <c r="G2" s="644"/>
      <c r="H2" s="644"/>
      <c r="I2" s="644"/>
      <c r="S2" s="192"/>
      <c r="T2" s="193"/>
      <c r="U2" s="88"/>
    </row>
    <row r="3" spans="2:21" ht="12.75" customHeight="1" x14ac:dyDescent="0.2">
      <c r="B3" s="89"/>
      <c r="C3" s="89"/>
      <c r="D3" s="89"/>
      <c r="E3" s="89"/>
      <c r="F3" s="89"/>
      <c r="G3" s="89"/>
      <c r="H3" s="89"/>
      <c r="I3" s="90"/>
      <c r="J3" s="90"/>
      <c r="K3" s="91"/>
      <c r="L3" s="91"/>
      <c r="M3" s="91"/>
      <c r="N3" s="92"/>
      <c r="O3" s="92" t="s">
        <v>67</v>
      </c>
      <c r="P3" s="92"/>
      <c r="Q3" s="92"/>
      <c r="R3" s="92"/>
      <c r="S3" s="93"/>
      <c r="T3" s="93"/>
    </row>
    <row r="4" spans="2:21" ht="12.75" customHeight="1" x14ac:dyDescent="0.2">
      <c r="B4" s="1085" t="s">
        <v>254</v>
      </c>
      <c r="C4" s="1085"/>
      <c r="D4" s="1085"/>
      <c r="E4" s="1085"/>
      <c r="F4" s="1085"/>
      <c r="G4" s="1085"/>
      <c r="H4" s="1085"/>
      <c r="I4" s="1085"/>
      <c r="J4" s="1085"/>
      <c r="K4" s="1085"/>
      <c r="L4" s="1085"/>
      <c r="M4" s="1085"/>
      <c r="N4" s="1085"/>
      <c r="O4" s="1085"/>
      <c r="P4" s="1085"/>
      <c r="Q4" s="1085"/>
      <c r="R4" s="1085"/>
      <c r="S4" s="1085"/>
      <c r="T4" s="1085"/>
    </row>
    <row r="5" spans="2:21" ht="12.75" customHeight="1" x14ac:dyDescent="0.2">
      <c r="B5" s="1003" t="s">
        <v>262</v>
      </c>
      <c r="C5" s="1003"/>
      <c r="D5" s="1003"/>
      <c r="E5" s="1003"/>
      <c r="F5" s="1003"/>
      <c r="G5" s="1003"/>
      <c r="H5" s="1003"/>
      <c r="I5" s="1003"/>
      <c r="J5" s="1003"/>
      <c r="K5" s="1003"/>
      <c r="L5" s="1003"/>
      <c r="M5" s="1003"/>
      <c r="N5" s="1003"/>
      <c r="O5" s="1003"/>
      <c r="P5" s="1003"/>
      <c r="Q5" s="1003"/>
      <c r="R5" s="1003"/>
      <c r="S5" s="1003"/>
      <c r="T5" s="1003"/>
    </row>
    <row r="6" spans="2:21" ht="12.75" customHeight="1" thickBot="1" x14ac:dyDescent="0.25">
      <c r="B6" s="10"/>
      <c r="C6" s="10"/>
      <c r="D6" s="372"/>
      <c r="E6" s="372"/>
      <c r="F6" s="372"/>
      <c r="G6" s="372"/>
      <c r="H6" s="372"/>
    </row>
    <row r="7" spans="2:21" s="373" customFormat="1" ht="12.75" customHeight="1" x14ac:dyDescent="0.2">
      <c r="B7" s="1094" t="s">
        <v>94</v>
      </c>
      <c r="C7" s="1086" t="s">
        <v>95</v>
      </c>
      <c r="D7" s="1087"/>
      <c r="E7" s="1087"/>
      <c r="F7" s="1087"/>
      <c r="G7" s="1087"/>
      <c r="H7" s="1087"/>
      <c r="I7" s="1087"/>
      <c r="J7" s="1087"/>
      <c r="K7" s="1087"/>
      <c r="L7" s="1087"/>
      <c r="M7" s="1087"/>
      <c r="N7" s="1087"/>
      <c r="O7" s="1087"/>
      <c r="P7" s="1087"/>
      <c r="Q7" s="1087"/>
      <c r="R7" s="1087"/>
      <c r="S7" s="1087"/>
      <c r="T7" s="1088"/>
    </row>
    <row r="8" spans="2:21" s="373" customFormat="1" ht="12.75" customHeight="1" thickBot="1" x14ac:dyDescent="0.25">
      <c r="B8" s="1095"/>
      <c r="C8" s="903" t="s">
        <v>102</v>
      </c>
      <c r="D8" s="903" t="s">
        <v>103</v>
      </c>
      <c r="E8" s="903" t="s">
        <v>104</v>
      </c>
      <c r="F8" s="903" t="s">
        <v>105</v>
      </c>
      <c r="G8" s="903" t="s">
        <v>106</v>
      </c>
      <c r="H8" s="903" t="s">
        <v>191</v>
      </c>
      <c r="I8" s="930" t="s">
        <v>108</v>
      </c>
      <c r="J8" s="930" t="s">
        <v>109</v>
      </c>
      <c r="K8" s="930" t="s">
        <v>110</v>
      </c>
      <c r="L8" s="930" t="s">
        <v>111</v>
      </c>
      <c r="M8" s="930" t="s">
        <v>112</v>
      </c>
      <c r="N8" s="930" t="s">
        <v>113</v>
      </c>
      <c r="O8" s="921" t="s">
        <v>2</v>
      </c>
      <c r="P8" s="921" t="s">
        <v>3</v>
      </c>
      <c r="Q8" s="921" t="s">
        <v>100</v>
      </c>
      <c r="R8" s="921" t="s">
        <v>131</v>
      </c>
      <c r="S8" s="921" t="s">
        <v>169</v>
      </c>
      <c r="T8" s="922" t="s">
        <v>181</v>
      </c>
    </row>
    <row r="9" spans="2:21" ht="12.75" customHeight="1" x14ac:dyDescent="0.2">
      <c r="B9" s="907" t="s">
        <v>89</v>
      </c>
      <c r="C9" s="908"/>
      <c r="D9" s="909"/>
      <c r="E9" s="909"/>
      <c r="F9" s="909"/>
      <c r="G9" s="909"/>
      <c r="H9" s="909"/>
      <c r="I9" s="938"/>
      <c r="J9" s="939"/>
      <c r="K9" s="939"/>
      <c r="L9" s="939"/>
      <c r="M9" s="939"/>
      <c r="N9" s="939"/>
      <c r="O9" s="939"/>
      <c r="P9" s="939"/>
      <c r="Q9" s="939"/>
      <c r="R9" s="939"/>
      <c r="S9" s="939"/>
      <c r="T9" s="940"/>
      <c r="U9" s="377"/>
    </row>
    <row r="10" spans="2:21" ht="12.75" customHeight="1" x14ac:dyDescent="0.2">
      <c r="B10" s="603">
        <v>2000</v>
      </c>
      <c r="C10" s="750">
        <v>0.26300000000000001</v>
      </c>
      <c r="D10" s="651">
        <v>0.44900000000000001</v>
      </c>
      <c r="E10" s="651">
        <v>0.52600000000000002</v>
      </c>
      <c r="F10" s="651">
        <v>0.623</v>
      </c>
      <c r="G10" s="651">
        <v>0.53400000000000003</v>
      </c>
      <c r="H10" s="651">
        <v>0.52500000000000002</v>
      </c>
      <c r="I10" s="651">
        <v>0.47699999999999998</v>
      </c>
      <c r="J10" s="651">
        <v>0.45800000000000002</v>
      </c>
      <c r="K10" s="651">
        <v>0.54900000000000004</v>
      </c>
      <c r="L10" s="651">
        <v>0.48</v>
      </c>
      <c r="M10" s="651">
        <v>0.41499999999999998</v>
      </c>
      <c r="N10" s="651">
        <v>0.38300000000000001</v>
      </c>
      <c r="O10" s="651">
        <v>0.36299999999999999</v>
      </c>
      <c r="P10" s="651">
        <v>0.32400000000000001</v>
      </c>
      <c r="Q10" s="651">
        <v>0.38800000000000001</v>
      </c>
      <c r="R10" s="651">
        <v>0.41899999999999998</v>
      </c>
      <c r="S10" s="651">
        <v>0.31900000000000001</v>
      </c>
      <c r="T10" s="746">
        <v>0.318</v>
      </c>
      <c r="U10" s="377"/>
    </row>
    <row r="11" spans="2:21" ht="12.75" customHeight="1" x14ac:dyDescent="0.2">
      <c r="B11" s="603">
        <v>2001</v>
      </c>
      <c r="C11" s="747">
        <v>0.84699999999999998</v>
      </c>
      <c r="D11" s="651">
        <v>1.1539999999999999</v>
      </c>
      <c r="E11" s="651">
        <v>0.86799999999999999</v>
      </c>
      <c r="F11" s="651">
        <v>1.0149999999999999</v>
      </c>
      <c r="G11" s="651">
        <v>1.0249999999999999</v>
      </c>
      <c r="H11" s="651">
        <v>1.087</v>
      </c>
      <c r="I11" s="651">
        <v>1</v>
      </c>
      <c r="J11" s="651">
        <v>0.93799999999999994</v>
      </c>
      <c r="K11" s="651">
        <v>1.137</v>
      </c>
      <c r="L11" s="651">
        <v>0.999</v>
      </c>
      <c r="M11" s="651">
        <v>0.96699999999999997</v>
      </c>
      <c r="N11" s="651">
        <v>0.81299999999999994</v>
      </c>
      <c r="O11" s="651">
        <v>0.82699999999999996</v>
      </c>
      <c r="P11" s="651">
        <v>0.83</v>
      </c>
      <c r="Q11" s="651">
        <v>0.871</v>
      </c>
      <c r="R11" s="651">
        <v>0.84399999999999997</v>
      </c>
      <c r="S11" s="651">
        <v>0.67500000000000004</v>
      </c>
      <c r="T11" s="746">
        <v>0.64400000000000002</v>
      </c>
      <c r="U11" s="377"/>
    </row>
    <row r="12" spans="2:21" ht="12.75" customHeight="1" x14ac:dyDescent="0.2">
      <c r="B12" s="603">
        <v>2002</v>
      </c>
      <c r="C12" s="747">
        <v>0.23899999999999999</v>
      </c>
      <c r="D12" s="637">
        <v>4.0510000000000002</v>
      </c>
      <c r="E12" s="651">
        <v>6.5170000000000003</v>
      </c>
      <c r="F12" s="651">
        <v>5.117</v>
      </c>
      <c r="G12" s="651">
        <v>4.4000000000000004</v>
      </c>
      <c r="H12" s="651">
        <v>4.7290000000000001</v>
      </c>
      <c r="I12" s="651">
        <v>4.6790000000000003</v>
      </c>
      <c r="J12" s="651">
        <v>4.5970000000000004</v>
      </c>
      <c r="K12" s="651">
        <v>5.5049999999999999</v>
      </c>
      <c r="L12" s="651">
        <v>4.7889999999999997</v>
      </c>
      <c r="M12" s="651">
        <v>4.9420000000000002</v>
      </c>
      <c r="N12" s="651">
        <v>4.5110000000000001</v>
      </c>
      <c r="O12" s="651">
        <v>4.3769999999999998</v>
      </c>
      <c r="P12" s="651">
        <v>4.1900000000000004</v>
      </c>
      <c r="Q12" s="651">
        <v>4.0789999999999997</v>
      </c>
      <c r="R12" s="651">
        <v>3.766</v>
      </c>
      <c r="S12" s="651">
        <v>3.2759999999999998</v>
      </c>
      <c r="T12" s="746">
        <v>3.258</v>
      </c>
      <c r="U12" s="377"/>
    </row>
    <row r="13" spans="2:21" ht="12.75" customHeight="1" x14ac:dyDescent="0.2">
      <c r="B13" s="603">
        <v>2003</v>
      </c>
      <c r="C13" s="747">
        <v>0.17100000000000001</v>
      </c>
      <c r="D13" s="637">
        <v>1.1950000000000001</v>
      </c>
      <c r="E13" s="637">
        <v>6.6239999999999997</v>
      </c>
      <c r="F13" s="651">
        <v>8.4250000000000007</v>
      </c>
      <c r="G13" s="651">
        <v>6.133</v>
      </c>
      <c r="H13" s="651">
        <v>6.6440000000000001</v>
      </c>
      <c r="I13" s="651">
        <v>6.6130000000000004</v>
      </c>
      <c r="J13" s="651">
        <v>6.5780000000000003</v>
      </c>
      <c r="K13" s="651">
        <v>7.944</v>
      </c>
      <c r="L13" s="651">
        <v>6.8630000000000004</v>
      </c>
      <c r="M13" s="651">
        <v>7.2320000000000002</v>
      </c>
      <c r="N13" s="651">
        <v>6.9009999999999998</v>
      </c>
      <c r="O13" s="651">
        <v>6.7809999999999997</v>
      </c>
      <c r="P13" s="651">
        <v>6.5860000000000003</v>
      </c>
      <c r="Q13" s="651">
        <v>6.5069999999999997</v>
      </c>
      <c r="R13" s="651">
        <v>5.9980000000000002</v>
      </c>
      <c r="S13" s="651">
        <v>5.3049999999999997</v>
      </c>
      <c r="T13" s="746">
        <v>5.3449999999999998</v>
      </c>
      <c r="U13" s="377"/>
    </row>
    <row r="14" spans="2:21" ht="12.75" customHeight="1" x14ac:dyDescent="0.2">
      <c r="B14" s="603">
        <v>2004</v>
      </c>
      <c r="C14" s="747">
        <v>0.19800000000000001</v>
      </c>
      <c r="D14" s="637">
        <v>0.93200000000000005</v>
      </c>
      <c r="E14" s="637">
        <v>1.415</v>
      </c>
      <c r="F14" s="637">
        <v>7.7119999999999997</v>
      </c>
      <c r="G14" s="651">
        <v>10.039</v>
      </c>
      <c r="H14" s="651">
        <v>7.923</v>
      </c>
      <c r="I14" s="651">
        <v>7.7370000000000001</v>
      </c>
      <c r="J14" s="651">
        <v>7.2249999999999996</v>
      </c>
      <c r="K14" s="651">
        <v>8.2919999999999998</v>
      </c>
      <c r="L14" s="651">
        <v>7.3810000000000002</v>
      </c>
      <c r="M14" s="651">
        <v>7.8550000000000004</v>
      </c>
      <c r="N14" s="651">
        <v>7.4169999999999998</v>
      </c>
      <c r="O14" s="651">
        <v>7.452</v>
      </c>
      <c r="P14" s="651">
        <v>7.4569999999999999</v>
      </c>
      <c r="Q14" s="651">
        <v>7.4379999999999997</v>
      </c>
      <c r="R14" s="651">
        <v>6.9</v>
      </c>
      <c r="S14" s="651">
        <v>6.1660000000000004</v>
      </c>
      <c r="T14" s="746">
        <v>6.4690000000000003</v>
      </c>
      <c r="U14" s="377"/>
    </row>
    <row r="15" spans="2:21" ht="12.75" customHeight="1" x14ac:dyDescent="0.2">
      <c r="B15" s="603">
        <v>2005</v>
      </c>
      <c r="C15" s="747">
        <v>0.14699999999999999</v>
      </c>
      <c r="D15" s="637">
        <v>0.77800000000000002</v>
      </c>
      <c r="E15" s="637">
        <v>1.0880000000000001</v>
      </c>
      <c r="F15" s="637">
        <v>1.583</v>
      </c>
      <c r="G15" s="637">
        <v>8.2089999999999996</v>
      </c>
      <c r="H15" s="651">
        <v>10.738</v>
      </c>
      <c r="I15" s="651">
        <v>8.5210000000000008</v>
      </c>
      <c r="J15" s="651">
        <v>7.8959999999999999</v>
      </c>
      <c r="K15" s="651">
        <v>8.6720000000000006</v>
      </c>
      <c r="L15" s="651">
        <v>7.6989999999999998</v>
      </c>
      <c r="M15" s="651">
        <v>8.0009999999999994</v>
      </c>
      <c r="N15" s="651">
        <v>7.62</v>
      </c>
      <c r="O15" s="651">
        <v>7.7389999999999999</v>
      </c>
      <c r="P15" s="651">
        <v>7.8449999999999998</v>
      </c>
      <c r="Q15" s="651">
        <v>7.9909999999999997</v>
      </c>
      <c r="R15" s="651">
        <v>7.8150000000000004</v>
      </c>
      <c r="S15" s="651">
        <v>7.0090000000000003</v>
      </c>
      <c r="T15" s="746">
        <v>7.3929999999999998</v>
      </c>
      <c r="U15" s="377"/>
    </row>
    <row r="16" spans="2:21" ht="12.75" customHeight="1" x14ac:dyDescent="0.2">
      <c r="B16" s="603">
        <v>2006</v>
      </c>
      <c r="C16" s="747">
        <v>5.5E-2</v>
      </c>
      <c r="D16" s="637">
        <v>0.221</v>
      </c>
      <c r="E16" s="637">
        <v>0.75</v>
      </c>
      <c r="F16" s="637">
        <v>1.1970000000000001</v>
      </c>
      <c r="G16" s="637">
        <v>2.0739999999999998</v>
      </c>
      <c r="H16" s="637">
        <v>8.3140000000000001</v>
      </c>
      <c r="I16" s="651">
        <v>11.656000000000001</v>
      </c>
      <c r="J16" s="651">
        <v>8.7219999999999995</v>
      </c>
      <c r="K16" s="651">
        <v>9.0079999999999991</v>
      </c>
      <c r="L16" s="651">
        <v>7.4749999999999996</v>
      </c>
      <c r="M16" s="651">
        <v>7.7229999999999999</v>
      </c>
      <c r="N16" s="651">
        <v>7.5129999999999999</v>
      </c>
      <c r="O16" s="651">
        <v>7.5759999999999996</v>
      </c>
      <c r="P16" s="651">
        <v>8.1999999999999993</v>
      </c>
      <c r="Q16" s="651">
        <v>8.5039999999999996</v>
      </c>
      <c r="R16" s="651">
        <v>8.3580000000000005</v>
      </c>
      <c r="S16" s="651">
        <v>7.7480000000000002</v>
      </c>
      <c r="T16" s="746">
        <v>8.3610000000000007</v>
      </c>
      <c r="U16" s="377"/>
    </row>
    <row r="17" spans="2:28" ht="12.75" customHeight="1" x14ac:dyDescent="0.2">
      <c r="B17" s="603">
        <v>2007</v>
      </c>
      <c r="C17" s="637" t="s">
        <v>209</v>
      </c>
      <c r="D17" s="637" t="s">
        <v>209</v>
      </c>
      <c r="E17" s="637">
        <v>0.187</v>
      </c>
      <c r="F17" s="637">
        <v>0.83099999999999996</v>
      </c>
      <c r="G17" s="637">
        <v>1.569</v>
      </c>
      <c r="H17" s="637">
        <v>1.9119999999999999</v>
      </c>
      <c r="I17" s="637">
        <v>8.1790000000000003</v>
      </c>
      <c r="J17" s="305">
        <v>10.909000000000001</v>
      </c>
      <c r="K17" s="305">
        <v>9.4380000000000006</v>
      </c>
      <c r="L17" s="305">
        <v>7.6189999999999998</v>
      </c>
      <c r="M17" s="305">
        <v>7.3819999999999997</v>
      </c>
      <c r="N17" s="305">
        <v>7.0350000000000001</v>
      </c>
      <c r="O17" s="305">
        <v>7.0380000000000003</v>
      </c>
      <c r="P17" s="305">
        <v>7.5430000000000001</v>
      </c>
      <c r="Q17" s="305">
        <v>8.0079999999999991</v>
      </c>
      <c r="R17" s="305">
        <v>8.2870000000000008</v>
      </c>
      <c r="S17" s="305">
        <v>8.1370000000000005</v>
      </c>
      <c r="T17" s="653">
        <v>8.9969999999999999</v>
      </c>
      <c r="U17" s="377"/>
      <c r="Y17" s="374"/>
      <c r="Z17" s="374"/>
    </row>
    <row r="18" spans="2:28" ht="12.75" customHeight="1" x14ac:dyDescent="0.2">
      <c r="B18" s="603">
        <v>2008</v>
      </c>
      <c r="C18" s="637" t="s">
        <v>209</v>
      </c>
      <c r="D18" s="637" t="s">
        <v>209</v>
      </c>
      <c r="E18" s="637">
        <v>8.4000000000000005E-2</v>
      </c>
      <c r="F18" s="637">
        <v>0.25800000000000001</v>
      </c>
      <c r="G18" s="637">
        <v>1.2470000000000001</v>
      </c>
      <c r="H18" s="637">
        <v>1.429</v>
      </c>
      <c r="I18" s="637">
        <v>1.915</v>
      </c>
      <c r="J18" s="637">
        <v>10.766999999999999</v>
      </c>
      <c r="K18" s="305">
        <v>16.681000000000001</v>
      </c>
      <c r="L18" s="305">
        <v>10.073</v>
      </c>
      <c r="M18" s="305">
        <v>8.7279999999999998</v>
      </c>
      <c r="N18" s="305">
        <v>7.5019999999999998</v>
      </c>
      <c r="O18" s="305">
        <v>7.141</v>
      </c>
      <c r="P18" s="305">
        <v>7.6420000000000003</v>
      </c>
      <c r="Q18" s="305">
        <v>8.1910000000000007</v>
      </c>
      <c r="R18" s="305">
        <v>8.7430000000000003</v>
      </c>
      <c r="S18" s="305">
        <v>8.5470000000000006</v>
      </c>
      <c r="T18" s="653">
        <v>9.6180000000000003</v>
      </c>
      <c r="U18" s="377"/>
      <c r="Y18" s="374"/>
      <c r="Z18" s="374"/>
    </row>
    <row r="19" spans="2:28" ht="12.75" customHeight="1" x14ac:dyDescent="0.2">
      <c r="B19" s="603">
        <v>2009</v>
      </c>
      <c r="C19" s="637" t="s">
        <v>209</v>
      </c>
      <c r="D19" s="637" t="s">
        <v>209</v>
      </c>
      <c r="E19" s="637" t="s">
        <v>209</v>
      </c>
      <c r="F19" s="637">
        <v>7.0000000000000007E-2</v>
      </c>
      <c r="G19" s="637">
        <v>0.40500000000000003</v>
      </c>
      <c r="H19" s="637">
        <v>1.083</v>
      </c>
      <c r="I19" s="637">
        <v>1.6539999999999999</v>
      </c>
      <c r="J19" s="637">
        <v>2.4830000000000001</v>
      </c>
      <c r="K19" s="637">
        <v>14.879</v>
      </c>
      <c r="L19" s="305">
        <v>12.108000000000001</v>
      </c>
      <c r="M19" s="305">
        <v>8.6679999999999993</v>
      </c>
      <c r="N19" s="305">
        <v>7.266</v>
      </c>
      <c r="O19" s="305">
        <v>6.5270000000000001</v>
      </c>
      <c r="P19" s="305">
        <v>6.806</v>
      </c>
      <c r="Q19" s="305">
        <v>7.3780000000000001</v>
      </c>
      <c r="R19" s="305">
        <v>8.4239999999999995</v>
      </c>
      <c r="S19" s="305">
        <v>8.7669999999999995</v>
      </c>
      <c r="T19" s="653">
        <v>10.151</v>
      </c>
      <c r="U19" s="377"/>
      <c r="Y19" s="374"/>
      <c r="Z19" s="374"/>
    </row>
    <row r="20" spans="2:28" ht="12.75" customHeight="1" x14ac:dyDescent="0.2">
      <c r="B20" s="603">
        <v>2010</v>
      </c>
      <c r="C20" s="637" t="s">
        <v>209</v>
      </c>
      <c r="D20" s="637" t="s">
        <v>209</v>
      </c>
      <c r="E20" s="637" t="s">
        <v>209</v>
      </c>
      <c r="F20" s="637" t="s">
        <v>209</v>
      </c>
      <c r="G20" s="637">
        <v>8.1000000000000003E-2</v>
      </c>
      <c r="H20" s="637">
        <v>0.27</v>
      </c>
      <c r="I20" s="637">
        <v>1.17</v>
      </c>
      <c r="J20" s="637">
        <v>2.2080000000000002</v>
      </c>
      <c r="K20" s="637">
        <v>4.3879999999999999</v>
      </c>
      <c r="L20" s="637">
        <v>9.8350000000000009</v>
      </c>
      <c r="M20" s="305">
        <v>11.409000000000001</v>
      </c>
      <c r="N20" s="305">
        <v>7.3289999999999997</v>
      </c>
      <c r="O20" s="305">
        <v>6.4009999999999998</v>
      </c>
      <c r="P20" s="305">
        <v>6.3689999999999998</v>
      </c>
      <c r="Q20" s="305">
        <v>6.65</v>
      </c>
      <c r="R20" s="305">
        <v>7.7610000000000001</v>
      </c>
      <c r="S20" s="305">
        <v>8.1549999999999994</v>
      </c>
      <c r="T20" s="653">
        <v>9.7810000000000006</v>
      </c>
      <c r="U20" s="377"/>
      <c r="Y20" s="374"/>
      <c r="Z20" s="374"/>
    </row>
    <row r="21" spans="2:28" ht="12.75" customHeight="1" x14ac:dyDescent="0.2">
      <c r="B21" s="603">
        <v>2011</v>
      </c>
      <c r="C21" s="637" t="s">
        <v>209</v>
      </c>
      <c r="D21" s="637" t="s">
        <v>209</v>
      </c>
      <c r="E21" s="637" t="s">
        <v>209</v>
      </c>
      <c r="F21" s="637" t="s">
        <v>209</v>
      </c>
      <c r="G21" s="637" t="s">
        <v>209</v>
      </c>
      <c r="H21" s="637">
        <v>5.6000000000000001E-2</v>
      </c>
      <c r="I21" s="637">
        <v>0.29399999999999998</v>
      </c>
      <c r="J21" s="637">
        <v>1.4850000000000001</v>
      </c>
      <c r="K21" s="637">
        <v>3.734</v>
      </c>
      <c r="L21" s="637">
        <v>3.383</v>
      </c>
      <c r="M21" s="637">
        <v>10.605</v>
      </c>
      <c r="N21" s="305">
        <v>9.23</v>
      </c>
      <c r="O21" s="305">
        <v>6.6710000000000003</v>
      </c>
      <c r="P21" s="305">
        <v>6.6369999999999996</v>
      </c>
      <c r="Q21" s="305">
        <v>6.5919999999999996</v>
      </c>
      <c r="R21" s="305">
        <v>7.4930000000000003</v>
      </c>
      <c r="S21" s="305">
        <v>7.7930000000000001</v>
      </c>
      <c r="T21" s="653">
        <v>9.3979999999999997</v>
      </c>
      <c r="U21" s="377"/>
      <c r="Y21" s="374"/>
      <c r="Z21" s="374"/>
    </row>
    <row r="22" spans="2:28" ht="12.75" customHeight="1" x14ac:dyDescent="0.2">
      <c r="B22" s="603">
        <v>2012</v>
      </c>
      <c r="C22" s="637" t="s">
        <v>209</v>
      </c>
      <c r="D22" s="637" t="s">
        <v>209</v>
      </c>
      <c r="E22" s="637" t="s">
        <v>209</v>
      </c>
      <c r="F22" s="637" t="s">
        <v>209</v>
      </c>
      <c r="G22" s="637" t="s">
        <v>209</v>
      </c>
      <c r="H22" s="637" t="s">
        <v>209</v>
      </c>
      <c r="I22" s="637">
        <v>5.2999999999999999E-2</v>
      </c>
      <c r="J22" s="637">
        <v>0.40400000000000003</v>
      </c>
      <c r="K22" s="637">
        <v>2.1840000000000002</v>
      </c>
      <c r="L22" s="637">
        <v>2.6669999999999998</v>
      </c>
      <c r="M22" s="637">
        <v>2.669</v>
      </c>
      <c r="N22" s="637">
        <v>9.6820000000000004</v>
      </c>
      <c r="O22" s="305">
        <v>8.14</v>
      </c>
      <c r="P22" s="305">
        <v>6.47</v>
      </c>
      <c r="Q22" s="305">
        <v>6.4340000000000002</v>
      </c>
      <c r="R22" s="305">
        <v>7.0810000000000004</v>
      </c>
      <c r="S22" s="305">
        <v>7.3159999999999998</v>
      </c>
      <c r="T22" s="653">
        <v>8.5540000000000003</v>
      </c>
      <c r="U22" s="377"/>
      <c r="Y22" s="374"/>
      <c r="Z22" s="374"/>
    </row>
    <row r="23" spans="2:28" ht="12.75" customHeight="1" x14ac:dyDescent="0.2">
      <c r="B23" s="603">
        <v>2013</v>
      </c>
      <c r="C23" s="637" t="s">
        <v>209</v>
      </c>
      <c r="D23" s="637" t="s">
        <v>209</v>
      </c>
      <c r="E23" s="637" t="s">
        <v>209</v>
      </c>
      <c r="F23" s="637" t="s">
        <v>209</v>
      </c>
      <c r="G23" s="637" t="s">
        <v>209</v>
      </c>
      <c r="H23" s="637" t="s">
        <v>209</v>
      </c>
      <c r="I23" s="637" t="s">
        <v>209</v>
      </c>
      <c r="J23" s="637">
        <v>7.5999999999999998E-2</v>
      </c>
      <c r="K23" s="637">
        <v>0.57999999999999996</v>
      </c>
      <c r="L23" s="637">
        <v>1.79</v>
      </c>
      <c r="M23" s="637">
        <v>1.9870000000000001</v>
      </c>
      <c r="N23" s="637">
        <v>1.978</v>
      </c>
      <c r="O23" s="637">
        <v>4.2910000000000004</v>
      </c>
      <c r="P23" s="305">
        <v>7.1109999999999998</v>
      </c>
      <c r="Q23" s="305">
        <v>6.3540000000000001</v>
      </c>
      <c r="R23" s="305">
        <v>6.9119999999999999</v>
      </c>
      <c r="S23" s="305">
        <v>6.9089999999999998</v>
      </c>
      <c r="T23" s="653">
        <v>8.2650000000000006</v>
      </c>
      <c r="U23" s="377"/>
      <c r="Y23" s="374"/>
      <c r="Z23" s="374"/>
    </row>
    <row r="24" spans="2:28" ht="12.75" customHeight="1" x14ac:dyDescent="0.2">
      <c r="B24" s="603">
        <v>2014</v>
      </c>
      <c r="C24" s="637" t="s">
        <v>209</v>
      </c>
      <c r="D24" s="637" t="s">
        <v>209</v>
      </c>
      <c r="E24" s="637" t="s">
        <v>209</v>
      </c>
      <c r="F24" s="637" t="s">
        <v>209</v>
      </c>
      <c r="G24" s="637" t="s">
        <v>209</v>
      </c>
      <c r="H24" s="637" t="s">
        <v>209</v>
      </c>
      <c r="I24" s="637" t="s">
        <v>209</v>
      </c>
      <c r="J24" s="637" t="s">
        <v>209</v>
      </c>
      <c r="K24" s="637">
        <v>0.126</v>
      </c>
      <c r="L24" s="637">
        <v>0.43</v>
      </c>
      <c r="M24" s="637">
        <v>1.5489999999999999</v>
      </c>
      <c r="N24" s="637">
        <v>1.9239999999999999</v>
      </c>
      <c r="O24" s="637">
        <v>1.587</v>
      </c>
      <c r="P24" s="637">
        <v>4.0759999999999996</v>
      </c>
      <c r="Q24" s="305">
        <v>4.5419999999999998</v>
      </c>
      <c r="R24" s="305">
        <v>6.0789999999999997</v>
      </c>
      <c r="S24" s="305">
        <v>6.4340000000000002</v>
      </c>
      <c r="T24" s="653">
        <v>7.4569999999999999</v>
      </c>
      <c r="U24" s="377"/>
      <c r="Y24" s="374"/>
      <c r="Z24" s="374"/>
    </row>
    <row r="25" spans="2:28" ht="12.75" customHeight="1" x14ac:dyDescent="0.2">
      <c r="B25" s="603">
        <v>2015</v>
      </c>
      <c r="C25" s="637" t="s">
        <v>209</v>
      </c>
      <c r="D25" s="637" t="s">
        <v>209</v>
      </c>
      <c r="E25" s="637" t="s">
        <v>209</v>
      </c>
      <c r="F25" s="637" t="s">
        <v>209</v>
      </c>
      <c r="G25" s="637" t="s">
        <v>209</v>
      </c>
      <c r="H25" s="637" t="s">
        <v>209</v>
      </c>
      <c r="I25" s="637" t="s">
        <v>209</v>
      </c>
      <c r="J25" s="637" t="s">
        <v>209</v>
      </c>
      <c r="K25" s="637" t="s">
        <v>209</v>
      </c>
      <c r="L25" s="637">
        <v>6.4000000000000001E-2</v>
      </c>
      <c r="M25" s="637">
        <v>0.42</v>
      </c>
      <c r="N25" s="637">
        <v>1.5209999999999999</v>
      </c>
      <c r="O25" s="637">
        <v>1.3180000000000001</v>
      </c>
      <c r="P25" s="637">
        <v>1.218</v>
      </c>
      <c r="Q25" s="637">
        <v>3.0649999999999999</v>
      </c>
      <c r="R25" s="305">
        <v>5.9059999999999997</v>
      </c>
      <c r="S25" s="305">
        <v>5.7610000000000001</v>
      </c>
      <c r="T25" s="653">
        <v>6.4429999999999996</v>
      </c>
      <c r="U25" s="377"/>
      <c r="Y25" s="374"/>
      <c r="Z25" s="374"/>
    </row>
    <row r="26" spans="2:28" ht="12.75" customHeight="1" x14ac:dyDescent="0.2">
      <c r="B26" s="606">
        <v>2016</v>
      </c>
      <c r="C26" s="637" t="s">
        <v>209</v>
      </c>
      <c r="D26" s="637" t="s">
        <v>209</v>
      </c>
      <c r="E26" s="637" t="s">
        <v>209</v>
      </c>
      <c r="F26" s="637" t="s">
        <v>209</v>
      </c>
      <c r="G26" s="637" t="s">
        <v>209</v>
      </c>
      <c r="H26" s="637" t="s">
        <v>209</v>
      </c>
      <c r="I26" s="637" t="s">
        <v>209</v>
      </c>
      <c r="J26" s="637" t="s">
        <v>209</v>
      </c>
      <c r="K26" s="637" t="s">
        <v>209</v>
      </c>
      <c r="L26" s="637" t="s">
        <v>209</v>
      </c>
      <c r="M26" s="637">
        <v>0.13400000000000001</v>
      </c>
      <c r="N26" s="637">
        <v>0.45400000000000001</v>
      </c>
      <c r="O26" s="637">
        <v>2.2589999999999999</v>
      </c>
      <c r="P26" s="637">
        <v>6.0069999999999997</v>
      </c>
      <c r="Q26" s="637">
        <v>16.154</v>
      </c>
      <c r="R26" s="637">
        <v>28.535</v>
      </c>
      <c r="S26" s="305">
        <v>24.815999999999999</v>
      </c>
      <c r="T26" s="653">
        <v>24.428999999999998</v>
      </c>
      <c r="U26" s="377"/>
      <c r="Y26" s="374"/>
      <c r="Z26" s="374"/>
    </row>
    <row r="27" spans="2:28" ht="12.75" customHeight="1" x14ac:dyDescent="0.2">
      <c r="B27" s="606">
        <v>2017</v>
      </c>
      <c r="C27" s="747" t="s">
        <v>209</v>
      </c>
      <c r="D27" s="637" t="s">
        <v>209</v>
      </c>
      <c r="E27" s="637" t="s">
        <v>209</v>
      </c>
      <c r="F27" s="637" t="s">
        <v>209</v>
      </c>
      <c r="G27" s="637" t="s">
        <v>209</v>
      </c>
      <c r="H27" s="637" t="s">
        <v>209</v>
      </c>
      <c r="I27" s="637" t="s">
        <v>209</v>
      </c>
      <c r="J27" s="637" t="s">
        <v>209</v>
      </c>
      <c r="K27" s="637" t="s">
        <v>209</v>
      </c>
      <c r="L27" s="637" t="s">
        <v>209</v>
      </c>
      <c r="M27" s="637" t="s">
        <v>209</v>
      </c>
      <c r="N27" s="637">
        <v>7.8E-2</v>
      </c>
      <c r="O27" s="637">
        <v>0.39800000000000002</v>
      </c>
      <c r="P27" s="637">
        <v>1.2809999999999999</v>
      </c>
      <c r="Q27" s="637">
        <v>1.623</v>
      </c>
      <c r="R27" s="637">
        <v>1.625</v>
      </c>
      <c r="S27" s="637">
        <v>12.773999999999999</v>
      </c>
      <c r="T27" s="653">
        <v>15.541</v>
      </c>
      <c r="U27" s="377"/>
      <c r="Y27" s="374"/>
      <c r="Z27" s="374"/>
      <c r="AA27" s="193"/>
      <c r="AB27" s="193"/>
    </row>
    <row r="28" spans="2:28" ht="12.75" customHeight="1" x14ac:dyDescent="0.2">
      <c r="B28" s="606" t="s">
        <v>188</v>
      </c>
      <c r="C28" s="747" t="s">
        <v>209</v>
      </c>
      <c r="D28" s="637" t="s">
        <v>209</v>
      </c>
      <c r="E28" s="637" t="s">
        <v>209</v>
      </c>
      <c r="F28" s="637" t="s">
        <v>209</v>
      </c>
      <c r="G28" s="637" t="s">
        <v>209</v>
      </c>
      <c r="H28" s="637" t="s">
        <v>209</v>
      </c>
      <c r="I28" s="637" t="s">
        <v>209</v>
      </c>
      <c r="J28" s="637" t="s">
        <v>209</v>
      </c>
      <c r="K28" s="652" t="s">
        <v>209</v>
      </c>
      <c r="L28" s="652" t="s">
        <v>209</v>
      </c>
      <c r="M28" s="652" t="s">
        <v>209</v>
      </c>
      <c r="N28" s="637" t="s">
        <v>209</v>
      </c>
      <c r="O28" s="652">
        <v>8.100000000000307E-2</v>
      </c>
      <c r="P28" s="652">
        <v>0.56399999999999295</v>
      </c>
      <c r="Q28" s="652">
        <v>2.1099999999999994</v>
      </c>
      <c r="R28" s="652">
        <v>3.7369999999999948</v>
      </c>
      <c r="S28" s="652">
        <v>7.2179999999999893</v>
      </c>
      <c r="T28" s="748">
        <v>15.981999999999999</v>
      </c>
      <c r="U28" s="377"/>
      <c r="Y28" s="374"/>
      <c r="Z28" s="374"/>
      <c r="AA28" s="193"/>
      <c r="AB28" s="193"/>
    </row>
    <row r="29" spans="2:28" ht="26.25" thickBot="1" x14ac:dyDescent="0.25">
      <c r="B29" s="743" t="s">
        <v>261</v>
      </c>
      <c r="C29" s="771">
        <v>1.6769999999999994</v>
      </c>
      <c r="D29" s="767">
        <v>7.2320000000000011</v>
      </c>
      <c r="E29" s="767">
        <v>10.167999999999999</v>
      </c>
      <c r="F29" s="767">
        <v>11.671000000000001</v>
      </c>
      <c r="G29" s="767">
        <v>13.603999999999999</v>
      </c>
      <c r="H29" s="767">
        <v>13.077999999999999</v>
      </c>
      <c r="I29" s="767">
        <v>13.274000000000003</v>
      </c>
      <c r="J29" s="767">
        <v>17.434000000000005</v>
      </c>
      <c r="K29" s="767">
        <v>25.914999999999999</v>
      </c>
      <c r="L29" s="767">
        <v>18.181999999999999</v>
      </c>
      <c r="M29" s="767">
        <v>17.390000000000004</v>
      </c>
      <c r="N29" s="767">
        <v>15.657000000000011</v>
      </c>
      <c r="O29" s="767">
        <v>9.9340000000000028</v>
      </c>
      <c r="P29" s="767">
        <v>13.145999999999992</v>
      </c>
      <c r="Q29" s="767">
        <v>22.952000000000002</v>
      </c>
      <c r="R29" s="767">
        <v>33.896999999999991</v>
      </c>
      <c r="S29" s="767">
        <v>19.99199999999999</v>
      </c>
      <c r="T29" s="768">
        <v>15.981999999999999</v>
      </c>
      <c r="U29" s="377"/>
      <c r="Y29" s="374"/>
      <c r="Z29" s="374"/>
    </row>
    <row r="30" spans="2:28" ht="39" thickBot="1" x14ac:dyDescent="0.25">
      <c r="B30" s="567" t="s">
        <v>227</v>
      </c>
      <c r="C30" s="749">
        <v>1.94</v>
      </c>
      <c r="D30" s="546">
        <v>8.8350000000000009</v>
      </c>
      <c r="E30" s="546">
        <v>18.079000000000001</v>
      </c>
      <c r="F30" s="546">
        <v>26.850999999999999</v>
      </c>
      <c r="G30" s="546">
        <v>35.734999999999999</v>
      </c>
      <c r="H30" s="546">
        <v>44.723999999999997</v>
      </c>
      <c r="I30" s="546">
        <v>53.957000000000001</v>
      </c>
      <c r="J30" s="546">
        <v>64.757000000000005</v>
      </c>
      <c r="K30" s="546">
        <v>93.141000000000005</v>
      </c>
      <c r="L30" s="546">
        <v>83.668000000000006</v>
      </c>
      <c r="M30" s="546">
        <v>90.712000000000003</v>
      </c>
      <c r="N30" s="546">
        <v>89.177000000000007</v>
      </c>
      <c r="O30" s="546">
        <v>86.966999999999999</v>
      </c>
      <c r="P30" s="546">
        <v>97.156000000000006</v>
      </c>
      <c r="Q30" s="546">
        <v>112.879</v>
      </c>
      <c r="R30" s="546">
        <v>134.68299999999999</v>
      </c>
      <c r="S30" s="546">
        <v>143.125</v>
      </c>
      <c r="T30" s="654">
        <v>166.404</v>
      </c>
      <c r="U30" s="377"/>
      <c r="Y30" s="374"/>
      <c r="Z30" s="374"/>
    </row>
    <row r="31" spans="2:28" ht="12.75" customHeight="1" x14ac:dyDescent="0.2">
      <c r="B31" s="375" t="s">
        <v>37</v>
      </c>
      <c r="C31" s="375"/>
      <c r="D31" s="375"/>
      <c r="E31" s="375"/>
      <c r="F31" s="375"/>
      <c r="G31" s="375"/>
      <c r="H31" s="375"/>
      <c r="R31" s="376"/>
      <c r="S31" s="376"/>
      <c r="T31" s="369" t="s">
        <v>66</v>
      </c>
    </row>
    <row r="32" spans="2:28" ht="12.75" customHeight="1" x14ac:dyDescent="0.2"/>
    <row r="33" spans="2:21" ht="12.75" customHeight="1" x14ac:dyDescent="0.2"/>
    <row r="34" spans="2:21" ht="12.75" customHeight="1" x14ac:dyDescent="0.2">
      <c r="B34" s="1085" t="s">
        <v>255</v>
      </c>
      <c r="C34" s="1085"/>
      <c r="D34" s="1085"/>
      <c r="E34" s="1085"/>
      <c r="F34" s="1085"/>
      <c r="G34" s="1085"/>
      <c r="H34" s="1085"/>
      <c r="I34" s="1085"/>
      <c r="J34" s="1085"/>
      <c r="K34" s="1085"/>
      <c r="L34" s="1085"/>
      <c r="M34" s="1085"/>
      <c r="N34" s="1085"/>
      <c r="O34" s="1085"/>
      <c r="P34" s="1085"/>
      <c r="Q34" s="1085"/>
      <c r="R34" s="1085"/>
      <c r="S34" s="1085"/>
      <c r="T34" s="1085"/>
    </row>
    <row r="35" spans="2:21" ht="12.75" customHeight="1" x14ac:dyDescent="0.2">
      <c r="B35" s="1003" t="s">
        <v>262</v>
      </c>
      <c r="C35" s="1003"/>
      <c r="D35" s="1003"/>
      <c r="E35" s="1003"/>
      <c r="F35" s="1003"/>
      <c r="G35" s="1003"/>
      <c r="H35" s="1003"/>
      <c r="I35" s="1003"/>
      <c r="J35" s="1003"/>
      <c r="K35" s="1003"/>
      <c r="L35" s="1003"/>
      <c r="M35" s="1003"/>
      <c r="N35" s="1003"/>
      <c r="O35" s="1003"/>
      <c r="P35" s="1003"/>
      <c r="Q35" s="1003"/>
      <c r="R35" s="1003"/>
      <c r="S35" s="1003"/>
      <c r="T35" s="1003"/>
    </row>
    <row r="36" spans="2:21" ht="12.75" customHeight="1" thickBot="1" x14ac:dyDescent="0.25">
      <c r="B36" s="10"/>
      <c r="C36" s="10"/>
      <c r="D36" s="372"/>
      <c r="E36" s="372"/>
      <c r="F36" s="372"/>
      <c r="G36" s="372"/>
      <c r="H36" s="372"/>
    </row>
    <row r="37" spans="2:21" s="373" customFormat="1" ht="12.75" customHeight="1" x14ac:dyDescent="0.2">
      <c r="B37" s="1094" t="s">
        <v>94</v>
      </c>
      <c r="C37" s="1086" t="s">
        <v>96</v>
      </c>
      <c r="D37" s="1087"/>
      <c r="E37" s="1087"/>
      <c r="F37" s="1087"/>
      <c r="G37" s="1087"/>
      <c r="H37" s="1087"/>
      <c r="I37" s="1087"/>
      <c r="J37" s="1087"/>
      <c r="K37" s="1087"/>
      <c r="L37" s="1087"/>
      <c r="M37" s="1087"/>
      <c r="N37" s="1087"/>
      <c r="O37" s="1087"/>
      <c r="P37" s="1087"/>
      <c r="Q37" s="1087"/>
      <c r="R37" s="1087"/>
      <c r="S37" s="1087"/>
      <c r="T37" s="1088"/>
    </row>
    <row r="38" spans="2:21" s="373" customFormat="1" ht="12.75" customHeight="1" thickBot="1" x14ac:dyDescent="0.25">
      <c r="B38" s="1095"/>
      <c r="C38" s="903" t="s">
        <v>102</v>
      </c>
      <c r="D38" s="903" t="s">
        <v>103</v>
      </c>
      <c r="E38" s="903" t="s">
        <v>104</v>
      </c>
      <c r="F38" s="903" t="s">
        <v>105</v>
      </c>
      <c r="G38" s="903" t="s">
        <v>106</v>
      </c>
      <c r="H38" s="903" t="s">
        <v>191</v>
      </c>
      <c r="I38" s="930" t="s">
        <v>108</v>
      </c>
      <c r="J38" s="930" t="s">
        <v>109</v>
      </c>
      <c r="K38" s="930" t="s">
        <v>110</v>
      </c>
      <c r="L38" s="930" t="s">
        <v>111</v>
      </c>
      <c r="M38" s="930" t="s">
        <v>112</v>
      </c>
      <c r="N38" s="930" t="s">
        <v>113</v>
      </c>
      <c r="O38" s="921" t="s">
        <v>2</v>
      </c>
      <c r="P38" s="921" t="s">
        <v>3</v>
      </c>
      <c r="Q38" s="921" t="s">
        <v>100</v>
      </c>
      <c r="R38" s="921" t="s">
        <v>131</v>
      </c>
      <c r="S38" s="921" t="s">
        <v>169</v>
      </c>
      <c r="T38" s="922" t="s">
        <v>181</v>
      </c>
    </row>
    <row r="39" spans="2:21" ht="12.75" customHeight="1" x14ac:dyDescent="0.2">
      <c r="B39" s="923" t="s">
        <v>89</v>
      </c>
      <c r="C39" s="941"/>
      <c r="D39" s="942"/>
      <c r="E39" s="942"/>
      <c r="F39" s="942"/>
      <c r="G39" s="942"/>
      <c r="H39" s="942"/>
      <c r="I39" s="943"/>
      <c r="J39" s="943"/>
      <c r="K39" s="944"/>
      <c r="L39" s="944"/>
      <c r="M39" s="945"/>
      <c r="N39" s="944"/>
      <c r="O39" s="944"/>
      <c r="P39" s="944"/>
      <c r="Q39" s="944"/>
      <c r="R39" s="944"/>
      <c r="S39" s="926"/>
      <c r="T39" s="927"/>
    </row>
    <row r="40" spans="2:21" ht="12.75" customHeight="1" x14ac:dyDescent="0.2">
      <c r="B40" s="565">
        <v>2000</v>
      </c>
      <c r="C40" s="754">
        <v>0.21439686999999999</v>
      </c>
      <c r="D40" s="651">
        <v>0.48941050000000003</v>
      </c>
      <c r="E40" s="651">
        <v>0.57352961999999996</v>
      </c>
      <c r="F40" s="651">
        <v>0.62342211999999997</v>
      </c>
      <c r="G40" s="651">
        <v>0.62828563000000004</v>
      </c>
      <c r="H40" s="651">
        <v>0.59059845999999994</v>
      </c>
      <c r="I40" s="651">
        <v>0.58010797999999997</v>
      </c>
      <c r="J40" s="651">
        <v>0.63037331000000008</v>
      </c>
      <c r="K40" s="651">
        <v>0.66240631999999999</v>
      </c>
      <c r="L40" s="651">
        <v>0.48939247999999996</v>
      </c>
      <c r="M40" s="651">
        <v>0.50884488000000005</v>
      </c>
      <c r="N40" s="651">
        <v>0.47437196000000004</v>
      </c>
      <c r="O40" s="651">
        <v>0.29489984000000002</v>
      </c>
      <c r="P40" s="651">
        <v>0.25498480000000001</v>
      </c>
      <c r="Q40" s="651">
        <v>0.32711398999999997</v>
      </c>
      <c r="R40" s="651">
        <v>0.40426309000000005</v>
      </c>
      <c r="S40" s="651">
        <v>0.35015692999999998</v>
      </c>
      <c r="T40" s="746">
        <v>0.25242872</v>
      </c>
      <c r="U40" s="377"/>
    </row>
    <row r="41" spans="2:21" ht="12.75" customHeight="1" x14ac:dyDescent="0.2">
      <c r="B41" s="565">
        <v>2001</v>
      </c>
      <c r="C41" s="747">
        <v>1.1091146699999999</v>
      </c>
      <c r="D41" s="651">
        <v>1.8243933400000001</v>
      </c>
      <c r="E41" s="651">
        <v>1.2908484599999999</v>
      </c>
      <c r="F41" s="651">
        <v>1.3903143600000001</v>
      </c>
      <c r="G41" s="651">
        <v>1.4499586100000001</v>
      </c>
      <c r="H41" s="651">
        <v>1.3922629499999999</v>
      </c>
      <c r="I41" s="651">
        <v>1.37928557</v>
      </c>
      <c r="J41" s="651">
        <v>1.1657104199999999</v>
      </c>
      <c r="K41" s="651">
        <v>1.4727924399999999</v>
      </c>
      <c r="L41" s="651">
        <v>1.1052965400000001</v>
      </c>
      <c r="M41" s="651">
        <v>1.1831813500000001</v>
      </c>
      <c r="N41" s="651">
        <v>0.82241168000000009</v>
      </c>
      <c r="O41" s="651">
        <v>0.6809228100000001</v>
      </c>
      <c r="P41" s="651">
        <v>0.76815131000000003</v>
      </c>
      <c r="Q41" s="651">
        <v>0.85360380000000002</v>
      </c>
      <c r="R41" s="651">
        <v>0.67680417000000004</v>
      </c>
      <c r="S41" s="651">
        <v>0.71672975000000005</v>
      </c>
      <c r="T41" s="746">
        <v>0.63798043000000004</v>
      </c>
      <c r="U41" s="377"/>
    </row>
    <row r="42" spans="2:21" ht="12.75" customHeight="1" x14ac:dyDescent="0.2">
      <c r="B42" s="565">
        <v>2002</v>
      </c>
      <c r="C42" s="747">
        <v>0.30067388</v>
      </c>
      <c r="D42" s="637">
        <v>10.633152130000001</v>
      </c>
      <c r="E42" s="651">
        <v>13.10625948</v>
      </c>
      <c r="F42" s="651">
        <v>9.51322796</v>
      </c>
      <c r="G42" s="651">
        <v>7.4043125500000002</v>
      </c>
      <c r="H42" s="651">
        <v>7.6008968099999992</v>
      </c>
      <c r="I42" s="651">
        <v>7.1439367999999996</v>
      </c>
      <c r="J42" s="651">
        <v>7.3152933600000001</v>
      </c>
      <c r="K42" s="651">
        <v>8.9170100699999999</v>
      </c>
      <c r="L42" s="651">
        <v>6.4082490400000003</v>
      </c>
      <c r="M42" s="651">
        <v>7.0237984100000004</v>
      </c>
      <c r="N42" s="651">
        <v>5.1691096299999995</v>
      </c>
      <c r="O42" s="651">
        <v>4.1582018500000002</v>
      </c>
      <c r="P42" s="651">
        <v>4.1706549300000004</v>
      </c>
      <c r="Q42" s="651">
        <v>4.0854583900000003</v>
      </c>
      <c r="R42" s="651">
        <v>3.73849498</v>
      </c>
      <c r="S42" s="651">
        <v>3.7900440899999999</v>
      </c>
      <c r="T42" s="746">
        <v>3.3805013799999997</v>
      </c>
      <c r="U42" s="377"/>
    </row>
    <row r="43" spans="2:21" ht="12.75" customHeight="1" x14ac:dyDescent="0.2">
      <c r="B43" s="565">
        <v>2003</v>
      </c>
      <c r="C43" s="747">
        <v>0.20915314000000002</v>
      </c>
      <c r="D43" s="637">
        <v>2.8900477799999997</v>
      </c>
      <c r="E43" s="637">
        <v>21.564661829999999</v>
      </c>
      <c r="F43" s="651">
        <v>22.399881960000002</v>
      </c>
      <c r="G43" s="651">
        <v>12.79718748</v>
      </c>
      <c r="H43" s="651">
        <v>12.245338289999999</v>
      </c>
      <c r="I43" s="651">
        <v>11.709238039999999</v>
      </c>
      <c r="J43" s="651">
        <v>12.448171539999999</v>
      </c>
      <c r="K43" s="651">
        <v>15.68569711</v>
      </c>
      <c r="L43" s="651">
        <v>11.491798210000001</v>
      </c>
      <c r="M43" s="651">
        <v>11.491746990000001</v>
      </c>
      <c r="N43" s="651">
        <v>9.6769494499999986</v>
      </c>
      <c r="O43" s="651">
        <v>7.3784882199999995</v>
      </c>
      <c r="P43" s="651">
        <v>7.5911409499999998</v>
      </c>
      <c r="Q43" s="651">
        <v>6.97497086</v>
      </c>
      <c r="R43" s="651">
        <v>6.5214541700000002</v>
      </c>
      <c r="S43" s="651">
        <v>6.1412392100000002</v>
      </c>
      <c r="T43" s="746">
        <v>6.2264668099999998</v>
      </c>
      <c r="U43" s="377"/>
    </row>
    <row r="44" spans="2:21" ht="12.75" customHeight="1" x14ac:dyDescent="0.2">
      <c r="B44" s="565">
        <v>2004</v>
      </c>
      <c r="C44" s="747">
        <v>0.22574876000000002</v>
      </c>
      <c r="D44" s="637">
        <v>1.87949364</v>
      </c>
      <c r="E44" s="637">
        <v>3.6688990000000001</v>
      </c>
      <c r="F44" s="637">
        <v>30.985309780000001</v>
      </c>
      <c r="G44" s="651">
        <v>31.308800989999998</v>
      </c>
      <c r="H44" s="651">
        <v>17.395550629999999</v>
      </c>
      <c r="I44" s="651">
        <v>15.561923070000001</v>
      </c>
      <c r="J44" s="651">
        <v>15.1735387</v>
      </c>
      <c r="K44" s="651">
        <v>18.91705426</v>
      </c>
      <c r="L44" s="651">
        <v>13.17342101</v>
      </c>
      <c r="M44" s="651">
        <v>13.73007415</v>
      </c>
      <c r="N44" s="651">
        <v>10.706839779999999</v>
      </c>
      <c r="O44" s="651">
        <v>9.2931893900000002</v>
      </c>
      <c r="P44" s="651">
        <v>9.0903937199999998</v>
      </c>
      <c r="Q44" s="651">
        <v>8.9072470600000013</v>
      </c>
      <c r="R44" s="651">
        <v>8.0438792800000005</v>
      </c>
      <c r="S44" s="651">
        <v>7.8085256100000002</v>
      </c>
      <c r="T44" s="746">
        <v>7.35292995</v>
      </c>
      <c r="U44" s="377"/>
    </row>
    <row r="45" spans="2:21" ht="12.75" customHeight="1" x14ac:dyDescent="0.2">
      <c r="B45" s="565">
        <v>2005</v>
      </c>
      <c r="C45" s="747">
        <v>0.16148630999999999</v>
      </c>
      <c r="D45" s="637">
        <v>1.17546108</v>
      </c>
      <c r="E45" s="637">
        <v>2.4243645699999998</v>
      </c>
      <c r="F45" s="637">
        <v>5.1181207500000001</v>
      </c>
      <c r="G45" s="637">
        <v>32.688154779999998</v>
      </c>
      <c r="H45" s="651">
        <v>30.32390968</v>
      </c>
      <c r="I45" s="651">
        <v>18.174579229999999</v>
      </c>
      <c r="J45" s="651">
        <v>17.30663783</v>
      </c>
      <c r="K45" s="651">
        <v>21.177238329999998</v>
      </c>
      <c r="L45" s="651">
        <v>14.834670470000001</v>
      </c>
      <c r="M45" s="651">
        <v>14.747451249999999</v>
      </c>
      <c r="N45" s="651">
        <v>11.600371239999999</v>
      </c>
      <c r="O45" s="651">
        <v>10.198820699999999</v>
      </c>
      <c r="P45" s="651">
        <v>10.05479602</v>
      </c>
      <c r="Q45" s="651">
        <v>9.562348609999999</v>
      </c>
      <c r="R45" s="651">
        <v>9.5909926500000005</v>
      </c>
      <c r="S45" s="651">
        <v>9.1603860399999988</v>
      </c>
      <c r="T45" s="746">
        <v>8.7489658299999995</v>
      </c>
      <c r="U45" s="377"/>
    </row>
    <row r="46" spans="2:21" ht="12.75" customHeight="1" x14ac:dyDescent="0.2">
      <c r="B46" s="565">
        <v>2006</v>
      </c>
      <c r="C46" s="747">
        <v>5.7041399999999999E-2</v>
      </c>
      <c r="D46" s="637">
        <v>0.29808276</v>
      </c>
      <c r="E46" s="637">
        <v>1.2314996499999999</v>
      </c>
      <c r="F46" s="637">
        <v>3.0496031800000001</v>
      </c>
      <c r="G46" s="637">
        <v>6.2045340700000002</v>
      </c>
      <c r="H46" s="637">
        <v>35.651365729999995</v>
      </c>
      <c r="I46" s="651">
        <v>36.011885960000001</v>
      </c>
      <c r="J46" s="651">
        <v>20.84791233</v>
      </c>
      <c r="K46" s="651">
        <v>24.255020519999999</v>
      </c>
      <c r="L46" s="651">
        <v>15.096580529999999</v>
      </c>
      <c r="M46" s="651">
        <v>15.440196159999999</v>
      </c>
      <c r="N46" s="651">
        <v>12.51183556</v>
      </c>
      <c r="O46" s="651">
        <v>10.28228734</v>
      </c>
      <c r="P46" s="651">
        <v>10.9808387</v>
      </c>
      <c r="Q46" s="651">
        <v>10.59456072</v>
      </c>
      <c r="R46" s="651">
        <v>10.14938291</v>
      </c>
      <c r="S46" s="651">
        <v>10.69505994</v>
      </c>
      <c r="T46" s="746">
        <v>10.082235769999999</v>
      </c>
      <c r="U46" s="377"/>
    </row>
    <row r="47" spans="2:21" ht="12.75" customHeight="1" x14ac:dyDescent="0.2">
      <c r="B47" s="565">
        <v>2007</v>
      </c>
      <c r="C47" s="747" t="s">
        <v>209</v>
      </c>
      <c r="D47" s="747" t="s">
        <v>209</v>
      </c>
      <c r="E47" s="637">
        <v>0.26851553</v>
      </c>
      <c r="F47" s="637">
        <v>1.4283580600000001</v>
      </c>
      <c r="G47" s="637">
        <v>3.5674467400000003</v>
      </c>
      <c r="H47" s="637">
        <v>5.9405916799999998</v>
      </c>
      <c r="I47" s="637">
        <v>34.358075310000004</v>
      </c>
      <c r="J47" s="305">
        <v>29.549143920000002</v>
      </c>
      <c r="K47" s="305">
        <v>27.170287120000001</v>
      </c>
      <c r="L47" s="305">
        <v>17.056358399999997</v>
      </c>
      <c r="M47" s="305">
        <v>15.958579519999999</v>
      </c>
      <c r="N47" s="305">
        <v>13.021602980000001</v>
      </c>
      <c r="O47" s="305">
        <v>10.20519241</v>
      </c>
      <c r="P47" s="305">
        <v>10.44163165</v>
      </c>
      <c r="Q47" s="305">
        <v>10.48690618</v>
      </c>
      <c r="R47" s="305">
        <v>10.071502800000001</v>
      </c>
      <c r="S47" s="305">
        <v>10.922732869999999</v>
      </c>
      <c r="T47" s="653">
        <v>11.53909473</v>
      </c>
    </row>
    <row r="48" spans="2:21" ht="12.75" customHeight="1" x14ac:dyDescent="0.2">
      <c r="B48" s="565">
        <v>2008</v>
      </c>
      <c r="C48" s="747" t="s">
        <v>209</v>
      </c>
      <c r="D48" s="747" t="s">
        <v>209</v>
      </c>
      <c r="E48" s="637">
        <v>5.1745359999999997E-2</v>
      </c>
      <c r="F48" s="637">
        <v>0.38519755</v>
      </c>
      <c r="G48" s="637">
        <v>2.1291984500000001</v>
      </c>
      <c r="H48" s="637">
        <v>3.47492987</v>
      </c>
      <c r="I48" s="637">
        <v>5.9618810199999999</v>
      </c>
      <c r="J48" s="637">
        <v>47.166437930000001</v>
      </c>
      <c r="K48" s="305">
        <v>56.077876020000005</v>
      </c>
      <c r="L48" s="305">
        <v>22.477139999999999</v>
      </c>
      <c r="M48" s="305">
        <v>19.306443600000001</v>
      </c>
      <c r="N48" s="305">
        <v>14.00400054</v>
      </c>
      <c r="O48" s="305">
        <v>10.59306554</v>
      </c>
      <c r="P48" s="305">
        <v>11.168960460000001</v>
      </c>
      <c r="Q48" s="305">
        <v>11.117589390000001</v>
      </c>
      <c r="R48" s="305">
        <v>11.447577689999999</v>
      </c>
      <c r="S48" s="305">
        <v>11.90359168</v>
      </c>
      <c r="T48" s="653">
        <v>12.51897589</v>
      </c>
    </row>
    <row r="49" spans="2:26" ht="12.75" customHeight="1" x14ac:dyDescent="0.2">
      <c r="B49" s="565">
        <v>2009</v>
      </c>
      <c r="C49" s="747" t="s">
        <v>209</v>
      </c>
      <c r="D49" s="747" t="s">
        <v>209</v>
      </c>
      <c r="E49" s="747" t="s">
        <v>209</v>
      </c>
      <c r="F49" s="637">
        <v>7.094085E-2</v>
      </c>
      <c r="G49" s="637">
        <v>0.60724131999999997</v>
      </c>
      <c r="H49" s="637">
        <v>1.9452625400000001</v>
      </c>
      <c r="I49" s="637">
        <v>4.0070746899999996</v>
      </c>
      <c r="J49" s="637">
        <v>8.5565501300000015</v>
      </c>
      <c r="K49" s="637">
        <v>73.540888230000007</v>
      </c>
      <c r="L49" s="305">
        <v>34.642041820000003</v>
      </c>
      <c r="M49" s="305">
        <v>21.649585510000001</v>
      </c>
      <c r="N49" s="305">
        <v>14.82058561</v>
      </c>
      <c r="O49" s="305">
        <v>11.115929250000001</v>
      </c>
      <c r="P49" s="305">
        <v>10.868664970000001</v>
      </c>
      <c r="Q49" s="305">
        <v>11.16803857</v>
      </c>
      <c r="R49" s="305">
        <v>11.610822039999999</v>
      </c>
      <c r="S49" s="305">
        <v>13.32663471</v>
      </c>
      <c r="T49" s="653">
        <v>14.344088699999999</v>
      </c>
    </row>
    <row r="50" spans="2:26" ht="12.75" customHeight="1" x14ac:dyDescent="0.2">
      <c r="B50" s="565">
        <v>2010</v>
      </c>
      <c r="C50" s="747" t="s">
        <v>209</v>
      </c>
      <c r="D50" s="747" t="s">
        <v>209</v>
      </c>
      <c r="E50" s="747" t="s">
        <v>209</v>
      </c>
      <c r="F50" s="747" t="s">
        <v>209</v>
      </c>
      <c r="G50" s="637">
        <v>0.10511241</v>
      </c>
      <c r="H50" s="637">
        <v>0.50161827000000003</v>
      </c>
      <c r="I50" s="637">
        <v>2.1332191200000001</v>
      </c>
      <c r="J50" s="637">
        <v>6.9142943600000004</v>
      </c>
      <c r="K50" s="637">
        <v>22.555412370000003</v>
      </c>
      <c r="L50" s="637">
        <v>46.383243759999999</v>
      </c>
      <c r="M50" s="305">
        <v>45.135902250000001</v>
      </c>
      <c r="N50" s="305">
        <v>20.163395390000002</v>
      </c>
      <c r="O50" s="305">
        <v>12.945545150000001</v>
      </c>
      <c r="P50" s="305">
        <v>12.958212660000001</v>
      </c>
      <c r="Q50" s="305">
        <v>11.28285634</v>
      </c>
      <c r="R50" s="305">
        <v>11.863409369999999</v>
      </c>
      <c r="S50" s="305">
        <v>14.241589939999999</v>
      </c>
      <c r="T50" s="653">
        <v>15.980667349999999</v>
      </c>
    </row>
    <row r="51" spans="2:26" ht="12.75" customHeight="1" x14ac:dyDescent="0.2">
      <c r="B51" s="565">
        <v>2011</v>
      </c>
      <c r="C51" s="747" t="s">
        <v>209</v>
      </c>
      <c r="D51" s="747" t="s">
        <v>209</v>
      </c>
      <c r="E51" s="747" t="s">
        <v>209</v>
      </c>
      <c r="F51" s="747" t="s">
        <v>209</v>
      </c>
      <c r="G51" s="747" t="s">
        <v>209</v>
      </c>
      <c r="H51" s="637">
        <v>9.0549899999999989E-2</v>
      </c>
      <c r="I51" s="637">
        <v>0.48965772999999996</v>
      </c>
      <c r="J51" s="637">
        <v>3.4807515499999999</v>
      </c>
      <c r="K51" s="637">
        <v>15.77261955</v>
      </c>
      <c r="L51" s="637">
        <v>15.174497259999999</v>
      </c>
      <c r="M51" s="637">
        <v>58.592324320000003</v>
      </c>
      <c r="N51" s="305">
        <v>38.301383380000004</v>
      </c>
      <c r="O51" s="305">
        <v>16.89640082</v>
      </c>
      <c r="P51" s="305">
        <v>15.116876619999999</v>
      </c>
      <c r="Q51" s="305">
        <v>12.41146515</v>
      </c>
      <c r="R51" s="305">
        <v>12.227602449999999</v>
      </c>
      <c r="S51" s="305">
        <v>14.958982449999999</v>
      </c>
      <c r="T51" s="653">
        <v>17.395836719999998</v>
      </c>
    </row>
    <row r="52" spans="2:26" ht="12.75" customHeight="1" x14ac:dyDescent="0.2">
      <c r="B52" s="565">
        <v>2012</v>
      </c>
      <c r="C52" s="747" t="s">
        <v>209</v>
      </c>
      <c r="D52" s="747" t="s">
        <v>209</v>
      </c>
      <c r="E52" s="747" t="s">
        <v>209</v>
      </c>
      <c r="F52" s="747" t="s">
        <v>209</v>
      </c>
      <c r="G52" s="747" t="s">
        <v>209</v>
      </c>
      <c r="H52" s="747" t="s">
        <v>209</v>
      </c>
      <c r="I52" s="637">
        <v>0.10556467</v>
      </c>
      <c r="J52" s="637">
        <v>0.85716411999999997</v>
      </c>
      <c r="K52" s="637">
        <v>6.6170927800000001</v>
      </c>
      <c r="L52" s="637">
        <v>9.6627444000000011</v>
      </c>
      <c r="M52" s="637">
        <v>12.655756630000001</v>
      </c>
      <c r="N52" s="637">
        <v>46.124906430000003</v>
      </c>
      <c r="O52" s="305">
        <v>30.60618114</v>
      </c>
      <c r="P52" s="305">
        <v>16.882700620000001</v>
      </c>
      <c r="Q52" s="305">
        <v>13.98943998</v>
      </c>
      <c r="R52" s="305">
        <v>12.73706097</v>
      </c>
      <c r="S52" s="305">
        <v>14.62598951</v>
      </c>
      <c r="T52" s="653">
        <v>16.68518199</v>
      </c>
    </row>
    <row r="53" spans="2:26" ht="12.75" customHeight="1" x14ac:dyDescent="0.2">
      <c r="B53" s="566">
        <v>2013</v>
      </c>
      <c r="C53" s="747" t="s">
        <v>209</v>
      </c>
      <c r="D53" s="747" t="s">
        <v>209</v>
      </c>
      <c r="E53" s="747" t="s">
        <v>209</v>
      </c>
      <c r="F53" s="747" t="s">
        <v>209</v>
      </c>
      <c r="G53" s="747" t="s">
        <v>209</v>
      </c>
      <c r="H53" s="747" t="s">
        <v>209</v>
      </c>
      <c r="I53" s="747" t="s">
        <v>209</v>
      </c>
      <c r="J53" s="637">
        <v>0.21321530999999999</v>
      </c>
      <c r="K53" s="637">
        <v>1.5875194799999999</v>
      </c>
      <c r="L53" s="637">
        <v>4.5754202300000006</v>
      </c>
      <c r="M53" s="637">
        <v>7.1207176100000007</v>
      </c>
      <c r="N53" s="637">
        <v>9.03223105</v>
      </c>
      <c r="O53" s="637">
        <v>32.362479559999997</v>
      </c>
      <c r="P53" s="305">
        <v>31.41115916</v>
      </c>
      <c r="Q53" s="305">
        <v>15.58903366</v>
      </c>
      <c r="R53" s="305">
        <v>14.38989027</v>
      </c>
      <c r="S53" s="305">
        <v>14.917836789999999</v>
      </c>
      <c r="T53" s="653">
        <v>16.311610009999999</v>
      </c>
    </row>
    <row r="54" spans="2:26" ht="12.75" customHeight="1" x14ac:dyDescent="0.2">
      <c r="B54" s="566">
        <v>2014</v>
      </c>
      <c r="C54" s="747" t="s">
        <v>209</v>
      </c>
      <c r="D54" s="747" t="s">
        <v>209</v>
      </c>
      <c r="E54" s="747" t="s">
        <v>209</v>
      </c>
      <c r="F54" s="747" t="s">
        <v>209</v>
      </c>
      <c r="G54" s="747" t="s">
        <v>209</v>
      </c>
      <c r="H54" s="747" t="s">
        <v>209</v>
      </c>
      <c r="I54" s="747" t="s">
        <v>209</v>
      </c>
      <c r="J54" s="637">
        <v>1.5437030000000001E-2</v>
      </c>
      <c r="K54" s="637">
        <v>0.44511207000000003</v>
      </c>
      <c r="L54" s="637">
        <v>0.97729356999999994</v>
      </c>
      <c r="M54" s="637">
        <v>3.84483847</v>
      </c>
      <c r="N54" s="637">
        <v>6.6921631500000007</v>
      </c>
      <c r="O54" s="637">
        <v>6.6013757399999999</v>
      </c>
      <c r="P54" s="637">
        <v>30.346240739999999</v>
      </c>
      <c r="Q54" s="305">
        <v>18.979507769999998</v>
      </c>
      <c r="R54" s="305">
        <v>15.767721009999999</v>
      </c>
      <c r="S54" s="305">
        <v>16.93522398</v>
      </c>
      <c r="T54" s="653">
        <v>17.582166789999999</v>
      </c>
    </row>
    <row r="55" spans="2:26" ht="12.75" customHeight="1" x14ac:dyDescent="0.2">
      <c r="B55" s="566">
        <v>2015</v>
      </c>
      <c r="C55" s="747" t="s">
        <v>209</v>
      </c>
      <c r="D55" s="747" t="s">
        <v>209</v>
      </c>
      <c r="E55" s="747" t="s">
        <v>209</v>
      </c>
      <c r="F55" s="747" t="s">
        <v>209</v>
      </c>
      <c r="G55" s="747" t="s">
        <v>209</v>
      </c>
      <c r="H55" s="747" t="s">
        <v>209</v>
      </c>
      <c r="I55" s="747" t="s">
        <v>209</v>
      </c>
      <c r="J55" s="747" t="s">
        <v>209</v>
      </c>
      <c r="K55" s="637">
        <v>5.7326889999999998E-2</v>
      </c>
      <c r="L55" s="637">
        <v>0.19008896</v>
      </c>
      <c r="M55" s="637">
        <v>0.96991923999999996</v>
      </c>
      <c r="N55" s="637">
        <v>3.5863071099999999</v>
      </c>
      <c r="O55" s="637">
        <v>4.1203818399999994</v>
      </c>
      <c r="P55" s="637">
        <v>5.3297394000000002</v>
      </c>
      <c r="Q55" s="637">
        <v>25.219140100000001</v>
      </c>
      <c r="R55" s="305">
        <v>27.096169829999997</v>
      </c>
      <c r="S55" s="305">
        <v>18.677977800000001</v>
      </c>
      <c r="T55" s="653">
        <v>17.469699909999999</v>
      </c>
    </row>
    <row r="56" spans="2:26" ht="12.75" customHeight="1" x14ac:dyDescent="0.2">
      <c r="B56" s="566">
        <v>2016</v>
      </c>
      <c r="C56" s="747" t="s">
        <v>209</v>
      </c>
      <c r="D56" s="747" t="s">
        <v>209</v>
      </c>
      <c r="E56" s="747" t="s">
        <v>209</v>
      </c>
      <c r="F56" s="747" t="s">
        <v>209</v>
      </c>
      <c r="G56" s="747" t="s">
        <v>209</v>
      </c>
      <c r="H56" s="747" t="s">
        <v>209</v>
      </c>
      <c r="I56" s="747" t="s">
        <v>209</v>
      </c>
      <c r="J56" s="747" t="s">
        <v>209</v>
      </c>
      <c r="K56" s="747" t="s">
        <v>209</v>
      </c>
      <c r="L56" s="747" t="s">
        <v>209</v>
      </c>
      <c r="M56" s="637">
        <v>0.25877875</v>
      </c>
      <c r="N56" s="637">
        <v>0.94032335999999994</v>
      </c>
      <c r="O56" s="637">
        <v>4.6508547400000007</v>
      </c>
      <c r="P56" s="637">
        <v>12.13802083</v>
      </c>
      <c r="Q56" s="637">
        <v>19.160404750000001</v>
      </c>
      <c r="R56" s="637">
        <v>45.429753689999998</v>
      </c>
      <c r="S56" s="305">
        <v>56.54048487</v>
      </c>
      <c r="T56" s="653">
        <v>40.076345079999996</v>
      </c>
    </row>
    <row r="57" spans="2:26" ht="12.75" customHeight="1" x14ac:dyDescent="0.2">
      <c r="B57" s="566">
        <v>2017</v>
      </c>
      <c r="C57" s="747" t="s">
        <v>209</v>
      </c>
      <c r="D57" s="747" t="s">
        <v>209</v>
      </c>
      <c r="E57" s="747" t="s">
        <v>209</v>
      </c>
      <c r="F57" s="747" t="s">
        <v>209</v>
      </c>
      <c r="G57" s="747" t="s">
        <v>209</v>
      </c>
      <c r="H57" s="747" t="s">
        <v>209</v>
      </c>
      <c r="I57" s="747" t="s">
        <v>209</v>
      </c>
      <c r="J57" s="747" t="s">
        <v>209</v>
      </c>
      <c r="K57" s="747" t="s">
        <v>209</v>
      </c>
      <c r="L57" s="747" t="s">
        <v>209</v>
      </c>
      <c r="M57" s="747" t="s">
        <v>209</v>
      </c>
      <c r="N57" s="637">
        <v>0.18229051999999998</v>
      </c>
      <c r="O57" s="637">
        <v>0.90832897000000001</v>
      </c>
      <c r="P57" s="637">
        <v>4.1300082900000001</v>
      </c>
      <c r="Q57" s="637">
        <v>8.0500715500000002</v>
      </c>
      <c r="R57" s="637">
        <v>10.30623456</v>
      </c>
      <c r="S57" s="637">
        <v>54.583955189999998</v>
      </c>
      <c r="T57" s="653">
        <v>64.20771504999999</v>
      </c>
    </row>
    <row r="58" spans="2:26" ht="12.75" customHeight="1" x14ac:dyDescent="0.2">
      <c r="B58" s="566" t="s">
        <v>188</v>
      </c>
      <c r="C58" s="747" t="s">
        <v>209</v>
      </c>
      <c r="D58" s="747" t="s">
        <v>209</v>
      </c>
      <c r="E58" s="747" t="s">
        <v>209</v>
      </c>
      <c r="F58" s="747" t="s">
        <v>209</v>
      </c>
      <c r="G58" s="747" t="s">
        <v>209</v>
      </c>
      <c r="H58" s="747" t="s">
        <v>209</v>
      </c>
      <c r="I58" s="747" t="s">
        <v>209</v>
      </c>
      <c r="J58" s="747" t="s">
        <v>209</v>
      </c>
      <c r="K58" s="747" t="s">
        <v>209</v>
      </c>
      <c r="L58" s="747" t="s">
        <v>209</v>
      </c>
      <c r="M58" s="747" t="s">
        <v>209</v>
      </c>
      <c r="N58" s="747" t="s">
        <v>209</v>
      </c>
      <c r="O58" s="652">
        <v>0.22907633999997756</v>
      </c>
      <c r="P58" s="652">
        <v>2.0513299700000687</v>
      </c>
      <c r="Q58" s="652">
        <v>7.786788630000018</v>
      </c>
      <c r="R58" s="652">
        <v>16.472042909999999</v>
      </c>
      <c r="S58" s="652">
        <v>43.077070380000009</v>
      </c>
      <c r="T58" s="748">
        <v>125.35749081000006</v>
      </c>
    </row>
    <row r="59" spans="2:26" ht="26.25" thickBot="1" x14ac:dyDescent="0.25">
      <c r="B59" s="743" t="s">
        <v>261</v>
      </c>
      <c r="C59" s="766">
        <v>2.0808074699999999</v>
      </c>
      <c r="D59" s="767">
        <v>16.925252669999999</v>
      </c>
      <c r="E59" s="767">
        <v>29.220913649999996</v>
      </c>
      <c r="F59" s="767">
        <v>41.055323990000005</v>
      </c>
      <c r="G59" s="767">
        <v>45.331038299999989</v>
      </c>
      <c r="H59" s="767">
        <v>47.627374979999992</v>
      </c>
      <c r="I59" s="767">
        <v>47.072789010000001</v>
      </c>
      <c r="J59" s="767">
        <v>67.204967479999993</v>
      </c>
      <c r="K59" s="767">
        <v>120.57895862000001</v>
      </c>
      <c r="L59" s="767">
        <v>77.004375399999986</v>
      </c>
      <c r="M59" s="767">
        <v>83.482861790000001</v>
      </c>
      <c r="N59" s="767">
        <v>66.586489849999992</v>
      </c>
      <c r="O59" s="767">
        <v>48.872497189999976</v>
      </c>
      <c r="P59" s="767">
        <v>53.99533923000007</v>
      </c>
      <c r="Q59" s="767">
        <v>60.216405030000018</v>
      </c>
      <c r="R59" s="767">
        <v>72.20803115999999</v>
      </c>
      <c r="S59" s="767">
        <v>97.661025570000007</v>
      </c>
      <c r="T59" s="768">
        <v>125.35749081000006</v>
      </c>
      <c r="U59" s="377"/>
      <c r="Y59" s="374"/>
      <c r="Z59" s="374"/>
    </row>
    <row r="60" spans="2:26" ht="39" thickBot="1" x14ac:dyDescent="0.25">
      <c r="B60" s="567" t="s">
        <v>263</v>
      </c>
      <c r="C60" s="751">
        <v>2.30504</v>
      </c>
      <c r="D60" s="546">
        <v>19.239056509999998</v>
      </c>
      <c r="E60" s="546">
        <v>44.191551209999993</v>
      </c>
      <c r="F60" s="546">
        <v>74.982170390000022</v>
      </c>
      <c r="G60" s="546">
        <v>98.919583559999978</v>
      </c>
      <c r="H60" s="546">
        <v>117.1759318</v>
      </c>
      <c r="I60" s="547">
        <v>137.63374565999999</v>
      </c>
      <c r="J60" s="547">
        <v>171.64331264000003</v>
      </c>
      <c r="K60" s="547">
        <v>294.91434081</v>
      </c>
      <c r="L60" s="547">
        <v>213.77932390000001</v>
      </c>
      <c r="M60" s="547">
        <v>249.65866586000001</v>
      </c>
      <c r="N60" s="547">
        <v>217.85934705000005</v>
      </c>
      <c r="O60" s="547">
        <v>183.52162164999999</v>
      </c>
      <c r="P60" s="547">
        <v>205.75450580000003</v>
      </c>
      <c r="Q60" s="547">
        <v>206.54654550000004</v>
      </c>
      <c r="R60" s="547">
        <v>238.54505884</v>
      </c>
      <c r="S60" s="547">
        <v>323.37421174000002</v>
      </c>
      <c r="T60" s="654">
        <v>406.15038192000003</v>
      </c>
    </row>
    <row r="61" spans="2:26" ht="12.75" customHeight="1" x14ac:dyDescent="0.2">
      <c r="B61" s="375" t="s">
        <v>37</v>
      </c>
      <c r="C61" s="375"/>
      <c r="D61" s="375"/>
      <c r="E61" s="375"/>
      <c r="F61" s="375"/>
      <c r="G61" s="375"/>
      <c r="H61" s="375"/>
      <c r="Q61" s="376"/>
      <c r="R61" s="376"/>
      <c r="S61" s="376"/>
      <c r="T61" s="369" t="s">
        <v>66</v>
      </c>
    </row>
    <row r="62" spans="2:26" ht="12.75" customHeight="1" x14ac:dyDescent="0.2">
      <c r="B62" s="375"/>
      <c r="C62" s="375"/>
      <c r="D62" s="375"/>
      <c r="E62" s="375"/>
      <c r="F62" s="375"/>
      <c r="G62" s="375"/>
      <c r="H62" s="375"/>
      <c r="Q62" s="376"/>
      <c r="R62" s="376"/>
      <c r="S62" s="376"/>
      <c r="T62" s="369"/>
    </row>
    <row r="63" spans="2:26" ht="12.75" customHeight="1" x14ac:dyDescent="0.2">
      <c r="B63" s="375"/>
      <c r="C63" s="375"/>
      <c r="D63" s="375"/>
      <c r="E63" s="375"/>
      <c r="F63" s="375"/>
      <c r="G63" s="375"/>
      <c r="H63" s="375"/>
      <c r="Q63" s="376"/>
      <c r="R63" s="376"/>
      <c r="S63" s="376"/>
      <c r="T63" s="369"/>
    </row>
    <row r="64" spans="2:26" ht="12.75" customHeight="1" x14ac:dyDescent="0.2">
      <c r="B64" s="1085" t="s">
        <v>256</v>
      </c>
      <c r="C64" s="1085"/>
      <c r="D64" s="1085"/>
      <c r="E64" s="1085"/>
      <c r="F64" s="1085"/>
      <c r="G64" s="1085"/>
      <c r="H64" s="1085"/>
      <c r="I64" s="1085"/>
      <c r="J64" s="1085"/>
      <c r="K64" s="1085"/>
      <c r="L64" s="1085"/>
      <c r="M64" s="1085"/>
      <c r="N64" s="1085"/>
      <c r="O64" s="1085"/>
      <c r="P64" s="1085"/>
      <c r="Q64" s="1085"/>
      <c r="R64" s="1085"/>
      <c r="S64" s="1085"/>
      <c r="T64" s="1085"/>
    </row>
    <row r="65" spans="2:26" ht="12.75" customHeight="1" x14ac:dyDescent="0.2">
      <c r="B65" s="1003" t="s">
        <v>262</v>
      </c>
      <c r="C65" s="1003"/>
      <c r="D65" s="1003"/>
      <c r="E65" s="1003"/>
      <c r="F65" s="1003"/>
      <c r="G65" s="1003"/>
      <c r="H65" s="1003"/>
      <c r="I65" s="1003"/>
      <c r="J65" s="1003"/>
      <c r="K65" s="1003"/>
      <c r="L65" s="1003"/>
      <c r="M65" s="1003"/>
      <c r="N65" s="1003"/>
      <c r="O65" s="1003"/>
      <c r="P65" s="1003"/>
      <c r="Q65" s="1003"/>
      <c r="R65" s="1003"/>
      <c r="S65" s="1003"/>
      <c r="T65" s="1003"/>
    </row>
    <row r="66" spans="2:26" ht="12.75" customHeight="1" thickBot="1" x14ac:dyDescent="0.25">
      <c r="B66" s="10"/>
      <c r="C66" s="10"/>
      <c r="D66" s="372"/>
      <c r="E66" s="372"/>
      <c r="F66" s="372"/>
      <c r="G66" s="372"/>
      <c r="H66" s="372"/>
    </row>
    <row r="67" spans="2:26" s="373" customFormat="1" ht="12.75" customHeight="1" x14ac:dyDescent="0.2">
      <c r="B67" s="1094" t="s">
        <v>94</v>
      </c>
      <c r="C67" s="1086" t="s">
        <v>97</v>
      </c>
      <c r="D67" s="1087"/>
      <c r="E67" s="1087"/>
      <c r="F67" s="1087"/>
      <c r="G67" s="1087"/>
      <c r="H67" s="1087"/>
      <c r="I67" s="1087"/>
      <c r="J67" s="1087"/>
      <c r="K67" s="1087"/>
      <c r="L67" s="1087"/>
      <c r="M67" s="1087"/>
      <c r="N67" s="1087"/>
      <c r="O67" s="1087"/>
      <c r="P67" s="1087"/>
      <c r="Q67" s="1087"/>
      <c r="R67" s="1087"/>
      <c r="S67" s="1087"/>
      <c r="T67" s="1088"/>
    </row>
    <row r="68" spans="2:26" s="373" customFormat="1" ht="12.75" customHeight="1" thickBot="1" x14ac:dyDescent="0.25">
      <c r="B68" s="1095"/>
      <c r="C68" s="903" t="s">
        <v>102</v>
      </c>
      <c r="D68" s="903" t="s">
        <v>103</v>
      </c>
      <c r="E68" s="903" t="s">
        <v>104</v>
      </c>
      <c r="F68" s="903" t="s">
        <v>105</v>
      </c>
      <c r="G68" s="903" t="s">
        <v>106</v>
      </c>
      <c r="H68" s="903" t="s">
        <v>191</v>
      </c>
      <c r="I68" s="930" t="s">
        <v>108</v>
      </c>
      <c r="J68" s="930" t="s">
        <v>109</v>
      </c>
      <c r="K68" s="930" t="s">
        <v>110</v>
      </c>
      <c r="L68" s="930" t="s">
        <v>111</v>
      </c>
      <c r="M68" s="930" t="s">
        <v>112</v>
      </c>
      <c r="N68" s="930" t="s">
        <v>113</v>
      </c>
      <c r="O68" s="921" t="s">
        <v>2</v>
      </c>
      <c r="P68" s="921" t="s">
        <v>3</v>
      </c>
      <c r="Q68" s="921" t="s">
        <v>100</v>
      </c>
      <c r="R68" s="921" t="s">
        <v>131</v>
      </c>
      <c r="S68" s="921" t="s">
        <v>169</v>
      </c>
      <c r="T68" s="922" t="s">
        <v>181</v>
      </c>
    </row>
    <row r="69" spans="2:26" ht="12.75" customHeight="1" x14ac:dyDescent="0.2">
      <c r="B69" s="923" t="s">
        <v>89</v>
      </c>
      <c r="C69" s="941"/>
      <c r="D69" s="946"/>
      <c r="E69" s="946"/>
      <c r="F69" s="946"/>
      <c r="G69" s="946"/>
      <c r="H69" s="946"/>
      <c r="I69" s="947"/>
      <c r="J69" s="947"/>
      <c r="K69" s="947"/>
      <c r="L69" s="947"/>
      <c r="M69" s="947"/>
      <c r="N69" s="947"/>
      <c r="O69" s="947"/>
      <c r="P69" s="947"/>
      <c r="Q69" s="947"/>
      <c r="R69" s="947"/>
      <c r="S69" s="947"/>
      <c r="T69" s="948"/>
      <c r="U69" s="377"/>
    </row>
    <row r="70" spans="2:26" ht="12.75" customHeight="1" x14ac:dyDescent="0.2">
      <c r="B70" s="565">
        <v>2000</v>
      </c>
      <c r="C70" s="755">
        <v>820</v>
      </c>
      <c r="D70" s="741">
        <v>1090</v>
      </c>
      <c r="E70" s="741">
        <v>1090</v>
      </c>
      <c r="F70" s="741">
        <v>1000</v>
      </c>
      <c r="G70" s="741">
        <v>1180</v>
      </c>
      <c r="H70" s="741">
        <v>1120</v>
      </c>
      <c r="I70" s="741">
        <v>1220</v>
      </c>
      <c r="J70" s="741">
        <v>1380</v>
      </c>
      <c r="K70" s="741">
        <v>1210</v>
      </c>
      <c r="L70" s="741">
        <v>1020</v>
      </c>
      <c r="M70" s="741">
        <v>1230</v>
      </c>
      <c r="N70" s="741">
        <v>1240</v>
      </c>
      <c r="O70" s="741">
        <v>810</v>
      </c>
      <c r="P70" s="741">
        <v>790</v>
      </c>
      <c r="Q70" s="741">
        <v>840</v>
      </c>
      <c r="R70" s="741">
        <v>960</v>
      </c>
      <c r="S70" s="741">
        <v>1100</v>
      </c>
      <c r="T70" s="752">
        <v>790</v>
      </c>
      <c r="U70" s="377"/>
    </row>
    <row r="71" spans="2:26" ht="12.75" customHeight="1" x14ac:dyDescent="0.2">
      <c r="B71" s="565">
        <v>2001</v>
      </c>
      <c r="C71" s="641">
        <v>1310</v>
      </c>
      <c r="D71" s="741">
        <v>1580</v>
      </c>
      <c r="E71" s="741">
        <v>1490</v>
      </c>
      <c r="F71" s="741">
        <v>1370</v>
      </c>
      <c r="G71" s="741">
        <v>1410</v>
      </c>
      <c r="H71" s="741">
        <v>1280</v>
      </c>
      <c r="I71" s="741">
        <v>1380</v>
      </c>
      <c r="J71" s="741">
        <v>1240</v>
      </c>
      <c r="K71" s="741">
        <v>1300</v>
      </c>
      <c r="L71" s="741">
        <v>1110</v>
      </c>
      <c r="M71" s="741">
        <v>1220</v>
      </c>
      <c r="N71" s="741">
        <v>1010</v>
      </c>
      <c r="O71" s="741">
        <v>820</v>
      </c>
      <c r="P71" s="741">
        <v>930</v>
      </c>
      <c r="Q71" s="741">
        <v>980</v>
      </c>
      <c r="R71" s="741">
        <v>800</v>
      </c>
      <c r="S71" s="741">
        <v>1060</v>
      </c>
      <c r="T71" s="752">
        <v>990</v>
      </c>
      <c r="U71" s="377"/>
    </row>
    <row r="72" spans="2:26" ht="12.75" customHeight="1" x14ac:dyDescent="0.2">
      <c r="B72" s="565">
        <v>2002</v>
      </c>
      <c r="C72" s="641">
        <v>1260</v>
      </c>
      <c r="D72" s="641">
        <v>2620</v>
      </c>
      <c r="E72" s="741">
        <v>2010</v>
      </c>
      <c r="F72" s="741">
        <v>1860</v>
      </c>
      <c r="G72" s="741">
        <v>1680</v>
      </c>
      <c r="H72" s="741">
        <v>1610</v>
      </c>
      <c r="I72" s="741">
        <v>1530</v>
      </c>
      <c r="J72" s="741">
        <v>1590</v>
      </c>
      <c r="K72" s="741">
        <v>1620</v>
      </c>
      <c r="L72" s="741">
        <v>1340</v>
      </c>
      <c r="M72" s="741">
        <v>1420</v>
      </c>
      <c r="N72" s="741">
        <v>1150</v>
      </c>
      <c r="O72" s="741">
        <v>950</v>
      </c>
      <c r="P72" s="741">
        <v>1000</v>
      </c>
      <c r="Q72" s="741">
        <v>1000</v>
      </c>
      <c r="R72" s="741">
        <v>990</v>
      </c>
      <c r="S72" s="741">
        <v>1160</v>
      </c>
      <c r="T72" s="752">
        <v>1040</v>
      </c>
      <c r="U72" s="377"/>
    </row>
    <row r="73" spans="2:26" ht="12.75" customHeight="1" x14ac:dyDescent="0.2">
      <c r="B73" s="565">
        <v>2003</v>
      </c>
      <c r="C73" s="641">
        <v>1220</v>
      </c>
      <c r="D73" s="641">
        <v>2420</v>
      </c>
      <c r="E73" s="641">
        <v>3260</v>
      </c>
      <c r="F73" s="741">
        <v>2660</v>
      </c>
      <c r="G73" s="741">
        <v>2090</v>
      </c>
      <c r="H73" s="741">
        <v>1840</v>
      </c>
      <c r="I73" s="741">
        <v>1770</v>
      </c>
      <c r="J73" s="741">
        <v>1890</v>
      </c>
      <c r="K73" s="741">
        <v>1970</v>
      </c>
      <c r="L73" s="741">
        <v>1670</v>
      </c>
      <c r="M73" s="741">
        <v>1590</v>
      </c>
      <c r="N73" s="741">
        <v>1400</v>
      </c>
      <c r="O73" s="741">
        <v>1090</v>
      </c>
      <c r="P73" s="741">
        <v>1150</v>
      </c>
      <c r="Q73" s="741">
        <v>1070</v>
      </c>
      <c r="R73" s="741">
        <v>1090</v>
      </c>
      <c r="S73" s="741">
        <v>1160</v>
      </c>
      <c r="T73" s="752">
        <v>1160</v>
      </c>
      <c r="U73" s="377"/>
    </row>
    <row r="74" spans="2:26" ht="12.75" customHeight="1" x14ac:dyDescent="0.2">
      <c r="B74" s="565">
        <v>2004</v>
      </c>
      <c r="C74" s="641">
        <v>1140</v>
      </c>
      <c r="D74" s="641">
        <v>2020</v>
      </c>
      <c r="E74" s="641">
        <v>2590</v>
      </c>
      <c r="F74" s="641">
        <v>4020</v>
      </c>
      <c r="G74" s="741">
        <v>3120</v>
      </c>
      <c r="H74" s="741">
        <v>2200</v>
      </c>
      <c r="I74" s="741">
        <v>2010</v>
      </c>
      <c r="J74" s="741">
        <v>2100</v>
      </c>
      <c r="K74" s="741">
        <v>2280</v>
      </c>
      <c r="L74" s="741">
        <v>1780</v>
      </c>
      <c r="M74" s="741">
        <v>1750</v>
      </c>
      <c r="N74" s="741">
        <v>1440</v>
      </c>
      <c r="O74" s="741">
        <v>1250</v>
      </c>
      <c r="P74" s="741">
        <v>1220</v>
      </c>
      <c r="Q74" s="741">
        <v>1200</v>
      </c>
      <c r="R74" s="741">
        <v>1170</v>
      </c>
      <c r="S74" s="741">
        <v>1270</v>
      </c>
      <c r="T74" s="752">
        <v>1140</v>
      </c>
      <c r="U74" s="377"/>
    </row>
    <row r="75" spans="2:26" ht="12.75" customHeight="1" x14ac:dyDescent="0.2">
      <c r="B75" s="565">
        <v>2005</v>
      </c>
      <c r="C75" s="641">
        <v>1100</v>
      </c>
      <c r="D75" s="641">
        <v>1510</v>
      </c>
      <c r="E75" s="641">
        <v>2230</v>
      </c>
      <c r="F75" s="641">
        <v>3230</v>
      </c>
      <c r="G75" s="641">
        <v>3980</v>
      </c>
      <c r="H75" s="741">
        <v>2820</v>
      </c>
      <c r="I75" s="741">
        <v>2130</v>
      </c>
      <c r="J75" s="741">
        <v>2190</v>
      </c>
      <c r="K75" s="741">
        <v>2440</v>
      </c>
      <c r="L75" s="741">
        <v>1930</v>
      </c>
      <c r="M75" s="741">
        <v>1840</v>
      </c>
      <c r="N75" s="741">
        <v>1520</v>
      </c>
      <c r="O75" s="741">
        <v>1320</v>
      </c>
      <c r="P75" s="741">
        <v>1280</v>
      </c>
      <c r="Q75" s="741">
        <v>1200</v>
      </c>
      <c r="R75" s="741">
        <v>1230</v>
      </c>
      <c r="S75" s="741">
        <v>1310</v>
      </c>
      <c r="T75" s="752">
        <v>1180</v>
      </c>
      <c r="U75" s="377"/>
    </row>
    <row r="76" spans="2:26" ht="12.75" customHeight="1" x14ac:dyDescent="0.2">
      <c r="B76" s="565">
        <v>2006</v>
      </c>
      <c r="C76" s="641">
        <v>1040</v>
      </c>
      <c r="D76" s="641">
        <v>1350</v>
      </c>
      <c r="E76" s="641">
        <v>1640</v>
      </c>
      <c r="F76" s="641">
        <v>2550</v>
      </c>
      <c r="G76" s="641">
        <v>2990</v>
      </c>
      <c r="H76" s="641">
        <v>4290</v>
      </c>
      <c r="I76" s="741">
        <v>3090</v>
      </c>
      <c r="J76" s="741">
        <v>2390</v>
      </c>
      <c r="K76" s="741">
        <v>2690</v>
      </c>
      <c r="L76" s="741">
        <v>2020</v>
      </c>
      <c r="M76" s="741">
        <v>2000</v>
      </c>
      <c r="N76" s="741">
        <v>1670</v>
      </c>
      <c r="O76" s="741">
        <v>1360</v>
      </c>
      <c r="P76" s="741">
        <v>1340</v>
      </c>
      <c r="Q76" s="741">
        <v>1250</v>
      </c>
      <c r="R76" s="741">
        <v>1210</v>
      </c>
      <c r="S76" s="741">
        <v>1380</v>
      </c>
      <c r="T76" s="752">
        <v>1210</v>
      </c>
      <c r="U76" s="377"/>
    </row>
    <row r="77" spans="2:26" ht="12.75" customHeight="1" x14ac:dyDescent="0.2">
      <c r="B77" s="565">
        <v>2007</v>
      </c>
      <c r="C77" s="641"/>
      <c r="D77" s="641"/>
      <c r="E77" s="641">
        <v>1440</v>
      </c>
      <c r="F77" s="641">
        <v>1720</v>
      </c>
      <c r="G77" s="641">
        <v>2270</v>
      </c>
      <c r="H77" s="641">
        <v>3110</v>
      </c>
      <c r="I77" s="641">
        <v>4200</v>
      </c>
      <c r="J77" s="698">
        <v>2710</v>
      </c>
      <c r="K77" s="698">
        <v>2880</v>
      </c>
      <c r="L77" s="698">
        <v>2240</v>
      </c>
      <c r="M77" s="698">
        <v>2160</v>
      </c>
      <c r="N77" s="698">
        <v>1850</v>
      </c>
      <c r="O77" s="698">
        <v>1450</v>
      </c>
      <c r="P77" s="698">
        <v>1380</v>
      </c>
      <c r="Q77" s="698">
        <v>1310</v>
      </c>
      <c r="R77" s="698">
        <v>1220</v>
      </c>
      <c r="S77" s="698">
        <v>1340</v>
      </c>
      <c r="T77" s="699">
        <v>1280</v>
      </c>
      <c r="U77" s="377"/>
      <c r="Y77" s="374"/>
      <c r="Z77" s="374"/>
    </row>
    <row r="78" spans="2:26" ht="12.75" customHeight="1" x14ac:dyDescent="0.2">
      <c r="B78" s="565">
        <v>2008</v>
      </c>
      <c r="C78" s="641"/>
      <c r="D78" s="641"/>
      <c r="E78" s="641">
        <v>620</v>
      </c>
      <c r="F78" s="641">
        <v>1490</v>
      </c>
      <c r="G78" s="641">
        <v>1710</v>
      </c>
      <c r="H78" s="641">
        <v>2430</v>
      </c>
      <c r="I78" s="641">
        <v>3110</v>
      </c>
      <c r="J78" s="641">
        <v>4380</v>
      </c>
      <c r="K78" s="698">
        <v>3360</v>
      </c>
      <c r="L78" s="698">
        <v>2230</v>
      </c>
      <c r="M78" s="698">
        <v>2210</v>
      </c>
      <c r="N78" s="698">
        <v>1870</v>
      </c>
      <c r="O78" s="698">
        <v>1480</v>
      </c>
      <c r="P78" s="698">
        <v>1460</v>
      </c>
      <c r="Q78" s="698">
        <v>1360</v>
      </c>
      <c r="R78" s="698">
        <v>1310</v>
      </c>
      <c r="S78" s="698">
        <v>1390</v>
      </c>
      <c r="T78" s="699">
        <v>1300</v>
      </c>
      <c r="U78" s="377"/>
      <c r="Y78" s="374"/>
      <c r="Z78" s="374"/>
    </row>
    <row r="79" spans="2:26" ht="12.75" customHeight="1" x14ac:dyDescent="0.2">
      <c r="B79" s="565">
        <v>2009</v>
      </c>
      <c r="C79" s="641"/>
      <c r="D79" s="641"/>
      <c r="E79" s="641"/>
      <c r="F79" s="641">
        <v>1010</v>
      </c>
      <c r="G79" s="641">
        <v>1500</v>
      </c>
      <c r="H79" s="641">
        <v>1800</v>
      </c>
      <c r="I79" s="641">
        <v>2420</v>
      </c>
      <c r="J79" s="641">
        <v>3450</v>
      </c>
      <c r="K79" s="641">
        <v>4940</v>
      </c>
      <c r="L79" s="698">
        <v>2860</v>
      </c>
      <c r="M79" s="698">
        <v>2500</v>
      </c>
      <c r="N79" s="698">
        <v>2040</v>
      </c>
      <c r="O79" s="698">
        <v>1700</v>
      </c>
      <c r="P79" s="698">
        <v>1600</v>
      </c>
      <c r="Q79" s="698">
        <v>1510</v>
      </c>
      <c r="R79" s="698">
        <v>1380</v>
      </c>
      <c r="S79" s="698">
        <v>1520</v>
      </c>
      <c r="T79" s="699">
        <v>1410</v>
      </c>
      <c r="U79" s="377"/>
      <c r="Y79" s="374"/>
      <c r="Z79" s="374"/>
    </row>
    <row r="80" spans="2:26" ht="12.75" customHeight="1" x14ac:dyDescent="0.2">
      <c r="B80" s="565">
        <v>2010</v>
      </c>
      <c r="C80" s="641"/>
      <c r="D80" s="641"/>
      <c r="E80" s="641"/>
      <c r="F80" s="641"/>
      <c r="G80" s="641">
        <v>1300</v>
      </c>
      <c r="H80" s="641">
        <v>1860</v>
      </c>
      <c r="I80" s="641">
        <v>1820</v>
      </c>
      <c r="J80" s="641">
        <v>3130</v>
      </c>
      <c r="K80" s="641">
        <v>5140</v>
      </c>
      <c r="L80" s="641">
        <v>4720</v>
      </c>
      <c r="M80" s="698">
        <v>3960</v>
      </c>
      <c r="N80" s="698">
        <v>2750</v>
      </c>
      <c r="O80" s="698">
        <v>2020</v>
      </c>
      <c r="P80" s="698">
        <v>2030</v>
      </c>
      <c r="Q80" s="698">
        <v>1700</v>
      </c>
      <c r="R80" s="698">
        <v>1530</v>
      </c>
      <c r="S80" s="698">
        <v>1750</v>
      </c>
      <c r="T80" s="699">
        <v>1630</v>
      </c>
      <c r="U80" s="377"/>
      <c r="Y80" s="374"/>
      <c r="Z80" s="374"/>
    </row>
    <row r="81" spans="2:42" ht="12.75" customHeight="1" x14ac:dyDescent="0.2">
      <c r="B81" s="565">
        <v>2011</v>
      </c>
      <c r="C81" s="641"/>
      <c r="D81" s="641"/>
      <c r="E81" s="641"/>
      <c r="F81" s="641"/>
      <c r="G81" s="641"/>
      <c r="H81" s="641">
        <v>1620</v>
      </c>
      <c r="I81" s="641">
        <v>1670</v>
      </c>
      <c r="J81" s="641">
        <v>2340</v>
      </c>
      <c r="K81" s="641">
        <v>4220</v>
      </c>
      <c r="L81" s="641">
        <v>4490</v>
      </c>
      <c r="M81" s="641">
        <v>5520</v>
      </c>
      <c r="N81" s="698">
        <v>4150</v>
      </c>
      <c r="O81" s="698">
        <v>2530</v>
      </c>
      <c r="P81" s="698">
        <v>2280</v>
      </c>
      <c r="Q81" s="698">
        <v>1880</v>
      </c>
      <c r="R81" s="698">
        <v>1630</v>
      </c>
      <c r="S81" s="698">
        <v>1920</v>
      </c>
      <c r="T81" s="699">
        <v>1850</v>
      </c>
      <c r="U81" s="377"/>
      <c r="Y81" s="374"/>
      <c r="Z81" s="374"/>
    </row>
    <row r="82" spans="2:42" ht="12.75" customHeight="1" x14ac:dyDescent="0.2">
      <c r="B82" s="565">
        <v>2012</v>
      </c>
      <c r="C82" s="641"/>
      <c r="D82" s="641"/>
      <c r="E82" s="641"/>
      <c r="F82" s="641"/>
      <c r="G82" s="641"/>
      <c r="H82" s="641"/>
      <c r="I82" s="641">
        <v>1990</v>
      </c>
      <c r="J82" s="641">
        <v>2120</v>
      </c>
      <c r="K82" s="641">
        <v>3030</v>
      </c>
      <c r="L82" s="641">
        <v>3620</v>
      </c>
      <c r="M82" s="641">
        <v>4740</v>
      </c>
      <c r="N82" s="641">
        <v>4760</v>
      </c>
      <c r="O82" s="698">
        <v>3760</v>
      </c>
      <c r="P82" s="698">
        <v>2610</v>
      </c>
      <c r="Q82" s="698">
        <v>2170</v>
      </c>
      <c r="R82" s="698">
        <v>1800</v>
      </c>
      <c r="S82" s="698">
        <v>2000</v>
      </c>
      <c r="T82" s="699">
        <v>1950</v>
      </c>
      <c r="U82" s="377"/>
      <c r="Y82" s="374"/>
      <c r="Z82" s="374"/>
    </row>
    <row r="83" spans="2:42" ht="12.75" customHeight="1" x14ac:dyDescent="0.2">
      <c r="B83" s="566">
        <v>2013</v>
      </c>
      <c r="C83" s="641"/>
      <c r="D83" s="641"/>
      <c r="E83" s="641"/>
      <c r="F83" s="641"/>
      <c r="G83" s="641"/>
      <c r="H83" s="641"/>
      <c r="I83" s="641"/>
      <c r="J83" s="641">
        <v>2810</v>
      </c>
      <c r="K83" s="641">
        <v>2740</v>
      </c>
      <c r="L83" s="641">
        <v>2560</v>
      </c>
      <c r="M83" s="641">
        <v>3580</v>
      </c>
      <c r="N83" s="641">
        <v>4570</v>
      </c>
      <c r="O83" s="641">
        <v>7540</v>
      </c>
      <c r="P83" s="698">
        <v>4420</v>
      </c>
      <c r="Q83" s="698">
        <v>2450</v>
      </c>
      <c r="R83" s="698">
        <v>2080</v>
      </c>
      <c r="S83" s="698">
        <v>2160</v>
      </c>
      <c r="T83" s="699">
        <v>1970</v>
      </c>
      <c r="U83" s="377"/>
      <c r="Y83" s="374"/>
      <c r="Z83" s="374"/>
    </row>
    <row r="84" spans="2:42" ht="12.75" customHeight="1" x14ac:dyDescent="0.2">
      <c r="B84" s="566">
        <v>2014</v>
      </c>
      <c r="C84" s="641"/>
      <c r="D84" s="641"/>
      <c r="E84" s="641"/>
      <c r="F84" s="641"/>
      <c r="G84" s="641"/>
      <c r="H84" s="641"/>
      <c r="I84" s="641"/>
      <c r="J84" s="641"/>
      <c r="K84" s="641">
        <v>3530</v>
      </c>
      <c r="L84" s="641">
        <v>2270</v>
      </c>
      <c r="M84" s="641">
        <v>2480</v>
      </c>
      <c r="N84" s="641">
        <v>3480</v>
      </c>
      <c r="O84" s="641">
        <v>4160</v>
      </c>
      <c r="P84" s="641">
        <v>7450</v>
      </c>
      <c r="Q84" s="698">
        <v>4180</v>
      </c>
      <c r="R84" s="698">
        <v>2590</v>
      </c>
      <c r="S84" s="698">
        <v>2630</v>
      </c>
      <c r="T84" s="699">
        <v>2360</v>
      </c>
      <c r="U84" s="377"/>
      <c r="Y84" s="374"/>
      <c r="Z84" s="374"/>
    </row>
    <row r="85" spans="2:42" ht="12.75" customHeight="1" x14ac:dyDescent="0.2">
      <c r="B85" s="566">
        <v>2015</v>
      </c>
      <c r="C85" s="641"/>
      <c r="D85" s="641"/>
      <c r="E85" s="641"/>
      <c r="F85" s="641"/>
      <c r="G85" s="641"/>
      <c r="H85" s="641"/>
      <c r="I85" s="641"/>
      <c r="J85" s="641"/>
      <c r="K85" s="641"/>
      <c r="L85" s="641">
        <v>2970</v>
      </c>
      <c r="M85" s="641">
        <v>2310</v>
      </c>
      <c r="N85" s="641">
        <v>2360</v>
      </c>
      <c r="O85" s="641">
        <v>3130</v>
      </c>
      <c r="P85" s="641">
        <v>4380</v>
      </c>
      <c r="Q85" s="641">
        <v>8230</v>
      </c>
      <c r="R85" s="698">
        <v>4590</v>
      </c>
      <c r="S85" s="698">
        <v>3240</v>
      </c>
      <c r="T85" s="699">
        <v>2710</v>
      </c>
      <c r="U85" s="377"/>
      <c r="Y85" s="374"/>
      <c r="Z85" s="374"/>
    </row>
    <row r="86" spans="2:42" ht="12.75" customHeight="1" x14ac:dyDescent="0.2">
      <c r="B86" s="566">
        <v>2016</v>
      </c>
      <c r="C86" s="641"/>
      <c r="D86" s="641"/>
      <c r="E86" s="641"/>
      <c r="F86" s="641"/>
      <c r="G86" s="641"/>
      <c r="H86" s="641"/>
      <c r="I86" s="641"/>
      <c r="J86" s="641"/>
      <c r="K86" s="641"/>
      <c r="L86" s="641"/>
      <c r="M86" s="641">
        <v>1930</v>
      </c>
      <c r="N86" s="641">
        <v>2070</v>
      </c>
      <c r="O86" s="641">
        <v>2060</v>
      </c>
      <c r="P86" s="641">
        <v>2020</v>
      </c>
      <c r="Q86" s="641">
        <v>1190</v>
      </c>
      <c r="R86" s="641">
        <v>1590</v>
      </c>
      <c r="S86" s="698">
        <v>2280</v>
      </c>
      <c r="T86" s="699">
        <v>1640</v>
      </c>
      <c r="U86" s="377"/>
      <c r="Y86" s="374"/>
      <c r="Z86" s="374"/>
    </row>
    <row r="87" spans="2:42" ht="12.75" customHeight="1" x14ac:dyDescent="0.2">
      <c r="B87" s="566">
        <v>2017</v>
      </c>
      <c r="C87" s="641"/>
      <c r="D87" s="641"/>
      <c r="E87" s="641"/>
      <c r="F87" s="641"/>
      <c r="G87" s="641"/>
      <c r="H87" s="641"/>
      <c r="I87" s="641"/>
      <c r="J87" s="641"/>
      <c r="K87" s="641"/>
      <c r="L87" s="641"/>
      <c r="M87" s="641"/>
      <c r="N87" s="641">
        <v>2340</v>
      </c>
      <c r="O87" s="641">
        <v>2280</v>
      </c>
      <c r="P87" s="641">
        <v>3220</v>
      </c>
      <c r="Q87" s="641">
        <v>4960</v>
      </c>
      <c r="R87" s="641">
        <v>6340</v>
      </c>
      <c r="S87" s="641">
        <v>4270</v>
      </c>
      <c r="T87" s="699">
        <v>4130</v>
      </c>
      <c r="U87" s="377"/>
      <c r="Y87" s="374"/>
      <c r="Z87" s="374"/>
      <c r="AA87" s="193"/>
      <c r="AB87" s="193"/>
    </row>
    <row r="88" spans="2:42" ht="12.75" customHeight="1" x14ac:dyDescent="0.2">
      <c r="B88" s="566" t="s">
        <v>188</v>
      </c>
      <c r="C88" s="641"/>
      <c r="D88" s="641"/>
      <c r="E88" s="641"/>
      <c r="F88" s="641"/>
      <c r="G88" s="641"/>
      <c r="H88" s="641"/>
      <c r="I88" s="641"/>
      <c r="J88" s="641"/>
      <c r="K88" s="641"/>
      <c r="L88" s="641"/>
      <c r="M88" s="641"/>
      <c r="N88" s="641"/>
      <c r="O88" s="641">
        <v>2830</v>
      </c>
      <c r="P88" s="641">
        <v>3640</v>
      </c>
      <c r="Q88" s="641">
        <v>3690</v>
      </c>
      <c r="R88" s="641">
        <v>4410</v>
      </c>
      <c r="S88" s="641">
        <v>5970</v>
      </c>
      <c r="T88" s="742">
        <v>7840</v>
      </c>
      <c r="U88" s="377"/>
      <c r="Y88" s="374"/>
      <c r="Z88" s="374"/>
      <c r="AA88" s="193"/>
      <c r="AB88" s="193"/>
    </row>
    <row r="89" spans="2:42" ht="26.25" thickBot="1" x14ac:dyDescent="0.25">
      <c r="B89" s="743" t="s">
        <v>261</v>
      </c>
      <c r="C89" s="763">
        <v>1240</v>
      </c>
      <c r="D89" s="764">
        <v>2340</v>
      </c>
      <c r="E89" s="764">
        <v>2870</v>
      </c>
      <c r="F89" s="764">
        <v>3520</v>
      </c>
      <c r="G89" s="764">
        <v>3330</v>
      </c>
      <c r="H89" s="764">
        <v>3640</v>
      </c>
      <c r="I89" s="764">
        <v>3550</v>
      </c>
      <c r="J89" s="764">
        <v>3850</v>
      </c>
      <c r="K89" s="764">
        <v>4650</v>
      </c>
      <c r="L89" s="764">
        <v>4240</v>
      </c>
      <c r="M89" s="764">
        <v>4800</v>
      </c>
      <c r="N89" s="764">
        <v>4250</v>
      </c>
      <c r="O89" s="764">
        <v>4920</v>
      </c>
      <c r="P89" s="764">
        <v>4110</v>
      </c>
      <c r="Q89" s="764">
        <v>2620</v>
      </c>
      <c r="R89" s="764">
        <v>2130</v>
      </c>
      <c r="S89" s="764">
        <v>4890</v>
      </c>
      <c r="T89" s="765">
        <v>7840</v>
      </c>
      <c r="U89" s="377"/>
      <c r="Y89" s="374"/>
      <c r="Z89" s="374"/>
    </row>
    <row r="90" spans="2:42" ht="39" thickBot="1" x14ac:dyDescent="0.25">
      <c r="B90" s="567" t="s">
        <v>263</v>
      </c>
      <c r="C90" s="753">
        <v>1190</v>
      </c>
      <c r="D90" s="769">
        <v>2180</v>
      </c>
      <c r="E90" s="769">
        <v>2440</v>
      </c>
      <c r="F90" s="769">
        <v>2790</v>
      </c>
      <c r="G90" s="769">
        <v>2770</v>
      </c>
      <c r="H90" s="769">
        <v>2620</v>
      </c>
      <c r="I90" s="769">
        <v>2550</v>
      </c>
      <c r="J90" s="769">
        <v>2650</v>
      </c>
      <c r="K90" s="769">
        <v>3170</v>
      </c>
      <c r="L90" s="769">
        <v>2560</v>
      </c>
      <c r="M90" s="769">
        <v>2750</v>
      </c>
      <c r="N90" s="769">
        <v>2440</v>
      </c>
      <c r="O90" s="769">
        <v>2110</v>
      </c>
      <c r="P90" s="769">
        <v>2120</v>
      </c>
      <c r="Q90" s="769">
        <v>1830</v>
      </c>
      <c r="R90" s="769">
        <v>1770</v>
      </c>
      <c r="S90" s="769">
        <v>2260</v>
      </c>
      <c r="T90" s="770">
        <v>2440</v>
      </c>
      <c r="U90" s="377"/>
      <c r="Y90" s="374"/>
      <c r="Z90" s="374"/>
    </row>
    <row r="91" spans="2:42" ht="12.75" customHeight="1" x14ac:dyDescent="0.2">
      <c r="B91" s="375" t="s">
        <v>37</v>
      </c>
      <c r="C91" s="375"/>
      <c r="D91" s="375"/>
      <c r="E91" s="375"/>
      <c r="F91" s="375"/>
      <c r="G91" s="375"/>
      <c r="H91" s="375"/>
      <c r="R91" s="376"/>
      <c r="S91" s="376"/>
      <c r="T91" s="369" t="s">
        <v>66</v>
      </c>
    </row>
    <row r="92" spans="2:42" ht="12.75" customHeight="1" x14ac:dyDescent="0.2">
      <c r="B92" s="375"/>
      <c r="C92" s="375"/>
      <c r="D92" s="375"/>
      <c r="E92" s="375"/>
      <c r="F92" s="375"/>
      <c r="G92" s="375"/>
      <c r="H92" s="375"/>
      <c r="R92" s="376"/>
      <c r="S92" s="376"/>
      <c r="T92" s="369"/>
    </row>
    <row r="93" spans="2:42" ht="12.75" customHeight="1" x14ac:dyDescent="0.2">
      <c r="B93" s="1093" t="s">
        <v>266</v>
      </c>
      <c r="C93" s="1093"/>
      <c r="D93" s="1093"/>
      <c r="E93" s="1093"/>
      <c r="F93" s="1093"/>
      <c r="G93" s="1093"/>
      <c r="H93" s="1093"/>
      <c r="I93" s="1093"/>
      <c r="J93" s="1093"/>
      <c r="K93" s="1093"/>
      <c r="L93" s="1093"/>
      <c r="M93" s="1093"/>
      <c r="N93" s="1093"/>
      <c r="O93" s="1093"/>
      <c r="P93" s="1093"/>
      <c r="Q93" s="1093"/>
      <c r="R93" s="1093"/>
      <c r="S93" s="1093"/>
      <c r="T93" s="1093"/>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row>
    <row r="94" spans="2:42" ht="12.75" customHeight="1" x14ac:dyDescent="0.2">
      <c r="B94" s="1093"/>
      <c r="C94" s="1093"/>
      <c r="D94" s="1093"/>
      <c r="E94" s="1093"/>
      <c r="F94" s="1093"/>
      <c r="G94" s="1093"/>
      <c r="H94" s="1093"/>
      <c r="I94" s="1093"/>
      <c r="J94" s="1093"/>
      <c r="K94" s="1093"/>
      <c r="L94" s="1093"/>
      <c r="M94" s="1093"/>
      <c r="N94" s="1093"/>
      <c r="O94" s="1093"/>
      <c r="P94" s="1093"/>
      <c r="Q94" s="1093"/>
      <c r="R94" s="1093"/>
      <c r="S94" s="1093"/>
      <c r="T94" s="1093"/>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row>
    <row r="95" spans="2:42" ht="12.75" customHeight="1" x14ac:dyDescent="0.2">
      <c r="B95" s="1093"/>
      <c r="C95" s="1093"/>
      <c r="D95" s="1093"/>
      <c r="E95" s="1093"/>
      <c r="F95" s="1093"/>
      <c r="G95" s="1093"/>
      <c r="H95" s="1093"/>
      <c r="I95" s="1093"/>
      <c r="J95" s="1093"/>
      <c r="K95" s="1093"/>
      <c r="L95" s="1093"/>
      <c r="M95" s="1093"/>
      <c r="N95" s="1093"/>
      <c r="O95" s="1093"/>
      <c r="P95" s="1093"/>
      <c r="Q95" s="1093"/>
      <c r="R95" s="1093"/>
      <c r="S95" s="1093"/>
      <c r="T95" s="1093"/>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row>
    <row r="96" spans="2:42" ht="12.75" customHeight="1" x14ac:dyDescent="0.2">
      <c r="B96" s="1093"/>
      <c r="C96" s="1093"/>
      <c r="D96" s="1093"/>
      <c r="E96" s="1093"/>
      <c r="F96" s="1093"/>
      <c r="G96" s="1093"/>
      <c r="H96" s="1093"/>
      <c r="I96" s="1093"/>
      <c r="J96" s="1093"/>
      <c r="K96" s="1093"/>
      <c r="L96" s="1093"/>
      <c r="M96" s="1093"/>
      <c r="N96" s="1093"/>
      <c r="O96" s="1093"/>
      <c r="P96" s="1093"/>
      <c r="Q96" s="1093"/>
      <c r="R96" s="1093"/>
      <c r="S96" s="1093"/>
      <c r="T96" s="1093"/>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row>
    <row r="97" spans="2:20" x14ac:dyDescent="0.2">
      <c r="B97" s="1093"/>
      <c r="C97" s="1093"/>
      <c r="D97" s="1093"/>
      <c r="E97" s="1093"/>
      <c r="F97" s="1093"/>
      <c r="G97" s="1093"/>
      <c r="H97" s="1093"/>
      <c r="I97" s="1093"/>
      <c r="J97" s="1093"/>
      <c r="K97" s="1093"/>
      <c r="L97" s="1093"/>
      <c r="M97" s="1093"/>
      <c r="N97" s="1093"/>
      <c r="O97" s="1093"/>
      <c r="P97" s="1093"/>
      <c r="Q97" s="1093"/>
      <c r="R97" s="1093"/>
      <c r="S97" s="1093"/>
      <c r="T97" s="1093"/>
    </row>
    <row r="98" spans="2:20" x14ac:dyDescent="0.2">
      <c r="B98" s="1093"/>
      <c r="C98" s="1093"/>
      <c r="D98" s="1093"/>
      <c r="E98" s="1093"/>
      <c r="F98" s="1093"/>
      <c r="G98" s="1093"/>
      <c r="H98" s="1093"/>
      <c r="I98" s="1093"/>
      <c r="J98" s="1093"/>
      <c r="K98" s="1093"/>
      <c r="L98" s="1093"/>
      <c r="M98" s="1093"/>
      <c r="N98" s="1093"/>
      <c r="O98" s="1093"/>
      <c r="P98" s="1093"/>
      <c r="Q98" s="1093"/>
      <c r="R98" s="1093"/>
      <c r="S98" s="1093"/>
      <c r="T98" s="1093"/>
    </row>
    <row r="99" spans="2:20" x14ac:dyDescent="0.2">
      <c r="B99" s="1093"/>
      <c r="C99" s="1093"/>
      <c r="D99" s="1093"/>
      <c r="E99" s="1093"/>
      <c r="F99" s="1093"/>
      <c r="G99" s="1093"/>
      <c r="H99" s="1093"/>
      <c r="I99" s="1093"/>
      <c r="J99" s="1093"/>
      <c r="K99" s="1093"/>
      <c r="L99" s="1093"/>
      <c r="M99" s="1093"/>
      <c r="N99" s="1093"/>
      <c r="O99" s="1093"/>
      <c r="P99" s="1093"/>
      <c r="Q99" s="1093"/>
      <c r="R99" s="1093"/>
      <c r="S99" s="1093"/>
      <c r="T99" s="1093"/>
    </row>
  </sheetData>
  <mergeCells count="14">
    <mergeCell ref="B93:T99"/>
    <mergeCell ref="B67:B68"/>
    <mergeCell ref="B7:B8"/>
    <mergeCell ref="B37:B38"/>
    <mergeCell ref="C7:T7"/>
    <mergeCell ref="C37:T37"/>
    <mergeCell ref="C67:T67"/>
    <mergeCell ref="B65:T65"/>
    <mergeCell ref="B64:T64"/>
    <mergeCell ref="B1:T1"/>
    <mergeCell ref="B4:T4"/>
    <mergeCell ref="B5:T5"/>
    <mergeCell ref="B35:T35"/>
    <mergeCell ref="B34:T34"/>
  </mergeCells>
  <pageMargins left="0.70866141732283472" right="0.70866141732283472" top="0.74803149606299213" bottom="0.74803149606299213" header="0.31496062992125984" footer="0.31496062992125984"/>
  <pageSetup paperSize="9" scale="3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H52"/>
  <sheetViews>
    <sheetView showGridLines="0" zoomScaleNormal="100" zoomScaleSheetLayoutView="70" workbookViewId="0">
      <selection activeCell="J27" sqref="J27"/>
    </sheetView>
  </sheetViews>
  <sheetFormatPr defaultRowHeight="12.75" x14ac:dyDescent="0.2"/>
  <cols>
    <col min="1" max="1" width="1.7109375" style="86" customWidth="1"/>
    <col min="2" max="2" width="41.5703125" style="86" customWidth="1"/>
    <col min="3" max="4" width="21.28515625" style="87" customWidth="1"/>
    <col min="5" max="5" width="2.85546875" style="86" customWidth="1"/>
    <col min="6" max="10" width="8" style="86" customWidth="1"/>
    <col min="11" max="11" width="3.85546875" style="86" customWidth="1"/>
    <col min="12" max="24" width="8.42578125" style="86" customWidth="1"/>
    <col min="25" max="16384" width="9.140625" style="86"/>
  </cols>
  <sheetData>
    <row r="1" spans="2:8" ht="15" customHeight="1" x14ac:dyDescent="0.25">
      <c r="B1" s="1099" t="s">
        <v>228</v>
      </c>
      <c r="C1" s="1099"/>
      <c r="D1" s="1099"/>
      <c r="E1" s="1099"/>
      <c r="F1" s="1099"/>
      <c r="G1" s="1099"/>
      <c r="H1" s="1099"/>
    </row>
    <row r="2" spans="2:8" ht="15" customHeight="1" x14ac:dyDescent="0.25">
      <c r="B2" s="635"/>
      <c r="C2" s="192"/>
      <c r="D2" s="193"/>
      <c r="E2" s="88"/>
    </row>
    <row r="3" spans="2:8" ht="12.75" customHeight="1" x14ac:dyDescent="0.2">
      <c r="B3" s="89"/>
      <c r="C3" s="93"/>
      <c r="D3" s="93"/>
    </row>
    <row r="4" spans="2:8" s="80" customFormat="1" ht="12.75" customHeight="1" x14ac:dyDescent="0.2">
      <c r="B4" s="1070" t="s">
        <v>284</v>
      </c>
      <c r="C4" s="1070"/>
      <c r="D4" s="1070"/>
      <c r="E4" s="1070"/>
      <c r="F4" s="1070"/>
      <c r="G4" s="1070"/>
      <c r="H4" s="1070"/>
    </row>
    <row r="5" spans="2:8" s="80" customFormat="1" ht="12.75" customHeight="1" x14ac:dyDescent="0.2">
      <c r="B5" s="1003" t="s">
        <v>283</v>
      </c>
      <c r="C5" s="1003"/>
      <c r="D5" s="1003"/>
      <c r="E5" s="1003"/>
      <c r="F5" s="1003"/>
      <c r="G5" s="1003"/>
      <c r="H5" s="1003"/>
    </row>
    <row r="6" spans="2:8" ht="12.75" customHeight="1" thickBot="1" x14ac:dyDescent="0.25">
      <c r="B6" s="10"/>
    </row>
    <row r="7" spans="2:8" s="373" customFormat="1" ht="12.75" customHeight="1" x14ac:dyDescent="0.2">
      <c r="B7" s="1094" t="s">
        <v>94</v>
      </c>
      <c r="C7" s="1086" t="s">
        <v>223</v>
      </c>
      <c r="D7" s="1088"/>
    </row>
    <row r="8" spans="2:8" s="373" customFormat="1" ht="12.75" customHeight="1" thickBot="1" x14ac:dyDescent="0.25">
      <c r="B8" s="1095"/>
      <c r="C8" s="921" t="s">
        <v>169</v>
      </c>
      <c r="D8" s="922" t="s">
        <v>181</v>
      </c>
    </row>
    <row r="9" spans="2:8" ht="12.75" customHeight="1" x14ac:dyDescent="0.2">
      <c r="B9" s="923" t="s">
        <v>89</v>
      </c>
      <c r="C9" s="911"/>
      <c r="D9" s="912"/>
      <c r="E9" s="377"/>
    </row>
    <row r="10" spans="2:8" ht="12.75" customHeight="1" x14ac:dyDescent="0.2">
      <c r="B10" s="566">
        <v>2016</v>
      </c>
      <c r="C10" s="655">
        <v>1302</v>
      </c>
      <c r="D10" s="656">
        <v>1196</v>
      </c>
      <c r="E10" s="377"/>
    </row>
    <row r="11" spans="2:8" ht="12.75" customHeight="1" x14ac:dyDescent="0.2">
      <c r="B11" s="566">
        <v>2017</v>
      </c>
      <c r="C11" s="641">
        <v>290</v>
      </c>
      <c r="D11" s="656">
        <v>800</v>
      </c>
      <c r="E11" s="377"/>
    </row>
    <row r="12" spans="2:8" ht="12.75" customHeight="1" x14ac:dyDescent="0.2">
      <c r="B12" s="566" t="s">
        <v>188</v>
      </c>
      <c r="C12" s="700" t="s">
        <v>211</v>
      </c>
      <c r="D12" s="642">
        <v>364</v>
      </c>
      <c r="E12" s="377"/>
    </row>
    <row r="13" spans="2:8" ht="15" customHeight="1" thickBot="1" x14ac:dyDescent="0.25">
      <c r="B13" s="743" t="s">
        <v>261</v>
      </c>
      <c r="C13" s="657">
        <v>290</v>
      </c>
      <c r="D13" s="658">
        <v>364</v>
      </c>
      <c r="E13" s="377"/>
    </row>
    <row r="14" spans="2:8" ht="26.25" thickBot="1" x14ac:dyDescent="0.25">
      <c r="B14" s="567" t="s">
        <v>263</v>
      </c>
      <c r="C14" s="657">
        <v>1644</v>
      </c>
      <c r="D14" s="658">
        <v>2360</v>
      </c>
      <c r="E14" s="377"/>
    </row>
    <row r="15" spans="2:8" ht="12.75" customHeight="1" x14ac:dyDescent="0.2">
      <c r="B15" s="375" t="s">
        <v>37</v>
      </c>
      <c r="C15" s="376"/>
      <c r="D15" s="369" t="s">
        <v>66</v>
      </c>
    </row>
    <row r="16" spans="2:8" ht="12.75" customHeight="1" x14ac:dyDescent="0.2"/>
    <row r="17" spans="2:8" ht="12.75" customHeight="1" x14ac:dyDescent="0.2"/>
    <row r="18" spans="2:8" s="80" customFormat="1" ht="12.75" customHeight="1" x14ac:dyDescent="0.2">
      <c r="B18" s="1070" t="s">
        <v>285</v>
      </c>
      <c r="C18" s="1070"/>
      <c r="D18" s="1070"/>
      <c r="E18" s="1070"/>
      <c r="F18" s="1070"/>
      <c r="G18" s="1070"/>
      <c r="H18" s="1070"/>
    </row>
    <row r="19" spans="2:8" s="80" customFormat="1" ht="12.75" customHeight="1" x14ac:dyDescent="0.2">
      <c r="B19" s="1003" t="s">
        <v>283</v>
      </c>
      <c r="C19" s="1003"/>
      <c r="D19" s="1003"/>
      <c r="E19" s="1003"/>
      <c r="F19" s="1003"/>
      <c r="G19" s="1003"/>
      <c r="H19" s="1003"/>
    </row>
    <row r="20" spans="2:8" ht="12.75" customHeight="1" thickBot="1" x14ac:dyDescent="0.25">
      <c r="B20" s="10"/>
    </row>
    <row r="21" spans="2:8" s="373" customFormat="1" ht="12.75" customHeight="1" x14ac:dyDescent="0.2">
      <c r="B21" s="1094" t="s">
        <v>94</v>
      </c>
      <c r="C21" s="1086" t="s">
        <v>224</v>
      </c>
      <c r="D21" s="1088"/>
    </row>
    <row r="22" spans="2:8" s="373" customFormat="1" ht="12.75" customHeight="1" thickBot="1" x14ac:dyDescent="0.25">
      <c r="B22" s="1095"/>
      <c r="C22" s="921" t="s">
        <v>169</v>
      </c>
      <c r="D22" s="922" t="s">
        <v>181</v>
      </c>
    </row>
    <row r="23" spans="2:8" ht="12.75" customHeight="1" x14ac:dyDescent="0.2">
      <c r="B23" s="923" t="s">
        <v>89</v>
      </c>
      <c r="C23" s="915"/>
      <c r="D23" s="917"/>
    </row>
    <row r="24" spans="2:8" ht="12.75" customHeight="1" x14ac:dyDescent="0.2">
      <c r="B24" s="566">
        <v>2016</v>
      </c>
      <c r="C24" s="305">
        <v>1289.09457</v>
      </c>
      <c r="D24" s="653">
        <v>750.10418000000004</v>
      </c>
    </row>
    <row r="25" spans="2:8" ht="12.75" customHeight="1" x14ac:dyDescent="0.2">
      <c r="B25" s="566">
        <v>2017</v>
      </c>
      <c r="C25" s="637">
        <v>347.09987000000001</v>
      </c>
      <c r="D25" s="653">
        <v>859.42031000000009</v>
      </c>
    </row>
    <row r="26" spans="2:8" ht="12.75" customHeight="1" x14ac:dyDescent="0.2">
      <c r="B26" s="566" t="s">
        <v>188</v>
      </c>
      <c r="C26" s="652" t="s">
        <v>211</v>
      </c>
      <c r="D26" s="638">
        <v>450.41143000000011</v>
      </c>
    </row>
    <row r="27" spans="2:8" ht="15" customHeight="1" thickBot="1" x14ac:dyDescent="0.25">
      <c r="B27" s="743" t="s">
        <v>261</v>
      </c>
      <c r="C27" s="777">
        <v>347.09987000000001</v>
      </c>
      <c r="D27" s="778">
        <v>450.41143000000011</v>
      </c>
      <c r="E27" s="377"/>
    </row>
    <row r="28" spans="2:8" ht="26.25" thickBot="1" x14ac:dyDescent="0.25">
      <c r="B28" s="567" t="s">
        <v>263</v>
      </c>
      <c r="C28" s="547">
        <v>1676.02394</v>
      </c>
      <c r="D28" s="654">
        <v>2059.9359200000004</v>
      </c>
    </row>
    <row r="29" spans="2:8" ht="12.75" customHeight="1" x14ac:dyDescent="0.2">
      <c r="B29" s="375" t="s">
        <v>37</v>
      </c>
      <c r="C29" s="376"/>
      <c r="D29" s="369" t="s">
        <v>66</v>
      </c>
    </row>
    <row r="30" spans="2:8" ht="12.75" customHeight="1" x14ac:dyDescent="0.2">
      <c r="B30" s="375"/>
      <c r="C30" s="376"/>
      <c r="D30" s="369"/>
    </row>
    <row r="31" spans="2:8" ht="12.75" customHeight="1" x14ac:dyDescent="0.2">
      <c r="B31" s="375"/>
      <c r="C31" s="376"/>
      <c r="D31" s="369"/>
    </row>
    <row r="32" spans="2:8" s="80" customFormat="1" ht="12.75" customHeight="1" x14ac:dyDescent="0.2">
      <c r="B32" s="1070" t="s">
        <v>286</v>
      </c>
      <c r="C32" s="1070"/>
      <c r="D32" s="1070"/>
      <c r="E32" s="1070"/>
      <c r="F32" s="1070"/>
      <c r="G32" s="1070"/>
      <c r="H32" s="1070"/>
    </row>
    <row r="33" spans="2:8" s="80" customFormat="1" ht="12.75" customHeight="1" x14ac:dyDescent="0.2">
      <c r="B33" s="1003" t="s">
        <v>283</v>
      </c>
      <c r="C33" s="1003"/>
      <c r="D33" s="1003"/>
      <c r="E33" s="1003"/>
      <c r="F33" s="1003"/>
      <c r="G33" s="1003"/>
      <c r="H33" s="1003"/>
    </row>
    <row r="34" spans="2:8" ht="12.75" customHeight="1" thickBot="1" x14ac:dyDescent="0.25">
      <c r="B34" s="10"/>
    </row>
    <row r="35" spans="2:8" s="373" customFormat="1" ht="12.75" customHeight="1" x14ac:dyDescent="0.2">
      <c r="B35" s="1094" t="s">
        <v>94</v>
      </c>
      <c r="C35" s="1086" t="s">
        <v>97</v>
      </c>
      <c r="D35" s="1088"/>
    </row>
    <row r="36" spans="2:8" s="373" customFormat="1" ht="12.75" customHeight="1" thickBot="1" x14ac:dyDescent="0.25">
      <c r="B36" s="1095"/>
      <c r="C36" s="921" t="s">
        <v>169</v>
      </c>
      <c r="D36" s="922" t="s">
        <v>181</v>
      </c>
    </row>
    <row r="37" spans="2:8" ht="12.75" customHeight="1" x14ac:dyDescent="0.2">
      <c r="B37" s="923" t="s">
        <v>89</v>
      </c>
      <c r="C37" s="947"/>
      <c r="D37" s="948"/>
      <c r="E37" s="377"/>
    </row>
    <row r="38" spans="2:8" ht="12.75" customHeight="1" x14ac:dyDescent="0.2">
      <c r="B38" s="566">
        <v>2016</v>
      </c>
      <c r="C38" s="655">
        <v>990</v>
      </c>
      <c r="D38" s="656">
        <v>630</v>
      </c>
      <c r="E38" s="377"/>
    </row>
    <row r="39" spans="2:8" ht="12.75" customHeight="1" x14ac:dyDescent="0.2">
      <c r="B39" s="566">
        <v>2017</v>
      </c>
      <c r="C39" s="639">
        <v>1200</v>
      </c>
      <c r="D39" s="656">
        <v>1070</v>
      </c>
      <c r="E39" s="377"/>
    </row>
    <row r="40" spans="2:8" ht="12.75" customHeight="1" x14ac:dyDescent="0.2">
      <c r="B40" s="566" t="s">
        <v>188</v>
      </c>
      <c r="C40" s="700" t="s">
        <v>211</v>
      </c>
      <c r="D40" s="640">
        <v>1240</v>
      </c>
      <c r="E40" s="377"/>
    </row>
    <row r="41" spans="2:8" ht="15" customHeight="1" thickBot="1" x14ac:dyDescent="0.25">
      <c r="B41" s="743" t="s">
        <v>261</v>
      </c>
      <c r="C41" s="657">
        <v>1200</v>
      </c>
      <c r="D41" s="658">
        <v>1240</v>
      </c>
      <c r="E41" s="377"/>
    </row>
    <row r="42" spans="2:8" ht="26.25" thickBot="1" x14ac:dyDescent="0.25">
      <c r="B42" s="567" t="s">
        <v>263</v>
      </c>
      <c r="C42" s="657">
        <v>1020</v>
      </c>
      <c r="D42" s="658">
        <v>870</v>
      </c>
      <c r="E42" s="377"/>
    </row>
    <row r="43" spans="2:8" ht="12.75" customHeight="1" x14ac:dyDescent="0.2">
      <c r="B43" s="375" t="s">
        <v>37</v>
      </c>
      <c r="C43" s="376"/>
      <c r="D43" s="369"/>
    </row>
    <row r="44" spans="2:8" x14ac:dyDescent="0.2">
      <c r="B44" s="1093"/>
      <c r="C44" s="1093"/>
      <c r="D44" s="1093"/>
    </row>
    <row r="45" spans="2:8" ht="12.75" customHeight="1" x14ac:dyDescent="0.2">
      <c r="B45" s="1093" t="s">
        <v>267</v>
      </c>
      <c r="C45" s="1093"/>
      <c r="D45" s="1093"/>
      <c r="E45" s="1093"/>
      <c r="F45" s="1093"/>
      <c r="G45" s="1093"/>
      <c r="H45" s="1093"/>
    </row>
    <row r="46" spans="2:8" x14ac:dyDescent="0.2">
      <c r="B46" s="1093"/>
      <c r="C46" s="1093"/>
      <c r="D46" s="1093"/>
      <c r="E46" s="1093"/>
      <c r="F46" s="1093"/>
      <c r="G46" s="1093"/>
      <c r="H46" s="1093"/>
    </row>
    <row r="47" spans="2:8" x14ac:dyDescent="0.2">
      <c r="B47" s="1093"/>
      <c r="C47" s="1093"/>
      <c r="D47" s="1093"/>
      <c r="E47" s="1093"/>
      <c r="F47" s="1093"/>
      <c r="G47" s="1093"/>
      <c r="H47" s="1093"/>
    </row>
    <row r="48" spans="2:8" x14ac:dyDescent="0.2">
      <c r="B48" s="1093"/>
      <c r="C48" s="1093"/>
      <c r="D48" s="1093"/>
      <c r="E48" s="1093"/>
      <c r="F48" s="1093"/>
      <c r="G48" s="1093"/>
      <c r="H48" s="1093"/>
    </row>
    <row r="49" spans="2:8" x14ac:dyDescent="0.2">
      <c r="B49" s="1093"/>
      <c r="C49" s="1093"/>
      <c r="D49" s="1093"/>
      <c r="E49" s="1093"/>
      <c r="F49" s="1093"/>
      <c r="G49" s="1093"/>
      <c r="H49" s="1093"/>
    </row>
    <row r="50" spans="2:8" x14ac:dyDescent="0.2">
      <c r="B50" s="1093"/>
      <c r="C50" s="1093"/>
      <c r="D50" s="1093"/>
      <c r="E50" s="1093"/>
      <c r="F50" s="1093"/>
      <c r="G50" s="1093"/>
      <c r="H50" s="1093"/>
    </row>
    <row r="51" spans="2:8" x14ac:dyDescent="0.2">
      <c r="B51" s="1093"/>
      <c r="C51" s="1093"/>
      <c r="D51" s="1093"/>
      <c r="E51" s="1093"/>
      <c r="F51" s="1093"/>
      <c r="G51" s="1093"/>
      <c r="H51" s="1093"/>
    </row>
    <row r="52" spans="2:8" x14ac:dyDescent="0.2">
      <c r="B52" s="1093"/>
      <c r="C52" s="1093"/>
      <c r="D52" s="1093"/>
      <c r="E52" s="1093"/>
      <c r="F52" s="1093"/>
      <c r="G52" s="1093"/>
      <c r="H52" s="1093"/>
    </row>
  </sheetData>
  <mergeCells count="15">
    <mergeCell ref="C35:D35"/>
    <mergeCell ref="B35:B36"/>
    <mergeCell ref="B44:D44"/>
    <mergeCell ref="B45:H52"/>
    <mergeCell ref="B7:B8"/>
    <mergeCell ref="B21:B22"/>
    <mergeCell ref="B33:H33"/>
    <mergeCell ref="B32:H32"/>
    <mergeCell ref="C21:D21"/>
    <mergeCell ref="B1:H1"/>
    <mergeCell ref="B19:H19"/>
    <mergeCell ref="C7:D7"/>
    <mergeCell ref="B18:H18"/>
    <mergeCell ref="B5:H5"/>
    <mergeCell ref="B4:H4"/>
  </mergeCells>
  <pageMargins left="0.70866141732283472" right="0.70866141732283472" top="0.74803149606299213" bottom="0.74803149606299213" header="0.31496062992125984" footer="0.31496062992125984"/>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Z77"/>
  <sheetViews>
    <sheetView showGridLines="0" zoomScaleNormal="100" workbookViewId="0">
      <selection activeCell="K33" sqref="K33"/>
    </sheetView>
  </sheetViews>
  <sheetFormatPr defaultRowHeight="12.75" x14ac:dyDescent="0.2"/>
  <cols>
    <col min="1" max="1" width="1.7109375" style="86" customWidth="1"/>
    <col min="2" max="2" width="23.7109375" style="86" customWidth="1"/>
    <col min="3" max="12" width="12" style="86" customWidth="1"/>
    <col min="13" max="14" width="12" style="87" customWidth="1"/>
    <col min="15" max="15" width="2.5703125" style="86" customWidth="1"/>
    <col min="16" max="26" width="8.28515625" style="86" customWidth="1"/>
    <col min="27" max="27" width="2.7109375" style="86" customWidth="1"/>
    <col min="28" max="40" width="8.42578125" style="86" customWidth="1"/>
    <col min="41" max="16384" width="9.140625" style="86"/>
  </cols>
  <sheetData>
    <row r="1" spans="2:20" ht="15" customHeight="1" x14ac:dyDescent="0.25">
      <c r="B1" s="1068" t="s">
        <v>257</v>
      </c>
      <c r="C1" s="1068"/>
      <c r="D1" s="1068"/>
      <c r="E1" s="1068"/>
      <c r="F1" s="1068"/>
      <c r="G1" s="1068"/>
      <c r="H1" s="1068"/>
      <c r="I1" s="1068"/>
      <c r="J1" s="1068"/>
      <c r="K1" s="1068"/>
      <c r="L1" s="1068"/>
      <c r="M1" s="1068"/>
      <c r="N1" s="1068"/>
      <c r="O1" s="88"/>
    </row>
    <row r="2" spans="2:20" ht="15" customHeight="1" x14ac:dyDescent="0.25">
      <c r="B2" s="1101" t="s">
        <v>202</v>
      </c>
      <c r="C2" s="1101"/>
      <c r="D2" s="1101"/>
      <c r="E2" s="1101"/>
      <c r="F2" s="1101"/>
      <c r="G2" s="1101"/>
      <c r="H2" s="1101"/>
      <c r="I2" s="1101"/>
      <c r="J2" s="1101"/>
      <c r="K2" s="1101"/>
      <c r="L2" s="1101"/>
      <c r="M2" s="1101"/>
      <c r="N2" s="1101"/>
      <c r="O2" s="88"/>
    </row>
    <row r="3" spans="2:20" ht="12.75" customHeight="1" x14ac:dyDescent="0.2">
      <c r="B3" s="89"/>
      <c r="C3" s="90"/>
      <c r="D3" s="90"/>
      <c r="E3" s="91"/>
      <c r="F3" s="91"/>
      <c r="G3" s="91"/>
      <c r="H3" s="92"/>
      <c r="I3" s="92" t="s">
        <v>67</v>
      </c>
      <c r="J3" s="93"/>
      <c r="K3" s="92"/>
      <c r="L3" s="92"/>
      <c r="M3" s="93"/>
      <c r="N3" s="93"/>
    </row>
    <row r="4" spans="2:20" ht="12.75" customHeight="1" x14ac:dyDescent="0.2">
      <c r="B4" s="1085" t="s">
        <v>258</v>
      </c>
      <c r="C4" s="1085"/>
      <c r="D4" s="1085"/>
      <c r="E4" s="1085"/>
      <c r="F4" s="1085"/>
      <c r="G4" s="1085"/>
      <c r="H4" s="1085"/>
      <c r="I4" s="1085"/>
      <c r="J4" s="1085"/>
      <c r="K4" s="1085"/>
      <c r="L4" s="1085"/>
      <c r="M4" s="1085"/>
      <c r="N4" s="1085"/>
    </row>
    <row r="5" spans="2:20" ht="12.75" customHeight="1" x14ac:dyDescent="0.2">
      <c r="B5" s="1100" t="s">
        <v>139</v>
      </c>
      <c r="C5" s="1100"/>
      <c r="D5" s="1100"/>
      <c r="E5" s="1100"/>
      <c r="F5" s="1100"/>
      <c r="G5" s="1100"/>
      <c r="H5" s="1100"/>
      <c r="I5" s="1100"/>
      <c r="J5" s="1100"/>
      <c r="K5" s="1100"/>
      <c r="L5" s="1100"/>
      <c r="M5" s="1100"/>
      <c r="N5" s="1100"/>
    </row>
    <row r="6" spans="2:20" ht="12.75" customHeight="1" thickBot="1" x14ac:dyDescent="0.25">
      <c r="B6" s="372"/>
    </row>
    <row r="7" spans="2:20" s="373" customFormat="1" ht="12.75" customHeight="1" x14ac:dyDescent="0.2">
      <c r="B7" s="1094" t="s">
        <v>94</v>
      </c>
      <c r="C7" s="1086" t="s">
        <v>95</v>
      </c>
      <c r="D7" s="1087"/>
      <c r="E7" s="1087"/>
      <c r="F7" s="1087"/>
      <c r="G7" s="1087"/>
      <c r="H7" s="1087"/>
      <c r="I7" s="1087"/>
      <c r="J7" s="1087"/>
      <c r="K7" s="1087"/>
      <c r="L7" s="1087"/>
      <c r="M7" s="1087"/>
      <c r="N7" s="1088"/>
    </row>
    <row r="8" spans="2:20" s="373" customFormat="1" ht="12.75" customHeight="1" thickBot="1" x14ac:dyDescent="0.25">
      <c r="B8" s="1095"/>
      <c r="C8" s="930" t="s">
        <v>108</v>
      </c>
      <c r="D8" s="930" t="s">
        <v>109</v>
      </c>
      <c r="E8" s="930" t="s">
        <v>110</v>
      </c>
      <c r="F8" s="930" t="s">
        <v>111</v>
      </c>
      <c r="G8" s="930" t="s">
        <v>112</v>
      </c>
      <c r="H8" s="930" t="s">
        <v>113</v>
      </c>
      <c r="I8" s="921" t="s">
        <v>2</v>
      </c>
      <c r="J8" s="921" t="s">
        <v>3</v>
      </c>
      <c r="K8" s="921" t="s">
        <v>100</v>
      </c>
      <c r="L8" s="921" t="s">
        <v>131</v>
      </c>
      <c r="M8" s="921" t="s">
        <v>169</v>
      </c>
      <c r="N8" s="922" t="s">
        <v>181</v>
      </c>
    </row>
    <row r="9" spans="2:20" ht="12.75" customHeight="1" x14ac:dyDescent="0.2">
      <c r="B9" s="923" t="s">
        <v>89</v>
      </c>
      <c r="C9" s="931"/>
      <c r="D9" s="924"/>
      <c r="E9" s="924"/>
      <c r="F9" s="924"/>
      <c r="G9" s="924"/>
      <c r="H9" s="924"/>
      <c r="I9" s="924"/>
      <c r="J9" s="924"/>
      <c r="K9" s="924"/>
      <c r="L9" s="924"/>
      <c r="M9" s="924"/>
      <c r="N9" s="925"/>
      <c r="O9" s="377"/>
    </row>
    <row r="10" spans="2:20" ht="12.75" customHeight="1" x14ac:dyDescent="0.2">
      <c r="B10" s="565">
        <v>2007</v>
      </c>
      <c r="C10" s="637" t="s">
        <v>209</v>
      </c>
      <c r="D10" s="756" t="s">
        <v>209</v>
      </c>
      <c r="E10" s="756" t="s">
        <v>209</v>
      </c>
      <c r="F10" s="756" t="s">
        <v>209</v>
      </c>
      <c r="G10" s="756" t="s">
        <v>209</v>
      </c>
      <c r="H10" s="756" t="s">
        <v>209</v>
      </c>
      <c r="I10" s="756" t="s">
        <v>209</v>
      </c>
      <c r="J10" s="756" t="s">
        <v>209</v>
      </c>
      <c r="K10" s="756" t="s">
        <v>209</v>
      </c>
      <c r="L10" s="756" t="s">
        <v>209</v>
      </c>
      <c r="M10" s="756" t="s">
        <v>209</v>
      </c>
      <c r="N10" s="653" t="s">
        <v>209</v>
      </c>
      <c r="O10" s="377"/>
      <c r="S10" s="374"/>
      <c r="T10" s="374"/>
    </row>
    <row r="11" spans="2:20" ht="12.75" customHeight="1" x14ac:dyDescent="0.2">
      <c r="B11" s="565">
        <v>2008</v>
      </c>
      <c r="C11" s="637" t="s">
        <v>209</v>
      </c>
      <c r="D11" s="637">
        <v>0.13900000000000001</v>
      </c>
      <c r="E11" s="756">
        <v>0.27700000000000002</v>
      </c>
      <c r="F11" s="756">
        <v>0.26200000000000001</v>
      </c>
      <c r="G11" s="756">
        <v>0.19900000000000001</v>
      </c>
      <c r="H11" s="756">
        <v>0.19</v>
      </c>
      <c r="I11" s="756">
        <v>0.16200000000000001</v>
      </c>
      <c r="J11" s="756">
        <v>0.14499999999999999</v>
      </c>
      <c r="K11" s="756">
        <v>0.112</v>
      </c>
      <c r="L11" s="756">
        <v>0.10100000000000001</v>
      </c>
      <c r="M11" s="756">
        <v>9.2999999999999999E-2</v>
      </c>
      <c r="N11" s="653">
        <v>7.6999999999999999E-2</v>
      </c>
      <c r="O11" s="377"/>
      <c r="S11" s="374"/>
      <c r="T11" s="374"/>
    </row>
    <row r="12" spans="2:20" ht="12.75" customHeight="1" x14ac:dyDescent="0.2">
      <c r="B12" s="565">
        <v>2009</v>
      </c>
      <c r="C12" s="637" t="s">
        <v>209</v>
      </c>
      <c r="D12" s="637" t="s">
        <v>209</v>
      </c>
      <c r="E12" s="637">
        <v>0.219</v>
      </c>
      <c r="F12" s="756">
        <v>0.28299999999999997</v>
      </c>
      <c r="G12" s="756">
        <v>0.24199999999999999</v>
      </c>
      <c r="H12" s="756">
        <v>0.219</v>
      </c>
      <c r="I12" s="756">
        <v>0.23400000000000001</v>
      </c>
      <c r="J12" s="756">
        <v>0.23599999999999999</v>
      </c>
      <c r="K12" s="756">
        <v>0.24099999999999999</v>
      </c>
      <c r="L12" s="756">
        <v>0.216</v>
      </c>
      <c r="M12" s="756">
        <v>0.20399999999999999</v>
      </c>
      <c r="N12" s="653">
        <v>0.17599999999999999</v>
      </c>
      <c r="O12" s="377"/>
      <c r="S12" s="374"/>
      <c r="T12" s="374"/>
    </row>
    <row r="13" spans="2:20" ht="12.75" customHeight="1" x14ac:dyDescent="0.2">
      <c r="B13" s="565">
        <v>2010</v>
      </c>
      <c r="C13" s="637" t="s">
        <v>209</v>
      </c>
      <c r="D13" s="637" t="s">
        <v>209</v>
      </c>
      <c r="E13" s="637">
        <v>0.107</v>
      </c>
      <c r="F13" s="637">
        <v>0.23599999999999999</v>
      </c>
      <c r="G13" s="756">
        <v>0.51800000000000002</v>
      </c>
      <c r="H13" s="756">
        <v>0.55600000000000005</v>
      </c>
      <c r="I13" s="756">
        <v>0.53400000000000003</v>
      </c>
      <c r="J13" s="756">
        <v>0.63400000000000001</v>
      </c>
      <c r="K13" s="756">
        <v>0.69099999999999995</v>
      </c>
      <c r="L13" s="756">
        <v>0.69</v>
      </c>
      <c r="M13" s="756">
        <v>0.66700000000000004</v>
      </c>
      <c r="N13" s="653">
        <v>0.65300000000000002</v>
      </c>
      <c r="O13" s="377"/>
      <c r="S13" s="374"/>
      <c r="T13" s="374"/>
    </row>
    <row r="14" spans="2:20" ht="12.75" customHeight="1" x14ac:dyDescent="0.2">
      <c r="B14" s="565">
        <v>2011</v>
      </c>
      <c r="C14" s="637" t="s">
        <v>209</v>
      </c>
      <c r="D14" s="637" t="s">
        <v>209</v>
      </c>
      <c r="E14" s="637">
        <v>0.10199999999999999</v>
      </c>
      <c r="F14" s="637">
        <v>8.5000000000000006E-2</v>
      </c>
      <c r="G14" s="637">
        <v>0.255</v>
      </c>
      <c r="H14" s="756">
        <v>0.624</v>
      </c>
      <c r="I14" s="756">
        <v>0.72399999999999998</v>
      </c>
      <c r="J14" s="756">
        <v>0.94599999999999995</v>
      </c>
      <c r="K14" s="756">
        <v>1.0309999999999999</v>
      </c>
      <c r="L14" s="756">
        <v>1.093</v>
      </c>
      <c r="M14" s="756">
        <v>1.159</v>
      </c>
      <c r="N14" s="653">
        <v>1.1259999999999999</v>
      </c>
      <c r="O14" s="377"/>
      <c r="S14" s="374"/>
      <c r="T14" s="374"/>
    </row>
    <row r="15" spans="2:20" ht="12.75" customHeight="1" x14ac:dyDescent="0.2">
      <c r="B15" s="565">
        <v>2012</v>
      </c>
      <c r="C15" s="637" t="s">
        <v>209</v>
      </c>
      <c r="D15" s="637" t="s">
        <v>209</v>
      </c>
      <c r="E15" s="637" t="s">
        <v>209</v>
      </c>
      <c r="F15" s="637">
        <v>5.3999999999999999E-2</v>
      </c>
      <c r="G15" s="637" t="s">
        <v>209</v>
      </c>
      <c r="H15" s="637">
        <v>0.245</v>
      </c>
      <c r="I15" s="756">
        <v>0.73599999999999999</v>
      </c>
      <c r="J15" s="756">
        <v>0.94599999999999995</v>
      </c>
      <c r="K15" s="756">
        <v>1.056</v>
      </c>
      <c r="L15" s="756">
        <v>1.2250000000000001</v>
      </c>
      <c r="M15" s="756">
        <v>1.3120000000000001</v>
      </c>
      <c r="N15" s="653">
        <v>1.333</v>
      </c>
      <c r="O15" s="377"/>
      <c r="S15" s="374"/>
      <c r="T15" s="374"/>
    </row>
    <row r="16" spans="2:20" ht="12.75" customHeight="1" x14ac:dyDescent="0.2">
      <c r="B16" s="565">
        <v>2013</v>
      </c>
      <c r="C16" s="637" t="s">
        <v>209</v>
      </c>
      <c r="D16" s="637" t="s">
        <v>209</v>
      </c>
      <c r="E16" s="637" t="s">
        <v>209</v>
      </c>
      <c r="F16" s="637" t="s">
        <v>209</v>
      </c>
      <c r="G16" s="637" t="s">
        <v>209</v>
      </c>
      <c r="H16" s="637" t="s">
        <v>209</v>
      </c>
      <c r="I16" s="637">
        <v>0.25800000000000001</v>
      </c>
      <c r="J16" s="756">
        <v>0.76400000000000001</v>
      </c>
      <c r="K16" s="756">
        <v>0.97499999999999998</v>
      </c>
      <c r="L16" s="756">
        <v>1.1220000000000001</v>
      </c>
      <c r="M16" s="756">
        <v>1.214</v>
      </c>
      <c r="N16" s="653">
        <v>1.381</v>
      </c>
      <c r="O16" s="377"/>
      <c r="S16" s="374"/>
      <c r="T16" s="374"/>
    </row>
    <row r="17" spans="2:22" ht="12.75" customHeight="1" x14ac:dyDescent="0.2">
      <c r="B17" s="565">
        <v>2014</v>
      </c>
      <c r="C17" s="637" t="s">
        <v>209</v>
      </c>
      <c r="D17" s="637" t="s">
        <v>209</v>
      </c>
      <c r="E17" s="637" t="s">
        <v>209</v>
      </c>
      <c r="F17" s="637" t="s">
        <v>209</v>
      </c>
      <c r="G17" s="637" t="s">
        <v>209</v>
      </c>
      <c r="H17" s="637" t="s">
        <v>209</v>
      </c>
      <c r="I17" s="637">
        <v>5.2999999999999999E-2</v>
      </c>
      <c r="J17" s="637">
        <v>0.218</v>
      </c>
      <c r="K17" s="756">
        <v>0.36799999999999999</v>
      </c>
      <c r="L17" s="756">
        <v>0.78700000000000003</v>
      </c>
      <c r="M17" s="756">
        <v>0.94199999999999995</v>
      </c>
      <c r="N17" s="653">
        <v>1.1180000000000001</v>
      </c>
      <c r="O17" s="377"/>
      <c r="S17" s="374"/>
      <c r="T17" s="374"/>
    </row>
    <row r="18" spans="2:22" ht="12.75" customHeight="1" x14ac:dyDescent="0.2">
      <c r="B18" s="565">
        <v>2015</v>
      </c>
      <c r="C18" s="637" t="s">
        <v>209</v>
      </c>
      <c r="D18" s="637" t="s">
        <v>209</v>
      </c>
      <c r="E18" s="637" t="s">
        <v>209</v>
      </c>
      <c r="F18" s="637" t="s">
        <v>209</v>
      </c>
      <c r="G18" s="637" t="s">
        <v>209</v>
      </c>
      <c r="H18" s="637" t="s">
        <v>209</v>
      </c>
      <c r="I18" s="637" t="s">
        <v>209</v>
      </c>
      <c r="J18" s="637" t="s">
        <v>209</v>
      </c>
      <c r="K18" s="637">
        <v>0.18</v>
      </c>
      <c r="L18" s="756">
        <v>0.64</v>
      </c>
      <c r="M18" s="756">
        <v>0.871</v>
      </c>
      <c r="N18" s="653">
        <v>1.1459999999999999</v>
      </c>
      <c r="O18" s="377"/>
      <c r="S18" s="374"/>
      <c r="T18" s="374"/>
    </row>
    <row r="19" spans="2:22" ht="12.75" customHeight="1" x14ac:dyDescent="0.2">
      <c r="B19" s="566">
        <v>2016</v>
      </c>
      <c r="C19" s="637" t="s">
        <v>209</v>
      </c>
      <c r="D19" s="637" t="s">
        <v>209</v>
      </c>
      <c r="E19" s="637" t="s">
        <v>209</v>
      </c>
      <c r="F19" s="637" t="s">
        <v>209</v>
      </c>
      <c r="G19" s="637" t="s">
        <v>209</v>
      </c>
      <c r="H19" s="637" t="s">
        <v>209</v>
      </c>
      <c r="I19" s="637" t="s">
        <v>209</v>
      </c>
      <c r="J19" s="637">
        <v>7.5999999999999998E-2</v>
      </c>
      <c r="K19" s="637">
        <v>0.127</v>
      </c>
      <c r="L19" s="637">
        <v>0.32800000000000001</v>
      </c>
      <c r="M19" s="756">
        <v>1.0760000000000001</v>
      </c>
      <c r="N19" s="653">
        <v>1.425</v>
      </c>
      <c r="O19" s="377"/>
      <c r="S19" s="374"/>
      <c r="T19" s="374"/>
    </row>
    <row r="20" spans="2:22" ht="12.75" customHeight="1" x14ac:dyDescent="0.2">
      <c r="B20" s="566">
        <v>2017</v>
      </c>
      <c r="C20" s="637" t="s">
        <v>209</v>
      </c>
      <c r="D20" s="637" t="s">
        <v>209</v>
      </c>
      <c r="E20" s="637" t="s">
        <v>209</v>
      </c>
      <c r="F20" s="637" t="s">
        <v>209</v>
      </c>
      <c r="G20" s="637" t="s">
        <v>209</v>
      </c>
      <c r="H20" s="637" t="s">
        <v>209</v>
      </c>
      <c r="I20" s="637" t="s">
        <v>209</v>
      </c>
      <c r="J20" s="637" t="s">
        <v>209</v>
      </c>
      <c r="K20" s="637" t="s">
        <v>209</v>
      </c>
      <c r="L20" s="637">
        <v>5.6000000000000001E-2</v>
      </c>
      <c r="M20" s="637">
        <v>0.34</v>
      </c>
      <c r="N20" s="653">
        <v>0.91400000000000003</v>
      </c>
      <c r="O20" s="377"/>
      <c r="S20" s="374"/>
      <c r="T20" s="374"/>
      <c r="U20" s="193"/>
      <c r="V20" s="193"/>
    </row>
    <row r="21" spans="2:22" ht="12.75" customHeight="1" x14ac:dyDescent="0.2">
      <c r="B21" s="566" t="s">
        <v>188</v>
      </c>
      <c r="C21" s="637" t="s">
        <v>209</v>
      </c>
      <c r="D21" s="637" t="s">
        <v>209</v>
      </c>
      <c r="E21" s="637" t="s">
        <v>209</v>
      </c>
      <c r="F21" s="637" t="s">
        <v>209</v>
      </c>
      <c r="G21" s="637" t="s">
        <v>209</v>
      </c>
      <c r="H21" s="637" t="s">
        <v>209</v>
      </c>
      <c r="I21" s="637" t="s">
        <v>209</v>
      </c>
      <c r="J21" s="637" t="s">
        <v>209</v>
      </c>
      <c r="K21" s="637" t="s">
        <v>209</v>
      </c>
      <c r="L21" s="637">
        <v>8.8000000000000078E-2</v>
      </c>
      <c r="M21" s="637">
        <v>0.25599999999999845</v>
      </c>
      <c r="N21" s="748">
        <v>0.86899999999999977</v>
      </c>
      <c r="O21" s="377"/>
      <c r="S21" s="374"/>
      <c r="T21" s="374"/>
      <c r="U21" s="193"/>
      <c r="V21" s="193"/>
    </row>
    <row r="22" spans="2:22" ht="26.25" thickBot="1" x14ac:dyDescent="0.25">
      <c r="B22" s="743" t="s">
        <v>261</v>
      </c>
      <c r="C22" s="546" t="s">
        <v>209</v>
      </c>
      <c r="D22" s="546">
        <v>0.22000000000000003</v>
      </c>
      <c r="E22" s="546">
        <v>0.48099999999999998</v>
      </c>
      <c r="F22" s="546">
        <v>0.4</v>
      </c>
      <c r="G22" s="546">
        <v>0.34700000000000009</v>
      </c>
      <c r="H22" s="546">
        <v>0.3270000000000004</v>
      </c>
      <c r="I22" s="546">
        <v>0.35899999999999993</v>
      </c>
      <c r="J22" s="546">
        <v>0.3670000000000001</v>
      </c>
      <c r="K22" s="546">
        <v>0.38700000000000123</v>
      </c>
      <c r="L22" s="546">
        <v>0.47200000000000009</v>
      </c>
      <c r="M22" s="546">
        <v>0.59599999999999853</v>
      </c>
      <c r="N22" s="654">
        <v>0.86899999999999977</v>
      </c>
      <c r="O22" s="377"/>
      <c r="S22" s="374"/>
      <c r="T22" s="374"/>
    </row>
    <row r="23" spans="2:22" ht="39" thickBot="1" x14ac:dyDescent="0.25">
      <c r="B23" s="567" t="s">
        <v>263</v>
      </c>
      <c r="C23" s="546" t="s">
        <v>209</v>
      </c>
      <c r="D23" s="546">
        <v>0.222</v>
      </c>
      <c r="E23" s="546">
        <v>0.76100000000000001</v>
      </c>
      <c r="F23" s="546">
        <v>0.94699999999999995</v>
      </c>
      <c r="G23" s="546">
        <v>1.306</v>
      </c>
      <c r="H23" s="546">
        <v>1.919</v>
      </c>
      <c r="I23" s="546">
        <v>2.7509999999999999</v>
      </c>
      <c r="J23" s="546">
        <v>4.04</v>
      </c>
      <c r="K23" s="546">
        <v>4.8630000000000004</v>
      </c>
      <c r="L23" s="546">
        <v>6.3490000000000002</v>
      </c>
      <c r="M23" s="546">
        <v>8.1359999999999992</v>
      </c>
      <c r="N23" s="654">
        <v>10.220000000000001</v>
      </c>
      <c r="O23" s="377"/>
      <c r="S23" s="374"/>
      <c r="T23" s="374"/>
    </row>
    <row r="24" spans="2:22" ht="12.75" customHeight="1" x14ac:dyDescent="0.2">
      <c r="B24" s="375" t="s">
        <v>37</v>
      </c>
      <c r="L24" s="376"/>
      <c r="M24" s="376"/>
      <c r="N24" s="369" t="s">
        <v>66</v>
      </c>
    </row>
    <row r="25" spans="2:22" ht="12.75" customHeight="1" x14ac:dyDescent="0.2">
      <c r="B25" s="375"/>
      <c r="L25" s="376"/>
      <c r="M25" s="376"/>
      <c r="N25" s="369"/>
    </row>
    <row r="26" spans="2:22" ht="12.75" customHeight="1" x14ac:dyDescent="0.2"/>
    <row r="27" spans="2:22" ht="12.75" customHeight="1" x14ac:dyDescent="0.2">
      <c r="B27" s="1085" t="s">
        <v>259</v>
      </c>
      <c r="C27" s="1085"/>
      <c r="D27" s="1085"/>
      <c r="E27" s="1085"/>
      <c r="F27" s="1085"/>
      <c r="G27" s="1085"/>
      <c r="H27" s="1085"/>
      <c r="I27" s="1085"/>
      <c r="J27" s="1085"/>
      <c r="K27" s="1085"/>
      <c r="L27" s="1085"/>
      <c r="M27" s="1085"/>
      <c r="N27" s="1085"/>
    </row>
    <row r="28" spans="2:22" ht="12.75" customHeight="1" x14ac:dyDescent="0.2">
      <c r="B28" s="1100" t="s">
        <v>139</v>
      </c>
      <c r="C28" s="1100"/>
      <c r="D28" s="1100"/>
      <c r="E28" s="1100"/>
      <c r="F28" s="1100"/>
      <c r="G28" s="1100"/>
      <c r="H28" s="1100"/>
      <c r="I28" s="1100"/>
      <c r="J28" s="1100"/>
      <c r="K28" s="1100"/>
      <c r="L28" s="1100"/>
      <c r="M28" s="1100"/>
      <c r="N28" s="1100"/>
    </row>
    <row r="29" spans="2:22" ht="12.75" customHeight="1" thickBot="1" x14ac:dyDescent="0.25">
      <c r="B29" s="372"/>
    </row>
    <row r="30" spans="2:22" s="373" customFormat="1" ht="12.75" customHeight="1" x14ac:dyDescent="0.2">
      <c r="B30" s="1102" t="s">
        <v>94</v>
      </c>
      <c r="C30" s="1104" t="s">
        <v>96</v>
      </c>
      <c r="D30" s="1087"/>
      <c r="E30" s="1087"/>
      <c r="F30" s="1087"/>
      <c r="G30" s="1087"/>
      <c r="H30" s="1087"/>
      <c r="I30" s="1087"/>
      <c r="J30" s="1087"/>
      <c r="K30" s="1087"/>
      <c r="L30" s="1087"/>
      <c r="M30" s="1087"/>
      <c r="N30" s="1088"/>
    </row>
    <row r="31" spans="2:22" s="373" customFormat="1" ht="12.75" customHeight="1" thickBot="1" x14ac:dyDescent="0.25">
      <c r="B31" s="1103"/>
      <c r="C31" s="932" t="s">
        <v>108</v>
      </c>
      <c r="D31" s="930" t="s">
        <v>109</v>
      </c>
      <c r="E31" s="930" t="s">
        <v>110</v>
      </c>
      <c r="F31" s="930" t="s">
        <v>111</v>
      </c>
      <c r="G31" s="930" t="s">
        <v>112</v>
      </c>
      <c r="H31" s="930" t="s">
        <v>113</v>
      </c>
      <c r="I31" s="921" t="s">
        <v>2</v>
      </c>
      <c r="J31" s="921" t="s">
        <v>3</v>
      </c>
      <c r="K31" s="921" t="s">
        <v>100</v>
      </c>
      <c r="L31" s="921" t="s">
        <v>131</v>
      </c>
      <c r="M31" s="921" t="s">
        <v>169</v>
      </c>
      <c r="N31" s="922" t="s">
        <v>181</v>
      </c>
    </row>
    <row r="32" spans="2:22" ht="12.75" customHeight="1" x14ac:dyDescent="0.2">
      <c r="B32" s="923" t="s">
        <v>89</v>
      </c>
      <c r="C32" s="933"/>
      <c r="D32" s="933"/>
      <c r="E32" s="934"/>
      <c r="F32" s="934"/>
      <c r="G32" s="935"/>
      <c r="H32" s="934"/>
      <c r="I32" s="934"/>
      <c r="J32" s="934"/>
      <c r="K32" s="934"/>
      <c r="L32" s="934"/>
      <c r="M32" s="936"/>
      <c r="N32" s="937"/>
    </row>
    <row r="33" spans="2:20" ht="12.75" customHeight="1" x14ac:dyDescent="0.2">
      <c r="B33" s="565">
        <v>2007</v>
      </c>
      <c r="C33" s="637" t="s">
        <v>209</v>
      </c>
      <c r="D33" s="756" t="s">
        <v>209</v>
      </c>
      <c r="E33" s="756" t="s">
        <v>209</v>
      </c>
      <c r="F33" s="756" t="s">
        <v>209</v>
      </c>
      <c r="G33" s="756" t="s">
        <v>209</v>
      </c>
      <c r="H33" s="756" t="s">
        <v>209</v>
      </c>
      <c r="I33" s="756" t="s">
        <v>209</v>
      </c>
      <c r="J33" s="756" t="s">
        <v>209</v>
      </c>
      <c r="K33" s="756" t="s">
        <v>209</v>
      </c>
      <c r="L33" s="756" t="s">
        <v>209</v>
      </c>
      <c r="M33" s="756" t="s">
        <v>209</v>
      </c>
      <c r="N33" s="758" t="s">
        <v>209</v>
      </c>
    </row>
    <row r="34" spans="2:20" ht="12.75" customHeight="1" x14ac:dyDescent="0.2">
      <c r="B34" s="565">
        <v>2008</v>
      </c>
      <c r="C34" s="637" t="s">
        <v>209</v>
      </c>
      <c r="D34" s="637">
        <v>0.32187673</v>
      </c>
      <c r="E34" s="756">
        <v>0.57123551000000006</v>
      </c>
      <c r="F34" s="756">
        <v>0.37027312000000001</v>
      </c>
      <c r="G34" s="756">
        <v>0.21913692999999998</v>
      </c>
      <c r="H34" s="756">
        <v>0.15107803</v>
      </c>
      <c r="I34" s="756">
        <v>0.10553601</v>
      </c>
      <c r="J34" s="756">
        <v>8.401821000000001E-2</v>
      </c>
      <c r="K34" s="756">
        <v>5.5986980000000006E-2</v>
      </c>
      <c r="L34" s="756">
        <v>5.549805E-2</v>
      </c>
      <c r="M34" s="756">
        <v>7.4415880000000004E-2</v>
      </c>
      <c r="N34" s="653" t="s">
        <v>209</v>
      </c>
    </row>
    <row r="35" spans="2:20" ht="12.75" customHeight="1" x14ac:dyDescent="0.2">
      <c r="B35" s="565">
        <v>2009</v>
      </c>
      <c r="C35" s="637" t="s">
        <v>209</v>
      </c>
      <c r="D35" s="637" t="s">
        <v>209</v>
      </c>
      <c r="E35" s="637">
        <v>0.55592063999999997</v>
      </c>
      <c r="F35" s="756">
        <v>0.48346453</v>
      </c>
      <c r="G35" s="756">
        <v>0.28680420000000001</v>
      </c>
      <c r="H35" s="756">
        <v>0.17256723999999998</v>
      </c>
      <c r="I35" s="756">
        <v>0.19443678</v>
      </c>
      <c r="J35" s="756">
        <v>0.18932654000000002</v>
      </c>
      <c r="K35" s="756">
        <v>0.15891168</v>
      </c>
      <c r="L35" s="756">
        <v>0.12914030000000001</v>
      </c>
      <c r="M35" s="756">
        <v>0.14492645999999998</v>
      </c>
      <c r="N35" s="653">
        <v>0.11138897</v>
      </c>
    </row>
    <row r="36" spans="2:20" ht="12.75" customHeight="1" x14ac:dyDescent="0.2">
      <c r="B36" s="565">
        <v>2010</v>
      </c>
      <c r="C36" s="637" t="s">
        <v>209</v>
      </c>
      <c r="D36" s="637">
        <v>9.954847E-2</v>
      </c>
      <c r="E36" s="637">
        <v>0.38726332000000002</v>
      </c>
      <c r="F36" s="637">
        <v>0.81464298999999996</v>
      </c>
      <c r="G36" s="756">
        <v>1.0256084999999999</v>
      </c>
      <c r="H36" s="756">
        <v>0.84415470999999997</v>
      </c>
      <c r="I36" s="756">
        <v>0.60974010999999995</v>
      </c>
      <c r="J36" s="756">
        <v>0.7004494</v>
      </c>
      <c r="K36" s="756">
        <v>0.70173534999999998</v>
      </c>
      <c r="L36" s="756">
        <v>0.66136196999999997</v>
      </c>
      <c r="M36" s="756">
        <v>0.78318989999999999</v>
      </c>
      <c r="N36" s="653">
        <v>0.65787791000000007</v>
      </c>
    </row>
    <row r="37" spans="2:20" ht="12.75" customHeight="1" x14ac:dyDescent="0.2">
      <c r="B37" s="565">
        <v>2011</v>
      </c>
      <c r="C37" s="637" t="s">
        <v>209</v>
      </c>
      <c r="D37" s="637">
        <v>5.0080680000000002E-2</v>
      </c>
      <c r="E37" s="637">
        <v>0.32982946000000002</v>
      </c>
      <c r="F37" s="637">
        <v>0.30286118000000001</v>
      </c>
      <c r="G37" s="637">
        <v>0.98979328</v>
      </c>
      <c r="H37" s="756">
        <v>1.2635844599999999</v>
      </c>
      <c r="I37" s="756">
        <v>1.12816037</v>
      </c>
      <c r="J37" s="756">
        <v>1.16649728</v>
      </c>
      <c r="K37" s="756">
        <v>1.09002263</v>
      </c>
      <c r="L37" s="756">
        <v>1.1507322799999999</v>
      </c>
      <c r="M37" s="756">
        <v>1.4375229700000001</v>
      </c>
      <c r="N37" s="653">
        <v>1.2477008200000002</v>
      </c>
    </row>
    <row r="38" spans="2:20" ht="12.75" customHeight="1" x14ac:dyDescent="0.2">
      <c r="B38" s="565">
        <v>2012</v>
      </c>
      <c r="C38" s="637" t="s">
        <v>209</v>
      </c>
      <c r="D38" s="637" t="s">
        <v>209</v>
      </c>
      <c r="E38" s="637">
        <v>0.10516577000000001</v>
      </c>
      <c r="F38" s="637">
        <v>0.13035052</v>
      </c>
      <c r="G38" s="637">
        <v>0.11664605</v>
      </c>
      <c r="H38" s="637">
        <v>0.82480955</v>
      </c>
      <c r="I38" s="756">
        <v>1.5947931899999999</v>
      </c>
      <c r="J38" s="756">
        <v>1.36888659</v>
      </c>
      <c r="K38" s="756">
        <v>1.1600011299999999</v>
      </c>
      <c r="L38" s="756">
        <v>1.2079078000000001</v>
      </c>
      <c r="M38" s="756">
        <v>1.9704418100000001</v>
      </c>
      <c r="N38" s="653">
        <v>1.59499898</v>
      </c>
    </row>
    <row r="39" spans="2:20" ht="12.75" customHeight="1" x14ac:dyDescent="0.2">
      <c r="B39" s="566">
        <v>2013</v>
      </c>
      <c r="C39" s="637" t="s">
        <v>209</v>
      </c>
      <c r="D39" s="637" t="s">
        <v>209</v>
      </c>
      <c r="E39" s="637" t="s">
        <v>209</v>
      </c>
      <c r="F39" s="637" t="s">
        <v>209</v>
      </c>
      <c r="G39" s="637">
        <v>8.1098190000000001E-2</v>
      </c>
      <c r="H39" s="637">
        <v>0.12163777000000001</v>
      </c>
      <c r="I39" s="637">
        <v>0.81470933999999995</v>
      </c>
      <c r="J39" s="756">
        <v>1.44986097</v>
      </c>
      <c r="K39" s="756">
        <v>1.2650428500000002</v>
      </c>
      <c r="L39" s="756">
        <v>1.27750217</v>
      </c>
      <c r="M39" s="756">
        <v>1.7203252199999999</v>
      </c>
      <c r="N39" s="653">
        <v>1.6397515600000001</v>
      </c>
    </row>
    <row r="40" spans="2:20" ht="12.75" customHeight="1" x14ac:dyDescent="0.2">
      <c r="B40" s="566">
        <v>2014</v>
      </c>
      <c r="C40" s="637" t="s">
        <v>209</v>
      </c>
      <c r="D40" s="637" t="s">
        <v>209</v>
      </c>
      <c r="E40" s="637" t="s">
        <v>209</v>
      </c>
      <c r="F40" s="637" t="s">
        <v>209</v>
      </c>
      <c r="G40" s="637" t="s">
        <v>209</v>
      </c>
      <c r="H40" s="637">
        <v>0.10845474000000001</v>
      </c>
      <c r="I40" s="637">
        <v>0.13233437000000001</v>
      </c>
      <c r="J40" s="637">
        <v>0.90773256999999996</v>
      </c>
      <c r="K40" s="756">
        <v>0.73757005000000009</v>
      </c>
      <c r="L40" s="756">
        <v>1.0876607899999999</v>
      </c>
      <c r="M40" s="756">
        <v>1.8179436</v>
      </c>
      <c r="N40" s="653">
        <v>1.5672356999999999</v>
      </c>
    </row>
    <row r="41" spans="2:20" ht="12.75" customHeight="1" x14ac:dyDescent="0.2">
      <c r="B41" s="566">
        <v>2015</v>
      </c>
      <c r="C41" s="637" t="s">
        <v>209</v>
      </c>
      <c r="D41" s="637" t="s">
        <v>209</v>
      </c>
      <c r="E41" s="637" t="s">
        <v>209</v>
      </c>
      <c r="F41" s="637" t="s">
        <v>209</v>
      </c>
      <c r="G41" s="637" t="s">
        <v>209</v>
      </c>
      <c r="H41" s="637" t="s">
        <v>209</v>
      </c>
      <c r="I41" s="637">
        <v>5.0377690000000003E-2</v>
      </c>
      <c r="J41" s="637">
        <v>0.10589472</v>
      </c>
      <c r="K41" s="637">
        <v>0.83079132999999994</v>
      </c>
      <c r="L41" s="756">
        <v>1.6063971000000001</v>
      </c>
      <c r="M41" s="756">
        <v>1.9023486999999999</v>
      </c>
      <c r="N41" s="653">
        <v>1.647284</v>
      </c>
    </row>
    <row r="42" spans="2:20" ht="12.75" customHeight="1" x14ac:dyDescent="0.2">
      <c r="B42" s="566">
        <v>2016</v>
      </c>
      <c r="C42" s="637" t="s">
        <v>209</v>
      </c>
      <c r="D42" s="637" t="s">
        <v>209</v>
      </c>
      <c r="E42" s="637" t="s">
        <v>209</v>
      </c>
      <c r="F42" s="637" t="s">
        <v>209</v>
      </c>
      <c r="G42" s="637" t="s">
        <v>209</v>
      </c>
      <c r="H42" s="637" t="s">
        <v>209</v>
      </c>
      <c r="I42" s="637">
        <v>5.8822489999999998E-2</v>
      </c>
      <c r="J42" s="637">
        <v>0.33567315999999997</v>
      </c>
      <c r="K42" s="637">
        <v>0.62731464000000003</v>
      </c>
      <c r="L42" s="637">
        <v>2.15313949</v>
      </c>
      <c r="M42" s="756">
        <v>5.3927488399999994</v>
      </c>
      <c r="N42" s="653">
        <v>3.9785884199999999</v>
      </c>
    </row>
    <row r="43" spans="2:20" ht="12.75" customHeight="1" x14ac:dyDescent="0.2">
      <c r="B43" s="566">
        <v>2017</v>
      </c>
      <c r="C43" s="637" t="s">
        <v>209</v>
      </c>
      <c r="D43" s="637" t="s">
        <v>209</v>
      </c>
      <c r="E43" s="637" t="s">
        <v>209</v>
      </c>
      <c r="F43" s="637" t="s">
        <v>209</v>
      </c>
      <c r="G43" s="637" t="s">
        <v>209</v>
      </c>
      <c r="H43" s="637" t="s">
        <v>209</v>
      </c>
      <c r="I43" s="637" t="s">
        <v>209</v>
      </c>
      <c r="J43" s="637">
        <v>0.19238594000000001</v>
      </c>
      <c r="K43" s="637">
        <v>0.35816591999999997</v>
      </c>
      <c r="L43" s="637">
        <v>0.41109629999999997</v>
      </c>
      <c r="M43" s="637">
        <v>4.3488566799999999</v>
      </c>
      <c r="N43" s="653">
        <v>6.7618738600000006</v>
      </c>
    </row>
    <row r="44" spans="2:20" ht="12.75" customHeight="1" x14ac:dyDescent="0.2">
      <c r="B44" s="566" t="s">
        <v>188</v>
      </c>
      <c r="C44" s="637" t="s">
        <v>209</v>
      </c>
      <c r="D44" s="637" t="s">
        <v>209</v>
      </c>
      <c r="E44" s="637" t="s">
        <v>209</v>
      </c>
      <c r="F44" s="637" t="s">
        <v>209</v>
      </c>
      <c r="G44" s="637" t="s">
        <v>209</v>
      </c>
      <c r="H44" s="637" t="s">
        <v>209</v>
      </c>
      <c r="I44" s="637" t="s">
        <v>209</v>
      </c>
      <c r="J44" s="637" t="s">
        <v>209</v>
      </c>
      <c r="K44" s="637">
        <v>0.15461338999999708</v>
      </c>
      <c r="L44" s="637">
        <v>0.56413466000000057</v>
      </c>
      <c r="M44" s="637">
        <v>2.1988639200000009</v>
      </c>
      <c r="N44" s="748">
        <v>8.9603998800000042</v>
      </c>
    </row>
    <row r="45" spans="2:20" ht="26.25" thickBot="1" x14ac:dyDescent="0.25">
      <c r="B45" s="743" t="s">
        <v>261</v>
      </c>
      <c r="C45" s="546" t="s">
        <v>209</v>
      </c>
      <c r="D45" s="546">
        <v>0.50400985999999992</v>
      </c>
      <c r="E45" s="546">
        <v>1.4184814100000001</v>
      </c>
      <c r="F45" s="546">
        <v>1.3055349399999994</v>
      </c>
      <c r="G45" s="546">
        <v>1.2397325000000006</v>
      </c>
      <c r="H45" s="546">
        <v>1.1009458200000009</v>
      </c>
      <c r="I45" s="546">
        <v>1.0729668300000013</v>
      </c>
      <c r="J45" s="546">
        <v>1.5744159899999999</v>
      </c>
      <c r="K45" s="546">
        <v>1.9708852799999972</v>
      </c>
      <c r="L45" s="546">
        <v>3.1283704500000007</v>
      </c>
      <c r="M45" s="546">
        <v>6.5477206000000008</v>
      </c>
      <c r="N45" s="654">
        <v>8.9603998800000042</v>
      </c>
      <c r="O45" s="377"/>
      <c r="S45" s="374"/>
      <c r="T45" s="374"/>
    </row>
    <row r="46" spans="2:20" ht="39" thickBot="1" x14ac:dyDescent="0.25">
      <c r="B46" s="567" t="s">
        <v>263</v>
      </c>
      <c r="C46" s="547" t="s">
        <v>209</v>
      </c>
      <c r="D46" s="547">
        <v>0.50616786000000002</v>
      </c>
      <c r="E46" s="547">
        <v>1.9932959100000001</v>
      </c>
      <c r="F46" s="547">
        <v>2.16204873</v>
      </c>
      <c r="G46" s="547">
        <v>2.7712821299999999</v>
      </c>
      <c r="H46" s="547">
        <v>3.5353551400000005</v>
      </c>
      <c r="I46" s="547">
        <v>4.7073126900000011</v>
      </c>
      <c r="J46" s="547">
        <v>6.5337819800000005</v>
      </c>
      <c r="K46" s="547">
        <v>7.1407367599999976</v>
      </c>
      <c r="L46" s="547">
        <v>10.305729450000001</v>
      </c>
      <c r="M46" s="547">
        <v>21.79197198</v>
      </c>
      <c r="N46" s="654">
        <v>28.217872590000002</v>
      </c>
    </row>
    <row r="47" spans="2:20" ht="12.75" customHeight="1" x14ac:dyDescent="0.2">
      <c r="B47" s="375" t="s">
        <v>37</v>
      </c>
      <c r="K47" s="376"/>
      <c r="L47" s="376"/>
      <c r="M47" s="376"/>
      <c r="N47" s="369" t="s">
        <v>66</v>
      </c>
    </row>
    <row r="48" spans="2:20" ht="12.75" customHeight="1" x14ac:dyDescent="0.2">
      <c r="B48" s="375"/>
      <c r="K48" s="376"/>
      <c r="L48" s="376"/>
      <c r="M48" s="376"/>
      <c r="N48" s="369"/>
    </row>
    <row r="49" spans="2:20" ht="12.75" customHeight="1" x14ac:dyDescent="0.2"/>
    <row r="50" spans="2:20" ht="12.75" customHeight="1" x14ac:dyDescent="0.2">
      <c r="B50" s="1085" t="s">
        <v>260</v>
      </c>
      <c r="C50" s="1085"/>
      <c r="D50" s="1085"/>
      <c r="E50" s="1085"/>
      <c r="F50" s="1085"/>
      <c r="G50" s="1085"/>
      <c r="H50" s="1085"/>
      <c r="I50" s="1085"/>
      <c r="J50" s="1085"/>
      <c r="K50" s="1085"/>
      <c r="L50" s="1085"/>
      <c r="M50" s="1085"/>
      <c r="N50" s="1085"/>
    </row>
    <row r="51" spans="2:20" ht="12.75" customHeight="1" x14ac:dyDescent="0.2">
      <c r="B51" s="1100" t="s">
        <v>139</v>
      </c>
      <c r="C51" s="1100"/>
      <c r="D51" s="1100"/>
      <c r="E51" s="1100"/>
      <c r="F51" s="1100"/>
      <c r="G51" s="1100"/>
      <c r="H51" s="1100"/>
      <c r="I51" s="1100"/>
      <c r="J51" s="1100"/>
      <c r="K51" s="1100"/>
      <c r="L51" s="1100"/>
      <c r="M51" s="1100"/>
      <c r="N51" s="1100"/>
    </row>
    <row r="52" spans="2:20" ht="12.75" customHeight="1" thickBot="1" x14ac:dyDescent="0.25">
      <c r="B52" s="372"/>
    </row>
    <row r="53" spans="2:20" s="373" customFormat="1" ht="12.75" customHeight="1" x14ac:dyDescent="0.2">
      <c r="B53" s="1094" t="s">
        <v>94</v>
      </c>
      <c r="C53" s="1086" t="s">
        <v>97</v>
      </c>
      <c r="D53" s="1087"/>
      <c r="E53" s="1087"/>
      <c r="F53" s="1087"/>
      <c r="G53" s="1087"/>
      <c r="H53" s="1087"/>
      <c r="I53" s="1087"/>
      <c r="J53" s="1087"/>
      <c r="K53" s="1087"/>
      <c r="L53" s="1087"/>
      <c r="M53" s="1087"/>
      <c r="N53" s="1088"/>
    </row>
    <row r="54" spans="2:20" s="373" customFormat="1" ht="12.75" customHeight="1" thickBot="1" x14ac:dyDescent="0.25">
      <c r="B54" s="1095"/>
      <c r="C54" s="930" t="s">
        <v>108</v>
      </c>
      <c r="D54" s="930" t="s">
        <v>109</v>
      </c>
      <c r="E54" s="930" t="s">
        <v>110</v>
      </c>
      <c r="F54" s="930" t="s">
        <v>111</v>
      </c>
      <c r="G54" s="930" t="s">
        <v>112</v>
      </c>
      <c r="H54" s="930" t="s">
        <v>113</v>
      </c>
      <c r="I54" s="921" t="s">
        <v>2</v>
      </c>
      <c r="J54" s="921" t="s">
        <v>3</v>
      </c>
      <c r="K54" s="921" t="s">
        <v>100</v>
      </c>
      <c r="L54" s="921" t="s">
        <v>131</v>
      </c>
      <c r="M54" s="921" t="s">
        <v>169</v>
      </c>
      <c r="N54" s="922" t="s">
        <v>181</v>
      </c>
    </row>
    <row r="55" spans="2:20" ht="12.75" customHeight="1" x14ac:dyDescent="0.2">
      <c r="B55" s="923" t="s">
        <v>89</v>
      </c>
      <c r="C55" s="924"/>
      <c r="D55" s="924"/>
      <c r="E55" s="924"/>
      <c r="F55" s="924"/>
      <c r="G55" s="924"/>
      <c r="H55" s="924"/>
      <c r="I55" s="924"/>
      <c r="J55" s="924"/>
      <c r="K55" s="924"/>
      <c r="L55" s="924"/>
      <c r="M55" s="924"/>
      <c r="N55" s="925"/>
      <c r="O55" s="377"/>
    </row>
    <row r="56" spans="2:20" ht="12.75" customHeight="1" x14ac:dyDescent="0.2">
      <c r="B56" s="565">
        <v>2007</v>
      </c>
      <c r="C56" s="641"/>
      <c r="D56" s="756" t="s">
        <v>209</v>
      </c>
      <c r="E56" s="756" t="s">
        <v>209</v>
      </c>
      <c r="F56" s="756" t="s">
        <v>209</v>
      </c>
      <c r="G56" s="756" t="s">
        <v>209</v>
      </c>
      <c r="H56" s="756" t="s">
        <v>209</v>
      </c>
      <c r="I56" s="756" t="s">
        <v>209</v>
      </c>
      <c r="J56" s="756" t="s">
        <v>209</v>
      </c>
      <c r="K56" s="756" t="s">
        <v>209</v>
      </c>
      <c r="L56" s="756" t="s">
        <v>209</v>
      </c>
      <c r="M56" s="756" t="s">
        <v>209</v>
      </c>
      <c r="N56" s="758" t="s">
        <v>209</v>
      </c>
      <c r="O56" s="377"/>
      <c r="S56" s="374"/>
      <c r="T56" s="374"/>
    </row>
    <row r="57" spans="2:20" ht="12.75" customHeight="1" x14ac:dyDescent="0.2">
      <c r="B57" s="565">
        <v>2008</v>
      </c>
      <c r="C57" s="641"/>
      <c r="D57" s="641">
        <v>2320</v>
      </c>
      <c r="E57" s="757">
        <v>2060</v>
      </c>
      <c r="F57" s="757">
        <v>1410</v>
      </c>
      <c r="G57" s="757">
        <v>1100</v>
      </c>
      <c r="H57" s="757">
        <v>800</v>
      </c>
      <c r="I57" s="757">
        <v>650</v>
      </c>
      <c r="J57" s="757">
        <v>580</v>
      </c>
      <c r="K57" s="757">
        <v>500</v>
      </c>
      <c r="L57" s="757">
        <v>550</v>
      </c>
      <c r="M57" s="757">
        <v>800</v>
      </c>
      <c r="N57" s="653" t="s">
        <v>209</v>
      </c>
      <c r="O57" s="377"/>
      <c r="S57" s="374"/>
      <c r="T57" s="374"/>
    </row>
    <row r="58" spans="2:20" ht="12.75" customHeight="1" x14ac:dyDescent="0.2">
      <c r="B58" s="565">
        <v>2009</v>
      </c>
      <c r="C58" s="641"/>
      <c r="D58" s="641"/>
      <c r="E58" s="641">
        <v>2540</v>
      </c>
      <c r="F58" s="757">
        <v>1710</v>
      </c>
      <c r="G58" s="757">
        <v>1190</v>
      </c>
      <c r="H58" s="757">
        <v>790</v>
      </c>
      <c r="I58" s="757">
        <v>830</v>
      </c>
      <c r="J58" s="757">
        <v>800</v>
      </c>
      <c r="K58" s="757">
        <v>660</v>
      </c>
      <c r="L58" s="757">
        <v>600</v>
      </c>
      <c r="M58" s="757">
        <v>710</v>
      </c>
      <c r="N58" s="699">
        <v>630</v>
      </c>
      <c r="O58" s="377"/>
      <c r="S58" s="374"/>
      <c r="T58" s="374"/>
    </row>
    <row r="59" spans="2:20" ht="12.75" customHeight="1" x14ac:dyDescent="0.2">
      <c r="B59" s="565">
        <v>2010</v>
      </c>
      <c r="C59" s="641"/>
      <c r="D59" s="641"/>
      <c r="E59" s="641">
        <v>3620</v>
      </c>
      <c r="F59" s="641">
        <v>3450</v>
      </c>
      <c r="G59" s="757">
        <v>1980</v>
      </c>
      <c r="H59" s="757">
        <v>1520</v>
      </c>
      <c r="I59" s="757">
        <v>1140</v>
      </c>
      <c r="J59" s="757">
        <v>1100</v>
      </c>
      <c r="K59" s="757">
        <v>1020</v>
      </c>
      <c r="L59" s="757">
        <v>960</v>
      </c>
      <c r="M59" s="757">
        <v>1170</v>
      </c>
      <c r="N59" s="699">
        <v>1010</v>
      </c>
      <c r="O59" s="377"/>
      <c r="S59" s="374"/>
      <c r="T59" s="374"/>
    </row>
    <row r="60" spans="2:20" ht="12.75" customHeight="1" x14ac:dyDescent="0.2">
      <c r="B60" s="565">
        <v>2011</v>
      </c>
      <c r="C60" s="641"/>
      <c r="D60" s="641"/>
      <c r="E60" s="641">
        <v>3230</v>
      </c>
      <c r="F60" s="641">
        <v>3560</v>
      </c>
      <c r="G60" s="641">
        <v>3880</v>
      </c>
      <c r="H60" s="757">
        <v>2020</v>
      </c>
      <c r="I60" s="757">
        <v>1560</v>
      </c>
      <c r="J60" s="757">
        <v>1230</v>
      </c>
      <c r="K60" s="757">
        <v>1060</v>
      </c>
      <c r="L60" s="757">
        <v>1050</v>
      </c>
      <c r="M60" s="757">
        <v>1240</v>
      </c>
      <c r="N60" s="699">
        <v>1110</v>
      </c>
      <c r="O60" s="377"/>
      <c r="S60" s="374"/>
      <c r="T60" s="374"/>
    </row>
    <row r="61" spans="2:20" ht="12.75" customHeight="1" x14ac:dyDescent="0.2">
      <c r="B61" s="565">
        <v>2012</v>
      </c>
      <c r="C61" s="641"/>
      <c r="D61" s="641"/>
      <c r="E61" s="641"/>
      <c r="F61" s="641">
        <v>2410</v>
      </c>
      <c r="G61" s="641"/>
      <c r="H61" s="641">
        <v>3370</v>
      </c>
      <c r="I61" s="757">
        <v>2170</v>
      </c>
      <c r="J61" s="757">
        <v>1450</v>
      </c>
      <c r="K61" s="757">
        <v>1100</v>
      </c>
      <c r="L61" s="757">
        <v>990</v>
      </c>
      <c r="M61" s="757">
        <v>1500</v>
      </c>
      <c r="N61" s="699">
        <v>1200</v>
      </c>
      <c r="O61" s="377"/>
      <c r="S61" s="374"/>
      <c r="T61" s="374"/>
    </row>
    <row r="62" spans="2:20" ht="12.75" customHeight="1" x14ac:dyDescent="0.2">
      <c r="B62" s="566">
        <v>2013</v>
      </c>
      <c r="C62" s="641"/>
      <c r="D62" s="641"/>
      <c r="E62" s="641"/>
      <c r="F62" s="641"/>
      <c r="G62" s="641"/>
      <c r="H62" s="641"/>
      <c r="I62" s="641">
        <v>3160</v>
      </c>
      <c r="J62" s="757">
        <v>1900</v>
      </c>
      <c r="K62" s="757">
        <v>1300</v>
      </c>
      <c r="L62" s="757">
        <v>1140</v>
      </c>
      <c r="M62" s="757">
        <v>1420</v>
      </c>
      <c r="N62" s="699">
        <v>1190</v>
      </c>
      <c r="O62" s="377"/>
      <c r="S62" s="374"/>
      <c r="T62" s="374"/>
    </row>
    <row r="63" spans="2:20" ht="12.75" customHeight="1" x14ac:dyDescent="0.2">
      <c r="B63" s="566">
        <v>2014</v>
      </c>
      <c r="C63" s="641"/>
      <c r="D63" s="641"/>
      <c r="E63" s="641"/>
      <c r="F63" s="641"/>
      <c r="G63" s="641"/>
      <c r="H63" s="641"/>
      <c r="I63" s="641">
        <v>2500</v>
      </c>
      <c r="J63" s="641">
        <v>4160</v>
      </c>
      <c r="K63" s="757">
        <v>2000</v>
      </c>
      <c r="L63" s="757">
        <v>1380</v>
      </c>
      <c r="M63" s="757">
        <v>1930</v>
      </c>
      <c r="N63" s="699">
        <v>1400</v>
      </c>
      <c r="O63" s="377"/>
      <c r="S63" s="374"/>
      <c r="T63" s="374"/>
    </row>
    <row r="64" spans="2:20" ht="12.75" customHeight="1" x14ac:dyDescent="0.2">
      <c r="B64" s="566">
        <v>2015</v>
      </c>
      <c r="C64" s="641"/>
      <c r="D64" s="641"/>
      <c r="E64" s="641"/>
      <c r="F64" s="641"/>
      <c r="G64" s="641"/>
      <c r="H64" s="641"/>
      <c r="I64" s="641"/>
      <c r="J64" s="641"/>
      <c r="K64" s="641">
        <v>4620</v>
      </c>
      <c r="L64" s="757">
        <v>2510</v>
      </c>
      <c r="M64" s="757">
        <v>2180</v>
      </c>
      <c r="N64" s="699">
        <v>1440</v>
      </c>
      <c r="O64" s="377"/>
      <c r="S64" s="374"/>
      <c r="T64" s="374"/>
    </row>
    <row r="65" spans="2:26" ht="12.75" customHeight="1" x14ac:dyDescent="0.2">
      <c r="B65" s="566">
        <v>2016</v>
      </c>
      <c r="C65" s="641"/>
      <c r="D65" s="641"/>
      <c r="E65" s="637"/>
      <c r="F65" s="637"/>
      <c r="G65" s="637"/>
      <c r="H65" s="641"/>
      <c r="I65" s="641"/>
      <c r="J65" s="641">
        <v>4420</v>
      </c>
      <c r="K65" s="641">
        <v>4940</v>
      </c>
      <c r="L65" s="641">
        <v>6560</v>
      </c>
      <c r="M65" s="757">
        <v>5010</v>
      </c>
      <c r="N65" s="699">
        <v>2790</v>
      </c>
      <c r="O65" s="377"/>
      <c r="S65" s="374"/>
      <c r="T65" s="374"/>
    </row>
    <row r="66" spans="2:26" ht="12.75" customHeight="1" x14ac:dyDescent="0.2">
      <c r="B66" s="566">
        <v>2017</v>
      </c>
      <c r="C66" s="641"/>
      <c r="D66" s="641"/>
      <c r="E66" s="637"/>
      <c r="F66" s="637"/>
      <c r="G66" s="637"/>
      <c r="H66" s="641"/>
      <c r="I66" s="641"/>
      <c r="J66" s="641"/>
      <c r="K66" s="641"/>
      <c r="L66" s="641">
        <v>7340</v>
      </c>
      <c r="M66" s="641">
        <v>12790</v>
      </c>
      <c r="N66" s="699">
        <v>7400</v>
      </c>
      <c r="O66" s="377"/>
      <c r="S66" s="374"/>
      <c r="T66" s="374"/>
      <c r="U66" s="193"/>
      <c r="V66" s="193"/>
    </row>
    <row r="67" spans="2:26" ht="12.75" customHeight="1" x14ac:dyDescent="0.2">
      <c r="B67" s="566" t="s">
        <v>188</v>
      </c>
      <c r="C67" s="641"/>
      <c r="D67" s="641"/>
      <c r="E67" s="641"/>
      <c r="F67" s="641"/>
      <c r="G67" s="641"/>
      <c r="H67" s="641"/>
      <c r="I67" s="641"/>
      <c r="J67" s="641"/>
      <c r="K67" s="641"/>
      <c r="L67" s="641">
        <v>6410</v>
      </c>
      <c r="M67" s="641">
        <v>8590</v>
      </c>
      <c r="N67" s="742">
        <v>10310</v>
      </c>
      <c r="O67" s="377"/>
      <c r="S67" s="374"/>
      <c r="T67" s="374"/>
      <c r="U67" s="193"/>
      <c r="V67" s="193"/>
    </row>
    <row r="68" spans="2:26" ht="26.25" thickBot="1" x14ac:dyDescent="0.25">
      <c r="B68" s="743" t="s">
        <v>261</v>
      </c>
      <c r="C68" s="692">
        <v>0</v>
      </c>
      <c r="D68" s="692">
        <v>2290</v>
      </c>
      <c r="E68" s="692">
        <v>2950</v>
      </c>
      <c r="F68" s="692">
        <v>3260</v>
      </c>
      <c r="G68" s="692">
        <v>3570</v>
      </c>
      <c r="H68" s="692">
        <v>3370</v>
      </c>
      <c r="I68" s="692">
        <v>2990</v>
      </c>
      <c r="J68" s="692">
        <v>4290</v>
      </c>
      <c r="K68" s="692">
        <v>5090</v>
      </c>
      <c r="L68" s="692">
        <v>6630</v>
      </c>
      <c r="M68" s="692">
        <v>10990</v>
      </c>
      <c r="N68" s="678">
        <v>10310</v>
      </c>
      <c r="O68" s="377"/>
      <c r="S68" s="374"/>
      <c r="T68" s="374"/>
    </row>
    <row r="69" spans="2:26" ht="39" thickBot="1" x14ac:dyDescent="0.25">
      <c r="B69" s="567" t="s">
        <v>263</v>
      </c>
      <c r="C69" s="692">
        <v>0</v>
      </c>
      <c r="D69" s="692">
        <v>2280</v>
      </c>
      <c r="E69" s="692">
        <v>2620</v>
      </c>
      <c r="F69" s="692">
        <v>2280</v>
      </c>
      <c r="G69" s="692">
        <v>2120</v>
      </c>
      <c r="H69" s="692">
        <v>1840</v>
      </c>
      <c r="I69" s="692">
        <v>1710</v>
      </c>
      <c r="J69" s="692">
        <v>1620</v>
      </c>
      <c r="K69" s="692">
        <v>1470</v>
      </c>
      <c r="L69" s="692">
        <v>1620</v>
      </c>
      <c r="M69" s="692">
        <v>2680</v>
      </c>
      <c r="N69" s="678">
        <v>2760</v>
      </c>
      <c r="O69" s="377"/>
      <c r="S69" s="374"/>
      <c r="T69" s="374"/>
    </row>
    <row r="70" spans="2:26" ht="12.75" customHeight="1" x14ac:dyDescent="0.2">
      <c r="B70" s="375" t="s">
        <v>37</v>
      </c>
      <c r="L70" s="376"/>
      <c r="M70" s="376"/>
      <c r="N70" s="369" t="s">
        <v>66</v>
      </c>
    </row>
    <row r="71" spans="2:26" ht="12.75" customHeight="1" x14ac:dyDescent="0.2">
      <c r="B71" s="375"/>
      <c r="L71" s="376"/>
      <c r="M71" s="376"/>
      <c r="N71" s="369"/>
    </row>
    <row r="72" spans="2:26" ht="12.75" customHeight="1" x14ac:dyDescent="0.2">
      <c r="B72" s="1093" t="s">
        <v>265</v>
      </c>
      <c r="C72" s="1093"/>
      <c r="D72" s="1093"/>
      <c r="E72" s="1093"/>
      <c r="F72" s="1093"/>
      <c r="G72" s="1093"/>
      <c r="H72" s="1093"/>
      <c r="I72" s="1093"/>
      <c r="J72" s="1093"/>
      <c r="K72" s="1093"/>
      <c r="L72" s="1093"/>
      <c r="M72" s="1093"/>
      <c r="N72" s="1093"/>
      <c r="O72" s="264"/>
      <c r="P72" s="264"/>
      <c r="Q72" s="264"/>
      <c r="R72" s="264"/>
      <c r="S72" s="264"/>
      <c r="T72" s="264"/>
      <c r="U72" s="264"/>
      <c r="V72" s="264"/>
      <c r="W72" s="264"/>
      <c r="X72" s="264"/>
      <c r="Y72" s="264"/>
      <c r="Z72" s="264"/>
    </row>
    <row r="73" spans="2:26" x14ac:dyDescent="0.2">
      <c r="B73" s="1093"/>
      <c r="C73" s="1093"/>
      <c r="D73" s="1093"/>
      <c r="E73" s="1093"/>
      <c r="F73" s="1093"/>
      <c r="G73" s="1093"/>
      <c r="H73" s="1093"/>
      <c r="I73" s="1093"/>
      <c r="J73" s="1093"/>
      <c r="K73" s="1093"/>
      <c r="L73" s="1093"/>
      <c r="M73" s="1093"/>
      <c r="N73" s="1093"/>
      <c r="O73" s="264"/>
      <c r="P73" s="264"/>
      <c r="Q73" s="264"/>
      <c r="R73" s="264"/>
      <c r="S73" s="264"/>
      <c r="T73" s="264"/>
      <c r="U73" s="264"/>
      <c r="V73" s="264"/>
      <c r="W73" s="264"/>
      <c r="X73" s="264"/>
      <c r="Y73" s="264"/>
      <c r="Z73" s="264"/>
    </row>
    <row r="74" spans="2:26" x14ac:dyDescent="0.2">
      <c r="B74" s="1093"/>
      <c r="C74" s="1093"/>
      <c r="D74" s="1093"/>
      <c r="E74" s="1093"/>
      <c r="F74" s="1093"/>
      <c r="G74" s="1093"/>
      <c r="H74" s="1093"/>
      <c r="I74" s="1093"/>
      <c r="J74" s="1093"/>
      <c r="K74" s="1093"/>
      <c r="L74" s="1093"/>
      <c r="M74" s="1093"/>
      <c r="N74" s="1093"/>
      <c r="O74" s="264"/>
      <c r="P74" s="264"/>
      <c r="Q74" s="264"/>
      <c r="R74" s="264"/>
      <c r="S74" s="264"/>
      <c r="T74" s="264"/>
      <c r="U74" s="264"/>
      <c r="V74" s="264"/>
      <c r="W74" s="264"/>
      <c r="X74" s="264"/>
      <c r="Y74" s="264"/>
      <c r="Z74" s="264"/>
    </row>
    <row r="75" spans="2:26" x14ac:dyDescent="0.2">
      <c r="B75" s="1093"/>
      <c r="C75" s="1093"/>
      <c r="D75" s="1093"/>
      <c r="E75" s="1093"/>
      <c r="F75" s="1093"/>
      <c r="G75" s="1093"/>
      <c r="H75" s="1093"/>
      <c r="I75" s="1093"/>
      <c r="J75" s="1093"/>
      <c r="K75" s="1093"/>
      <c r="L75" s="1093"/>
      <c r="M75" s="1093"/>
      <c r="N75" s="1093"/>
      <c r="O75" s="264"/>
      <c r="P75" s="264"/>
      <c r="Q75" s="264"/>
      <c r="R75" s="264"/>
      <c r="S75" s="264"/>
      <c r="T75" s="264"/>
      <c r="U75" s="264"/>
      <c r="V75" s="264"/>
      <c r="W75" s="264"/>
      <c r="X75" s="264"/>
      <c r="Y75" s="264"/>
      <c r="Z75" s="264"/>
    </row>
    <row r="76" spans="2:26" x14ac:dyDescent="0.2">
      <c r="B76" s="1093"/>
      <c r="C76" s="1093"/>
      <c r="D76" s="1093"/>
      <c r="E76" s="1093"/>
      <c r="F76" s="1093"/>
      <c r="G76" s="1093"/>
      <c r="H76" s="1093"/>
      <c r="I76" s="1093"/>
      <c r="J76" s="1093"/>
      <c r="K76" s="1093"/>
      <c r="L76" s="1093"/>
      <c r="M76" s="1093"/>
      <c r="N76" s="1093"/>
      <c r="O76" s="264"/>
      <c r="P76" s="264"/>
      <c r="Q76" s="264"/>
      <c r="R76" s="264"/>
      <c r="S76" s="264"/>
      <c r="T76" s="264"/>
      <c r="U76" s="264"/>
      <c r="V76" s="264"/>
      <c r="W76" s="264"/>
      <c r="X76" s="264"/>
      <c r="Y76" s="264"/>
      <c r="Z76" s="264"/>
    </row>
    <row r="77" spans="2:26" x14ac:dyDescent="0.2">
      <c r="B77" s="1093"/>
      <c r="C77" s="1093"/>
      <c r="D77" s="1093"/>
      <c r="E77" s="1093"/>
      <c r="F77" s="1093"/>
      <c r="G77" s="1093"/>
      <c r="H77" s="1093"/>
      <c r="I77" s="1093"/>
      <c r="J77" s="1093"/>
      <c r="K77" s="1093"/>
      <c r="L77" s="1093"/>
      <c r="M77" s="1093"/>
      <c r="N77" s="1093"/>
    </row>
  </sheetData>
  <mergeCells count="15">
    <mergeCell ref="B72:N77"/>
    <mergeCell ref="B7:B8"/>
    <mergeCell ref="C7:N7"/>
    <mergeCell ref="B30:B31"/>
    <mergeCell ref="C30:N30"/>
    <mergeCell ref="B53:B54"/>
    <mergeCell ref="C53:N53"/>
    <mergeCell ref="B51:N51"/>
    <mergeCell ref="B50:N50"/>
    <mergeCell ref="B2:N2"/>
    <mergeCell ref="B1:N1"/>
    <mergeCell ref="B5:N5"/>
    <mergeCell ref="B4:N4"/>
    <mergeCell ref="B28:N28"/>
    <mergeCell ref="B27:N27"/>
  </mergeCells>
  <pageMargins left="0.70866141732283472" right="0.70866141732283472" top="0.74803149606299213" bottom="0.74803149606299213" header="0.31496062992125984" footer="0.31496062992125984"/>
  <pageSetup paperSize="9" scale="4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5293"/>
    <pageSetUpPr fitToPage="1"/>
  </sheetPr>
  <dimension ref="B1:V108"/>
  <sheetViews>
    <sheetView showGridLines="0" zoomScaleNormal="100" workbookViewId="0"/>
  </sheetViews>
  <sheetFormatPr defaultRowHeight="12.75" x14ac:dyDescent="0.2"/>
  <cols>
    <col min="1" max="1" width="1.7109375" style="80" customWidth="1"/>
    <col min="2" max="2" width="20.28515625" style="80" customWidth="1"/>
    <col min="3" max="21" width="9.5703125" style="80" customWidth="1"/>
    <col min="22" max="16384" width="9.140625" style="80"/>
  </cols>
  <sheetData>
    <row r="1" spans="2:21" ht="15" customHeight="1" x14ac:dyDescent="0.25">
      <c r="B1" s="1116" t="s">
        <v>193</v>
      </c>
      <c r="C1" s="1116"/>
      <c r="D1" s="1116"/>
      <c r="E1" s="1116"/>
      <c r="F1" s="1116"/>
      <c r="G1" s="1116"/>
      <c r="H1" s="1116"/>
      <c r="I1" s="1116"/>
      <c r="J1" s="1116"/>
      <c r="K1" s="1116"/>
      <c r="L1" s="1116"/>
      <c r="M1" s="1116"/>
      <c r="N1" s="1116"/>
      <c r="O1" s="1116"/>
      <c r="P1" s="1116"/>
      <c r="Q1" s="1116"/>
      <c r="R1" s="1116"/>
      <c r="S1" s="1116"/>
      <c r="T1" s="1116"/>
      <c r="U1" s="1116"/>
    </row>
    <row r="2" spans="2:21" ht="15" customHeight="1" x14ac:dyDescent="0.25">
      <c r="B2" s="1002"/>
      <c r="C2" s="1002"/>
      <c r="D2" s="1002"/>
      <c r="E2" s="1002"/>
      <c r="F2" s="1002"/>
      <c r="G2" s="1002"/>
      <c r="H2" s="1002"/>
      <c r="I2" s="83"/>
      <c r="J2" s="83"/>
      <c r="K2" s="83"/>
      <c r="L2" s="83"/>
      <c r="M2" s="84"/>
      <c r="N2" s="82"/>
    </row>
    <row r="3" spans="2:21" ht="12.75" customHeight="1" x14ac:dyDescent="0.2">
      <c r="B3" s="85"/>
      <c r="C3" s="85"/>
      <c r="D3" s="378"/>
      <c r="E3" s="378"/>
      <c r="F3" s="378"/>
      <c r="G3" s="378"/>
      <c r="H3" s="378"/>
      <c r="I3" s="378"/>
      <c r="J3" s="378"/>
      <c r="K3" s="378"/>
      <c r="L3" s="378"/>
      <c r="M3" s="379"/>
      <c r="S3" s="152"/>
    </row>
    <row r="4" spans="2:21" ht="12.75" customHeight="1" x14ac:dyDescent="0.2">
      <c r="B4" s="1115" t="s">
        <v>214</v>
      </c>
      <c r="C4" s="1115"/>
      <c r="D4" s="1115"/>
      <c r="E4" s="1115"/>
      <c r="F4" s="1115"/>
      <c r="G4" s="1115"/>
      <c r="H4" s="1115"/>
      <c r="I4" s="1115"/>
      <c r="J4" s="1115"/>
      <c r="K4" s="1115"/>
      <c r="L4" s="1115"/>
      <c r="M4" s="1115"/>
      <c r="N4" s="1115"/>
      <c r="O4" s="1115"/>
      <c r="P4" s="1115"/>
      <c r="Q4" s="1115"/>
      <c r="R4" s="1115"/>
      <c r="S4" s="1115"/>
      <c r="T4" s="1115"/>
      <c r="U4" s="1115"/>
    </row>
    <row r="5" spans="2:21" ht="12.75" customHeight="1" x14ac:dyDescent="0.2">
      <c r="B5" s="1003" t="s">
        <v>135</v>
      </c>
      <c r="C5" s="1003"/>
      <c r="D5" s="1003"/>
      <c r="E5" s="1003"/>
      <c r="F5" s="1003"/>
      <c r="G5" s="1003"/>
      <c r="H5" s="1003"/>
      <c r="I5" s="1003"/>
      <c r="J5" s="1003"/>
      <c r="K5" s="1003"/>
      <c r="L5" s="1003"/>
      <c r="M5" s="1003"/>
      <c r="N5" s="1003"/>
      <c r="O5" s="1003"/>
      <c r="P5" s="1003"/>
      <c r="Q5" s="1003"/>
      <c r="R5" s="1003"/>
      <c r="S5" s="1003"/>
      <c r="T5" s="1003"/>
      <c r="U5" s="1003"/>
    </row>
    <row r="6" spans="2:21" ht="12.75" customHeight="1" thickBot="1" x14ac:dyDescent="0.25">
      <c r="B6" s="10"/>
      <c r="C6" s="382"/>
      <c r="D6" s="380"/>
      <c r="E6" s="383"/>
      <c r="F6" s="384"/>
      <c r="G6" s="384"/>
      <c r="H6" s="384"/>
      <c r="I6" s="384"/>
      <c r="J6" s="384"/>
      <c r="K6" s="384"/>
      <c r="L6" s="380"/>
      <c r="M6" s="385"/>
    </row>
    <row r="7" spans="2:21" ht="12.75" customHeight="1" x14ac:dyDescent="0.2">
      <c r="B7" s="1112" t="s">
        <v>98</v>
      </c>
      <c r="C7" s="1106" t="s">
        <v>116</v>
      </c>
      <c r="D7" s="1107"/>
      <c r="E7" s="1107"/>
      <c r="F7" s="1107"/>
      <c r="G7" s="1107"/>
      <c r="H7" s="1107"/>
      <c r="I7" s="1107"/>
      <c r="J7" s="1107"/>
      <c r="K7" s="1107"/>
      <c r="L7" s="1107"/>
      <c r="M7" s="1107"/>
      <c r="N7" s="1107"/>
      <c r="O7" s="1107"/>
      <c r="P7" s="1107"/>
      <c r="Q7" s="1107"/>
      <c r="R7" s="1107"/>
      <c r="S7" s="1107"/>
      <c r="T7" s="1107"/>
      <c r="U7" s="1108"/>
    </row>
    <row r="8" spans="2:21" ht="12.75" customHeight="1" x14ac:dyDescent="0.2">
      <c r="B8" s="1113"/>
      <c r="C8" s="386" t="s">
        <v>115</v>
      </c>
      <c r="D8" s="387" t="s">
        <v>102</v>
      </c>
      <c r="E8" s="387" t="s">
        <v>103</v>
      </c>
      <c r="F8" s="387" t="s">
        <v>104</v>
      </c>
      <c r="G8" s="387" t="s">
        <v>105</v>
      </c>
      <c r="H8" s="387" t="s">
        <v>106</v>
      </c>
      <c r="I8" s="387" t="s">
        <v>107</v>
      </c>
      <c r="J8" s="387" t="s">
        <v>108</v>
      </c>
      <c r="K8" s="387" t="s">
        <v>109</v>
      </c>
      <c r="L8" s="387" t="s">
        <v>110</v>
      </c>
      <c r="M8" s="387" t="s">
        <v>111</v>
      </c>
      <c r="N8" s="387" t="s">
        <v>112</v>
      </c>
      <c r="O8" s="387" t="s">
        <v>113</v>
      </c>
      <c r="P8" s="387" t="s">
        <v>2</v>
      </c>
      <c r="Q8" s="387" t="s">
        <v>3</v>
      </c>
      <c r="R8" s="387" t="s">
        <v>100</v>
      </c>
      <c r="S8" s="387" t="s">
        <v>131</v>
      </c>
      <c r="T8" s="387" t="s">
        <v>169</v>
      </c>
      <c r="U8" s="568" t="s">
        <v>181</v>
      </c>
    </row>
    <row r="9" spans="2:21" ht="12.75" customHeight="1" thickBot="1" x14ac:dyDescent="0.25">
      <c r="B9" s="1114"/>
      <c r="C9" s="949"/>
      <c r="D9" s="949"/>
      <c r="E9" s="949"/>
      <c r="F9" s="949"/>
      <c r="G9" s="949"/>
      <c r="H9" s="949"/>
      <c r="I9" s="949"/>
      <c r="J9" s="949"/>
      <c r="K9" s="949"/>
      <c r="L9" s="949"/>
      <c r="M9" s="949"/>
      <c r="N9" s="949"/>
      <c r="O9" s="949"/>
      <c r="P9" s="949"/>
      <c r="Q9" s="949"/>
      <c r="R9" s="950" t="s">
        <v>114</v>
      </c>
      <c r="S9" s="950" t="s">
        <v>145</v>
      </c>
      <c r="T9" s="950" t="s">
        <v>145</v>
      </c>
      <c r="U9" s="951" t="s">
        <v>145</v>
      </c>
    </row>
    <row r="10" spans="2:21" ht="12.75" customHeight="1" x14ac:dyDescent="0.2">
      <c r="B10" s="952" t="s">
        <v>89</v>
      </c>
      <c r="C10" s="953"/>
      <c r="D10" s="954"/>
      <c r="E10" s="955"/>
      <c r="F10" s="955"/>
      <c r="G10" s="955"/>
      <c r="H10" s="955"/>
      <c r="I10" s="955"/>
      <c r="J10" s="955"/>
      <c r="K10" s="955"/>
      <c r="L10" s="955"/>
      <c r="M10" s="956"/>
      <c r="N10" s="956"/>
      <c r="O10" s="956"/>
      <c r="P10" s="956"/>
      <c r="Q10" s="957"/>
      <c r="R10" s="958"/>
      <c r="S10" s="958"/>
      <c r="T10" s="958"/>
      <c r="U10" s="959"/>
    </row>
    <row r="11" spans="2:21" ht="12.75" customHeight="1" x14ac:dyDescent="0.2">
      <c r="B11" s="569">
        <v>2000</v>
      </c>
      <c r="C11" s="388">
        <v>22.92</v>
      </c>
      <c r="D11" s="388">
        <v>22.815999999999999</v>
      </c>
      <c r="E11" s="388">
        <v>22.524000000000001</v>
      </c>
      <c r="F11" s="388">
        <v>21.673999999999999</v>
      </c>
      <c r="G11" s="388">
        <v>20.07</v>
      </c>
      <c r="H11" s="388">
        <v>19.16</v>
      </c>
      <c r="I11" s="388">
        <v>18.576000000000001</v>
      </c>
      <c r="J11" s="388">
        <v>17.888000000000002</v>
      </c>
      <c r="K11" s="388">
        <v>17.015999999999998</v>
      </c>
      <c r="L11" s="388">
        <v>16.23</v>
      </c>
      <c r="M11" s="388">
        <v>15.555999999999999</v>
      </c>
      <c r="N11" s="388">
        <v>14.958</v>
      </c>
      <c r="O11" s="388">
        <v>14.420999999999999</v>
      </c>
      <c r="P11" s="388">
        <v>13.948</v>
      </c>
      <c r="Q11" s="388">
        <v>13.506</v>
      </c>
      <c r="R11" s="388">
        <v>13.071</v>
      </c>
      <c r="S11" s="388">
        <v>12.611000000000001</v>
      </c>
      <c r="T11" s="388">
        <v>12.226000000000001</v>
      </c>
      <c r="U11" s="570" t="s">
        <v>219</v>
      </c>
    </row>
    <row r="12" spans="2:21" ht="12.75" customHeight="1" x14ac:dyDescent="0.2">
      <c r="B12" s="569">
        <v>2001</v>
      </c>
      <c r="C12" s="388" t="s">
        <v>211</v>
      </c>
      <c r="D12" s="388">
        <v>44.402000000000001</v>
      </c>
      <c r="E12" s="388">
        <v>44.161999999999999</v>
      </c>
      <c r="F12" s="388">
        <v>43.545999999999999</v>
      </c>
      <c r="G12" s="388">
        <v>42.167999999999999</v>
      </c>
      <c r="H12" s="388">
        <v>40.11</v>
      </c>
      <c r="I12" s="388">
        <v>38.777999999999999</v>
      </c>
      <c r="J12" s="388">
        <v>37.494</v>
      </c>
      <c r="K12" s="388">
        <v>36.054000000000002</v>
      </c>
      <c r="L12" s="388">
        <v>34.54</v>
      </c>
      <c r="M12" s="388">
        <v>33.152000000000001</v>
      </c>
      <c r="N12" s="388">
        <v>31.783000000000001</v>
      </c>
      <c r="O12" s="388">
        <v>30.561</v>
      </c>
      <c r="P12" s="388">
        <v>29.39</v>
      </c>
      <c r="Q12" s="388">
        <v>28.318000000000001</v>
      </c>
      <c r="R12" s="388">
        <v>27.302</v>
      </c>
      <c r="S12" s="388">
        <v>26.29</v>
      </c>
      <c r="T12" s="388">
        <v>25.472000000000001</v>
      </c>
      <c r="U12" s="570" t="s">
        <v>219</v>
      </c>
    </row>
    <row r="13" spans="2:21" ht="12.75" customHeight="1" x14ac:dyDescent="0.2">
      <c r="B13" s="569">
        <v>2002</v>
      </c>
      <c r="C13" s="388" t="s">
        <v>211</v>
      </c>
      <c r="D13" s="388" t="s">
        <v>211</v>
      </c>
      <c r="E13" s="388">
        <v>156.65</v>
      </c>
      <c r="F13" s="388">
        <v>154.964</v>
      </c>
      <c r="G13" s="388">
        <v>152.786</v>
      </c>
      <c r="H13" s="388">
        <v>149.334</v>
      </c>
      <c r="I13" s="388">
        <v>146.036</v>
      </c>
      <c r="J13" s="388">
        <v>142.096</v>
      </c>
      <c r="K13" s="388">
        <v>136.93700000000001</v>
      </c>
      <c r="L13" s="388">
        <v>131.38999999999999</v>
      </c>
      <c r="M13" s="388">
        <v>125.77500000000001</v>
      </c>
      <c r="N13" s="388">
        <v>120.09099999999999</v>
      </c>
      <c r="O13" s="388">
        <v>114.676</v>
      </c>
      <c r="P13" s="388">
        <v>109.395</v>
      </c>
      <c r="Q13" s="388">
        <v>104.196</v>
      </c>
      <c r="R13" s="388">
        <v>99.293000000000006</v>
      </c>
      <c r="S13" s="388">
        <v>95.100999999999999</v>
      </c>
      <c r="T13" s="388">
        <v>91.203999999999994</v>
      </c>
      <c r="U13" s="570" t="s">
        <v>219</v>
      </c>
    </row>
    <row r="14" spans="2:21" ht="12.75" customHeight="1" x14ac:dyDescent="0.2">
      <c r="B14" s="569">
        <v>2003</v>
      </c>
      <c r="C14" s="388" t="s">
        <v>211</v>
      </c>
      <c r="D14" s="388" t="s">
        <v>211</v>
      </c>
      <c r="E14" s="388" t="s">
        <v>211</v>
      </c>
      <c r="F14" s="388">
        <v>208.58099999999999</v>
      </c>
      <c r="G14" s="388">
        <v>205.83199999999999</v>
      </c>
      <c r="H14" s="388">
        <v>203.17500000000001</v>
      </c>
      <c r="I14" s="388">
        <v>200.245</v>
      </c>
      <c r="J14" s="388">
        <v>196.381</v>
      </c>
      <c r="K14" s="388">
        <v>190.953</v>
      </c>
      <c r="L14" s="388">
        <v>184.13499999999999</v>
      </c>
      <c r="M14" s="388">
        <v>177.37299999999999</v>
      </c>
      <c r="N14" s="388">
        <v>169.935</v>
      </c>
      <c r="O14" s="388">
        <v>162.60900000000001</v>
      </c>
      <c r="P14" s="388">
        <v>155.22800000000001</v>
      </c>
      <c r="Q14" s="388">
        <v>147.571</v>
      </c>
      <c r="R14" s="388">
        <v>140.374</v>
      </c>
      <c r="S14" s="388">
        <v>134.22800000000001</v>
      </c>
      <c r="T14" s="388">
        <v>128.393</v>
      </c>
      <c r="U14" s="570" t="s">
        <v>219</v>
      </c>
    </row>
    <row r="15" spans="2:21" ht="12.75" customHeight="1" x14ac:dyDescent="0.2">
      <c r="B15" s="569">
        <v>2004</v>
      </c>
      <c r="C15" s="388" t="s">
        <v>211</v>
      </c>
      <c r="D15" s="388" t="s">
        <v>211</v>
      </c>
      <c r="E15" s="388" t="s">
        <v>211</v>
      </c>
      <c r="F15" s="388" t="s">
        <v>211</v>
      </c>
      <c r="G15" s="388">
        <v>216.12100000000001</v>
      </c>
      <c r="H15" s="388">
        <v>212.72800000000001</v>
      </c>
      <c r="I15" s="388">
        <v>210.43</v>
      </c>
      <c r="J15" s="388">
        <v>207.58</v>
      </c>
      <c r="K15" s="388">
        <v>203.477</v>
      </c>
      <c r="L15" s="388">
        <v>197.79400000000001</v>
      </c>
      <c r="M15" s="388">
        <v>191.90700000000001</v>
      </c>
      <c r="N15" s="388">
        <v>184.74299999999999</v>
      </c>
      <c r="O15" s="388">
        <v>177.51400000000001</v>
      </c>
      <c r="P15" s="388">
        <v>170.04400000000001</v>
      </c>
      <c r="Q15" s="388">
        <v>161.78</v>
      </c>
      <c r="R15" s="388">
        <v>153.87100000000001</v>
      </c>
      <c r="S15" s="388">
        <v>146.727</v>
      </c>
      <c r="T15" s="388">
        <v>140.11000000000001</v>
      </c>
      <c r="U15" s="570" t="s">
        <v>219</v>
      </c>
    </row>
    <row r="16" spans="2:21" ht="12.75" customHeight="1" x14ac:dyDescent="0.2">
      <c r="B16" s="569">
        <v>2005</v>
      </c>
      <c r="C16" s="388" t="s">
        <v>211</v>
      </c>
      <c r="D16" s="388" t="s">
        <v>211</v>
      </c>
      <c r="E16" s="388" t="s">
        <v>211</v>
      </c>
      <c r="F16" s="388" t="s">
        <v>211</v>
      </c>
      <c r="G16" s="388" t="s">
        <v>211</v>
      </c>
      <c r="H16" s="388">
        <v>223.321</v>
      </c>
      <c r="I16" s="388">
        <v>220.24700000000001</v>
      </c>
      <c r="J16" s="388">
        <v>218.05799999999999</v>
      </c>
      <c r="K16" s="388">
        <v>215.07300000000001</v>
      </c>
      <c r="L16" s="388">
        <v>210.70500000000001</v>
      </c>
      <c r="M16" s="388">
        <v>205.74799999999999</v>
      </c>
      <c r="N16" s="388">
        <v>199.36600000000001</v>
      </c>
      <c r="O16" s="388">
        <v>192.53800000000001</v>
      </c>
      <c r="P16" s="388">
        <v>185.10900000000001</v>
      </c>
      <c r="Q16" s="388">
        <v>177.09399999999999</v>
      </c>
      <c r="R16" s="388">
        <v>168.80600000000001</v>
      </c>
      <c r="S16" s="388">
        <v>160.614</v>
      </c>
      <c r="T16" s="388">
        <v>153.35599999999999</v>
      </c>
      <c r="U16" s="570" t="s">
        <v>219</v>
      </c>
    </row>
    <row r="17" spans="2:22" ht="12.75" customHeight="1" x14ac:dyDescent="0.2">
      <c r="B17" s="569">
        <v>2006</v>
      </c>
      <c r="C17" s="388" t="s">
        <v>211</v>
      </c>
      <c r="D17" s="388" t="s">
        <v>211</v>
      </c>
      <c r="E17" s="388" t="s">
        <v>211</v>
      </c>
      <c r="F17" s="388" t="s">
        <v>211</v>
      </c>
      <c r="G17" s="388" t="s">
        <v>211</v>
      </c>
      <c r="H17" s="388" t="s">
        <v>211</v>
      </c>
      <c r="I17" s="388">
        <v>230.81299999999999</v>
      </c>
      <c r="J17" s="388">
        <v>227.291</v>
      </c>
      <c r="K17" s="388">
        <v>224.77799999999999</v>
      </c>
      <c r="L17" s="388">
        <v>221.20099999999999</v>
      </c>
      <c r="M17" s="388">
        <v>217.57499999999999</v>
      </c>
      <c r="N17" s="388">
        <v>212.517</v>
      </c>
      <c r="O17" s="388">
        <v>206.6</v>
      </c>
      <c r="P17" s="388">
        <v>199.75800000000001</v>
      </c>
      <c r="Q17" s="388">
        <v>192.01499999999999</v>
      </c>
      <c r="R17" s="388">
        <v>183.881</v>
      </c>
      <c r="S17" s="388">
        <v>175.97499999999999</v>
      </c>
      <c r="T17" s="388">
        <v>168.21299999999999</v>
      </c>
      <c r="U17" s="570" t="s">
        <v>219</v>
      </c>
    </row>
    <row r="18" spans="2:22" ht="12.75" customHeight="1" x14ac:dyDescent="0.2">
      <c r="B18" s="569">
        <v>2007</v>
      </c>
      <c r="C18" s="388" t="s">
        <v>211</v>
      </c>
      <c r="D18" s="388" t="s">
        <v>211</v>
      </c>
      <c r="E18" s="388" t="s">
        <v>211</v>
      </c>
      <c r="F18" s="388" t="s">
        <v>211</v>
      </c>
      <c r="G18" s="388" t="s">
        <v>211</v>
      </c>
      <c r="H18" s="388" t="s">
        <v>211</v>
      </c>
      <c r="I18" s="388" t="s">
        <v>211</v>
      </c>
      <c r="J18" s="388">
        <v>226.53899999999999</v>
      </c>
      <c r="K18" s="388">
        <v>223.727</v>
      </c>
      <c r="L18" s="388">
        <v>220.99299999999999</v>
      </c>
      <c r="M18" s="388">
        <v>218.191</v>
      </c>
      <c r="N18" s="388">
        <v>214.35400000000001</v>
      </c>
      <c r="O18" s="388">
        <v>209.82900000000001</v>
      </c>
      <c r="P18" s="388">
        <v>204.19900000000001</v>
      </c>
      <c r="Q18" s="388">
        <v>197.52</v>
      </c>
      <c r="R18" s="388">
        <v>190.34899999999999</v>
      </c>
      <c r="S18" s="388">
        <v>182.91800000000001</v>
      </c>
      <c r="T18" s="388">
        <v>175.36199999999999</v>
      </c>
      <c r="U18" s="570" t="s">
        <v>219</v>
      </c>
    </row>
    <row r="19" spans="2:22" ht="12.75" customHeight="1" x14ac:dyDescent="0.2">
      <c r="B19" s="569">
        <v>2008</v>
      </c>
      <c r="C19" s="388" t="s">
        <v>211</v>
      </c>
      <c r="D19" s="388" t="s">
        <v>211</v>
      </c>
      <c r="E19" s="388" t="s">
        <v>211</v>
      </c>
      <c r="F19" s="388" t="s">
        <v>211</v>
      </c>
      <c r="G19" s="388" t="s">
        <v>211</v>
      </c>
      <c r="H19" s="388" t="s">
        <v>211</v>
      </c>
      <c r="I19" s="388" t="s">
        <v>211</v>
      </c>
      <c r="J19" s="388" t="s">
        <v>211</v>
      </c>
      <c r="K19" s="388">
        <v>234.22499999999999</v>
      </c>
      <c r="L19" s="388">
        <v>230.11</v>
      </c>
      <c r="M19" s="388">
        <v>227.727</v>
      </c>
      <c r="N19" s="388">
        <v>224.792</v>
      </c>
      <c r="O19" s="388">
        <v>221.435</v>
      </c>
      <c r="P19" s="388">
        <v>217.37</v>
      </c>
      <c r="Q19" s="388">
        <v>211.76400000000001</v>
      </c>
      <c r="R19" s="388">
        <v>205.238</v>
      </c>
      <c r="S19" s="388">
        <v>198.40600000000001</v>
      </c>
      <c r="T19" s="388">
        <v>191.30500000000001</v>
      </c>
      <c r="U19" s="570" t="s">
        <v>219</v>
      </c>
    </row>
    <row r="20" spans="2:22" ht="12.75" customHeight="1" x14ac:dyDescent="0.2">
      <c r="B20" s="569">
        <v>2009</v>
      </c>
      <c r="C20" s="388" t="s">
        <v>211</v>
      </c>
      <c r="D20" s="388" t="s">
        <v>211</v>
      </c>
      <c r="E20" s="388" t="s">
        <v>211</v>
      </c>
      <c r="F20" s="388" t="s">
        <v>211</v>
      </c>
      <c r="G20" s="388" t="s">
        <v>211</v>
      </c>
      <c r="H20" s="388" t="s">
        <v>211</v>
      </c>
      <c r="I20" s="388" t="s">
        <v>211</v>
      </c>
      <c r="J20" s="388" t="s">
        <v>211</v>
      </c>
      <c r="K20" s="388" t="s">
        <v>211</v>
      </c>
      <c r="L20" s="388">
        <v>246.25200000000001</v>
      </c>
      <c r="M20" s="388">
        <v>244.00200000000001</v>
      </c>
      <c r="N20" s="388">
        <v>241.571</v>
      </c>
      <c r="O20" s="388">
        <v>239.066</v>
      </c>
      <c r="P20" s="388">
        <v>236.214</v>
      </c>
      <c r="Q20" s="388">
        <v>232.416</v>
      </c>
      <c r="R20" s="388">
        <v>227.46100000000001</v>
      </c>
      <c r="S20" s="388">
        <v>221.45599999999999</v>
      </c>
      <c r="T20" s="388">
        <v>214.435</v>
      </c>
      <c r="U20" s="570" t="s">
        <v>219</v>
      </c>
    </row>
    <row r="21" spans="2:22" ht="12.75" customHeight="1" x14ac:dyDescent="0.2">
      <c r="B21" s="569">
        <v>2010</v>
      </c>
      <c r="C21" s="388" t="s">
        <v>211</v>
      </c>
      <c r="D21" s="388" t="s">
        <v>211</v>
      </c>
      <c r="E21" s="388" t="s">
        <v>211</v>
      </c>
      <c r="F21" s="388" t="s">
        <v>211</v>
      </c>
      <c r="G21" s="388" t="s">
        <v>211</v>
      </c>
      <c r="H21" s="388" t="s">
        <v>211</v>
      </c>
      <c r="I21" s="388" t="s">
        <v>211</v>
      </c>
      <c r="J21" s="388" t="s">
        <v>211</v>
      </c>
      <c r="K21" s="388" t="s">
        <v>211</v>
      </c>
      <c r="L21" s="388" t="s">
        <v>211</v>
      </c>
      <c r="M21" s="388">
        <v>259.738</v>
      </c>
      <c r="N21" s="388">
        <v>257.53699999999998</v>
      </c>
      <c r="O21" s="388">
        <v>255.68199999999999</v>
      </c>
      <c r="P21" s="388">
        <v>253.55600000000001</v>
      </c>
      <c r="Q21" s="388">
        <v>250.98099999999999</v>
      </c>
      <c r="R21" s="388">
        <v>247.84299999999999</v>
      </c>
      <c r="S21" s="388">
        <v>243.95</v>
      </c>
      <c r="T21" s="388">
        <v>238.81100000000001</v>
      </c>
      <c r="U21" s="570" t="s">
        <v>219</v>
      </c>
    </row>
    <row r="22" spans="2:22" ht="12.75" customHeight="1" x14ac:dyDescent="0.2">
      <c r="B22" s="569">
        <v>2011</v>
      </c>
      <c r="C22" s="388" t="s">
        <v>211</v>
      </c>
      <c r="D22" s="388" t="s">
        <v>211</v>
      </c>
      <c r="E22" s="388" t="s">
        <v>211</v>
      </c>
      <c r="F22" s="388" t="s">
        <v>211</v>
      </c>
      <c r="G22" s="388" t="s">
        <v>211</v>
      </c>
      <c r="H22" s="388" t="s">
        <v>211</v>
      </c>
      <c r="I22" s="388" t="s">
        <v>211</v>
      </c>
      <c r="J22" s="388" t="s">
        <v>211</v>
      </c>
      <c r="K22" s="388" t="s">
        <v>211</v>
      </c>
      <c r="L22" s="388" t="s">
        <v>211</v>
      </c>
      <c r="M22" s="388" t="s">
        <v>211</v>
      </c>
      <c r="N22" s="388">
        <v>271.55799999999999</v>
      </c>
      <c r="O22" s="388">
        <v>270.05500000000001</v>
      </c>
      <c r="P22" s="388">
        <v>268.42099999999999</v>
      </c>
      <c r="Q22" s="388">
        <v>266.41500000000002</v>
      </c>
      <c r="R22" s="388">
        <v>264.17399999999998</v>
      </c>
      <c r="S22" s="388">
        <v>261.31</v>
      </c>
      <c r="T22" s="388">
        <v>257.62700000000001</v>
      </c>
      <c r="U22" s="570" t="s">
        <v>219</v>
      </c>
    </row>
    <row r="23" spans="2:22" ht="12.75" customHeight="1" x14ac:dyDescent="0.2">
      <c r="B23" s="569">
        <v>2012</v>
      </c>
      <c r="C23" s="388" t="s">
        <v>211</v>
      </c>
      <c r="D23" s="388" t="s">
        <v>211</v>
      </c>
      <c r="E23" s="388" t="s">
        <v>211</v>
      </c>
      <c r="F23" s="388" t="s">
        <v>211</v>
      </c>
      <c r="G23" s="388" t="s">
        <v>211</v>
      </c>
      <c r="H23" s="388" t="s">
        <v>211</v>
      </c>
      <c r="I23" s="388" t="s">
        <v>211</v>
      </c>
      <c r="J23" s="388" t="s">
        <v>211</v>
      </c>
      <c r="K23" s="388" t="s">
        <v>211</v>
      </c>
      <c r="L23" s="388" t="s">
        <v>211</v>
      </c>
      <c r="M23" s="388" t="s">
        <v>211</v>
      </c>
      <c r="N23" s="388" t="s">
        <v>211</v>
      </c>
      <c r="O23" s="388">
        <v>278.01799999999997</v>
      </c>
      <c r="P23" s="388">
        <v>276.37299999999999</v>
      </c>
      <c r="Q23" s="388">
        <v>274.80799999999999</v>
      </c>
      <c r="R23" s="388">
        <v>272.82100000000003</v>
      </c>
      <c r="S23" s="388">
        <v>270.70499999999998</v>
      </c>
      <c r="T23" s="388">
        <v>267.97899999999998</v>
      </c>
      <c r="U23" s="570" t="s">
        <v>219</v>
      </c>
    </row>
    <row r="24" spans="2:22" ht="12.75" customHeight="1" x14ac:dyDescent="0.2">
      <c r="B24" s="569">
        <v>2013</v>
      </c>
      <c r="C24" s="388" t="s">
        <v>211</v>
      </c>
      <c r="D24" s="388" t="s">
        <v>211</v>
      </c>
      <c r="E24" s="388" t="s">
        <v>211</v>
      </c>
      <c r="F24" s="388" t="s">
        <v>211</v>
      </c>
      <c r="G24" s="388" t="s">
        <v>211</v>
      </c>
      <c r="H24" s="388" t="s">
        <v>211</v>
      </c>
      <c r="I24" s="388" t="s">
        <v>211</v>
      </c>
      <c r="J24" s="388" t="s">
        <v>211</v>
      </c>
      <c r="K24" s="388" t="s">
        <v>211</v>
      </c>
      <c r="L24" s="388" t="s">
        <v>211</v>
      </c>
      <c r="M24" s="388" t="s">
        <v>211</v>
      </c>
      <c r="N24" s="388" t="s">
        <v>211</v>
      </c>
      <c r="O24" s="388" t="s">
        <v>211</v>
      </c>
      <c r="P24" s="388">
        <v>282.411</v>
      </c>
      <c r="Q24" s="388">
        <v>280.84800000000001</v>
      </c>
      <c r="R24" s="388">
        <v>279.56700000000001</v>
      </c>
      <c r="S24" s="388">
        <v>277.83499999999998</v>
      </c>
      <c r="T24" s="388">
        <v>275.83600000000001</v>
      </c>
      <c r="U24" s="570" t="s">
        <v>219</v>
      </c>
    </row>
    <row r="25" spans="2:22" ht="12.75" customHeight="1" x14ac:dyDescent="0.2">
      <c r="B25" s="569">
        <v>2014</v>
      </c>
      <c r="C25" s="388" t="s">
        <v>211</v>
      </c>
      <c r="D25" s="388" t="s">
        <v>211</v>
      </c>
      <c r="E25" s="388" t="s">
        <v>211</v>
      </c>
      <c r="F25" s="388" t="s">
        <v>211</v>
      </c>
      <c r="G25" s="388" t="s">
        <v>211</v>
      </c>
      <c r="H25" s="388" t="s">
        <v>211</v>
      </c>
      <c r="I25" s="388" t="s">
        <v>211</v>
      </c>
      <c r="J25" s="388" t="s">
        <v>211</v>
      </c>
      <c r="K25" s="388" t="s">
        <v>211</v>
      </c>
      <c r="L25" s="388" t="s">
        <v>211</v>
      </c>
      <c r="M25" s="388" t="s">
        <v>211</v>
      </c>
      <c r="N25" s="388" t="s">
        <v>211</v>
      </c>
      <c r="O25" s="388" t="s">
        <v>211</v>
      </c>
      <c r="P25" s="388" t="s">
        <v>211</v>
      </c>
      <c r="Q25" s="388">
        <v>288.57900000000001</v>
      </c>
      <c r="R25" s="388">
        <v>287.64299999999997</v>
      </c>
      <c r="S25" s="388">
        <v>286.47000000000003</v>
      </c>
      <c r="T25" s="388">
        <v>284.91800000000001</v>
      </c>
      <c r="U25" s="570" t="s">
        <v>219</v>
      </c>
    </row>
    <row r="26" spans="2:22" ht="12.75" customHeight="1" x14ac:dyDescent="0.2">
      <c r="B26" s="569">
        <v>2015</v>
      </c>
      <c r="C26" s="388" t="s">
        <v>211</v>
      </c>
      <c r="D26" s="388" t="s">
        <v>211</v>
      </c>
      <c r="E26" s="388" t="s">
        <v>211</v>
      </c>
      <c r="F26" s="388" t="s">
        <v>211</v>
      </c>
      <c r="G26" s="388" t="s">
        <v>211</v>
      </c>
      <c r="H26" s="388" t="s">
        <v>211</v>
      </c>
      <c r="I26" s="388" t="s">
        <v>211</v>
      </c>
      <c r="J26" s="388" t="s">
        <v>211</v>
      </c>
      <c r="K26" s="388" t="s">
        <v>211</v>
      </c>
      <c r="L26" s="388" t="s">
        <v>211</v>
      </c>
      <c r="M26" s="388" t="s">
        <v>211</v>
      </c>
      <c r="N26" s="388" t="s">
        <v>211</v>
      </c>
      <c r="O26" s="388" t="s">
        <v>211</v>
      </c>
      <c r="P26" s="388" t="s">
        <v>211</v>
      </c>
      <c r="Q26" s="343" t="s">
        <v>211</v>
      </c>
      <c r="R26" s="388">
        <v>274.20999999999998</v>
      </c>
      <c r="S26" s="388">
        <v>272.98899999999998</v>
      </c>
      <c r="T26" s="388">
        <v>271.84800000000001</v>
      </c>
      <c r="U26" s="570" t="s">
        <v>219</v>
      </c>
    </row>
    <row r="27" spans="2:22" ht="12.75" customHeight="1" x14ac:dyDescent="0.2">
      <c r="B27" s="569">
        <v>2016</v>
      </c>
      <c r="C27" s="388" t="s">
        <v>211</v>
      </c>
      <c r="D27" s="388" t="s">
        <v>211</v>
      </c>
      <c r="E27" s="388" t="s">
        <v>211</v>
      </c>
      <c r="F27" s="388" t="s">
        <v>211</v>
      </c>
      <c r="G27" s="388" t="s">
        <v>211</v>
      </c>
      <c r="H27" s="388" t="s">
        <v>211</v>
      </c>
      <c r="I27" s="388" t="s">
        <v>211</v>
      </c>
      <c r="J27" s="388" t="s">
        <v>211</v>
      </c>
      <c r="K27" s="388" t="s">
        <v>211</v>
      </c>
      <c r="L27" s="388" t="s">
        <v>211</v>
      </c>
      <c r="M27" s="388" t="s">
        <v>211</v>
      </c>
      <c r="N27" s="388" t="s">
        <v>211</v>
      </c>
      <c r="O27" s="388" t="s">
        <v>211</v>
      </c>
      <c r="P27" s="388" t="s">
        <v>211</v>
      </c>
      <c r="Q27" s="388" t="s">
        <v>211</v>
      </c>
      <c r="R27" s="342" t="s">
        <v>211</v>
      </c>
      <c r="S27" s="388">
        <v>470.94600000000003</v>
      </c>
      <c r="T27" s="388">
        <v>468.88499999999999</v>
      </c>
      <c r="U27" s="570" t="s">
        <v>219</v>
      </c>
    </row>
    <row r="28" spans="2:22" ht="12.75" customHeight="1" x14ac:dyDescent="0.2">
      <c r="B28" s="569">
        <v>2017</v>
      </c>
      <c r="C28" s="388"/>
      <c r="D28" s="388"/>
      <c r="E28" s="388"/>
      <c r="F28" s="388"/>
      <c r="G28" s="388"/>
      <c r="H28" s="388"/>
      <c r="I28" s="388"/>
      <c r="J28" s="388"/>
      <c r="K28" s="388"/>
      <c r="L28" s="388"/>
      <c r="M28" s="388"/>
      <c r="N28" s="388"/>
      <c r="O28" s="388"/>
      <c r="P28" s="388"/>
      <c r="Q28" s="388"/>
      <c r="R28" s="342"/>
      <c r="S28" s="342"/>
      <c r="T28" s="388">
        <v>341.815</v>
      </c>
      <c r="U28" s="570" t="s">
        <v>219</v>
      </c>
    </row>
    <row r="29" spans="2:22" ht="12.75" customHeight="1" x14ac:dyDescent="0.2">
      <c r="B29" s="569">
        <v>2018</v>
      </c>
      <c r="C29" s="388"/>
      <c r="D29" s="388"/>
      <c r="E29" s="388"/>
      <c r="F29" s="388"/>
      <c r="G29" s="388"/>
      <c r="H29" s="388"/>
      <c r="I29" s="388"/>
      <c r="J29" s="388"/>
      <c r="K29" s="388"/>
      <c r="L29" s="388"/>
      <c r="M29" s="388"/>
      <c r="N29" s="388"/>
      <c r="O29" s="388"/>
      <c r="P29" s="388"/>
      <c r="Q29" s="388"/>
      <c r="R29" s="342"/>
      <c r="S29" s="342"/>
      <c r="T29" s="342"/>
      <c r="U29" s="570">
        <v>364.29199999999997</v>
      </c>
      <c r="V29" s="152"/>
    </row>
    <row r="30" spans="2:22" ht="26.25" thickBot="1" x14ac:dyDescent="0.25">
      <c r="B30" s="571" t="s">
        <v>129</v>
      </c>
      <c r="C30" s="572">
        <v>22.92</v>
      </c>
      <c r="D30" s="572">
        <v>67.218000000000004</v>
      </c>
      <c r="E30" s="572">
        <v>223.33600000000001</v>
      </c>
      <c r="F30" s="572">
        <v>428.76499999999999</v>
      </c>
      <c r="G30" s="572">
        <v>636.97699999999998</v>
      </c>
      <c r="H30" s="572">
        <v>847.82800000000009</v>
      </c>
      <c r="I30" s="572">
        <v>1065.125</v>
      </c>
      <c r="J30" s="572">
        <v>1273.327</v>
      </c>
      <c r="K30" s="572">
        <v>1482.24</v>
      </c>
      <c r="L30" s="572">
        <v>1693.35</v>
      </c>
      <c r="M30" s="572">
        <v>1916.7440000000001</v>
      </c>
      <c r="N30" s="572">
        <v>2143.2049999999999</v>
      </c>
      <c r="O30" s="572">
        <v>2373.0039999999999</v>
      </c>
      <c r="P30" s="572">
        <v>2601.4160000000002</v>
      </c>
      <c r="Q30" s="573">
        <v>2827.8110000000001</v>
      </c>
      <c r="R30" s="573">
        <v>3035.904</v>
      </c>
      <c r="S30" s="573">
        <v>3438.5310000000004</v>
      </c>
      <c r="T30" s="573">
        <v>3707.7949999999996</v>
      </c>
      <c r="U30" s="574" t="s">
        <v>219</v>
      </c>
    </row>
    <row r="31" spans="2:22" ht="12.75" customHeight="1" x14ac:dyDescent="0.2">
      <c r="B31" s="1105" t="s">
        <v>37</v>
      </c>
      <c r="C31" s="1105"/>
      <c r="D31" s="1105"/>
      <c r="E31" s="1105"/>
      <c r="F31" s="1105"/>
      <c r="G31" s="389"/>
      <c r="H31" s="389"/>
      <c r="I31" s="389"/>
      <c r="J31" s="389"/>
      <c r="K31" s="389"/>
      <c r="L31" s="389"/>
      <c r="O31" s="390"/>
      <c r="R31" s="390"/>
      <c r="S31" s="390"/>
      <c r="T31" s="390"/>
      <c r="U31" s="390" t="s">
        <v>93</v>
      </c>
    </row>
    <row r="32" spans="2:22" ht="12.75" customHeight="1" x14ac:dyDescent="0.2">
      <c r="B32" s="391"/>
      <c r="C32" s="391"/>
      <c r="D32" s="391"/>
      <c r="E32" s="391"/>
      <c r="F32" s="391"/>
      <c r="G32" s="389"/>
      <c r="H32" s="389"/>
      <c r="I32" s="389"/>
      <c r="J32" s="389"/>
      <c r="K32" s="389"/>
      <c r="L32" s="389"/>
      <c r="O32" s="390"/>
      <c r="R32" s="390"/>
      <c r="S32" s="390"/>
      <c r="T32" s="390"/>
      <c r="U32" s="390"/>
    </row>
    <row r="33" spans="2:22" ht="12.75" customHeight="1" x14ac:dyDescent="0.2">
      <c r="C33" s="85"/>
      <c r="D33" s="380"/>
      <c r="E33" s="380"/>
      <c r="F33" s="380"/>
      <c r="G33" s="380"/>
      <c r="H33" s="380"/>
      <c r="I33" s="380"/>
      <c r="J33" s="380"/>
      <c r="K33" s="380"/>
      <c r="L33" s="380"/>
      <c r="M33" s="381"/>
    </row>
    <row r="34" spans="2:22" ht="12.75" customHeight="1" x14ac:dyDescent="0.2">
      <c r="B34" s="1115" t="s">
        <v>215</v>
      </c>
      <c r="C34" s="1115"/>
      <c r="D34" s="1115"/>
      <c r="E34" s="1115"/>
      <c r="F34" s="1115"/>
      <c r="G34" s="1115"/>
      <c r="H34" s="1115"/>
      <c r="I34" s="1115"/>
      <c r="J34" s="1115"/>
      <c r="K34" s="1115"/>
      <c r="L34" s="1115"/>
      <c r="M34" s="1115"/>
      <c r="N34" s="1115"/>
      <c r="O34" s="1115"/>
      <c r="P34" s="1115"/>
      <c r="Q34" s="1115"/>
      <c r="R34" s="1115"/>
      <c r="S34" s="1115"/>
      <c r="T34" s="1115"/>
      <c r="U34" s="1115"/>
    </row>
    <row r="35" spans="2:22" ht="12.75" customHeight="1" x14ac:dyDescent="0.2">
      <c r="B35" s="1003" t="s">
        <v>135</v>
      </c>
      <c r="C35" s="1003"/>
      <c r="D35" s="1003"/>
      <c r="E35" s="1003"/>
      <c r="F35" s="1003"/>
      <c r="G35" s="1003"/>
      <c r="H35" s="1003"/>
      <c r="I35" s="1003"/>
      <c r="J35" s="1003"/>
      <c r="K35" s="1003"/>
      <c r="L35" s="1003"/>
      <c r="M35" s="1003"/>
      <c r="N35" s="1003"/>
      <c r="O35" s="1003"/>
      <c r="P35" s="1003"/>
      <c r="Q35" s="1003"/>
      <c r="R35" s="1003"/>
      <c r="S35" s="1003"/>
      <c r="T35" s="1003"/>
      <c r="U35" s="1003"/>
    </row>
    <row r="36" spans="2:22" ht="12.75" customHeight="1" thickBot="1" x14ac:dyDescent="0.25">
      <c r="B36" s="10"/>
      <c r="C36" s="382"/>
      <c r="D36" s="380"/>
      <c r="E36" s="383"/>
      <c r="F36" s="384"/>
      <c r="G36" s="384"/>
      <c r="H36" s="384"/>
      <c r="I36" s="384"/>
      <c r="J36" s="384"/>
      <c r="K36" s="384"/>
      <c r="L36" s="380"/>
      <c r="M36" s="385"/>
    </row>
    <row r="37" spans="2:22" ht="12.75" customHeight="1" x14ac:dyDescent="0.2">
      <c r="B37" s="1112" t="s">
        <v>98</v>
      </c>
      <c r="C37" s="1109" t="s">
        <v>117</v>
      </c>
      <c r="D37" s="1110"/>
      <c r="E37" s="1110"/>
      <c r="F37" s="1110"/>
      <c r="G37" s="1110"/>
      <c r="H37" s="1110"/>
      <c r="I37" s="1110"/>
      <c r="J37" s="1110"/>
      <c r="K37" s="1110"/>
      <c r="L37" s="1110"/>
      <c r="M37" s="1110"/>
      <c r="N37" s="1110"/>
      <c r="O37" s="1110"/>
      <c r="P37" s="1110"/>
      <c r="Q37" s="1110"/>
      <c r="R37" s="1110"/>
      <c r="S37" s="1110"/>
      <c r="T37" s="1110"/>
      <c r="U37" s="1111"/>
    </row>
    <row r="38" spans="2:22" ht="12.75" customHeight="1" x14ac:dyDescent="0.2">
      <c r="B38" s="1113"/>
      <c r="C38" s="960" t="s">
        <v>115</v>
      </c>
      <c r="D38" s="434" t="s">
        <v>102</v>
      </c>
      <c r="E38" s="434" t="s">
        <v>103</v>
      </c>
      <c r="F38" s="434" t="s">
        <v>104</v>
      </c>
      <c r="G38" s="434" t="s">
        <v>105</v>
      </c>
      <c r="H38" s="434" t="s">
        <v>106</v>
      </c>
      <c r="I38" s="434" t="s">
        <v>107</v>
      </c>
      <c r="J38" s="434" t="s">
        <v>108</v>
      </c>
      <c r="K38" s="434" t="s">
        <v>109</v>
      </c>
      <c r="L38" s="434" t="s">
        <v>110</v>
      </c>
      <c r="M38" s="434" t="s">
        <v>111</v>
      </c>
      <c r="N38" s="434" t="s">
        <v>112</v>
      </c>
      <c r="O38" s="434" t="s">
        <v>113</v>
      </c>
      <c r="P38" s="434" t="s">
        <v>2</v>
      </c>
      <c r="Q38" s="434" t="s">
        <v>3</v>
      </c>
      <c r="R38" s="434" t="s">
        <v>100</v>
      </c>
      <c r="S38" s="434" t="s">
        <v>131</v>
      </c>
      <c r="T38" s="434" t="s">
        <v>169</v>
      </c>
      <c r="U38" s="961" t="s">
        <v>181</v>
      </c>
    </row>
    <row r="39" spans="2:22" ht="12.75" customHeight="1" thickBot="1" x14ac:dyDescent="0.25">
      <c r="B39" s="1114"/>
      <c r="C39" s="965"/>
      <c r="D39" s="965"/>
      <c r="E39" s="965"/>
      <c r="F39" s="965"/>
      <c r="G39" s="965"/>
      <c r="H39" s="965"/>
      <c r="I39" s="965"/>
      <c r="J39" s="965"/>
      <c r="K39" s="965"/>
      <c r="L39" s="965"/>
      <c r="M39" s="965"/>
      <c r="N39" s="965"/>
      <c r="O39" s="965"/>
      <c r="P39" s="965"/>
      <c r="Q39" s="965"/>
      <c r="R39" s="966" t="s">
        <v>114</v>
      </c>
      <c r="S39" s="966" t="s">
        <v>145</v>
      </c>
      <c r="T39" s="966" t="s">
        <v>145</v>
      </c>
      <c r="U39" s="967" t="s">
        <v>145</v>
      </c>
    </row>
    <row r="40" spans="2:22" ht="12.75" customHeight="1" x14ac:dyDescent="0.2">
      <c r="B40" s="968" t="s">
        <v>89</v>
      </c>
      <c r="C40" s="969"/>
      <c r="D40" s="970"/>
      <c r="E40" s="971"/>
      <c r="F40" s="971"/>
      <c r="G40" s="971"/>
      <c r="H40" s="970"/>
      <c r="I40" s="971"/>
      <c r="J40" s="971"/>
      <c r="K40" s="971"/>
      <c r="L40" s="971"/>
      <c r="M40" s="972"/>
      <c r="N40" s="972"/>
      <c r="O40" s="972"/>
      <c r="P40" s="972"/>
      <c r="Q40" s="973"/>
      <c r="R40" s="974"/>
      <c r="S40" s="975"/>
      <c r="T40" s="975"/>
      <c r="U40" s="976"/>
    </row>
    <row r="41" spans="2:22" ht="12.75" customHeight="1" x14ac:dyDescent="0.2">
      <c r="B41" s="701">
        <v>2000</v>
      </c>
      <c r="C41" s="963">
        <v>61.658991999999998</v>
      </c>
      <c r="D41" s="963">
        <v>74.110909000000007</v>
      </c>
      <c r="E41" s="963">
        <v>84.333483000000001</v>
      </c>
      <c r="F41" s="963">
        <v>91.010600999999994</v>
      </c>
      <c r="G41" s="963">
        <v>94.882648000000003</v>
      </c>
      <c r="H41" s="963">
        <v>96.473219</v>
      </c>
      <c r="I41" s="963">
        <v>97.987538000000001</v>
      </c>
      <c r="J41" s="963">
        <v>97.989917000000005</v>
      </c>
      <c r="K41" s="963">
        <v>98.812593000000007</v>
      </c>
      <c r="L41" s="963">
        <v>98.518289999999993</v>
      </c>
      <c r="M41" s="963">
        <v>96.071066999999999</v>
      </c>
      <c r="N41" s="963">
        <v>92.890514999999994</v>
      </c>
      <c r="O41" s="963">
        <v>91.115336999999997</v>
      </c>
      <c r="P41" s="963">
        <v>89.428002000000006</v>
      </c>
      <c r="Q41" s="963">
        <v>87.613320999999999</v>
      </c>
      <c r="R41" s="963">
        <v>86.172972000000001</v>
      </c>
      <c r="S41" s="963">
        <v>84.646823999999995</v>
      </c>
      <c r="T41" s="963">
        <v>83.264482000000001</v>
      </c>
      <c r="U41" s="570" t="s">
        <v>219</v>
      </c>
      <c r="V41" s="152"/>
    </row>
    <row r="42" spans="2:22" ht="12.75" customHeight="1" x14ac:dyDescent="0.2">
      <c r="B42" s="701">
        <v>2001</v>
      </c>
      <c r="C42" s="388" t="s">
        <v>211</v>
      </c>
      <c r="D42" s="963">
        <v>184.10862599999999</v>
      </c>
      <c r="E42" s="963">
        <v>207.44481999999999</v>
      </c>
      <c r="F42" s="963">
        <v>221.53575599999999</v>
      </c>
      <c r="G42" s="963">
        <v>230.01205100000001</v>
      </c>
      <c r="H42" s="963">
        <v>232.93200100000001</v>
      </c>
      <c r="I42" s="963">
        <v>236.34702200000001</v>
      </c>
      <c r="J42" s="963">
        <v>236.355583</v>
      </c>
      <c r="K42" s="963">
        <v>237.785158</v>
      </c>
      <c r="L42" s="963">
        <v>235.93462500000001</v>
      </c>
      <c r="M42" s="963">
        <v>228.12366499999999</v>
      </c>
      <c r="N42" s="963">
        <v>219.47378800000001</v>
      </c>
      <c r="O42" s="963">
        <v>213.44376099999999</v>
      </c>
      <c r="P42" s="963">
        <v>208.00185500000001</v>
      </c>
      <c r="Q42" s="963">
        <v>202.38442699999999</v>
      </c>
      <c r="R42" s="963">
        <v>197.335713</v>
      </c>
      <c r="S42" s="963">
        <v>192.81569200000001</v>
      </c>
      <c r="T42" s="963">
        <v>188.81966</v>
      </c>
      <c r="U42" s="570" t="s">
        <v>219</v>
      </c>
    </row>
    <row r="43" spans="2:22" ht="12.75" customHeight="1" x14ac:dyDescent="0.2">
      <c r="B43" s="701">
        <v>2002</v>
      </c>
      <c r="C43" s="388" t="s">
        <v>211</v>
      </c>
      <c r="D43" s="388" t="s">
        <v>211</v>
      </c>
      <c r="E43" s="963">
        <v>1097.767758</v>
      </c>
      <c r="F43" s="963">
        <v>1134.982352</v>
      </c>
      <c r="G43" s="963">
        <v>1143.449022</v>
      </c>
      <c r="H43" s="963">
        <v>1133.7644230000001</v>
      </c>
      <c r="I43" s="963">
        <v>1127.329786</v>
      </c>
      <c r="J43" s="963">
        <v>1100.908132</v>
      </c>
      <c r="K43" s="963">
        <v>1074.498394</v>
      </c>
      <c r="L43" s="963">
        <v>1034.1278420000001</v>
      </c>
      <c r="M43" s="963">
        <v>969.998469</v>
      </c>
      <c r="N43" s="963">
        <v>904.68740400000002</v>
      </c>
      <c r="O43" s="963">
        <v>852.61730599999999</v>
      </c>
      <c r="P43" s="963">
        <v>809.79269899999997</v>
      </c>
      <c r="Q43" s="963">
        <v>770.58032700000001</v>
      </c>
      <c r="R43" s="963">
        <v>737.23610299999996</v>
      </c>
      <c r="S43" s="963">
        <v>706.38252199999999</v>
      </c>
      <c r="T43" s="963">
        <v>679.81560500000001</v>
      </c>
      <c r="U43" s="570" t="s">
        <v>219</v>
      </c>
    </row>
    <row r="44" spans="2:22" ht="12.75" customHeight="1" x14ac:dyDescent="0.2">
      <c r="B44" s="701">
        <v>2003</v>
      </c>
      <c r="C44" s="388" t="s">
        <v>211</v>
      </c>
      <c r="D44" s="388" t="s">
        <v>211</v>
      </c>
      <c r="E44" s="388" t="s">
        <v>211</v>
      </c>
      <c r="F44" s="963">
        <v>1716.3243</v>
      </c>
      <c r="G44" s="963">
        <v>1753.356131</v>
      </c>
      <c r="H44" s="963">
        <v>1760.29249</v>
      </c>
      <c r="I44" s="963">
        <v>1769.040516</v>
      </c>
      <c r="J44" s="963">
        <v>1743.1883250000001</v>
      </c>
      <c r="K44" s="963">
        <v>1708.5819980000001</v>
      </c>
      <c r="L44" s="963">
        <v>1645.3752870000001</v>
      </c>
      <c r="M44" s="963">
        <v>1537.4155470000001</v>
      </c>
      <c r="N44" s="963">
        <v>1426.2156990000001</v>
      </c>
      <c r="O44" s="963">
        <v>1330.4367520000001</v>
      </c>
      <c r="P44" s="963">
        <v>1249.1670369999999</v>
      </c>
      <c r="Q44" s="963">
        <v>1177.6088420000001</v>
      </c>
      <c r="R44" s="963">
        <v>1118.1069669999999</v>
      </c>
      <c r="S44" s="963">
        <v>1063.3434749999999</v>
      </c>
      <c r="T44" s="963">
        <v>1016.424847</v>
      </c>
      <c r="U44" s="570" t="s">
        <v>219</v>
      </c>
    </row>
    <row r="45" spans="2:22" ht="12.75" customHeight="1" x14ac:dyDescent="0.2">
      <c r="B45" s="701">
        <v>2004</v>
      </c>
      <c r="C45" s="388" t="s">
        <v>211</v>
      </c>
      <c r="D45" s="388" t="s">
        <v>211</v>
      </c>
      <c r="E45" s="388" t="s">
        <v>211</v>
      </c>
      <c r="F45" s="388" t="s">
        <v>211</v>
      </c>
      <c r="G45" s="963">
        <v>1915.9393769999999</v>
      </c>
      <c r="H45" s="963">
        <v>1941.0143619999999</v>
      </c>
      <c r="I45" s="963">
        <v>1968.7477140000001</v>
      </c>
      <c r="J45" s="963">
        <v>1963.749548</v>
      </c>
      <c r="K45" s="963">
        <v>1946.4944640000001</v>
      </c>
      <c r="L45" s="963">
        <v>1887.29393</v>
      </c>
      <c r="M45" s="963">
        <v>1769.0096229999999</v>
      </c>
      <c r="N45" s="963">
        <v>1644.1588979999999</v>
      </c>
      <c r="O45" s="963">
        <v>1531.5114579999999</v>
      </c>
      <c r="P45" s="963">
        <v>1433.1830789999999</v>
      </c>
      <c r="Q45" s="963">
        <v>1345.2110540000001</v>
      </c>
      <c r="R45" s="963">
        <v>1270.064247</v>
      </c>
      <c r="S45" s="963">
        <v>1201.8102799999999</v>
      </c>
      <c r="T45" s="963">
        <v>1142.7919670000001</v>
      </c>
      <c r="U45" s="570" t="s">
        <v>219</v>
      </c>
    </row>
    <row r="46" spans="2:22" ht="12.75" customHeight="1" x14ac:dyDescent="0.2">
      <c r="B46" s="701">
        <v>2005</v>
      </c>
      <c r="C46" s="388" t="s">
        <v>211</v>
      </c>
      <c r="D46" s="388" t="s">
        <v>211</v>
      </c>
      <c r="E46" s="388" t="s">
        <v>211</v>
      </c>
      <c r="F46" s="388" t="s">
        <v>211</v>
      </c>
      <c r="G46" s="388" t="s">
        <v>211</v>
      </c>
      <c r="H46" s="963">
        <v>2091.4682360000002</v>
      </c>
      <c r="I46" s="963">
        <v>2141.2897750000002</v>
      </c>
      <c r="J46" s="963">
        <v>2163.3442060000002</v>
      </c>
      <c r="K46" s="963">
        <v>2178.271866</v>
      </c>
      <c r="L46" s="963">
        <v>2143.9095069999998</v>
      </c>
      <c r="M46" s="963">
        <v>2031.158778</v>
      </c>
      <c r="N46" s="963">
        <v>1902.8432230000001</v>
      </c>
      <c r="O46" s="963">
        <v>1781.181562</v>
      </c>
      <c r="P46" s="963">
        <v>1669.797611</v>
      </c>
      <c r="Q46" s="963">
        <v>1567.6977999999999</v>
      </c>
      <c r="R46" s="963">
        <v>1477.512745</v>
      </c>
      <c r="S46" s="963">
        <v>1391.9424300000001</v>
      </c>
      <c r="T46" s="963">
        <v>1318.4114979999999</v>
      </c>
      <c r="U46" s="570" t="s">
        <v>219</v>
      </c>
    </row>
    <row r="47" spans="2:22" ht="12.75" customHeight="1" x14ac:dyDescent="0.2">
      <c r="B47" s="701">
        <v>2006</v>
      </c>
      <c r="C47" s="388" t="s">
        <v>211</v>
      </c>
      <c r="D47" s="388" t="s">
        <v>211</v>
      </c>
      <c r="E47" s="388" t="s">
        <v>211</v>
      </c>
      <c r="F47" s="388" t="s">
        <v>211</v>
      </c>
      <c r="G47" s="388" t="s">
        <v>211</v>
      </c>
      <c r="H47" s="388" t="s">
        <v>211</v>
      </c>
      <c r="I47" s="963">
        <v>2234.6987559999998</v>
      </c>
      <c r="J47" s="963">
        <v>2281.660527</v>
      </c>
      <c r="K47" s="963">
        <v>2336.2177259999999</v>
      </c>
      <c r="L47" s="963">
        <v>2343.6058990000001</v>
      </c>
      <c r="M47" s="963">
        <v>2260.8789860000002</v>
      </c>
      <c r="N47" s="963">
        <v>2147.9053629999999</v>
      </c>
      <c r="O47" s="963">
        <v>2029.593345</v>
      </c>
      <c r="P47" s="963">
        <v>1914.9096469999999</v>
      </c>
      <c r="Q47" s="963">
        <v>1805.391836</v>
      </c>
      <c r="R47" s="963">
        <v>1705.323093</v>
      </c>
      <c r="S47" s="963">
        <v>1608.0476249999999</v>
      </c>
      <c r="T47" s="963">
        <v>1520.9640039999999</v>
      </c>
      <c r="U47" s="570" t="s">
        <v>219</v>
      </c>
    </row>
    <row r="48" spans="2:22" ht="12.75" customHeight="1" x14ac:dyDescent="0.2">
      <c r="B48" s="701">
        <v>2007</v>
      </c>
      <c r="C48" s="388" t="s">
        <v>211</v>
      </c>
      <c r="D48" s="388" t="s">
        <v>211</v>
      </c>
      <c r="E48" s="388" t="s">
        <v>211</v>
      </c>
      <c r="F48" s="388" t="s">
        <v>211</v>
      </c>
      <c r="G48" s="388" t="s">
        <v>211</v>
      </c>
      <c r="H48" s="388" t="s">
        <v>211</v>
      </c>
      <c r="I48" s="388" t="s">
        <v>211</v>
      </c>
      <c r="J48" s="963">
        <v>2277.3003090000002</v>
      </c>
      <c r="K48" s="963">
        <v>2374.8303489999998</v>
      </c>
      <c r="L48" s="963">
        <v>2423.3780379999998</v>
      </c>
      <c r="M48" s="963">
        <v>2380.8797909999998</v>
      </c>
      <c r="N48" s="963">
        <v>2301.2898150000001</v>
      </c>
      <c r="O48" s="963">
        <v>2204.209934</v>
      </c>
      <c r="P48" s="963">
        <v>2098.6442149999998</v>
      </c>
      <c r="Q48" s="963">
        <v>1989.992166</v>
      </c>
      <c r="R48" s="963">
        <v>1884.087014</v>
      </c>
      <c r="S48" s="963">
        <v>1776.508787</v>
      </c>
      <c r="T48" s="963">
        <v>1678.6726570000001</v>
      </c>
      <c r="U48" s="570" t="s">
        <v>219</v>
      </c>
    </row>
    <row r="49" spans="2:22" ht="12.75" customHeight="1" x14ac:dyDescent="0.2">
      <c r="B49" s="701">
        <v>2008</v>
      </c>
      <c r="C49" s="388" t="s">
        <v>211</v>
      </c>
      <c r="D49" s="388" t="s">
        <v>211</v>
      </c>
      <c r="E49" s="388" t="s">
        <v>211</v>
      </c>
      <c r="F49" s="388" t="s">
        <v>211</v>
      </c>
      <c r="G49" s="388" t="s">
        <v>211</v>
      </c>
      <c r="H49" s="388" t="s">
        <v>211</v>
      </c>
      <c r="I49" s="388" t="s">
        <v>211</v>
      </c>
      <c r="J49" s="388" t="s">
        <v>211</v>
      </c>
      <c r="K49" s="963">
        <v>2546.2495020000001</v>
      </c>
      <c r="L49" s="963">
        <v>2624.2771379999999</v>
      </c>
      <c r="M49" s="963">
        <v>2621.9900360000001</v>
      </c>
      <c r="N49" s="963">
        <v>2587.065184</v>
      </c>
      <c r="O49" s="963">
        <v>2524.9698969999999</v>
      </c>
      <c r="P49" s="963">
        <v>2439.2142210000002</v>
      </c>
      <c r="Q49" s="963">
        <v>2338.4999659999999</v>
      </c>
      <c r="R49" s="963">
        <v>2230.820592</v>
      </c>
      <c r="S49" s="963">
        <v>2113.6175539999999</v>
      </c>
      <c r="T49" s="963">
        <v>2000.9244369999999</v>
      </c>
      <c r="U49" s="570" t="s">
        <v>219</v>
      </c>
    </row>
    <row r="50" spans="2:22" ht="12.75" customHeight="1" x14ac:dyDescent="0.2">
      <c r="B50" s="701">
        <v>2009</v>
      </c>
      <c r="C50" s="388" t="s">
        <v>211</v>
      </c>
      <c r="D50" s="388" t="s">
        <v>211</v>
      </c>
      <c r="E50" s="388" t="s">
        <v>211</v>
      </c>
      <c r="F50" s="388" t="s">
        <v>211</v>
      </c>
      <c r="G50" s="388" t="s">
        <v>211</v>
      </c>
      <c r="H50" s="388" t="s">
        <v>211</v>
      </c>
      <c r="I50" s="388" t="s">
        <v>211</v>
      </c>
      <c r="J50" s="388" t="s">
        <v>211</v>
      </c>
      <c r="K50" s="388" t="s">
        <v>211</v>
      </c>
      <c r="L50" s="963">
        <v>2898.4620420000001</v>
      </c>
      <c r="M50" s="963">
        <v>2946.3016349999998</v>
      </c>
      <c r="N50" s="963">
        <v>2959.8173320000001</v>
      </c>
      <c r="O50" s="963">
        <v>2951.3691739999999</v>
      </c>
      <c r="P50" s="963">
        <v>2908.5939100000001</v>
      </c>
      <c r="Q50" s="963">
        <v>2832.3079899999998</v>
      </c>
      <c r="R50" s="963">
        <v>2732.7015249999999</v>
      </c>
      <c r="S50" s="963">
        <v>2609.6971189999999</v>
      </c>
      <c r="T50" s="963">
        <v>2483.218738</v>
      </c>
      <c r="U50" s="570" t="s">
        <v>219</v>
      </c>
    </row>
    <row r="51" spans="2:22" ht="12.75" customHeight="1" x14ac:dyDescent="0.2">
      <c r="B51" s="701">
        <v>2010</v>
      </c>
      <c r="C51" s="388" t="s">
        <v>211</v>
      </c>
      <c r="D51" s="388" t="s">
        <v>211</v>
      </c>
      <c r="E51" s="388" t="s">
        <v>211</v>
      </c>
      <c r="F51" s="388" t="s">
        <v>211</v>
      </c>
      <c r="G51" s="388" t="s">
        <v>211</v>
      </c>
      <c r="H51" s="388" t="s">
        <v>211</v>
      </c>
      <c r="I51" s="388" t="s">
        <v>211</v>
      </c>
      <c r="J51" s="388" t="s">
        <v>211</v>
      </c>
      <c r="K51" s="388" t="s">
        <v>211</v>
      </c>
      <c r="L51" s="388" t="s">
        <v>211</v>
      </c>
      <c r="M51" s="963">
        <v>3811.143403</v>
      </c>
      <c r="N51" s="963">
        <v>3885.3150110000001</v>
      </c>
      <c r="O51" s="963">
        <v>3935.666874</v>
      </c>
      <c r="P51" s="963">
        <v>3955.6886949999998</v>
      </c>
      <c r="Q51" s="963">
        <v>3932.3079349999998</v>
      </c>
      <c r="R51" s="963">
        <v>3866.296339</v>
      </c>
      <c r="S51" s="963">
        <v>3752.933047</v>
      </c>
      <c r="T51" s="963">
        <v>3618.4300790000002</v>
      </c>
      <c r="U51" s="570" t="s">
        <v>219</v>
      </c>
    </row>
    <row r="52" spans="2:22" ht="12.75" customHeight="1" x14ac:dyDescent="0.2">
      <c r="B52" s="701">
        <v>2011</v>
      </c>
      <c r="C52" s="388" t="s">
        <v>211</v>
      </c>
      <c r="D52" s="388" t="s">
        <v>211</v>
      </c>
      <c r="E52" s="388" t="s">
        <v>211</v>
      </c>
      <c r="F52" s="388" t="s">
        <v>211</v>
      </c>
      <c r="G52" s="388" t="s">
        <v>211</v>
      </c>
      <c r="H52" s="388" t="s">
        <v>211</v>
      </c>
      <c r="I52" s="388" t="s">
        <v>211</v>
      </c>
      <c r="J52" s="388" t="s">
        <v>211</v>
      </c>
      <c r="K52" s="388" t="s">
        <v>211</v>
      </c>
      <c r="L52" s="388" t="s">
        <v>211</v>
      </c>
      <c r="M52" s="388" t="s">
        <v>211</v>
      </c>
      <c r="N52" s="963">
        <v>4388.5052139999998</v>
      </c>
      <c r="O52" s="963">
        <v>4510.9745949999997</v>
      </c>
      <c r="P52" s="963">
        <v>4589.9714320000003</v>
      </c>
      <c r="Q52" s="963">
        <v>4630.8858389999996</v>
      </c>
      <c r="R52" s="963">
        <v>4617.0547269999997</v>
      </c>
      <c r="S52" s="963">
        <v>4533.3793910000004</v>
      </c>
      <c r="T52" s="963">
        <v>4412.0423849999997</v>
      </c>
      <c r="U52" s="570" t="s">
        <v>219</v>
      </c>
    </row>
    <row r="53" spans="2:22" ht="12.75" customHeight="1" x14ac:dyDescent="0.2">
      <c r="B53" s="701">
        <v>2012</v>
      </c>
      <c r="C53" s="388" t="s">
        <v>211</v>
      </c>
      <c r="D53" s="388" t="s">
        <v>211</v>
      </c>
      <c r="E53" s="388" t="s">
        <v>211</v>
      </c>
      <c r="F53" s="388" t="s">
        <v>211</v>
      </c>
      <c r="G53" s="388" t="s">
        <v>211</v>
      </c>
      <c r="H53" s="388" t="s">
        <v>211</v>
      </c>
      <c r="I53" s="388" t="s">
        <v>211</v>
      </c>
      <c r="J53" s="388" t="s">
        <v>211</v>
      </c>
      <c r="K53" s="388" t="s">
        <v>211</v>
      </c>
      <c r="L53" s="388" t="s">
        <v>211</v>
      </c>
      <c r="M53" s="388" t="s">
        <v>211</v>
      </c>
      <c r="N53" s="388" t="s">
        <v>211</v>
      </c>
      <c r="O53" s="963">
        <v>4724.9132739999995</v>
      </c>
      <c r="P53" s="963">
        <v>4871.3609530000003</v>
      </c>
      <c r="Q53" s="963">
        <v>4978.6731810000001</v>
      </c>
      <c r="R53" s="963">
        <v>5033.7756440000003</v>
      </c>
      <c r="S53" s="963">
        <v>5005.7527989999999</v>
      </c>
      <c r="T53" s="963">
        <v>4920.2938620000004</v>
      </c>
      <c r="U53" s="570" t="s">
        <v>219</v>
      </c>
    </row>
    <row r="54" spans="2:22" ht="12.75" customHeight="1" x14ac:dyDescent="0.2">
      <c r="B54" s="701">
        <v>2013</v>
      </c>
      <c r="C54" s="388" t="s">
        <v>211</v>
      </c>
      <c r="D54" s="388" t="s">
        <v>211</v>
      </c>
      <c r="E54" s="388" t="s">
        <v>211</v>
      </c>
      <c r="F54" s="388" t="s">
        <v>211</v>
      </c>
      <c r="G54" s="388" t="s">
        <v>211</v>
      </c>
      <c r="H54" s="388" t="s">
        <v>211</v>
      </c>
      <c r="I54" s="388" t="s">
        <v>211</v>
      </c>
      <c r="J54" s="388" t="s">
        <v>211</v>
      </c>
      <c r="K54" s="388" t="s">
        <v>211</v>
      </c>
      <c r="L54" s="388" t="s">
        <v>211</v>
      </c>
      <c r="M54" s="388" t="s">
        <v>211</v>
      </c>
      <c r="N54" s="388" t="s">
        <v>211</v>
      </c>
      <c r="O54" s="388" t="s">
        <v>211</v>
      </c>
      <c r="P54" s="963">
        <v>5260.6061129999998</v>
      </c>
      <c r="Q54" s="963">
        <v>5435.0217949999997</v>
      </c>
      <c r="R54" s="963">
        <v>5537.9985219999999</v>
      </c>
      <c r="S54" s="963">
        <v>5550.7859159999998</v>
      </c>
      <c r="T54" s="963">
        <v>5504.0816480000003</v>
      </c>
      <c r="U54" s="570" t="s">
        <v>219</v>
      </c>
    </row>
    <row r="55" spans="2:22" ht="12.75" customHeight="1" x14ac:dyDescent="0.2">
      <c r="B55" s="701">
        <v>2014</v>
      </c>
      <c r="C55" s="388" t="s">
        <v>211</v>
      </c>
      <c r="D55" s="388" t="s">
        <v>211</v>
      </c>
      <c r="E55" s="388" t="s">
        <v>211</v>
      </c>
      <c r="F55" s="388" t="s">
        <v>211</v>
      </c>
      <c r="G55" s="388" t="s">
        <v>211</v>
      </c>
      <c r="H55" s="388" t="s">
        <v>211</v>
      </c>
      <c r="I55" s="388" t="s">
        <v>211</v>
      </c>
      <c r="J55" s="388" t="s">
        <v>211</v>
      </c>
      <c r="K55" s="388" t="s">
        <v>211</v>
      </c>
      <c r="L55" s="388" t="s">
        <v>211</v>
      </c>
      <c r="M55" s="388" t="s">
        <v>211</v>
      </c>
      <c r="N55" s="388" t="s">
        <v>211</v>
      </c>
      <c r="O55" s="388" t="s">
        <v>211</v>
      </c>
      <c r="P55" s="388" t="s">
        <v>211</v>
      </c>
      <c r="Q55" s="963">
        <v>5784.5011000000004</v>
      </c>
      <c r="R55" s="963">
        <v>5961.1774759999998</v>
      </c>
      <c r="S55" s="963">
        <v>6013.0825889999996</v>
      </c>
      <c r="T55" s="963">
        <v>6003.5542589999995</v>
      </c>
      <c r="U55" s="570" t="s">
        <v>219</v>
      </c>
    </row>
    <row r="56" spans="2:22" ht="12.75" customHeight="1" x14ac:dyDescent="0.2">
      <c r="B56" s="701">
        <v>2015</v>
      </c>
      <c r="C56" s="388" t="s">
        <v>211</v>
      </c>
      <c r="D56" s="388" t="s">
        <v>211</v>
      </c>
      <c r="E56" s="388" t="s">
        <v>211</v>
      </c>
      <c r="F56" s="388" t="s">
        <v>211</v>
      </c>
      <c r="G56" s="388" t="s">
        <v>211</v>
      </c>
      <c r="H56" s="388" t="s">
        <v>211</v>
      </c>
      <c r="I56" s="388" t="s">
        <v>211</v>
      </c>
      <c r="J56" s="388" t="s">
        <v>211</v>
      </c>
      <c r="K56" s="388" t="s">
        <v>211</v>
      </c>
      <c r="L56" s="388" t="s">
        <v>211</v>
      </c>
      <c r="M56" s="388" t="s">
        <v>211</v>
      </c>
      <c r="N56" s="388" t="s">
        <v>211</v>
      </c>
      <c r="O56" s="388" t="s">
        <v>211</v>
      </c>
      <c r="P56" s="388" t="s">
        <v>211</v>
      </c>
      <c r="Q56" s="963" t="s">
        <v>211</v>
      </c>
      <c r="R56" s="963">
        <v>5803.7012370000002</v>
      </c>
      <c r="S56" s="963">
        <v>5895.043874</v>
      </c>
      <c r="T56" s="963">
        <v>5930.5405600000004</v>
      </c>
      <c r="U56" s="570" t="s">
        <v>219</v>
      </c>
    </row>
    <row r="57" spans="2:22" ht="12.75" customHeight="1" x14ac:dyDescent="0.2">
      <c r="B57" s="701">
        <v>2016</v>
      </c>
      <c r="C57" s="388" t="s">
        <v>211</v>
      </c>
      <c r="D57" s="388" t="s">
        <v>211</v>
      </c>
      <c r="E57" s="388" t="s">
        <v>211</v>
      </c>
      <c r="F57" s="388" t="s">
        <v>211</v>
      </c>
      <c r="G57" s="388" t="s">
        <v>211</v>
      </c>
      <c r="H57" s="388" t="s">
        <v>211</v>
      </c>
      <c r="I57" s="388" t="s">
        <v>211</v>
      </c>
      <c r="J57" s="388" t="s">
        <v>211</v>
      </c>
      <c r="K57" s="388" t="s">
        <v>211</v>
      </c>
      <c r="L57" s="388" t="s">
        <v>211</v>
      </c>
      <c r="M57" s="388" t="s">
        <v>211</v>
      </c>
      <c r="N57" s="388" t="s">
        <v>211</v>
      </c>
      <c r="O57" s="388" t="s">
        <v>211</v>
      </c>
      <c r="P57" s="388" t="s">
        <v>211</v>
      </c>
      <c r="Q57" s="964" t="s">
        <v>211</v>
      </c>
      <c r="R57" s="962" t="s">
        <v>211</v>
      </c>
      <c r="S57" s="963">
        <v>11504.018778</v>
      </c>
      <c r="T57" s="963">
        <v>12192.268728999999</v>
      </c>
      <c r="U57" s="570" t="s">
        <v>219</v>
      </c>
    </row>
    <row r="58" spans="2:22" ht="12.75" customHeight="1" x14ac:dyDescent="0.2">
      <c r="B58" s="701">
        <v>2017</v>
      </c>
      <c r="C58" s="388"/>
      <c r="D58" s="388"/>
      <c r="E58" s="388"/>
      <c r="F58" s="388"/>
      <c r="G58" s="388"/>
      <c r="H58" s="388"/>
      <c r="I58" s="388"/>
      <c r="J58" s="388"/>
      <c r="K58" s="388"/>
      <c r="L58" s="388"/>
      <c r="M58" s="388"/>
      <c r="N58" s="388"/>
      <c r="O58" s="388"/>
      <c r="P58" s="388"/>
      <c r="Q58" s="964"/>
      <c r="R58" s="962"/>
      <c r="S58" s="342"/>
      <c r="T58" s="963">
        <v>11080.594491</v>
      </c>
      <c r="U58" s="570" t="s">
        <v>219</v>
      </c>
    </row>
    <row r="59" spans="2:22" ht="12.75" customHeight="1" x14ac:dyDescent="0.2">
      <c r="B59" s="701">
        <v>2018</v>
      </c>
      <c r="C59" s="388"/>
      <c r="D59" s="388"/>
      <c r="E59" s="388"/>
      <c r="F59" s="388"/>
      <c r="G59" s="388"/>
      <c r="H59" s="388"/>
      <c r="I59" s="388"/>
      <c r="J59" s="388"/>
      <c r="K59" s="388"/>
      <c r="L59" s="388"/>
      <c r="M59" s="388"/>
      <c r="N59" s="388"/>
      <c r="O59" s="388"/>
      <c r="P59" s="388"/>
      <c r="Q59" s="964"/>
      <c r="R59" s="962"/>
      <c r="S59" s="342"/>
      <c r="T59" s="342"/>
      <c r="U59" s="570">
        <v>12677.890380999999</v>
      </c>
      <c r="V59" s="152"/>
    </row>
    <row r="60" spans="2:22" ht="26.25" thickBot="1" x14ac:dyDescent="0.25">
      <c r="B60" s="702" t="s">
        <v>129</v>
      </c>
      <c r="C60" s="572">
        <v>61.658991999999998</v>
      </c>
      <c r="D60" s="572">
        <v>258.21953500000001</v>
      </c>
      <c r="E60" s="572">
        <v>1389.546061</v>
      </c>
      <c r="F60" s="572">
        <v>3163.8530089999999</v>
      </c>
      <c r="G60" s="572">
        <v>5137.6392289999994</v>
      </c>
      <c r="H60" s="572">
        <v>7255.9447309999996</v>
      </c>
      <c r="I60" s="572">
        <v>9575.4411069999987</v>
      </c>
      <c r="J60" s="572">
        <v>11864.496547000001</v>
      </c>
      <c r="K60" s="572">
        <v>14501.742050000001</v>
      </c>
      <c r="L60" s="572">
        <v>17334.882598</v>
      </c>
      <c r="M60" s="572">
        <v>20652.970999999998</v>
      </c>
      <c r="N60" s="572">
        <v>24460.167445999999</v>
      </c>
      <c r="O60" s="572">
        <v>28682.003268999997</v>
      </c>
      <c r="P60" s="572">
        <v>33498.359468999995</v>
      </c>
      <c r="Q60" s="573">
        <v>38878.677578999996</v>
      </c>
      <c r="R60" s="573">
        <v>44259.364915999999</v>
      </c>
      <c r="S60" s="573">
        <v>55003.808702000002</v>
      </c>
      <c r="T60" s="573">
        <v>65775.113907999999</v>
      </c>
      <c r="U60" s="574" t="s">
        <v>219</v>
      </c>
    </row>
    <row r="61" spans="2:22" ht="12.75" customHeight="1" x14ac:dyDescent="0.2">
      <c r="B61" s="1105" t="s">
        <v>37</v>
      </c>
      <c r="C61" s="1105"/>
      <c r="D61" s="1105"/>
      <c r="E61" s="1105"/>
      <c r="F61" s="1105"/>
      <c r="G61" s="389"/>
      <c r="H61" s="389"/>
      <c r="I61" s="389"/>
      <c r="J61" s="389"/>
      <c r="K61" s="389"/>
      <c r="L61" s="389"/>
      <c r="O61" s="390"/>
      <c r="Q61" s="390"/>
      <c r="S61" s="390"/>
      <c r="T61" s="390"/>
      <c r="U61" s="390" t="s">
        <v>93</v>
      </c>
    </row>
    <row r="62" spans="2:22" ht="12.75" customHeight="1" x14ac:dyDescent="0.2">
      <c r="B62" s="364"/>
      <c r="C62" s="391"/>
      <c r="D62" s="391"/>
      <c r="E62" s="391"/>
      <c r="F62" s="391"/>
      <c r="G62" s="389"/>
      <c r="H62" s="389"/>
      <c r="I62" s="389"/>
      <c r="J62" s="389"/>
      <c r="K62" s="389"/>
      <c r="L62" s="389"/>
      <c r="N62" s="390"/>
    </row>
    <row r="63" spans="2:22" ht="12.75" customHeight="1" x14ac:dyDescent="0.2">
      <c r="C63" s="85"/>
      <c r="D63" s="380"/>
      <c r="E63" s="380"/>
      <c r="F63" s="380"/>
      <c r="G63" s="380"/>
      <c r="H63" s="380"/>
      <c r="I63" s="380"/>
      <c r="J63" s="380"/>
      <c r="K63" s="380"/>
      <c r="L63" s="380"/>
      <c r="M63" s="381"/>
    </row>
    <row r="64" spans="2:22" ht="12.75" customHeight="1" x14ac:dyDescent="0.2">
      <c r="B64" s="1115" t="s">
        <v>216</v>
      </c>
      <c r="C64" s="1115"/>
      <c r="D64" s="1115"/>
      <c r="E64" s="1115"/>
      <c r="F64" s="1115"/>
      <c r="G64" s="1115"/>
      <c r="H64" s="1115"/>
      <c r="I64" s="1115"/>
      <c r="J64" s="1115"/>
      <c r="K64" s="1115"/>
      <c r="L64" s="1115"/>
      <c r="M64" s="1115"/>
      <c r="N64" s="1115"/>
      <c r="O64" s="1115"/>
      <c r="P64" s="1115"/>
      <c r="Q64" s="1115"/>
      <c r="R64" s="1115"/>
      <c r="S64" s="1115"/>
      <c r="T64" s="1115"/>
      <c r="U64" s="1115"/>
    </row>
    <row r="65" spans="2:21" ht="12.75" customHeight="1" x14ac:dyDescent="0.2">
      <c r="B65" s="1003" t="s">
        <v>135</v>
      </c>
      <c r="C65" s="1003"/>
      <c r="D65" s="1003"/>
      <c r="E65" s="1003"/>
      <c r="F65" s="1003"/>
      <c r="G65" s="1003"/>
      <c r="H65" s="1003"/>
      <c r="I65" s="1003"/>
      <c r="J65" s="1003"/>
      <c r="K65" s="1003"/>
      <c r="L65" s="1003"/>
      <c r="M65" s="1003"/>
      <c r="N65" s="1003"/>
      <c r="O65" s="1003"/>
      <c r="P65" s="1003"/>
      <c r="Q65" s="1003"/>
      <c r="R65" s="1003"/>
      <c r="S65" s="1003"/>
      <c r="T65" s="1003"/>
      <c r="U65" s="1003"/>
    </row>
    <row r="66" spans="2:21" ht="12.75" customHeight="1" thickBot="1" x14ac:dyDescent="0.25">
      <c r="B66" s="589"/>
      <c r="C66" s="589"/>
      <c r="D66" s="589"/>
      <c r="E66" s="589"/>
      <c r="F66" s="589"/>
      <c r="G66" s="589"/>
      <c r="H66" s="589"/>
      <c r="I66" s="589"/>
      <c r="J66" s="589"/>
      <c r="K66" s="589"/>
      <c r="L66" s="589"/>
      <c r="M66" s="385"/>
    </row>
    <row r="67" spans="2:21" ht="12.75" customHeight="1" x14ac:dyDescent="0.2">
      <c r="B67" s="1112" t="s">
        <v>98</v>
      </c>
      <c r="C67" s="1109" t="s">
        <v>120</v>
      </c>
      <c r="D67" s="1110"/>
      <c r="E67" s="1110"/>
      <c r="F67" s="1110"/>
      <c r="G67" s="1110"/>
      <c r="H67" s="1110"/>
      <c r="I67" s="1110"/>
      <c r="J67" s="1110"/>
      <c r="K67" s="1110"/>
      <c r="L67" s="1110"/>
      <c r="M67" s="1110"/>
      <c r="N67" s="1110"/>
      <c r="O67" s="1110"/>
      <c r="P67" s="1110"/>
      <c r="Q67" s="1110"/>
      <c r="R67" s="1110"/>
      <c r="S67" s="1110"/>
      <c r="T67" s="1110"/>
      <c r="U67" s="1111"/>
    </row>
    <row r="68" spans="2:21" ht="12.75" customHeight="1" x14ac:dyDescent="0.2">
      <c r="B68" s="1113"/>
      <c r="C68" s="960" t="s">
        <v>115</v>
      </c>
      <c r="D68" s="434" t="s">
        <v>102</v>
      </c>
      <c r="E68" s="434" t="s">
        <v>103</v>
      </c>
      <c r="F68" s="434" t="s">
        <v>104</v>
      </c>
      <c r="G68" s="434" t="s">
        <v>105</v>
      </c>
      <c r="H68" s="434" t="s">
        <v>106</v>
      </c>
      <c r="I68" s="434" t="s">
        <v>107</v>
      </c>
      <c r="J68" s="434" t="s">
        <v>108</v>
      </c>
      <c r="K68" s="434" t="s">
        <v>109</v>
      </c>
      <c r="L68" s="434" t="s">
        <v>110</v>
      </c>
      <c r="M68" s="434" t="s">
        <v>111</v>
      </c>
      <c r="N68" s="434" t="s">
        <v>112</v>
      </c>
      <c r="O68" s="434" t="s">
        <v>113</v>
      </c>
      <c r="P68" s="434" t="s">
        <v>2</v>
      </c>
      <c r="Q68" s="434" t="s">
        <v>3</v>
      </c>
      <c r="R68" s="434" t="s">
        <v>100</v>
      </c>
      <c r="S68" s="434" t="s">
        <v>131</v>
      </c>
      <c r="T68" s="434" t="s">
        <v>169</v>
      </c>
      <c r="U68" s="961" t="s">
        <v>181</v>
      </c>
    </row>
    <row r="69" spans="2:21" ht="12.75" customHeight="1" thickBot="1" x14ac:dyDescent="0.25">
      <c r="B69" s="1114"/>
      <c r="C69" s="965"/>
      <c r="D69" s="965"/>
      <c r="E69" s="965"/>
      <c r="F69" s="965"/>
      <c r="G69" s="965"/>
      <c r="H69" s="965"/>
      <c r="I69" s="965"/>
      <c r="J69" s="965"/>
      <c r="K69" s="965"/>
      <c r="L69" s="965"/>
      <c r="M69" s="965"/>
      <c r="N69" s="965"/>
      <c r="O69" s="965"/>
      <c r="P69" s="965"/>
      <c r="Q69" s="965"/>
      <c r="R69" s="965" t="s">
        <v>114</v>
      </c>
      <c r="S69" s="965" t="s">
        <v>145</v>
      </c>
      <c r="T69" s="965" t="s">
        <v>145</v>
      </c>
      <c r="U69" s="979" t="s">
        <v>145</v>
      </c>
    </row>
    <row r="70" spans="2:21" ht="12.75" customHeight="1" x14ac:dyDescent="0.2">
      <c r="B70" s="968" t="s">
        <v>89</v>
      </c>
      <c r="C70" s="969"/>
      <c r="D70" s="970"/>
      <c r="E70" s="971"/>
      <c r="F70" s="971"/>
      <c r="G70" s="971"/>
      <c r="H70" s="970"/>
      <c r="I70" s="971"/>
      <c r="J70" s="971"/>
      <c r="K70" s="971"/>
      <c r="L70" s="971"/>
      <c r="M70" s="972"/>
      <c r="N70" s="972"/>
      <c r="O70" s="972"/>
      <c r="P70" s="972"/>
      <c r="Q70" s="972"/>
      <c r="R70" s="972"/>
      <c r="S70" s="972"/>
      <c r="T70" s="972"/>
      <c r="U70" s="980"/>
    </row>
    <row r="71" spans="2:21" ht="12.75" customHeight="1" x14ac:dyDescent="0.2">
      <c r="B71" s="701">
        <v>2000</v>
      </c>
      <c r="C71" s="780">
        <v>2690</v>
      </c>
      <c r="D71" s="780">
        <v>3250</v>
      </c>
      <c r="E71" s="780">
        <v>3740</v>
      </c>
      <c r="F71" s="780">
        <v>4200</v>
      </c>
      <c r="G71" s="780">
        <v>4730</v>
      </c>
      <c r="H71" s="780">
        <v>5040</v>
      </c>
      <c r="I71" s="780">
        <v>5280</v>
      </c>
      <c r="J71" s="780">
        <v>5480</v>
      </c>
      <c r="K71" s="780">
        <v>5810</v>
      </c>
      <c r="L71" s="780">
        <v>6070</v>
      </c>
      <c r="M71" s="780">
        <v>6180</v>
      </c>
      <c r="N71" s="780">
        <v>6210</v>
      </c>
      <c r="O71" s="780">
        <v>6320</v>
      </c>
      <c r="P71" s="780">
        <v>6410</v>
      </c>
      <c r="Q71" s="780">
        <v>6490</v>
      </c>
      <c r="R71" s="780">
        <v>6590</v>
      </c>
      <c r="S71" s="780">
        <v>6710</v>
      </c>
      <c r="T71" s="780">
        <v>6810</v>
      </c>
      <c r="U71" s="699" t="s">
        <v>219</v>
      </c>
    </row>
    <row r="72" spans="2:21" ht="12.75" customHeight="1" x14ac:dyDescent="0.2">
      <c r="B72" s="701">
        <v>2001</v>
      </c>
      <c r="C72" s="698" t="s">
        <v>211</v>
      </c>
      <c r="D72" s="780">
        <v>4150</v>
      </c>
      <c r="E72" s="780">
        <v>4700</v>
      </c>
      <c r="F72" s="780">
        <v>5090</v>
      </c>
      <c r="G72" s="780">
        <v>5460</v>
      </c>
      <c r="H72" s="780">
        <v>5810</v>
      </c>
      <c r="I72" s="780">
        <v>6100</v>
      </c>
      <c r="J72" s="780">
        <v>6300</v>
      </c>
      <c r="K72" s="780">
        <v>6600</v>
      </c>
      <c r="L72" s="780">
        <v>6830</v>
      </c>
      <c r="M72" s="780">
        <v>6880</v>
      </c>
      <c r="N72" s="780">
        <v>6910</v>
      </c>
      <c r="O72" s="780">
        <v>6980</v>
      </c>
      <c r="P72" s="780">
        <v>7080</v>
      </c>
      <c r="Q72" s="780">
        <v>7150</v>
      </c>
      <c r="R72" s="780">
        <v>7230</v>
      </c>
      <c r="S72" s="780">
        <v>7330</v>
      </c>
      <c r="T72" s="780">
        <v>7410</v>
      </c>
      <c r="U72" s="699" t="s">
        <v>219</v>
      </c>
    </row>
    <row r="73" spans="2:21" ht="12.75" customHeight="1" x14ac:dyDescent="0.2">
      <c r="B73" s="701">
        <v>2002</v>
      </c>
      <c r="C73" s="698" t="s">
        <v>211</v>
      </c>
      <c r="D73" s="698" t="s">
        <v>211</v>
      </c>
      <c r="E73" s="780">
        <v>7010</v>
      </c>
      <c r="F73" s="780">
        <v>7320</v>
      </c>
      <c r="G73" s="780">
        <v>7480</v>
      </c>
      <c r="H73" s="780">
        <v>7590</v>
      </c>
      <c r="I73" s="780">
        <v>7720</v>
      </c>
      <c r="J73" s="780">
        <v>7750</v>
      </c>
      <c r="K73" s="780">
        <v>7850</v>
      </c>
      <c r="L73" s="780">
        <v>7870</v>
      </c>
      <c r="M73" s="780">
        <v>7710</v>
      </c>
      <c r="N73" s="780">
        <v>7530</v>
      </c>
      <c r="O73" s="780">
        <v>7440</v>
      </c>
      <c r="P73" s="780">
        <v>7400</v>
      </c>
      <c r="Q73" s="780">
        <v>7400</v>
      </c>
      <c r="R73" s="780">
        <v>7430</v>
      </c>
      <c r="S73" s="780">
        <v>7430</v>
      </c>
      <c r="T73" s="780">
        <v>7450</v>
      </c>
      <c r="U73" s="699" t="s">
        <v>219</v>
      </c>
    </row>
    <row r="74" spans="2:21" ht="12.75" customHeight="1" x14ac:dyDescent="0.2">
      <c r="B74" s="701">
        <v>2003</v>
      </c>
      <c r="C74" s="698" t="s">
        <v>211</v>
      </c>
      <c r="D74" s="698" t="s">
        <v>211</v>
      </c>
      <c r="E74" s="698" t="s">
        <v>211</v>
      </c>
      <c r="F74" s="780">
        <v>8230</v>
      </c>
      <c r="G74" s="780">
        <v>8520</v>
      </c>
      <c r="H74" s="780">
        <v>8660</v>
      </c>
      <c r="I74" s="780">
        <v>8830</v>
      </c>
      <c r="J74" s="780">
        <v>8880</v>
      </c>
      <c r="K74" s="780">
        <v>8950</v>
      </c>
      <c r="L74" s="780">
        <v>8940</v>
      </c>
      <c r="M74" s="780">
        <v>8670</v>
      </c>
      <c r="N74" s="780">
        <v>8390</v>
      </c>
      <c r="O74" s="780">
        <v>8180</v>
      </c>
      <c r="P74" s="780">
        <v>8050</v>
      </c>
      <c r="Q74" s="780">
        <v>7980</v>
      </c>
      <c r="R74" s="780">
        <v>7970</v>
      </c>
      <c r="S74" s="780">
        <v>7920</v>
      </c>
      <c r="T74" s="780">
        <v>7920</v>
      </c>
      <c r="U74" s="699" t="s">
        <v>219</v>
      </c>
    </row>
    <row r="75" spans="2:21" ht="12.75" customHeight="1" x14ac:dyDescent="0.2">
      <c r="B75" s="701">
        <v>2004</v>
      </c>
      <c r="C75" s="698" t="s">
        <v>211</v>
      </c>
      <c r="D75" s="698" t="s">
        <v>211</v>
      </c>
      <c r="E75" s="698" t="s">
        <v>211</v>
      </c>
      <c r="F75" s="698" t="s">
        <v>211</v>
      </c>
      <c r="G75" s="780">
        <v>8870</v>
      </c>
      <c r="H75" s="780">
        <v>9120</v>
      </c>
      <c r="I75" s="780">
        <v>9360</v>
      </c>
      <c r="J75" s="780">
        <v>9460</v>
      </c>
      <c r="K75" s="780">
        <v>9570</v>
      </c>
      <c r="L75" s="780">
        <v>9540</v>
      </c>
      <c r="M75" s="780">
        <v>9220</v>
      </c>
      <c r="N75" s="780">
        <v>8900</v>
      </c>
      <c r="O75" s="780">
        <v>8630</v>
      </c>
      <c r="P75" s="780">
        <v>8430</v>
      </c>
      <c r="Q75" s="780">
        <v>8320</v>
      </c>
      <c r="R75" s="780">
        <v>8250</v>
      </c>
      <c r="S75" s="780">
        <v>8190</v>
      </c>
      <c r="T75" s="780">
        <v>8160</v>
      </c>
      <c r="U75" s="699" t="s">
        <v>219</v>
      </c>
    </row>
    <row r="76" spans="2:21" ht="12.75" customHeight="1" x14ac:dyDescent="0.2">
      <c r="B76" s="701">
        <v>2005</v>
      </c>
      <c r="C76" s="698" t="s">
        <v>211</v>
      </c>
      <c r="D76" s="698" t="s">
        <v>211</v>
      </c>
      <c r="E76" s="698" t="s">
        <v>211</v>
      </c>
      <c r="F76" s="698" t="s">
        <v>211</v>
      </c>
      <c r="G76" s="698" t="s">
        <v>211</v>
      </c>
      <c r="H76" s="780">
        <v>9370</v>
      </c>
      <c r="I76" s="780">
        <v>9720</v>
      </c>
      <c r="J76" s="780">
        <v>9920</v>
      </c>
      <c r="K76" s="780">
        <v>10130</v>
      </c>
      <c r="L76" s="780">
        <v>10180</v>
      </c>
      <c r="M76" s="780">
        <v>9870</v>
      </c>
      <c r="N76" s="780">
        <v>9540</v>
      </c>
      <c r="O76" s="780">
        <v>9250</v>
      </c>
      <c r="P76" s="780">
        <v>9020</v>
      </c>
      <c r="Q76" s="780">
        <v>8850</v>
      </c>
      <c r="R76" s="780">
        <v>8750</v>
      </c>
      <c r="S76" s="780">
        <v>8670</v>
      </c>
      <c r="T76" s="780">
        <v>8600</v>
      </c>
      <c r="U76" s="699" t="s">
        <v>219</v>
      </c>
    </row>
    <row r="77" spans="2:21" ht="12.75" customHeight="1" x14ac:dyDescent="0.2">
      <c r="B77" s="701">
        <v>2006</v>
      </c>
      <c r="C77" s="698" t="s">
        <v>211</v>
      </c>
      <c r="D77" s="698" t="s">
        <v>211</v>
      </c>
      <c r="E77" s="698" t="s">
        <v>211</v>
      </c>
      <c r="F77" s="698" t="s">
        <v>211</v>
      </c>
      <c r="G77" s="698" t="s">
        <v>211</v>
      </c>
      <c r="H77" s="698" t="s">
        <v>211</v>
      </c>
      <c r="I77" s="780">
        <v>9680</v>
      </c>
      <c r="J77" s="780">
        <v>10040</v>
      </c>
      <c r="K77" s="780">
        <v>10390</v>
      </c>
      <c r="L77" s="780">
        <v>10600</v>
      </c>
      <c r="M77" s="780">
        <v>10390</v>
      </c>
      <c r="N77" s="780">
        <v>10110</v>
      </c>
      <c r="O77" s="780">
        <v>9820</v>
      </c>
      <c r="P77" s="780">
        <v>9590</v>
      </c>
      <c r="Q77" s="780">
        <v>9400</v>
      </c>
      <c r="R77" s="780">
        <v>9270</v>
      </c>
      <c r="S77" s="780">
        <v>9140</v>
      </c>
      <c r="T77" s="780">
        <v>9040</v>
      </c>
      <c r="U77" s="699" t="s">
        <v>219</v>
      </c>
    </row>
    <row r="78" spans="2:21" ht="12.75" customHeight="1" x14ac:dyDescent="0.2">
      <c r="B78" s="701">
        <v>2007</v>
      </c>
      <c r="C78" s="698" t="s">
        <v>211</v>
      </c>
      <c r="D78" s="698" t="s">
        <v>211</v>
      </c>
      <c r="E78" s="698" t="s">
        <v>211</v>
      </c>
      <c r="F78" s="698" t="s">
        <v>211</v>
      </c>
      <c r="G78" s="698" t="s">
        <v>211</v>
      </c>
      <c r="H78" s="698" t="s">
        <v>211</v>
      </c>
      <c r="I78" s="698" t="s">
        <v>211</v>
      </c>
      <c r="J78" s="780">
        <v>10050</v>
      </c>
      <c r="K78" s="780">
        <v>10620</v>
      </c>
      <c r="L78" s="780">
        <v>10970</v>
      </c>
      <c r="M78" s="780">
        <v>10910</v>
      </c>
      <c r="N78" s="780">
        <v>10740</v>
      </c>
      <c r="O78" s="780">
        <v>10510</v>
      </c>
      <c r="P78" s="780">
        <v>10280</v>
      </c>
      <c r="Q78" s="780">
        <v>10080</v>
      </c>
      <c r="R78" s="780">
        <v>9900</v>
      </c>
      <c r="S78" s="780">
        <v>9710</v>
      </c>
      <c r="T78" s="780">
        <v>9570</v>
      </c>
      <c r="U78" s="699" t="s">
        <v>219</v>
      </c>
    </row>
    <row r="79" spans="2:21" ht="12.75" customHeight="1" x14ac:dyDescent="0.2">
      <c r="B79" s="701">
        <v>2008</v>
      </c>
      <c r="C79" s="698" t="s">
        <v>211</v>
      </c>
      <c r="D79" s="698" t="s">
        <v>211</v>
      </c>
      <c r="E79" s="698" t="s">
        <v>211</v>
      </c>
      <c r="F79" s="698" t="s">
        <v>211</v>
      </c>
      <c r="G79" s="698" t="s">
        <v>211</v>
      </c>
      <c r="H79" s="698" t="s">
        <v>211</v>
      </c>
      <c r="I79" s="698" t="s">
        <v>211</v>
      </c>
      <c r="J79" s="698" t="s">
        <v>211</v>
      </c>
      <c r="K79" s="780">
        <v>10870</v>
      </c>
      <c r="L79" s="780">
        <v>11400</v>
      </c>
      <c r="M79" s="780">
        <v>11510</v>
      </c>
      <c r="N79" s="780">
        <v>11510</v>
      </c>
      <c r="O79" s="780">
        <v>11400</v>
      </c>
      <c r="P79" s="780">
        <v>11220</v>
      </c>
      <c r="Q79" s="780">
        <v>11040</v>
      </c>
      <c r="R79" s="780">
        <v>10870</v>
      </c>
      <c r="S79" s="780">
        <v>10650</v>
      </c>
      <c r="T79" s="780">
        <v>10460</v>
      </c>
      <c r="U79" s="699" t="s">
        <v>219</v>
      </c>
    </row>
    <row r="80" spans="2:21" ht="12.75" customHeight="1" x14ac:dyDescent="0.2">
      <c r="B80" s="701">
        <v>2009</v>
      </c>
      <c r="C80" s="698" t="s">
        <v>211</v>
      </c>
      <c r="D80" s="698" t="s">
        <v>211</v>
      </c>
      <c r="E80" s="698" t="s">
        <v>211</v>
      </c>
      <c r="F80" s="698" t="s">
        <v>211</v>
      </c>
      <c r="G80" s="698" t="s">
        <v>211</v>
      </c>
      <c r="H80" s="698" t="s">
        <v>211</v>
      </c>
      <c r="I80" s="698" t="s">
        <v>211</v>
      </c>
      <c r="J80" s="698" t="s">
        <v>211</v>
      </c>
      <c r="K80" s="698" t="s">
        <v>211</v>
      </c>
      <c r="L80" s="780">
        <v>11770</v>
      </c>
      <c r="M80" s="780">
        <v>12080</v>
      </c>
      <c r="N80" s="780">
        <v>12250</v>
      </c>
      <c r="O80" s="780">
        <v>12350</v>
      </c>
      <c r="P80" s="780">
        <v>12310</v>
      </c>
      <c r="Q80" s="780">
        <v>12190</v>
      </c>
      <c r="R80" s="780">
        <v>12010</v>
      </c>
      <c r="S80" s="780">
        <v>11780</v>
      </c>
      <c r="T80" s="780">
        <v>11580</v>
      </c>
      <c r="U80" s="699" t="s">
        <v>219</v>
      </c>
    </row>
    <row r="81" spans="2:21" ht="12.75" customHeight="1" x14ac:dyDescent="0.2">
      <c r="B81" s="701">
        <v>2010</v>
      </c>
      <c r="C81" s="698" t="s">
        <v>211</v>
      </c>
      <c r="D81" s="698" t="s">
        <v>211</v>
      </c>
      <c r="E81" s="698" t="s">
        <v>211</v>
      </c>
      <c r="F81" s="698" t="s">
        <v>211</v>
      </c>
      <c r="G81" s="698" t="s">
        <v>211</v>
      </c>
      <c r="H81" s="698" t="s">
        <v>211</v>
      </c>
      <c r="I81" s="698" t="s">
        <v>211</v>
      </c>
      <c r="J81" s="698" t="s">
        <v>211</v>
      </c>
      <c r="K81" s="698" t="s">
        <v>211</v>
      </c>
      <c r="L81" s="698" t="s">
        <v>211</v>
      </c>
      <c r="M81" s="780">
        <v>14670</v>
      </c>
      <c r="N81" s="780">
        <v>15090</v>
      </c>
      <c r="O81" s="780">
        <v>15390</v>
      </c>
      <c r="P81" s="780">
        <v>15600</v>
      </c>
      <c r="Q81" s="780">
        <v>15670</v>
      </c>
      <c r="R81" s="780">
        <v>15600</v>
      </c>
      <c r="S81" s="780">
        <v>15380</v>
      </c>
      <c r="T81" s="780">
        <v>15150</v>
      </c>
      <c r="U81" s="699" t="s">
        <v>219</v>
      </c>
    </row>
    <row r="82" spans="2:21" ht="12.75" customHeight="1" x14ac:dyDescent="0.2">
      <c r="B82" s="701">
        <v>2011</v>
      </c>
      <c r="C82" s="698" t="s">
        <v>211</v>
      </c>
      <c r="D82" s="698" t="s">
        <v>211</v>
      </c>
      <c r="E82" s="698" t="s">
        <v>211</v>
      </c>
      <c r="F82" s="698" t="s">
        <v>211</v>
      </c>
      <c r="G82" s="698" t="s">
        <v>211</v>
      </c>
      <c r="H82" s="698" t="s">
        <v>211</v>
      </c>
      <c r="I82" s="698" t="s">
        <v>211</v>
      </c>
      <c r="J82" s="698" t="s">
        <v>211</v>
      </c>
      <c r="K82" s="698" t="s">
        <v>211</v>
      </c>
      <c r="L82" s="698" t="s">
        <v>211</v>
      </c>
      <c r="M82" s="698" t="s">
        <v>211</v>
      </c>
      <c r="N82" s="780">
        <v>16160</v>
      </c>
      <c r="O82" s="780">
        <v>16700</v>
      </c>
      <c r="P82" s="780">
        <v>17100</v>
      </c>
      <c r="Q82" s="780">
        <v>17380</v>
      </c>
      <c r="R82" s="780">
        <v>17480</v>
      </c>
      <c r="S82" s="780">
        <v>17350</v>
      </c>
      <c r="T82" s="780">
        <v>17130</v>
      </c>
      <c r="U82" s="699" t="s">
        <v>219</v>
      </c>
    </row>
    <row r="83" spans="2:21" ht="12.75" customHeight="1" x14ac:dyDescent="0.2">
      <c r="B83" s="701">
        <v>2012</v>
      </c>
      <c r="C83" s="698" t="s">
        <v>211</v>
      </c>
      <c r="D83" s="698" t="s">
        <v>211</v>
      </c>
      <c r="E83" s="698" t="s">
        <v>211</v>
      </c>
      <c r="F83" s="698" t="s">
        <v>211</v>
      </c>
      <c r="G83" s="698" t="s">
        <v>211</v>
      </c>
      <c r="H83" s="698" t="s">
        <v>211</v>
      </c>
      <c r="I83" s="698" t="s">
        <v>211</v>
      </c>
      <c r="J83" s="698" t="s">
        <v>211</v>
      </c>
      <c r="K83" s="698" t="s">
        <v>211</v>
      </c>
      <c r="L83" s="698" t="s">
        <v>211</v>
      </c>
      <c r="M83" s="698" t="s">
        <v>211</v>
      </c>
      <c r="N83" s="698" t="s">
        <v>211</v>
      </c>
      <c r="O83" s="780">
        <v>17000</v>
      </c>
      <c r="P83" s="780">
        <v>17630</v>
      </c>
      <c r="Q83" s="780">
        <v>18120</v>
      </c>
      <c r="R83" s="780">
        <v>18450</v>
      </c>
      <c r="S83" s="780">
        <v>18490</v>
      </c>
      <c r="T83" s="780">
        <v>18360</v>
      </c>
      <c r="U83" s="699" t="s">
        <v>219</v>
      </c>
    </row>
    <row r="84" spans="2:21" ht="12.75" customHeight="1" x14ac:dyDescent="0.2">
      <c r="B84" s="701">
        <v>2013</v>
      </c>
      <c r="C84" s="698" t="s">
        <v>211</v>
      </c>
      <c r="D84" s="698" t="s">
        <v>211</v>
      </c>
      <c r="E84" s="698" t="s">
        <v>211</v>
      </c>
      <c r="F84" s="698" t="s">
        <v>211</v>
      </c>
      <c r="G84" s="698" t="s">
        <v>211</v>
      </c>
      <c r="H84" s="698" t="s">
        <v>211</v>
      </c>
      <c r="I84" s="698" t="s">
        <v>211</v>
      </c>
      <c r="J84" s="698" t="s">
        <v>211</v>
      </c>
      <c r="K84" s="698" t="s">
        <v>211</v>
      </c>
      <c r="L84" s="698" t="s">
        <v>211</v>
      </c>
      <c r="M84" s="698" t="s">
        <v>211</v>
      </c>
      <c r="N84" s="698" t="s">
        <v>211</v>
      </c>
      <c r="O84" s="698" t="s">
        <v>211</v>
      </c>
      <c r="P84" s="780">
        <v>18630</v>
      </c>
      <c r="Q84" s="780">
        <v>19350</v>
      </c>
      <c r="R84" s="780">
        <v>19810</v>
      </c>
      <c r="S84" s="780">
        <v>19980</v>
      </c>
      <c r="T84" s="780">
        <v>19950</v>
      </c>
      <c r="U84" s="699" t="s">
        <v>219</v>
      </c>
    </row>
    <row r="85" spans="2:21" ht="12.75" customHeight="1" x14ac:dyDescent="0.2">
      <c r="B85" s="701">
        <v>2014</v>
      </c>
      <c r="C85" s="698" t="s">
        <v>211</v>
      </c>
      <c r="D85" s="698" t="s">
        <v>211</v>
      </c>
      <c r="E85" s="698" t="s">
        <v>211</v>
      </c>
      <c r="F85" s="698" t="s">
        <v>211</v>
      </c>
      <c r="G85" s="698" t="s">
        <v>211</v>
      </c>
      <c r="H85" s="698" t="s">
        <v>211</v>
      </c>
      <c r="I85" s="698" t="s">
        <v>211</v>
      </c>
      <c r="J85" s="698" t="s">
        <v>211</v>
      </c>
      <c r="K85" s="698" t="s">
        <v>211</v>
      </c>
      <c r="L85" s="698" t="s">
        <v>211</v>
      </c>
      <c r="M85" s="698" t="s">
        <v>211</v>
      </c>
      <c r="N85" s="698" t="s">
        <v>211</v>
      </c>
      <c r="O85" s="698" t="s">
        <v>211</v>
      </c>
      <c r="P85" s="698" t="s">
        <v>211</v>
      </c>
      <c r="Q85" s="780">
        <v>20050</v>
      </c>
      <c r="R85" s="780">
        <v>20720</v>
      </c>
      <c r="S85" s="780">
        <v>20990</v>
      </c>
      <c r="T85" s="780">
        <v>21070</v>
      </c>
      <c r="U85" s="699" t="s">
        <v>219</v>
      </c>
    </row>
    <row r="86" spans="2:21" ht="12.75" customHeight="1" x14ac:dyDescent="0.2">
      <c r="B86" s="701">
        <v>2015</v>
      </c>
      <c r="C86" s="698" t="s">
        <v>211</v>
      </c>
      <c r="D86" s="698" t="s">
        <v>211</v>
      </c>
      <c r="E86" s="698" t="s">
        <v>211</v>
      </c>
      <c r="F86" s="698" t="s">
        <v>211</v>
      </c>
      <c r="G86" s="698" t="s">
        <v>211</v>
      </c>
      <c r="H86" s="698" t="s">
        <v>211</v>
      </c>
      <c r="I86" s="698" t="s">
        <v>211</v>
      </c>
      <c r="J86" s="698" t="s">
        <v>211</v>
      </c>
      <c r="K86" s="698" t="s">
        <v>211</v>
      </c>
      <c r="L86" s="698" t="s">
        <v>211</v>
      </c>
      <c r="M86" s="698" t="s">
        <v>211</v>
      </c>
      <c r="N86" s="698" t="s">
        <v>211</v>
      </c>
      <c r="O86" s="698" t="s">
        <v>211</v>
      </c>
      <c r="P86" s="698" t="s">
        <v>211</v>
      </c>
      <c r="Q86" s="698" t="s">
        <v>211</v>
      </c>
      <c r="R86" s="780">
        <v>21170</v>
      </c>
      <c r="S86" s="780">
        <v>21590</v>
      </c>
      <c r="T86" s="780">
        <v>21820</v>
      </c>
      <c r="U86" s="699" t="s">
        <v>219</v>
      </c>
    </row>
    <row r="87" spans="2:21" ht="12.75" customHeight="1" x14ac:dyDescent="0.2">
      <c r="B87" s="701">
        <v>2016</v>
      </c>
      <c r="C87" s="698" t="s">
        <v>211</v>
      </c>
      <c r="D87" s="698" t="s">
        <v>211</v>
      </c>
      <c r="E87" s="698" t="s">
        <v>211</v>
      </c>
      <c r="F87" s="698" t="s">
        <v>211</v>
      </c>
      <c r="G87" s="698" t="s">
        <v>211</v>
      </c>
      <c r="H87" s="698" t="s">
        <v>211</v>
      </c>
      <c r="I87" s="698" t="s">
        <v>211</v>
      </c>
      <c r="J87" s="698" t="s">
        <v>211</v>
      </c>
      <c r="K87" s="698" t="s">
        <v>211</v>
      </c>
      <c r="L87" s="698" t="s">
        <v>211</v>
      </c>
      <c r="M87" s="698" t="s">
        <v>211</v>
      </c>
      <c r="N87" s="698" t="s">
        <v>211</v>
      </c>
      <c r="O87" s="698" t="s">
        <v>211</v>
      </c>
      <c r="P87" s="698" t="s">
        <v>211</v>
      </c>
      <c r="Q87" s="698" t="s">
        <v>211</v>
      </c>
      <c r="R87" s="698" t="s">
        <v>211</v>
      </c>
      <c r="S87" s="780">
        <v>24430</v>
      </c>
      <c r="T87" s="780">
        <v>26000</v>
      </c>
      <c r="U87" s="699" t="s">
        <v>219</v>
      </c>
    </row>
    <row r="88" spans="2:21" ht="12.75" customHeight="1" x14ac:dyDescent="0.2">
      <c r="B88" s="701">
        <v>2017</v>
      </c>
      <c r="C88" s="698"/>
      <c r="D88" s="698"/>
      <c r="E88" s="698"/>
      <c r="F88" s="698"/>
      <c r="G88" s="698"/>
      <c r="H88" s="698"/>
      <c r="I88" s="698"/>
      <c r="J88" s="698"/>
      <c r="K88" s="698"/>
      <c r="L88" s="698"/>
      <c r="M88" s="698"/>
      <c r="N88" s="698"/>
      <c r="O88" s="698"/>
      <c r="P88" s="698"/>
      <c r="Q88" s="698"/>
      <c r="R88" s="698"/>
      <c r="S88" s="698"/>
      <c r="T88" s="780">
        <v>32420</v>
      </c>
      <c r="U88" s="699" t="s">
        <v>219</v>
      </c>
    </row>
    <row r="89" spans="2:21" ht="12.75" customHeight="1" x14ac:dyDescent="0.2">
      <c r="B89" s="701">
        <v>2018</v>
      </c>
      <c r="C89" s="698"/>
      <c r="D89" s="698"/>
      <c r="E89" s="698"/>
      <c r="F89" s="698"/>
      <c r="G89" s="698"/>
      <c r="H89" s="698"/>
      <c r="I89" s="698"/>
      <c r="J89" s="698"/>
      <c r="K89" s="698"/>
      <c r="L89" s="698"/>
      <c r="M89" s="698"/>
      <c r="N89" s="698"/>
      <c r="O89" s="698"/>
      <c r="P89" s="698"/>
      <c r="Q89" s="698"/>
      <c r="R89" s="698"/>
      <c r="S89" s="698"/>
      <c r="T89" s="780" t="s">
        <v>219</v>
      </c>
      <c r="U89" s="699">
        <v>34800</v>
      </c>
    </row>
    <row r="90" spans="2:21" ht="26.25" thickBot="1" x14ac:dyDescent="0.25">
      <c r="B90" s="702" t="s">
        <v>129</v>
      </c>
      <c r="C90" s="677">
        <v>2690</v>
      </c>
      <c r="D90" s="677">
        <v>3840</v>
      </c>
      <c r="E90" s="677">
        <v>6220</v>
      </c>
      <c r="F90" s="677">
        <v>7380</v>
      </c>
      <c r="G90" s="677">
        <v>8070</v>
      </c>
      <c r="H90" s="692">
        <v>8560</v>
      </c>
      <c r="I90" s="677">
        <v>8990</v>
      </c>
      <c r="J90" s="677">
        <v>9320</v>
      </c>
      <c r="K90" s="677">
        <v>9780</v>
      </c>
      <c r="L90" s="677">
        <v>10240</v>
      </c>
      <c r="M90" s="677">
        <v>10780</v>
      </c>
      <c r="N90" s="677">
        <v>11410</v>
      </c>
      <c r="O90" s="677">
        <v>12090</v>
      </c>
      <c r="P90" s="677">
        <v>12880</v>
      </c>
      <c r="Q90" s="677">
        <v>13750</v>
      </c>
      <c r="R90" s="677">
        <v>14580</v>
      </c>
      <c r="S90" s="781">
        <v>16000</v>
      </c>
      <c r="T90" s="781">
        <v>17740</v>
      </c>
      <c r="U90" s="770" t="s">
        <v>219</v>
      </c>
    </row>
    <row r="91" spans="2:21" ht="12.75" customHeight="1" x14ac:dyDescent="0.2">
      <c r="B91" s="1105" t="s">
        <v>37</v>
      </c>
      <c r="C91" s="1105"/>
      <c r="D91" s="1105"/>
      <c r="E91" s="1105"/>
      <c r="F91" s="1105"/>
      <c r="G91" s="389"/>
      <c r="H91" s="389"/>
      <c r="I91" s="389"/>
      <c r="J91" s="389"/>
      <c r="K91" s="389"/>
      <c r="L91" s="389"/>
      <c r="O91" s="390"/>
      <c r="Q91" s="390"/>
      <c r="R91" s="390"/>
      <c r="S91" s="390"/>
      <c r="T91" s="390"/>
      <c r="U91" s="390" t="s">
        <v>93</v>
      </c>
    </row>
    <row r="92" spans="2:21" ht="12.75" customHeight="1" x14ac:dyDescent="0.2">
      <c r="B92" s="391"/>
      <c r="C92" s="391"/>
      <c r="D92" s="391"/>
      <c r="E92" s="391"/>
      <c r="F92" s="391"/>
      <c r="G92" s="389"/>
      <c r="H92" s="389"/>
      <c r="I92" s="389"/>
      <c r="J92" s="389"/>
      <c r="K92" s="389"/>
      <c r="L92" s="389"/>
      <c r="O92" s="390"/>
      <c r="Q92" s="390"/>
      <c r="R92" s="390"/>
      <c r="S92" s="390"/>
      <c r="T92" s="390"/>
      <c r="U92" s="390"/>
    </row>
    <row r="93" spans="2:21" ht="12.75" customHeight="1" x14ac:dyDescent="0.2">
      <c r="B93" s="1028" t="s">
        <v>240</v>
      </c>
      <c r="C93" s="1028"/>
      <c r="D93" s="1028"/>
      <c r="E93" s="1028"/>
      <c r="F93" s="1028"/>
      <c r="G93" s="1028"/>
      <c r="H93" s="1028"/>
      <c r="I93" s="1028"/>
      <c r="J93" s="1028"/>
      <c r="K93" s="1028"/>
      <c r="L93" s="1028"/>
      <c r="M93" s="1028"/>
      <c r="N93" s="1028"/>
      <c r="O93" s="1028"/>
      <c r="P93" s="1028"/>
      <c r="Q93" s="1028"/>
      <c r="R93" s="1028"/>
      <c r="S93" s="1028"/>
      <c r="T93" s="1028"/>
      <c r="U93" s="1028"/>
    </row>
    <row r="94" spans="2:21" ht="12.75" customHeight="1" x14ac:dyDescent="0.2">
      <c r="B94" s="1028"/>
      <c r="C94" s="1028"/>
      <c r="D94" s="1028"/>
      <c r="E94" s="1028"/>
      <c r="F94" s="1028"/>
      <c r="G94" s="1028"/>
      <c r="H94" s="1028"/>
      <c r="I94" s="1028"/>
      <c r="J94" s="1028"/>
      <c r="K94" s="1028"/>
      <c r="L94" s="1028"/>
      <c r="M94" s="1028"/>
      <c r="N94" s="1028"/>
      <c r="O94" s="1028"/>
      <c r="P94" s="1028"/>
      <c r="Q94" s="1028"/>
      <c r="R94" s="1028"/>
      <c r="S94" s="1028"/>
      <c r="T94" s="1028"/>
      <c r="U94" s="1028"/>
    </row>
    <row r="95" spans="2:21" ht="12.75" customHeight="1" x14ac:dyDescent="0.2">
      <c r="B95" s="1028"/>
      <c r="C95" s="1028"/>
      <c r="D95" s="1028"/>
      <c r="E95" s="1028"/>
      <c r="F95" s="1028"/>
      <c r="G95" s="1028"/>
      <c r="H95" s="1028"/>
      <c r="I95" s="1028"/>
      <c r="J95" s="1028"/>
      <c r="K95" s="1028"/>
      <c r="L95" s="1028"/>
      <c r="M95" s="1028"/>
      <c r="N95" s="1028"/>
      <c r="O95" s="1028"/>
      <c r="P95" s="1028"/>
      <c r="Q95" s="1028"/>
      <c r="R95" s="1028"/>
      <c r="S95" s="1028"/>
      <c r="T95" s="1028"/>
      <c r="U95" s="1028"/>
    </row>
    <row r="96" spans="2:21" ht="12.75" customHeight="1" x14ac:dyDescent="0.2">
      <c r="B96" s="1028"/>
      <c r="C96" s="1028"/>
      <c r="D96" s="1028"/>
      <c r="E96" s="1028"/>
      <c r="F96" s="1028"/>
      <c r="G96" s="1028"/>
      <c r="H96" s="1028"/>
      <c r="I96" s="1028"/>
      <c r="J96" s="1028"/>
      <c r="K96" s="1028"/>
      <c r="L96" s="1028"/>
      <c r="M96" s="1028"/>
      <c r="N96" s="1028"/>
      <c r="O96" s="1028"/>
      <c r="P96" s="1028"/>
      <c r="Q96" s="1028"/>
      <c r="R96" s="1028"/>
      <c r="S96" s="1028"/>
      <c r="T96" s="1028"/>
      <c r="U96" s="1028"/>
    </row>
    <row r="97" spans="2:21" ht="12.75" customHeight="1" x14ac:dyDescent="0.2">
      <c r="B97" s="1028"/>
      <c r="C97" s="1028"/>
      <c r="D97" s="1028"/>
      <c r="E97" s="1028"/>
      <c r="F97" s="1028"/>
      <c r="G97" s="1028"/>
      <c r="H97" s="1028"/>
      <c r="I97" s="1028"/>
      <c r="J97" s="1028"/>
      <c r="K97" s="1028"/>
      <c r="L97" s="1028"/>
      <c r="M97" s="1028"/>
      <c r="N97" s="1028"/>
      <c r="O97" s="1028"/>
      <c r="P97" s="1028"/>
      <c r="Q97" s="1028"/>
      <c r="R97" s="1028"/>
      <c r="S97" s="1028"/>
      <c r="T97" s="1028"/>
      <c r="U97" s="1028"/>
    </row>
    <row r="98" spans="2:21" ht="12.75" customHeight="1" x14ac:dyDescent="0.2">
      <c r="B98" s="1028"/>
      <c r="C98" s="1028"/>
      <c r="D98" s="1028"/>
      <c r="E98" s="1028"/>
      <c r="F98" s="1028"/>
      <c r="G98" s="1028"/>
      <c r="H98" s="1028"/>
      <c r="I98" s="1028"/>
      <c r="J98" s="1028"/>
      <c r="K98" s="1028"/>
      <c r="L98" s="1028"/>
      <c r="M98" s="1028"/>
      <c r="N98" s="1028"/>
      <c r="O98" s="1028"/>
      <c r="P98" s="1028"/>
      <c r="Q98" s="1028"/>
      <c r="R98" s="1028"/>
      <c r="S98" s="1028"/>
      <c r="T98" s="1028"/>
      <c r="U98" s="1028"/>
    </row>
    <row r="99" spans="2:21" ht="12.75" customHeight="1" x14ac:dyDescent="0.2">
      <c r="B99" s="1028"/>
      <c r="C99" s="1028"/>
      <c r="D99" s="1028"/>
      <c r="E99" s="1028"/>
      <c r="F99" s="1028"/>
      <c r="G99" s="1028"/>
      <c r="H99" s="1028"/>
      <c r="I99" s="1028"/>
      <c r="J99" s="1028"/>
      <c r="K99" s="1028"/>
      <c r="L99" s="1028"/>
      <c r="M99" s="1028"/>
      <c r="N99" s="1028"/>
      <c r="O99" s="1028"/>
      <c r="P99" s="1028"/>
      <c r="Q99" s="1028"/>
      <c r="R99" s="1028"/>
      <c r="S99" s="1028"/>
      <c r="T99" s="1028"/>
      <c r="U99" s="1028"/>
    </row>
    <row r="100" spans="2:21" ht="12.75" customHeight="1" x14ac:dyDescent="0.2">
      <c r="B100" s="1028"/>
      <c r="C100" s="1028"/>
      <c r="D100" s="1028"/>
      <c r="E100" s="1028"/>
      <c r="F100" s="1028"/>
      <c r="G100" s="1028"/>
      <c r="H100" s="1028"/>
      <c r="I100" s="1028"/>
      <c r="J100" s="1028"/>
      <c r="K100" s="1028"/>
      <c r="L100" s="1028"/>
      <c r="M100" s="1028"/>
      <c r="N100" s="1028"/>
      <c r="O100" s="1028"/>
      <c r="P100" s="1028"/>
      <c r="Q100" s="1028"/>
      <c r="R100" s="1028"/>
      <c r="S100" s="1028"/>
      <c r="T100" s="1028"/>
      <c r="U100" s="1028"/>
    </row>
    <row r="101" spans="2:21" ht="12.75" customHeight="1" x14ac:dyDescent="0.2">
      <c r="B101" s="1028"/>
      <c r="C101" s="1028"/>
      <c r="D101" s="1028"/>
      <c r="E101" s="1028"/>
      <c r="F101" s="1028"/>
      <c r="G101" s="1028"/>
      <c r="H101" s="1028"/>
      <c r="I101" s="1028"/>
      <c r="J101" s="1028"/>
      <c r="K101" s="1028"/>
      <c r="L101" s="1028"/>
      <c r="M101" s="1028"/>
      <c r="N101" s="1028"/>
      <c r="O101" s="1028"/>
      <c r="P101" s="1028"/>
      <c r="Q101" s="1028"/>
      <c r="R101" s="1028"/>
      <c r="S101" s="1028"/>
      <c r="T101" s="1028"/>
      <c r="U101" s="1028"/>
    </row>
    <row r="102" spans="2:21" ht="12.75" customHeight="1" x14ac:dyDescent="0.2">
      <c r="B102" s="1028"/>
      <c r="C102" s="1028"/>
      <c r="D102" s="1028"/>
      <c r="E102" s="1028"/>
      <c r="F102" s="1028"/>
      <c r="G102" s="1028"/>
      <c r="H102" s="1028"/>
      <c r="I102" s="1028"/>
      <c r="J102" s="1028"/>
      <c r="K102" s="1028"/>
      <c r="L102" s="1028"/>
      <c r="M102" s="1028"/>
      <c r="N102" s="1028"/>
      <c r="O102" s="1028"/>
      <c r="P102" s="1028"/>
      <c r="Q102" s="1028"/>
      <c r="R102" s="1028"/>
      <c r="S102" s="1028"/>
      <c r="T102" s="1028"/>
      <c r="U102" s="1028"/>
    </row>
    <row r="103" spans="2:21" ht="12.75" customHeight="1" x14ac:dyDescent="0.2">
      <c r="B103" s="1028"/>
      <c r="C103" s="1028"/>
      <c r="D103" s="1028"/>
      <c r="E103" s="1028"/>
      <c r="F103" s="1028"/>
      <c r="G103" s="1028"/>
      <c r="H103" s="1028"/>
      <c r="I103" s="1028"/>
      <c r="J103" s="1028"/>
      <c r="K103" s="1028"/>
      <c r="L103" s="1028"/>
      <c r="M103" s="1028"/>
      <c r="N103" s="1028"/>
      <c r="O103" s="1028"/>
      <c r="P103" s="1028"/>
      <c r="Q103" s="1028"/>
      <c r="R103" s="1028"/>
      <c r="S103" s="1028"/>
      <c r="T103" s="1028"/>
      <c r="U103" s="1028"/>
    </row>
    <row r="104" spans="2:21" ht="12.75" customHeight="1" x14ac:dyDescent="0.2">
      <c r="B104" s="1028"/>
      <c r="C104" s="1028"/>
      <c r="D104" s="1028"/>
      <c r="E104" s="1028"/>
      <c r="F104" s="1028"/>
      <c r="G104" s="1028"/>
      <c r="H104" s="1028"/>
      <c r="I104" s="1028"/>
      <c r="J104" s="1028"/>
      <c r="K104" s="1028"/>
      <c r="L104" s="1028"/>
      <c r="M104" s="1028"/>
      <c r="N104" s="1028"/>
      <c r="O104" s="1028"/>
      <c r="P104" s="1028"/>
      <c r="Q104" s="1028"/>
      <c r="R104" s="1028"/>
      <c r="S104" s="1028"/>
      <c r="T104" s="1028"/>
      <c r="U104" s="1028"/>
    </row>
    <row r="105" spans="2:21" ht="12.75" customHeight="1" x14ac:dyDescent="0.2">
      <c r="B105" s="1028"/>
      <c r="C105" s="1028"/>
      <c r="D105" s="1028"/>
      <c r="E105" s="1028"/>
      <c r="F105" s="1028"/>
      <c r="G105" s="1028"/>
      <c r="H105" s="1028"/>
      <c r="I105" s="1028"/>
      <c r="J105" s="1028"/>
      <c r="K105" s="1028"/>
      <c r="L105" s="1028"/>
      <c r="M105" s="1028"/>
      <c r="N105" s="1028"/>
      <c r="O105" s="1028"/>
      <c r="P105" s="1028"/>
      <c r="Q105" s="1028"/>
      <c r="R105" s="1028"/>
      <c r="S105" s="1028"/>
      <c r="T105" s="1028"/>
      <c r="U105" s="1028"/>
    </row>
    <row r="106" spans="2:21" ht="12.75" customHeight="1" x14ac:dyDescent="0.2">
      <c r="B106" s="1028"/>
      <c r="C106" s="1028"/>
      <c r="D106" s="1028"/>
      <c r="E106" s="1028"/>
      <c r="F106" s="1028"/>
      <c r="G106" s="1028"/>
      <c r="H106" s="1028"/>
      <c r="I106" s="1028"/>
      <c r="J106" s="1028"/>
      <c r="K106" s="1028"/>
      <c r="L106" s="1028"/>
      <c r="M106" s="1028"/>
      <c r="N106" s="1028"/>
      <c r="O106" s="1028"/>
      <c r="P106" s="1028"/>
      <c r="Q106" s="1028"/>
      <c r="R106" s="1028"/>
      <c r="S106" s="1028"/>
      <c r="T106" s="1028"/>
      <c r="U106" s="1028"/>
    </row>
    <row r="107" spans="2:21" ht="12.75" customHeight="1" x14ac:dyDescent="0.2">
      <c r="B107" s="1028"/>
      <c r="C107" s="1028"/>
      <c r="D107" s="1028"/>
      <c r="E107" s="1028"/>
      <c r="F107" s="1028"/>
      <c r="G107" s="1028"/>
      <c r="H107" s="1028"/>
      <c r="I107" s="1028"/>
      <c r="J107" s="1028"/>
      <c r="K107" s="1028"/>
      <c r="L107" s="1028"/>
      <c r="M107" s="1028"/>
      <c r="N107" s="1028"/>
      <c r="O107" s="1028"/>
      <c r="P107" s="1028"/>
      <c r="Q107" s="1028"/>
      <c r="R107" s="1028"/>
      <c r="S107" s="1028"/>
      <c r="T107" s="1028"/>
      <c r="U107" s="1028"/>
    </row>
    <row r="108" spans="2:21" ht="12.75" customHeight="1" x14ac:dyDescent="0.2">
      <c r="B108" s="1028"/>
      <c r="C108" s="1028"/>
      <c r="D108" s="1028"/>
      <c r="E108" s="1028"/>
      <c r="F108" s="1028"/>
      <c r="G108" s="1028"/>
      <c r="H108" s="1028"/>
      <c r="I108" s="1028"/>
      <c r="J108" s="1028"/>
      <c r="K108" s="1028"/>
      <c r="L108" s="1028"/>
      <c r="M108" s="1028"/>
      <c r="N108" s="1028"/>
      <c r="O108" s="1028"/>
      <c r="P108" s="1028"/>
      <c r="Q108" s="1028"/>
      <c r="R108" s="1028"/>
      <c r="S108" s="1028"/>
      <c r="T108" s="1028"/>
      <c r="U108" s="1028"/>
    </row>
  </sheetData>
  <mergeCells count="18">
    <mergeCell ref="B2:H2"/>
    <mergeCell ref="B1:U1"/>
    <mergeCell ref="B5:U5"/>
    <mergeCell ref="B4:U4"/>
    <mergeCell ref="B93:U108"/>
    <mergeCell ref="B91:F91"/>
    <mergeCell ref="B61:F61"/>
    <mergeCell ref="B31:F31"/>
    <mergeCell ref="C7:U7"/>
    <mergeCell ref="C37:U37"/>
    <mergeCell ref="C67:U67"/>
    <mergeCell ref="B7:B9"/>
    <mergeCell ref="B37:B39"/>
    <mergeCell ref="B67:B69"/>
    <mergeCell ref="B35:U35"/>
    <mergeCell ref="B34:U34"/>
    <mergeCell ref="B65:U65"/>
    <mergeCell ref="B64:U64"/>
  </mergeCells>
  <pageMargins left="0.70866141732283472" right="0.70866141732283472" top="0.74803149606299213" bottom="0.74803149606299213" header="0.31496062992125984" footer="0.31496062992125984"/>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C63"/>
  <sheetViews>
    <sheetView showGridLines="0" tabSelected="1" zoomScaleNormal="100" workbookViewId="0">
      <pane ySplit="2" topLeftCell="A3" activePane="bottomLeft" state="frozen"/>
      <selection activeCell="B3" sqref="B3:G3"/>
      <selection pane="bottomLeft" activeCell="G51" sqref="G51"/>
    </sheetView>
  </sheetViews>
  <sheetFormatPr defaultRowHeight="12.75" x14ac:dyDescent="0.2"/>
  <cols>
    <col min="1" max="1" width="2.5703125" style="104" customWidth="1"/>
    <col min="2" max="2" width="2" style="992" customWidth="1"/>
    <col min="3" max="3" width="140.5703125" style="106" bestFit="1" customWidth="1"/>
    <col min="4" max="16384" width="9.140625" style="104"/>
  </cols>
  <sheetData>
    <row r="1" spans="1:3" ht="6" customHeight="1" thickBot="1" x14ac:dyDescent="0.35">
      <c r="A1" s="103"/>
      <c r="B1" s="103"/>
      <c r="C1" s="103"/>
    </row>
    <row r="2" spans="1:3" ht="21" customHeight="1" x14ac:dyDescent="0.3">
      <c r="A2" s="103"/>
      <c r="B2" s="998" t="s">
        <v>195</v>
      </c>
      <c r="C2" s="999"/>
    </row>
    <row r="3" spans="1:3" s="105" customFormat="1" x14ac:dyDescent="0.2">
      <c r="B3" s="1000" t="s">
        <v>248</v>
      </c>
      <c r="C3" s="1001"/>
    </row>
    <row r="4" spans="1:3" x14ac:dyDescent="0.2">
      <c r="B4" s="1000" t="s">
        <v>268</v>
      </c>
      <c r="C4" s="1001"/>
    </row>
    <row r="5" spans="1:3" s="105" customFormat="1" x14ac:dyDescent="0.2">
      <c r="B5" s="1000" t="s">
        <v>292</v>
      </c>
      <c r="C5" s="1001"/>
    </row>
    <row r="6" spans="1:3" s="105" customFormat="1" x14ac:dyDescent="0.2">
      <c r="B6" s="993"/>
      <c r="C6" s="821" t="s">
        <v>290</v>
      </c>
    </row>
    <row r="7" spans="1:3" s="105" customFormat="1" x14ac:dyDescent="0.2">
      <c r="B7" s="993"/>
      <c r="C7" s="821" t="s">
        <v>291</v>
      </c>
    </row>
    <row r="8" spans="1:3" x14ac:dyDescent="0.2">
      <c r="B8" s="1000" t="s">
        <v>293</v>
      </c>
      <c r="C8" s="1001"/>
    </row>
    <row r="9" spans="1:3" x14ac:dyDescent="0.2">
      <c r="B9" s="993"/>
      <c r="C9" s="821" t="s">
        <v>294</v>
      </c>
    </row>
    <row r="10" spans="1:3" x14ac:dyDescent="0.2">
      <c r="B10" s="993"/>
      <c r="C10" s="821" t="s">
        <v>295</v>
      </c>
    </row>
    <row r="11" spans="1:3" s="105" customFormat="1" x14ac:dyDescent="0.2">
      <c r="B11" s="1000" t="s">
        <v>230</v>
      </c>
      <c r="C11" s="1001"/>
    </row>
    <row r="12" spans="1:3" x14ac:dyDescent="0.2">
      <c r="B12" s="822"/>
      <c r="C12" s="821" t="s">
        <v>296</v>
      </c>
    </row>
    <row r="13" spans="1:3" x14ac:dyDescent="0.2">
      <c r="B13" s="822"/>
      <c r="C13" s="821" t="s">
        <v>297</v>
      </c>
    </row>
    <row r="14" spans="1:3" x14ac:dyDescent="0.2">
      <c r="B14" s="822"/>
      <c r="C14" s="821" t="s">
        <v>298</v>
      </c>
    </row>
    <row r="15" spans="1:3" x14ac:dyDescent="0.2">
      <c r="B15" s="822"/>
      <c r="C15" s="821" t="s">
        <v>299</v>
      </c>
    </row>
    <row r="16" spans="1:3" s="105" customFormat="1" x14ac:dyDescent="0.2">
      <c r="B16" s="1000" t="s">
        <v>235</v>
      </c>
      <c r="C16" s="1001"/>
    </row>
    <row r="17" spans="2:3" x14ac:dyDescent="0.2">
      <c r="B17" s="822"/>
      <c r="C17" s="821" t="s">
        <v>236</v>
      </c>
    </row>
    <row r="18" spans="2:3" x14ac:dyDescent="0.2">
      <c r="B18" s="822"/>
      <c r="C18" s="821" t="s">
        <v>237</v>
      </c>
    </row>
    <row r="19" spans="2:3" s="105" customFormat="1" x14ac:dyDescent="0.2">
      <c r="B19" s="1123" t="s">
        <v>192</v>
      </c>
      <c r="C19" s="1124"/>
    </row>
    <row r="20" spans="2:3" x14ac:dyDescent="0.2">
      <c r="B20" s="1125"/>
      <c r="C20" s="1126" t="s">
        <v>300</v>
      </c>
    </row>
    <row r="21" spans="2:3" x14ac:dyDescent="0.2">
      <c r="B21" s="1125"/>
      <c r="C21" s="1126" t="s">
        <v>301</v>
      </c>
    </row>
    <row r="22" spans="2:3" x14ac:dyDescent="0.2">
      <c r="B22" s="1125"/>
      <c r="C22" s="1126" t="s">
        <v>302</v>
      </c>
    </row>
    <row r="23" spans="2:3" x14ac:dyDescent="0.2">
      <c r="B23" s="1125"/>
      <c r="C23" s="1126" t="s">
        <v>303</v>
      </c>
    </row>
    <row r="24" spans="2:3" x14ac:dyDescent="0.2">
      <c r="B24" s="1125"/>
      <c r="C24" s="1126" t="s">
        <v>304</v>
      </c>
    </row>
    <row r="25" spans="2:3" x14ac:dyDescent="0.2">
      <c r="B25" s="1125"/>
      <c r="C25" s="1126" t="s">
        <v>305</v>
      </c>
    </row>
    <row r="26" spans="2:3" s="105" customFormat="1" x14ac:dyDescent="0.2">
      <c r="B26" s="1123" t="s">
        <v>243</v>
      </c>
      <c r="C26" s="1124"/>
    </row>
    <row r="27" spans="2:3" x14ac:dyDescent="0.2">
      <c r="B27" s="1125"/>
      <c r="C27" s="1126" t="s">
        <v>306</v>
      </c>
    </row>
    <row r="28" spans="2:3" x14ac:dyDescent="0.2">
      <c r="B28" s="1125"/>
      <c r="C28" s="1126" t="s">
        <v>307</v>
      </c>
    </row>
    <row r="29" spans="2:3" x14ac:dyDescent="0.2">
      <c r="B29" s="1125"/>
      <c r="C29" s="1126" t="s">
        <v>308</v>
      </c>
    </row>
    <row r="30" spans="2:3" ht="12.75" customHeight="1" x14ac:dyDescent="0.2">
      <c r="B30" s="1123" t="s">
        <v>229</v>
      </c>
      <c r="C30" s="1124"/>
    </row>
    <row r="31" spans="2:3" x14ac:dyDescent="0.2">
      <c r="B31" s="1125"/>
      <c r="C31" s="1126" t="s">
        <v>309</v>
      </c>
    </row>
    <row r="32" spans="2:3" x14ac:dyDescent="0.2">
      <c r="B32" s="1125"/>
      <c r="C32" s="1126" t="s">
        <v>310</v>
      </c>
    </row>
    <row r="33" spans="2:3" x14ac:dyDescent="0.2">
      <c r="B33" s="1125"/>
      <c r="C33" s="1126" t="s">
        <v>311</v>
      </c>
    </row>
    <row r="34" spans="2:3" x14ac:dyDescent="0.2">
      <c r="B34" s="1125"/>
      <c r="C34" s="1126" t="s">
        <v>312</v>
      </c>
    </row>
    <row r="35" spans="2:3" x14ac:dyDescent="0.2">
      <c r="B35" s="1125"/>
      <c r="C35" s="1126" t="s">
        <v>313</v>
      </c>
    </row>
    <row r="36" spans="2:3" x14ac:dyDescent="0.2">
      <c r="B36" s="1125"/>
      <c r="C36" s="1126" t="s">
        <v>314</v>
      </c>
    </row>
    <row r="37" spans="2:3" ht="12.75" customHeight="1" x14ac:dyDescent="0.2">
      <c r="B37" s="1123" t="s">
        <v>251</v>
      </c>
      <c r="C37" s="1124"/>
    </row>
    <row r="38" spans="2:3" x14ac:dyDescent="0.2">
      <c r="B38" s="1125"/>
      <c r="C38" s="1126" t="s">
        <v>315</v>
      </c>
    </row>
    <row r="39" spans="2:3" x14ac:dyDescent="0.2">
      <c r="B39" s="1125"/>
      <c r="C39" s="1126" t="s">
        <v>316</v>
      </c>
    </row>
    <row r="40" spans="2:3" x14ac:dyDescent="0.2">
      <c r="B40" s="1125"/>
      <c r="C40" s="1126" t="s">
        <v>317</v>
      </c>
    </row>
    <row r="41" spans="2:3" ht="12.75" customHeight="1" x14ac:dyDescent="0.2">
      <c r="B41" s="1127" t="s">
        <v>228</v>
      </c>
      <c r="C41" s="1128"/>
    </row>
    <row r="42" spans="2:3" x14ac:dyDescent="0.2">
      <c r="B42" s="1129"/>
      <c r="C42" s="1126" t="s">
        <v>318</v>
      </c>
    </row>
    <row r="43" spans="2:3" x14ac:dyDescent="0.2">
      <c r="B43" s="1125"/>
      <c r="C43" s="1126" t="s">
        <v>319</v>
      </c>
    </row>
    <row r="44" spans="2:3" x14ac:dyDescent="0.2">
      <c r="B44" s="1125"/>
      <c r="C44" s="1126" t="s">
        <v>320</v>
      </c>
    </row>
    <row r="45" spans="2:3" x14ac:dyDescent="0.2">
      <c r="B45" s="1125"/>
      <c r="C45" s="1126" t="s">
        <v>321</v>
      </c>
    </row>
    <row r="46" spans="2:3" x14ac:dyDescent="0.2">
      <c r="B46" s="1125"/>
      <c r="C46" s="1126" t="s">
        <v>322</v>
      </c>
    </row>
    <row r="47" spans="2:3" x14ac:dyDescent="0.2">
      <c r="B47" s="1125"/>
      <c r="C47" s="1126" t="s">
        <v>323</v>
      </c>
    </row>
    <row r="48" spans="2:3" ht="12.75" customHeight="1" x14ac:dyDescent="0.2">
      <c r="B48" s="1123" t="s">
        <v>257</v>
      </c>
      <c r="C48" s="1124"/>
    </row>
    <row r="49" spans="2:3" x14ac:dyDescent="0.2">
      <c r="B49" s="1125"/>
      <c r="C49" s="1126" t="s">
        <v>324</v>
      </c>
    </row>
    <row r="50" spans="2:3" x14ac:dyDescent="0.2">
      <c r="B50" s="1125"/>
      <c r="C50" s="1126" t="s">
        <v>259</v>
      </c>
    </row>
    <row r="51" spans="2:3" x14ac:dyDescent="0.2">
      <c r="B51" s="1125"/>
      <c r="C51" s="1126" t="s">
        <v>260</v>
      </c>
    </row>
    <row r="52" spans="2:3" s="105" customFormat="1" x14ac:dyDescent="0.2">
      <c r="B52" s="1000" t="s">
        <v>193</v>
      </c>
      <c r="C52" s="1001"/>
    </row>
    <row r="53" spans="2:3" x14ac:dyDescent="0.2">
      <c r="B53" s="822"/>
      <c r="C53" s="821" t="s">
        <v>325</v>
      </c>
    </row>
    <row r="54" spans="2:3" x14ac:dyDescent="0.2">
      <c r="B54" s="822"/>
      <c r="C54" s="821" t="s">
        <v>326</v>
      </c>
    </row>
    <row r="55" spans="2:3" x14ac:dyDescent="0.2">
      <c r="B55" s="822"/>
      <c r="C55" s="821" t="s">
        <v>327</v>
      </c>
    </row>
    <row r="56" spans="2:3" x14ac:dyDescent="0.2">
      <c r="B56" s="991"/>
      <c r="C56" s="821" t="s">
        <v>328</v>
      </c>
    </row>
    <row r="57" spans="2:3" x14ac:dyDescent="0.2">
      <c r="B57" s="991"/>
      <c r="C57" s="821" t="s">
        <v>329</v>
      </c>
    </row>
    <row r="58" spans="2:3" x14ac:dyDescent="0.2">
      <c r="B58" s="991"/>
      <c r="C58" s="821" t="s">
        <v>330</v>
      </c>
    </row>
    <row r="59" spans="2:3" x14ac:dyDescent="0.2">
      <c r="B59" s="994" t="s">
        <v>194</v>
      </c>
      <c r="C59" s="995"/>
    </row>
    <row r="60" spans="2:3" x14ac:dyDescent="0.2">
      <c r="B60" s="991"/>
      <c r="C60" s="821" t="s">
        <v>331</v>
      </c>
    </row>
    <row r="61" spans="2:3" x14ac:dyDescent="0.2">
      <c r="B61" s="991"/>
      <c r="C61" s="821" t="s">
        <v>332</v>
      </c>
    </row>
    <row r="62" spans="2:3" x14ac:dyDescent="0.2">
      <c r="B62" s="991"/>
      <c r="C62" s="821" t="s">
        <v>333</v>
      </c>
    </row>
    <row r="63" spans="2:3" ht="13.5" thickBot="1" x14ac:dyDescent="0.25">
      <c r="B63" s="996" t="s">
        <v>130</v>
      </c>
      <c r="C63" s="997"/>
    </row>
  </sheetData>
  <mergeCells count="16">
    <mergeCell ref="B59:C59"/>
    <mergeCell ref="B63:C63"/>
    <mergeCell ref="B2:C2"/>
    <mergeCell ref="B30:C30"/>
    <mergeCell ref="B37:C37"/>
    <mergeCell ref="B3:C3"/>
    <mergeCell ref="B5:C5"/>
    <mergeCell ref="B11:C11"/>
    <mergeCell ref="B16:C16"/>
    <mergeCell ref="B19:C19"/>
    <mergeCell ref="B26:C26"/>
    <mergeCell ref="B52:C52"/>
    <mergeCell ref="B41:C41"/>
    <mergeCell ref="B4:C4"/>
    <mergeCell ref="B8:C8"/>
    <mergeCell ref="B48:C48"/>
  </mergeCells>
  <hyperlinks>
    <hyperlink ref="B3:C3" location="'Table 1A'!Print_Area" display="Table 1A : Higher Education - Student Loans: ICR Loan Balance Sheet: Financial years 2012-13 to 2017-18 [1]: Amounts (£m)"/>
    <hyperlink ref="B11:C11" location="'Table 3A (i)(ii)'!A1" display="Table 3A: ICR Student Loans borrowers by repayment cohort and repayment status [9] as at 30/04/2018 [10]"/>
    <hyperlink ref="B16:C16" location="'Table 3B (i)(ii)'!A1" display="Table 3B: ICR Student Loans borrowers by repayment cohort and repayment status [9] as at 30/04/2018 [10]"/>
    <hyperlink ref="B19:C19" location="'Table 4A (i)(ii)(iii)'!Print_Area" display="Table 4A: ICR Student Loans borrowers making repayments via HMRC by repayment cohort and tax year as at 30/04/2018 [10]"/>
    <hyperlink ref="C20" location="'Table 4A (i)(ii)(iii)'!A1" display="Table 4A(i): Higher Education - English &amp; EU: Number of ICR Student Loans borrowers making repayments via HMRC "/>
    <hyperlink ref="C21" location="'Table 4A (i)(ii)(iii)'!A1" display="Table 4A(ii): Higher Education - English &amp; EU: Amount repaid by ICR Student Loans borrowers making repayments via HMRC"/>
    <hyperlink ref="C22" location="'Table 4A (i)(ii)(iii)'!A1" display="Table 4A(iii): Higher Education - English &amp; EU: Average amount repaid by ICR Student Loans borrowers making repayments via HMRC "/>
    <hyperlink ref="B26:C26" location="'Table 4B'!A1" display="Table 4B: EU - ICR Tuition Fee Loan borrowers making repayments via HMRC by repayment cohort and tax year as at 30/04/2018 [10]"/>
    <hyperlink ref="B30:C30" location="'Table 4C (i)(ii)(iii)'!A1" display="Table 4C: ICR Student Loans borrowers making scheduled repayments directly to SLC by repayment cohort and tax year as at 30/04/2018 [10]"/>
    <hyperlink ref="B37:C37" location="'Table 4D'!A1" display="Table 4D: EU - ICR Tuition Fee Loan borrowers making scheduled repayments directly to SLC by repayment cohort and tax year as at 30/04/2018 [10]"/>
    <hyperlink ref="B41" location="'Table 4E (i)(ii)(iii)'!A1" display="Table 4E: ICR Student Loans borrowers making voluntary repayments directly to SLC by repayment cohort and tax year as at 30/04/2018 [10]"/>
    <hyperlink ref="B52:C52" location="'Table 5A (i)(ii)(iii)'!A1" display="Table 5A: ICR Student Loans borrowers with a Loan Balance by repayment cohort and tax year as at 30/04/2018 [10]"/>
    <hyperlink ref="C53" location="'Table 5A (i)(ii)(iii)'!A1" display="Table 5A(i): Higher Education - English &amp; EU: Number of ICR Student Loans borrowers [9] with a Loan Balance [10]"/>
    <hyperlink ref="C54" location="'Table 5A (i)(ii)(iii)'!A1" display="Table 5A(ii): Higher Education - English &amp; EU: Amount owed by ICR Student Loans borrowers with a Loan Balance"/>
    <hyperlink ref="C55" location="'Table 5A (i)(ii)(iii)'!A1" display="Table 5A(iii): Higher Education - English &amp; EU: Average Loan Balance for ICR Student Loans borrowers with a Loan Balance"/>
    <hyperlink ref="B63" location="Footnotes!A1" display="Footnotes"/>
    <hyperlink ref="B59:C59" location="'Table 5B'!A1" display="Table 5B: EU - ICR Student Loans borrowers with a Loan Balance by repayment cohort and tax year as at 30/04/2018 [10]"/>
    <hyperlink ref="C60" location="'Table 5B'!A1" display="Table 5B(i): EU: Number of ICR Student Loans borrowers with a Loan Balance"/>
    <hyperlink ref="C61" location="'Table 5B'!A1" display="Table 5B(ii): EU: Amount owed by ICR Student Loans borrowers with a Loan Balance"/>
    <hyperlink ref="C62" location="'Table 5B'!A1" display="Table 5B(iii): EU: Average Loan Balance for ICR Student Loans borrowers with a Loan Balance"/>
    <hyperlink ref="B63:C63" location="Footnotes!A1" display="Footnotes"/>
    <hyperlink ref="C31" location="'Table 4C (i)(ii)(iii)'!Print_Area" display="Table 4C(i): Higher Education - English domiciled - Number of ICR Student Loans borrowers making scheduled repayments directly to SLC "/>
    <hyperlink ref="C32" location="'Table 4C (i)(ii)(iii)'!Print_Area" display="Table 4C(ii):  Higher Education - English domiciled - Amount repaid by ICR Student Loans borrowers making scheduled repayments directly to SLC"/>
    <hyperlink ref="C33" location="'Table 4C (i)(ii)(iii)'!Print_Area" display="Table 4C(iii): Higher Education - English domiciled - Average amount repaid by ICR Student Loans borrowers making scheduled repayments directly to SLC"/>
    <hyperlink ref="C29" location="'Table 4B'!Print_Area" display="Table 4B(iii): EU - Average amount repaid by ICR Tuition Fee Loan borrowers making repayments via HMRC "/>
    <hyperlink ref="B48:C48" location="'Table 4F'!A1" display="Table 4F: EU - ICR Tuition Fee Loan borrowers making voluntary repayments directly to SLC by repayment cohort and tax year as at 30/04/2018 [10]"/>
    <hyperlink ref="B4:C4" location="'Table 1B'!A1" display="Table 1B : Further Education - Student Loans: ICR Loan Balance Sheet: Financial years 2013-14 to 2017-18 [1]: Amounts (£m)"/>
    <hyperlink ref="C12" location="'Table 3A (i)(ii)'!A1" display="Table 3A(i): Higher Education - English and EU: Number of ICR Student Loans borrowers"/>
    <hyperlink ref="C13" location="'Table 3A (i)(ii)'!A1" display="Table 3A(ii): Higher Education - English and EU: Percentage of ICR Student Loans borrowers"/>
    <hyperlink ref="C14:C15" location="'Table 3A (iii)(iv)'!A1" display="Table 3A(iii): Further Education - UK and EU: Number of ICR Student Loans borrowers"/>
    <hyperlink ref="C17:C18" location="'Table 3B (i)(ii)'!A1" display="Table 3B (i): EU: Number of ICR Tuition Fee Loan borrowers"/>
    <hyperlink ref="C20:C22" location="'Table 4A (i)(ii)(iii)'!Print_Area" display="Table 4A(i): Higher Education - English &amp; EU: Number of ICR Student Loans borrowers making repayments via HMRC "/>
    <hyperlink ref="C23:C25" location="'Table 4A (iv)(v)(vi)'!Print_Area" display="Table 4A(iv): Further Education - UK and EU: Number of ICR Student Loans borrowers making repayments via HMRC "/>
    <hyperlink ref="C27:C29" location="'Table 4B'!A1" display="Table 4B(i) : EU - Number of ICR Tuition Fee Loan borrowers making repayments via HMRC"/>
    <hyperlink ref="C31:C33" location="'Table 4C (i)(ii)(iii)'!A1" display="Table 4C(i): Higher Education - English domiciled - Number of ICR Student Loans borrowers making scheduled repayments directly to SLC "/>
    <hyperlink ref="C34:C36" location="'Table 4C (iv)(v)(vi)'!A1" display="Table 4C(iv): Further Education - UK domiciled - Number of ICR Student Loans borrowers making scheduled repayments directly to SLC "/>
    <hyperlink ref="C38:C40" location="'Table 4D'!A1" display="Table 4D(i): EU - Number of ICR Tuition Fee Loan borrowers making scheduled repayments directly to SLC "/>
    <hyperlink ref="B41:C41" location="'Table 4E (i)(ii)(iii)'!A1" display="Table 4E: ICR Student Loans borrowers making voluntary repayments by repayment cohort and tax year as at 30/04/2018 [10]"/>
    <hyperlink ref="C42:C44" location="'Table 4E (i)(ii)(iii)'!A1" display="Table 4E(i) : Higher Education - English Domiciled - Number of ICR Student Loans borrowers making voluntary repayments"/>
    <hyperlink ref="C45:C47" location="'Table 4E (iv)(v)(vi)'!A1" display="Table 4E(iv) : Further Education - UK Domiciled - Number of ICR Student Loans borrowers making voluntary repayments"/>
    <hyperlink ref="C49:C51" location="'Table 4F'!A1" display="Table 4F(i): EU - Number of ICR Tuition Fee Loan borrowers making voluntary repayments directly to SLC "/>
    <hyperlink ref="C53:C55" location="'Table 5A (i)(ii)(iii)'!A1" display="Table 5A(i): Higher Education - English &amp; EU: Number of ICR Student Loans borrowers [9] with a Loan Balance [10]"/>
    <hyperlink ref="C56:C58" location="'Table 5A (iv)(v)(vi)'!A1" display="Table 5A(iv): Further Education - UK and EU: Number of ICR Student Loans borrowers [9] with a Loan Balance [10]"/>
    <hyperlink ref="C60:C62" location="'Table 5B'!A1" display="Table 5B(i): EU: Number of ICR Student Loans borrowers with a Loan Balance"/>
    <hyperlink ref="B5:C5" location="'Table 2A'!A1" display="Table 2A : Higher Education - Student Loan outlay and repayments: Financial years 2012-13 to 2017-18 [5]: Borrower activity"/>
    <hyperlink ref="B8:C8" location="'Table 2B'!A1" display="Table 2B : Further Education - Student Loan outlay and repayments: Financial years 2013-14 to 2017-18 [5]: Borrower activity"/>
  </hyperlinks>
  <pageMargins left="0.75" right="0.75" top="1" bottom="1" header="0.5" footer="0.5"/>
  <pageSetup scale="6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H44"/>
  <sheetViews>
    <sheetView showGridLines="0" zoomScaleNormal="100" workbookViewId="0">
      <selection activeCell="B3" sqref="B3:G3"/>
    </sheetView>
  </sheetViews>
  <sheetFormatPr defaultRowHeight="12.75" x14ac:dyDescent="0.2"/>
  <cols>
    <col min="1" max="1" width="1.7109375" style="80" customWidth="1"/>
    <col min="2" max="2" width="27.5703125" style="80" customWidth="1"/>
    <col min="3" max="5" width="18.85546875" style="80" customWidth="1"/>
    <col min="6" max="6" width="9.140625" style="80"/>
    <col min="7" max="7" width="24.140625" style="80" customWidth="1"/>
    <col min="8" max="8" width="13.85546875" style="80" customWidth="1"/>
    <col min="9" max="16384" width="9.140625" style="80"/>
  </cols>
  <sheetData>
    <row r="1" spans="2:8" ht="15" customHeight="1" x14ac:dyDescent="0.25">
      <c r="B1" s="1116" t="s">
        <v>193</v>
      </c>
      <c r="C1" s="1116"/>
      <c r="D1" s="1116"/>
      <c r="E1" s="1116"/>
      <c r="F1" s="1116"/>
      <c r="G1" s="1116"/>
    </row>
    <row r="2" spans="2:8" ht="15" customHeight="1" x14ac:dyDescent="0.25">
      <c r="B2" s="1002" t="s">
        <v>249</v>
      </c>
      <c r="C2" s="1002"/>
      <c r="D2" s="1002"/>
      <c r="E2" s="1002"/>
      <c r="F2" s="1002"/>
      <c r="G2" s="1002"/>
    </row>
    <row r="3" spans="2:8" ht="12.75" customHeight="1" x14ac:dyDescent="0.2">
      <c r="B3" s="85"/>
      <c r="C3" s="152"/>
    </row>
    <row r="4" spans="2:8" ht="12.75" customHeight="1" x14ac:dyDescent="0.2">
      <c r="B4" s="1115" t="s">
        <v>287</v>
      </c>
      <c r="C4" s="1115"/>
      <c r="D4" s="1115"/>
      <c r="E4" s="1115"/>
      <c r="F4" s="1115"/>
      <c r="G4" s="1115"/>
      <c r="H4" s="1115"/>
    </row>
    <row r="5" spans="2:8" ht="12.75" customHeight="1" x14ac:dyDescent="0.2">
      <c r="B5" s="1003" t="s">
        <v>274</v>
      </c>
      <c r="C5" s="1003"/>
      <c r="D5" s="1003"/>
      <c r="E5" s="1003"/>
      <c r="F5" s="1003"/>
      <c r="G5" s="1003"/>
    </row>
    <row r="6" spans="2:8" ht="12.75" customHeight="1" thickBot="1" x14ac:dyDescent="0.25">
      <c r="B6" s="10"/>
    </row>
    <row r="7" spans="2:8" ht="12.75" customHeight="1" x14ac:dyDescent="0.2">
      <c r="B7" s="1112" t="s">
        <v>98</v>
      </c>
      <c r="C7" s="1106" t="s">
        <v>116</v>
      </c>
      <c r="D7" s="1107"/>
      <c r="E7" s="1108"/>
    </row>
    <row r="8" spans="2:8" ht="12.75" customHeight="1" x14ac:dyDescent="0.2">
      <c r="B8" s="1113"/>
      <c r="C8" s="387" t="s">
        <v>131</v>
      </c>
      <c r="D8" s="387" t="s">
        <v>169</v>
      </c>
      <c r="E8" s="568" t="s">
        <v>181</v>
      </c>
    </row>
    <row r="9" spans="2:8" ht="12.75" customHeight="1" thickBot="1" x14ac:dyDescent="0.25">
      <c r="B9" s="1114"/>
      <c r="C9" s="950" t="s">
        <v>145</v>
      </c>
      <c r="D9" s="950" t="s">
        <v>145</v>
      </c>
      <c r="E9" s="951" t="s">
        <v>145</v>
      </c>
    </row>
    <row r="10" spans="2:8" ht="12.75" customHeight="1" x14ac:dyDescent="0.2">
      <c r="B10" s="952" t="s">
        <v>89</v>
      </c>
      <c r="C10" s="958"/>
      <c r="D10" s="958"/>
      <c r="E10" s="959"/>
    </row>
    <row r="11" spans="2:8" ht="12.75" customHeight="1" x14ac:dyDescent="0.2">
      <c r="B11" s="569">
        <v>2016</v>
      </c>
      <c r="C11" s="305">
        <v>115.877</v>
      </c>
      <c r="D11" s="305">
        <v>114.626</v>
      </c>
      <c r="E11" s="653" t="s">
        <v>211</v>
      </c>
    </row>
    <row r="12" spans="2:8" ht="12.75" customHeight="1" x14ac:dyDescent="0.2">
      <c r="B12" s="569">
        <v>2017</v>
      </c>
      <c r="C12" s="305" t="s">
        <v>211</v>
      </c>
      <c r="D12" s="305">
        <v>81.171999999999997</v>
      </c>
      <c r="E12" s="653" t="s">
        <v>211</v>
      </c>
    </row>
    <row r="13" spans="2:8" ht="12.75" customHeight="1" x14ac:dyDescent="0.2">
      <c r="B13" s="569">
        <v>2018</v>
      </c>
      <c r="C13" s="305" t="s">
        <v>211</v>
      </c>
      <c r="D13" s="305" t="s">
        <v>211</v>
      </c>
      <c r="E13" s="653">
        <v>76.332999999999998</v>
      </c>
      <c r="F13" s="152"/>
    </row>
    <row r="14" spans="2:8" ht="26.25" thickBot="1" x14ac:dyDescent="0.25">
      <c r="B14" s="571" t="s">
        <v>129</v>
      </c>
      <c r="C14" s="547">
        <v>115.877</v>
      </c>
      <c r="D14" s="547">
        <v>195.798</v>
      </c>
      <c r="E14" s="779" t="s">
        <v>211</v>
      </c>
    </row>
    <row r="15" spans="2:8" ht="12.75" customHeight="1" x14ac:dyDescent="0.2">
      <c r="B15" s="704" t="s">
        <v>37</v>
      </c>
      <c r="C15" s="390"/>
      <c r="D15" s="390"/>
      <c r="E15" s="390" t="s">
        <v>93</v>
      </c>
    </row>
    <row r="16" spans="2:8" ht="12.75" customHeight="1" x14ac:dyDescent="0.2">
      <c r="B16" s="704"/>
      <c r="C16" s="390"/>
      <c r="D16" s="390"/>
      <c r="E16" s="390"/>
    </row>
    <row r="17" spans="2:8" ht="12.75" customHeight="1" x14ac:dyDescent="0.2"/>
    <row r="18" spans="2:8" ht="12.75" customHeight="1" x14ac:dyDescent="0.2">
      <c r="B18" s="1115" t="s">
        <v>288</v>
      </c>
      <c r="C18" s="1115"/>
      <c r="D18" s="1115"/>
      <c r="E18" s="1115"/>
      <c r="F18" s="1115"/>
      <c r="G18" s="1115"/>
      <c r="H18" s="1115"/>
    </row>
    <row r="19" spans="2:8" ht="12.75" customHeight="1" x14ac:dyDescent="0.2">
      <c r="B19" s="1003" t="s">
        <v>274</v>
      </c>
      <c r="C19" s="1003"/>
      <c r="D19" s="1003"/>
      <c r="E19" s="1003"/>
      <c r="F19" s="1003"/>
      <c r="G19" s="1003"/>
    </row>
    <row r="20" spans="2:8" ht="12.75" customHeight="1" thickBot="1" x14ac:dyDescent="0.25">
      <c r="B20" s="10"/>
    </row>
    <row r="21" spans="2:8" ht="12.75" customHeight="1" x14ac:dyDescent="0.2">
      <c r="B21" s="1112" t="s">
        <v>98</v>
      </c>
      <c r="C21" s="1106" t="s">
        <v>117</v>
      </c>
      <c r="D21" s="1107"/>
      <c r="E21" s="1108"/>
    </row>
    <row r="22" spans="2:8" ht="12.75" customHeight="1" x14ac:dyDescent="0.2">
      <c r="B22" s="1113"/>
      <c r="C22" s="387" t="s">
        <v>131</v>
      </c>
      <c r="D22" s="387" t="s">
        <v>169</v>
      </c>
      <c r="E22" s="568" t="s">
        <v>181</v>
      </c>
    </row>
    <row r="23" spans="2:8" ht="12.75" customHeight="1" thickBot="1" x14ac:dyDescent="0.25">
      <c r="B23" s="1114"/>
      <c r="C23" s="950" t="s">
        <v>145</v>
      </c>
      <c r="D23" s="950" t="s">
        <v>145</v>
      </c>
      <c r="E23" s="951" t="s">
        <v>145</v>
      </c>
    </row>
    <row r="24" spans="2:8" ht="12.75" customHeight="1" x14ac:dyDescent="0.2">
      <c r="B24" s="968" t="s">
        <v>89</v>
      </c>
      <c r="C24" s="975"/>
      <c r="D24" s="975"/>
      <c r="E24" s="976"/>
    </row>
    <row r="25" spans="2:8" ht="12.75" customHeight="1" x14ac:dyDescent="0.2">
      <c r="B25" s="701">
        <v>2016</v>
      </c>
      <c r="C25" s="304">
        <v>295.20968499999998</v>
      </c>
      <c r="D25" s="304">
        <v>300.12634700000001</v>
      </c>
      <c r="E25" s="653" t="s">
        <v>211</v>
      </c>
    </row>
    <row r="26" spans="2:8" ht="12.75" customHeight="1" x14ac:dyDescent="0.2">
      <c r="B26" s="701">
        <v>2017</v>
      </c>
      <c r="C26" s="304" t="s">
        <v>211</v>
      </c>
      <c r="D26" s="304">
        <v>215.78584599999999</v>
      </c>
      <c r="E26" s="653" t="s">
        <v>211</v>
      </c>
    </row>
    <row r="27" spans="2:8" ht="12.75" customHeight="1" x14ac:dyDescent="0.2">
      <c r="B27" s="701">
        <v>2018</v>
      </c>
      <c r="C27" s="304" t="s">
        <v>211</v>
      </c>
      <c r="D27" s="304" t="s">
        <v>211</v>
      </c>
      <c r="E27" s="782">
        <v>220.75308100000001</v>
      </c>
      <c r="F27" s="152"/>
    </row>
    <row r="28" spans="2:8" ht="26.25" thickBot="1" x14ac:dyDescent="0.25">
      <c r="B28" s="702" t="s">
        <v>129</v>
      </c>
      <c r="C28" s="546">
        <v>295.20968499999998</v>
      </c>
      <c r="D28" s="546">
        <v>515.912193</v>
      </c>
      <c r="E28" s="779" t="s">
        <v>211</v>
      </c>
    </row>
    <row r="29" spans="2:8" ht="12.75" customHeight="1" x14ac:dyDescent="0.2">
      <c r="B29" s="704" t="s">
        <v>37</v>
      </c>
      <c r="C29" s="390"/>
      <c r="D29" s="390"/>
      <c r="E29" s="390" t="s">
        <v>93</v>
      </c>
    </row>
    <row r="30" spans="2:8" ht="12.75" customHeight="1" x14ac:dyDescent="0.2">
      <c r="B30" s="364"/>
    </row>
    <row r="31" spans="2:8" ht="12.75" customHeight="1" x14ac:dyDescent="0.2"/>
    <row r="32" spans="2:8" ht="12.75" customHeight="1" x14ac:dyDescent="0.2">
      <c r="B32" s="1115" t="s">
        <v>289</v>
      </c>
      <c r="C32" s="1115"/>
      <c r="D32" s="1115"/>
      <c r="E32" s="1115"/>
      <c r="F32" s="1115"/>
      <c r="G32" s="1115"/>
      <c r="H32" s="1115"/>
    </row>
    <row r="33" spans="2:7" ht="12.75" customHeight="1" x14ac:dyDescent="0.2">
      <c r="B33" s="1003" t="s">
        <v>274</v>
      </c>
      <c r="C33" s="1003"/>
      <c r="D33" s="1003"/>
      <c r="E33" s="1003"/>
      <c r="F33" s="1003"/>
      <c r="G33" s="1003"/>
    </row>
    <row r="34" spans="2:7" ht="12.75" customHeight="1" thickBot="1" x14ac:dyDescent="0.25">
      <c r="B34" s="744"/>
      <c r="C34" s="744"/>
      <c r="D34" s="744"/>
      <c r="E34" s="744"/>
      <c r="F34" s="744"/>
      <c r="G34" s="744"/>
    </row>
    <row r="35" spans="2:7" ht="12.75" customHeight="1" x14ac:dyDescent="0.2">
      <c r="B35" s="1112" t="s">
        <v>98</v>
      </c>
      <c r="C35" s="1106" t="s">
        <v>120</v>
      </c>
      <c r="D35" s="1107"/>
      <c r="E35" s="1108"/>
    </row>
    <row r="36" spans="2:7" ht="12.75" customHeight="1" x14ac:dyDescent="0.2">
      <c r="B36" s="1113"/>
      <c r="C36" s="387" t="s">
        <v>131</v>
      </c>
      <c r="D36" s="387" t="s">
        <v>169</v>
      </c>
      <c r="E36" s="568" t="s">
        <v>181</v>
      </c>
    </row>
    <row r="37" spans="2:7" ht="12.75" customHeight="1" thickBot="1" x14ac:dyDescent="0.25">
      <c r="B37" s="1114"/>
      <c r="C37" s="949" t="s">
        <v>145</v>
      </c>
      <c r="D37" s="949" t="s">
        <v>145</v>
      </c>
      <c r="E37" s="977" t="s">
        <v>145</v>
      </c>
    </row>
    <row r="38" spans="2:7" ht="12.75" customHeight="1" x14ac:dyDescent="0.2">
      <c r="B38" s="952" t="s">
        <v>89</v>
      </c>
      <c r="C38" s="956"/>
      <c r="D38" s="956"/>
      <c r="E38" s="978"/>
    </row>
    <row r="39" spans="2:7" ht="12.75" customHeight="1" x14ac:dyDescent="0.2">
      <c r="B39" s="569">
        <v>2016</v>
      </c>
      <c r="C39" s="780">
        <v>2550</v>
      </c>
      <c r="D39" s="780">
        <v>2620</v>
      </c>
      <c r="E39" s="699" t="s">
        <v>211</v>
      </c>
    </row>
    <row r="40" spans="2:7" ht="12.75" customHeight="1" x14ac:dyDescent="0.2">
      <c r="B40" s="569">
        <v>2017</v>
      </c>
      <c r="C40" s="698" t="s">
        <v>211</v>
      </c>
      <c r="D40" s="780">
        <v>2660</v>
      </c>
      <c r="E40" s="699" t="s">
        <v>211</v>
      </c>
    </row>
    <row r="41" spans="2:7" ht="12.75" customHeight="1" x14ac:dyDescent="0.2">
      <c r="B41" s="569">
        <v>2018</v>
      </c>
      <c r="C41" s="698" t="s">
        <v>211</v>
      </c>
      <c r="D41" s="780" t="s">
        <v>211</v>
      </c>
      <c r="E41" s="783">
        <v>2890</v>
      </c>
    </row>
    <row r="42" spans="2:7" ht="26.25" thickBot="1" x14ac:dyDescent="0.25">
      <c r="B42" s="571" t="s">
        <v>129</v>
      </c>
      <c r="C42" s="677">
        <v>2550</v>
      </c>
      <c r="D42" s="781">
        <v>2630</v>
      </c>
      <c r="E42" s="770" t="s">
        <v>211</v>
      </c>
    </row>
    <row r="43" spans="2:7" ht="12.75" customHeight="1" x14ac:dyDescent="0.2">
      <c r="B43" s="704" t="s">
        <v>37</v>
      </c>
      <c r="C43" s="390"/>
      <c r="D43" s="390"/>
      <c r="E43" s="390" t="s">
        <v>93</v>
      </c>
    </row>
    <row r="44" spans="2:7" ht="12.75" customHeight="1" x14ac:dyDescent="0.2">
      <c r="B44" s="704"/>
      <c r="C44" s="390"/>
      <c r="D44" s="390"/>
      <c r="E44" s="390"/>
    </row>
  </sheetData>
  <mergeCells count="14">
    <mergeCell ref="B21:B23"/>
    <mergeCell ref="C21:E21"/>
    <mergeCell ref="B35:B37"/>
    <mergeCell ref="C35:E35"/>
    <mergeCell ref="B7:B9"/>
    <mergeCell ref="B19:G19"/>
    <mergeCell ref="B33:G33"/>
    <mergeCell ref="B18:H18"/>
    <mergeCell ref="B32:H32"/>
    <mergeCell ref="B1:G1"/>
    <mergeCell ref="B2:G2"/>
    <mergeCell ref="C7:E7"/>
    <mergeCell ref="B5:G5"/>
    <mergeCell ref="B4:H4"/>
  </mergeCells>
  <pageMargins left="0.70866141732283472" right="0.70866141732283472" top="0.74803149606299213" bottom="0.74803149606299213" header="0.31496062992125984" footer="0.31496062992125984"/>
  <pageSetup paperSize="9"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5293"/>
    <pageSetUpPr fitToPage="1"/>
  </sheetPr>
  <dimension ref="B1:P82"/>
  <sheetViews>
    <sheetView showGridLines="0" zoomScaleNormal="100" workbookViewId="0">
      <selection activeCell="B3" sqref="B3:G3"/>
    </sheetView>
  </sheetViews>
  <sheetFormatPr defaultRowHeight="12.75" x14ac:dyDescent="0.2"/>
  <cols>
    <col min="1" max="1" width="1.7109375" style="80" customWidth="1"/>
    <col min="2" max="2" width="32.7109375" style="80" customWidth="1"/>
    <col min="3" max="14" width="11.7109375" style="80" customWidth="1"/>
    <col min="15" max="16" width="8.85546875" style="80" customWidth="1"/>
    <col min="17" max="17" width="8.140625" style="80" customWidth="1"/>
    <col min="18" max="19" width="9.140625" style="80"/>
    <col min="20" max="20" width="2.5703125" style="80" customWidth="1"/>
    <col min="21" max="16384" width="9.140625" style="80"/>
  </cols>
  <sheetData>
    <row r="1" spans="2:16" ht="15" x14ac:dyDescent="0.25">
      <c r="B1" s="1116" t="s">
        <v>194</v>
      </c>
      <c r="C1" s="1116"/>
      <c r="D1" s="1116"/>
      <c r="E1" s="1116"/>
      <c r="F1" s="1116"/>
      <c r="G1" s="1116"/>
      <c r="H1" s="1116"/>
      <c r="I1" s="1116"/>
      <c r="J1" s="1116"/>
      <c r="K1" s="1116"/>
      <c r="L1" s="1116"/>
      <c r="M1" s="1116"/>
      <c r="N1" s="1116"/>
    </row>
    <row r="2" spans="2:16" ht="15" x14ac:dyDescent="0.25">
      <c r="B2" s="1002" t="s">
        <v>202</v>
      </c>
      <c r="C2" s="1002"/>
      <c r="D2" s="1002"/>
      <c r="E2" s="1002"/>
      <c r="F2" s="1002"/>
      <c r="G2" s="1002"/>
      <c r="H2" s="1002"/>
      <c r="I2" s="1002"/>
      <c r="J2" s="1002"/>
      <c r="K2" s="1002"/>
      <c r="L2" s="1002"/>
      <c r="M2" s="1002"/>
      <c r="N2" s="1002"/>
      <c r="O2" s="82"/>
      <c r="P2" s="82"/>
    </row>
    <row r="3" spans="2:16" ht="12.75" customHeight="1" x14ac:dyDescent="0.2">
      <c r="C3" s="392"/>
      <c r="D3" s="392"/>
      <c r="E3" s="392"/>
      <c r="F3" s="393"/>
      <c r="G3" s="393"/>
      <c r="H3" s="393"/>
    </row>
    <row r="4" spans="2:16" ht="12.75" customHeight="1" x14ac:dyDescent="0.2">
      <c r="B4" s="1117" t="s">
        <v>118</v>
      </c>
      <c r="C4" s="1117"/>
      <c r="D4" s="1117"/>
      <c r="E4" s="1117"/>
      <c r="F4" s="1117"/>
      <c r="G4" s="1117"/>
      <c r="H4" s="1117"/>
      <c r="I4" s="1117"/>
      <c r="J4" s="1117"/>
      <c r="K4" s="1117"/>
      <c r="L4" s="1117"/>
      <c r="M4" s="1117"/>
      <c r="N4" s="1117"/>
    </row>
    <row r="5" spans="2:16" ht="12.75" customHeight="1" x14ac:dyDescent="0.2">
      <c r="B5" s="1064" t="s">
        <v>139</v>
      </c>
      <c r="C5" s="1064"/>
      <c r="D5" s="1064"/>
      <c r="E5" s="1064"/>
      <c r="F5" s="1064"/>
      <c r="G5" s="1064"/>
      <c r="H5" s="1064"/>
      <c r="I5" s="1064"/>
      <c r="J5" s="1064"/>
      <c r="K5" s="1064"/>
      <c r="L5" s="1064"/>
      <c r="M5" s="1064"/>
      <c r="N5" s="1064"/>
    </row>
    <row r="6" spans="2:16" ht="12.75" customHeight="1" thickBot="1" x14ac:dyDescent="0.25">
      <c r="B6" s="338"/>
    </row>
    <row r="7" spans="2:16" ht="12.75" customHeight="1" x14ac:dyDescent="0.2">
      <c r="B7" s="1120" t="s">
        <v>98</v>
      </c>
      <c r="C7" s="1118" t="s">
        <v>116</v>
      </c>
      <c r="D7" s="1118"/>
      <c r="E7" s="1118"/>
      <c r="F7" s="1118"/>
      <c r="G7" s="1118"/>
      <c r="H7" s="1118"/>
      <c r="I7" s="1118"/>
      <c r="J7" s="1118"/>
      <c r="K7" s="1118"/>
      <c r="L7" s="1118"/>
      <c r="M7" s="1118"/>
      <c r="N7" s="1119"/>
    </row>
    <row r="8" spans="2:16" ht="12.75" customHeight="1" x14ac:dyDescent="0.2">
      <c r="B8" s="1121"/>
      <c r="C8" s="387" t="s">
        <v>108</v>
      </c>
      <c r="D8" s="387" t="s">
        <v>109</v>
      </c>
      <c r="E8" s="387" t="s">
        <v>110</v>
      </c>
      <c r="F8" s="387" t="s">
        <v>111</v>
      </c>
      <c r="G8" s="387" t="s">
        <v>112</v>
      </c>
      <c r="H8" s="387" t="s">
        <v>113</v>
      </c>
      <c r="I8" s="387" t="s">
        <v>2</v>
      </c>
      <c r="J8" s="387" t="s">
        <v>3</v>
      </c>
      <c r="K8" s="387" t="s">
        <v>100</v>
      </c>
      <c r="L8" s="387" t="s">
        <v>131</v>
      </c>
      <c r="M8" s="387" t="s">
        <v>169</v>
      </c>
      <c r="N8" s="568" t="s">
        <v>181</v>
      </c>
    </row>
    <row r="9" spans="2:16" ht="12.75" customHeight="1" thickBot="1" x14ac:dyDescent="0.25">
      <c r="B9" s="1122"/>
      <c r="C9" s="981"/>
      <c r="D9" s="981"/>
      <c r="E9" s="981"/>
      <c r="F9" s="981"/>
      <c r="G9" s="981"/>
      <c r="H9" s="981"/>
      <c r="I9" s="981"/>
      <c r="J9" s="981"/>
      <c r="K9" s="982" t="s">
        <v>114</v>
      </c>
      <c r="L9" s="982" t="s">
        <v>145</v>
      </c>
      <c r="M9" s="982" t="s">
        <v>145</v>
      </c>
      <c r="N9" s="983" t="s">
        <v>145</v>
      </c>
    </row>
    <row r="10" spans="2:16" ht="12.75" customHeight="1" x14ac:dyDescent="0.2">
      <c r="B10" s="984" t="s">
        <v>89</v>
      </c>
      <c r="C10" s="985"/>
      <c r="D10" s="985"/>
      <c r="E10" s="985"/>
      <c r="F10" s="985"/>
      <c r="G10" s="985"/>
      <c r="H10" s="986"/>
      <c r="I10" s="985"/>
      <c r="J10" s="985"/>
      <c r="K10" s="985"/>
      <c r="L10" s="985"/>
      <c r="M10" s="985"/>
      <c r="N10" s="987"/>
    </row>
    <row r="11" spans="2:16" ht="12.75" customHeight="1" x14ac:dyDescent="0.2">
      <c r="B11" s="785">
        <v>2007</v>
      </c>
      <c r="C11" s="304" t="s">
        <v>209</v>
      </c>
      <c r="D11" s="304" t="s">
        <v>209</v>
      </c>
      <c r="E11" s="304" t="s">
        <v>209</v>
      </c>
      <c r="F11" s="304" t="s">
        <v>209</v>
      </c>
      <c r="G11" s="304" t="s">
        <v>209</v>
      </c>
      <c r="H11" s="304" t="s">
        <v>209</v>
      </c>
      <c r="I11" s="304" t="s">
        <v>209</v>
      </c>
      <c r="J11" s="304" t="s">
        <v>209</v>
      </c>
      <c r="K11" s="304" t="s">
        <v>209</v>
      </c>
      <c r="L11" s="304" t="s">
        <v>209</v>
      </c>
      <c r="M11" s="304" t="s">
        <v>209</v>
      </c>
      <c r="N11" s="653" t="s">
        <v>209</v>
      </c>
    </row>
    <row r="12" spans="2:16" ht="12.75" customHeight="1" x14ac:dyDescent="0.2">
      <c r="B12" s="785">
        <v>2008</v>
      </c>
      <c r="C12" s="304" t="s">
        <v>211</v>
      </c>
      <c r="D12" s="304">
        <v>1.823</v>
      </c>
      <c r="E12" s="304">
        <v>1.736</v>
      </c>
      <c r="F12" s="304">
        <v>1.597</v>
      </c>
      <c r="G12" s="304">
        <v>1.482</v>
      </c>
      <c r="H12" s="304">
        <v>1.369</v>
      </c>
      <c r="I12" s="304">
        <v>1.2889999999999999</v>
      </c>
      <c r="J12" s="304">
        <v>1.206</v>
      </c>
      <c r="K12" s="304">
        <v>1.155</v>
      </c>
      <c r="L12" s="304">
        <v>1.113</v>
      </c>
      <c r="M12" s="304">
        <v>1.0640000000000001</v>
      </c>
      <c r="N12" s="653" t="s">
        <v>219</v>
      </c>
    </row>
    <row r="13" spans="2:16" ht="12.75" customHeight="1" x14ac:dyDescent="0.2">
      <c r="B13" s="785">
        <v>2009</v>
      </c>
      <c r="C13" s="304" t="s">
        <v>211</v>
      </c>
      <c r="D13" s="304" t="s">
        <v>211</v>
      </c>
      <c r="E13" s="304">
        <v>2.508</v>
      </c>
      <c r="F13" s="304">
        <v>2.415</v>
      </c>
      <c r="G13" s="304">
        <v>2.3290000000000002</v>
      </c>
      <c r="H13" s="304">
        <v>2.2360000000000002</v>
      </c>
      <c r="I13" s="304">
        <v>2.1019999999999999</v>
      </c>
      <c r="J13" s="304">
        <v>2.0110000000000001</v>
      </c>
      <c r="K13" s="304">
        <v>1.907</v>
      </c>
      <c r="L13" s="304">
        <v>1.84</v>
      </c>
      <c r="M13" s="304">
        <v>1.7490000000000001</v>
      </c>
      <c r="N13" s="653" t="s">
        <v>219</v>
      </c>
    </row>
    <row r="14" spans="2:16" ht="12.75" customHeight="1" x14ac:dyDescent="0.2">
      <c r="B14" s="785">
        <v>2010</v>
      </c>
      <c r="C14" s="304" t="s">
        <v>211</v>
      </c>
      <c r="D14" s="304" t="s">
        <v>211</v>
      </c>
      <c r="E14" s="304" t="s">
        <v>211</v>
      </c>
      <c r="F14" s="304">
        <v>5.7220000000000004</v>
      </c>
      <c r="G14" s="304">
        <v>5.5910000000000002</v>
      </c>
      <c r="H14" s="304">
        <v>5.4359999999999999</v>
      </c>
      <c r="I14" s="304">
        <v>5.24</v>
      </c>
      <c r="J14" s="304">
        <v>5.0709999999999997</v>
      </c>
      <c r="K14" s="304">
        <v>4.88</v>
      </c>
      <c r="L14" s="304">
        <v>4.7160000000000002</v>
      </c>
      <c r="M14" s="304">
        <v>4.5129999999999999</v>
      </c>
      <c r="N14" s="653" t="s">
        <v>219</v>
      </c>
    </row>
    <row r="15" spans="2:16" ht="12.75" customHeight="1" x14ac:dyDescent="0.2">
      <c r="B15" s="785">
        <v>2011</v>
      </c>
      <c r="C15" s="304" t="s">
        <v>211</v>
      </c>
      <c r="D15" s="304" t="s">
        <v>211</v>
      </c>
      <c r="E15" s="304" t="s">
        <v>211</v>
      </c>
      <c r="F15" s="304" t="s">
        <v>211</v>
      </c>
      <c r="G15" s="304">
        <v>8.4410000000000007</v>
      </c>
      <c r="H15" s="304">
        <v>8.3620000000000001</v>
      </c>
      <c r="I15" s="304">
        <v>8.2119999999999997</v>
      </c>
      <c r="J15" s="304">
        <v>7.968</v>
      </c>
      <c r="K15" s="304">
        <v>7.7450000000000001</v>
      </c>
      <c r="L15" s="304">
        <v>7.5209999999999999</v>
      </c>
      <c r="M15" s="304">
        <v>7.2240000000000002</v>
      </c>
      <c r="N15" s="653" t="s">
        <v>219</v>
      </c>
    </row>
    <row r="16" spans="2:16" ht="12.75" customHeight="1" x14ac:dyDescent="0.2">
      <c r="B16" s="785">
        <v>2012</v>
      </c>
      <c r="C16" s="304" t="s">
        <v>211</v>
      </c>
      <c r="D16" s="304" t="s">
        <v>211</v>
      </c>
      <c r="E16" s="304" t="s">
        <v>211</v>
      </c>
      <c r="F16" s="304" t="s">
        <v>211</v>
      </c>
      <c r="G16" s="304" t="s">
        <v>211</v>
      </c>
      <c r="H16" s="304">
        <v>9.2390000000000008</v>
      </c>
      <c r="I16" s="304">
        <v>9.1059999999999999</v>
      </c>
      <c r="J16" s="304">
        <v>8.9499999999999993</v>
      </c>
      <c r="K16" s="304">
        <v>8.7279999999999998</v>
      </c>
      <c r="L16" s="304">
        <v>8.4789999999999992</v>
      </c>
      <c r="M16" s="304">
        <v>8.1780000000000008</v>
      </c>
      <c r="N16" s="653" t="s">
        <v>219</v>
      </c>
    </row>
    <row r="17" spans="2:14" ht="12.75" customHeight="1" x14ac:dyDescent="0.2">
      <c r="B17" s="785">
        <v>2013</v>
      </c>
      <c r="C17" s="304" t="s">
        <v>211</v>
      </c>
      <c r="D17" s="304" t="s">
        <v>211</v>
      </c>
      <c r="E17" s="304" t="s">
        <v>211</v>
      </c>
      <c r="F17" s="304" t="s">
        <v>211</v>
      </c>
      <c r="G17" s="304" t="s">
        <v>211</v>
      </c>
      <c r="H17" s="304" t="s">
        <v>211</v>
      </c>
      <c r="I17" s="304">
        <v>9.577</v>
      </c>
      <c r="J17" s="304">
        <v>9.4589999999999996</v>
      </c>
      <c r="K17" s="304">
        <v>9.3330000000000002</v>
      </c>
      <c r="L17" s="304">
        <v>9.1280000000000001</v>
      </c>
      <c r="M17" s="304">
        <v>8.8650000000000002</v>
      </c>
      <c r="N17" s="653" t="s">
        <v>219</v>
      </c>
    </row>
    <row r="18" spans="2:14" ht="12.75" customHeight="1" x14ac:dyDescent="0.2">
      <c r="B18" s="785">
        <v>2014</v>
      </c>
      <c r="C18" s="304" t="s">
        <v>211</v>
      </c>
      <c r="D18" s="304" t="s">
        <v>211</v>
      </c>
      <c r="E18" s="304" t="s">
        <v>211</v>
      </c>
      <c r="F18" s="304" t="s">
        <v>211</v>
      </c>
      <c r="G18" s="304" t="s">
        <v>211</v>
      </c>
      <c r="H18" s="304" t="s">
        <v>211</v>
      </c>
      <c r="I18" s="304" t="s">
        <v>211</v>
      </c>
      <c r="J18" s="304">
        <v>9.3360000000000003</v>
      </c>
      <c r="K18" s="304">
        <v>9.3079999999999998</v>
      </c>
      <c r="L18" s="304">
        <v>9.2080000000000002</v>
      </c>
      <c r="M18" s="304">
        <v>9.0470000000000006</v>
      </c>
      <c r="N18" s="653" t="s">
        <v>219</v>
      </c>
    </row>
    <row r="19" spans="2:14" ht="12.75" customHeight="1" x14ac:dyDescent="0.2">
      <c r="B19" s="785">
        <v>2015</v>
      </c>
      <c r="C19" s="304" t="s">
        <v>211</v>
      </c>
      <c r="D19" s="304" t="s">
        <v>211</v>
      </c>
      <c r="E19" s="304" t="s">
        <v>211</v>
      </c>
      <c r="F19" s="304" t="s">
        <v>211</v>
      </c>
      <c r="G19" s="304" t="s">
        <v>211</v>
      </c>
      <c r="H19" s="304" t="s">
        <v>211</v>
      </c>
      <c r="I19" s="304" t="s">
        <v>211</v>
      </c>
      <c r="J19" s="304" t="s">
        <v>211</v>
      </c>
      <c r="K19" s="304">
        <v>10.125999999999999</v>
      </c>
      <c r="L19" s="304">
        <v>10.007</v>
      </c>
      <c r="M19" s="304">
        <v>9.8800000000000008</v>
      </c>
      <c r="N19" s="653" t="s">
        <v>219</v>
      </c>
    </row>
    <row r="20" spans="2:14" ht="12.75" customHeight="1" x14ac:dyDescent="0.2">
      <c r="B20" s="785">
        <v>2016</v>
      </c>
      <c r="C20" s="304" t="s">
        <v>211</v>
      </c>
      <c r="D20" s="304" t="s">
        <v>211</v>
      </c>
      <c r="E20" s="304" t="s">
        <v>211</v>
      </c>
      <c r="F20" s="304" t="s">
        <v>211</v>
      </c>
      <c r="G20" s="304" t="s">
        <v>211</v>
      </c>
      <c r="H20" s="304" t="s">
        <v>211</v>
      </c>
      <c r="I20" s="304" t="s">
        <v>211</v>
      </c>
      <c r="J20" s="304" t="s">
        <v>211</v>
      </c>
      <c r="K20" s="304" t="s">
        <v>211</v>
      </c>
      <c r="L20" s="304">
        <v>15.532</v>
      </c>
      <c r="M20" s="304">
        <v>15.315</v>
      </c>
      <c r="N20" s="653" t="s">
        <v>219</v>
      </c>
    </row>
    <row r="21" spans="2:14" ht="12.75" customHeight="1" x14ac:dyDescent="0.2">
      <c r="B21" s="785">
        <v>2017</v>
      </c>
      <c r="C21" s="304" t="s">
        <v>211</v>
      </c>
      <c r="D21" s="304" t="s">
        <v>211</v>
      </c>
      <c r="E21" s="304" t="s">
        <v>211</v>
      </c>
      <c r="F21" s="304" t="s">
        <v>211</v>
      </c>
      <c r="G21" s="304" t="s">
        <v>211</v>
      </c>
      <c r="H21" s="304" t="s">
        <v>211</v>
      </c>
      <c r="I21" s="304" t="s">
        <v>211</v>
      </c>
      <c r="J21" s="304" t="s">
        <v>211</v>
      </c>
      <c r="K21" s="304" t="s">
        <v>211</v>
      </c>
      <c r="L21" s="304" t="s">
        <v>211</v>
      </c>
      <c r="M21" s="304">
        <v>10.939</v>
      </c>
      <c r="N21" s="653" t="s">
        <v>219</v>
      </c>
    </row>
    <row r="22" spans="2:14" ht="12.75" customHeight="1" x14ac:dyDescent="0.2">
      <c r="B22" s="785">
        <v>2018</v>
      </c>
      <c r="C22" s="304" t="s">
        <v>211</v>
      </c>
      <c r="D22" s="304" t="s">
        <v>211</v>
      </c>
      <c r="E22" s="304" t="s">
        <v>211</v>
      </c>
      <c r="F22" s="304" t="s">
        <v>211</v>
      </c>
      <c r="G22" s="304" t="s">
        <v>211</v>
      </c>
      <c r="H22" s="304" t="s">
        <v>211</v>
      </c>
      <c r="I22" s="304" t="s">
        <v>211</v>
      </c>
      <c r="J22" s="304" t="s">
        <v>211</v>
      </c>
      <c r="K22" s="304" t="s">
        <v>211</v>
      </c>
      <c r="L22" s="304" t="s">
        <v>211</v>
      </c>
      <c r="M22" s="304" t="s">
        <v>211</v>
      </c>
      <c r="N22" s="653">
        <v>12.249000000000001</v>
      </c>
    </row>
    <row r="23" spans="2:14" s="185" customFormat="1" ht="20.25" customHeight="1" thickBot="1" x14ac:dyDescent="0.3">
      <c r="B23" s="702" t="s">
        <v>129</v>
      </c>
      <c r="C23" s="784" t="s">
        <v>209</v>
      </c>
      <c r="D23" s="547">
        <v>1.823</v>
      </c>
      <c r="E23" s="547">
        <v>4.2439999999999998</v>
      </c>
      <c r="F23" s="547">
        <v>9.7340000000000018</v>
      </c>
      <c r="G23" s="547">
        <v>17.843000000000004</v>
      </c>
      <c r="H23" s="547">
        <v>26.641999999999999</v>
      </c>
      <c r="I23" s="547">
        <v>35.525999999999996</v>
      </c>
      <c r="J23" s="547">
        <v>44.000999999999998</v>
      </c>
      <c r="K23" s="547">
        <v>53.181999999999995</v>
      </c>
      <c r="L23" s="547">
        <v>67.543999999999997</v>
      </c>
      <c r="M23" s="547">
        <v>76.774000000000001</v>
      </c>
      <c r="N23" s="779" t="s">
        <v>219</v>
      </c>
    </row>
    <row r="24" spans="2:14" ht="12.75" customHeight="1" x14ac:dyDescent="0.2">
      <c r="B24" s="394" t="s">
        <v>99</v>
      </c>
      <c r="K24" s="395"/>
      <c r="L24" s="395"/>
      <c r="M24" s="395"/>
      <c r="N24" s="395" t="s">
        <v>93</v>
      </c>
    </row>
    <row r="25" spans="2:14" ht="12.75" customHeight="1" x14ac:dyDescent="0.2">
      <c r="B25" s="394"/>
      <c r="K25" s="395"/>
      <c r="L25" s="395"/>
      <c r="M25" s="395"/>
      <c r="N25" s="395"/>
    </row>
    <row r="26" spans="2:14" ht="12.75" customHeight="1" x14ac:dyDescent="0.2"/>
    <row r="27" spans="2:14" ht="12.75" customHeight="1" x14ac:dyDescent="0.2">
      <c r="B27" s="1117" t="s">
        <v>119</v>
      </c>
      <c r="C27" s="1117"/>
      <c r="D27" s="1117"/>
      <c r="E27" s="1117"/>
      <c r="F27" s="1117"/>
      <c r="G27" s="1117"/>
      <c r="H27" s="1117"/>
      <c r="I27" s="1117"/>
      <c r="J27" s="1117"/>
      <c r="K27" s="1117"/>
      <c r="L27" s="1117"/>
      <c r="M27" s="1117"/>
      <c r="N27" s="1117"/>
    </row>
    <row r="28" spans="2:14" ht="12.75" customHeight="1" x14ac:dyDescent="0.2">
      <c r="B28" s="1064" t="s">
        <v>139</v>
      </c>
      <c r="C28" s="1064"/>
      <c r="D28" s="1064"/>
      <c r="E28" s="1064"/>
      <c r="F28" s="1064"/>
      <c r="G28" s="1064"/>
      <c r="H28" s="1064"/>
      <c r="I28" s="1064"/>
      <c r="J28" s="1064"/>
      <c r="K28" s="1064"/>
      <c r="L28" s="1064"/>
      <c r="M28" s="1064"/>
      <c r="N28" s="1064"/>
    </row>
    <row r="29" spans="2:14" ht="12.75" customHeight="1" thickBot="1" x14ac:dyDescent="0.25">
      <c r="B29" s="338"/>
    </row>
    <row r="30" spans="2:14" ht="12.75" customHeight="1" x14ac:dyDescent="0.2">
      <c r="B30" s="1120" t="s">
        <v>98</v>
      </c>
      <c r="C30" s="1118" t="s">
        <v>117</v>
      </c>
      <c r="D30" s="1118"/>
      <c r="E30" s="1118"/>
      <c r="F30" s="1118"/>
      <c r="G30" s="1118"/>
      <c r="H30" s="1118"/>
      <c r="I30" s="1118"/>
      <c r="J30" s="1118"/>
      <c r="K30" s="1118"/>
      <c r="L30" s="1118"/>
      <c r="M30" s="1118"/>
      <c r="N30" s="1119"/>
    </row>
    <row r="31" spans="2:14" ht="12.75" customHeight="1" x14ac:dyDescent="0.2">
      <c r="B31" s="1121"/>
      <c r="C31" s="387" t="s">
        <v>108</v>
      </c>
      <c r="D31" s="387" t="s">
        <v>109</v>
      </c>
      <c r="E31" s="387" t="s">
        <v>110</v>
      </c>
      <c r="F31" s="387" t="s">
        <v>111</v>
      </c>
      <c r="G31" s="387" t="s">
        <v>112</v>
      </c>
      <c r="H31" s="387" t="s">
        <v>113</v>
      </c>
      <c r="I31" s="387" t="s">
        <v>2</v>
      </c>
      <c r="J31" s="387" t="s">
        <v>3</v>
      </c>
      <c r="K31" s="387" t="s">
        <v>100</v>
      </c>
      <c r="L31" s="387" t="s">
        <v>131</v>
      </c>
      <c r="M31" s="387" t="s">
        <v>169</v>
      </c>
      <c r="N31" s="568" t="s">
        <v>181</v>
      </c>
    </row>
    <row r="32" spans="2:14" ht="12.75" customHeight="1" thickBot="1" x14ac:dyDescent="0.25">
      <c r="B32" s="1122"/>
      <c r="C32" s="981"/>
      <c r="D32" s="981"/>
      <c r="E32" s="981"/>
      <c r="F32" s="981"/>
      <c r="G32" s="981"/>
      <c r="H32" s="981"/>
      <c r="I32" s="981"/>
      <c r="J32" s="981"/>
      <c r="K32" s="982" t="s">
        <v>114</v>
      </c>
      <c r="L32" s="982" t="s">
        <v>145</v>
      </c>
      <c r="M32" s="982" t="s">
        <v>145</v>
      </c>
      <c r="N32" s="983" t="s">
        <v>145</v>
      </c>
    </row>
    <row r="33" spans="2:14" ht="12.75" customHeight="1" x14ac:dyDescent="0.2">
      <c r="B33" s="984" t="s">
        <v>89</v>
      </c>
      <c r="C33" s="985"/>
      <c r="D33" s="985"/>
      <c r="E33" s="985"/>
      <c r="F33" s="985"/>
      <c r="G33" s="985"/>
      <c r="H33" s="986"/>
      <c r="I33" s="985"/>
      <c r="J33" s="985"/>
      <c r="K33" s="985"/>
      <c r="L33" s="985"/>
      <c r="M33" s="985"/>
      <c r="N33" s="987"/>
    </row>
    <row r="34" spans="2:14" ht="12.75" customHeight="1" x14ac:dyDescent="0.2">
      <c r="B34" s="785">
        <v>2007</v>
      </c>
      <c r="C34" s="304" t="s">
        <v>209</v>
      </c>
      <c r="D34" s="304" t="s">
        <v>209</v>
      </c>
      <c r="E34" s="304" t="s">
        <v>209</v>
      </c>
      <c r="F34" s="304" t="s">
        <v>209</v>
      </c>
      <c r="G34" s="304" t="s">
        <v>209</v>
      </c>
      <c r="H34" s="304" t="s">
        <v>209</v>
      </c>
      <c r="I34" s="304" t="s">
        <v>209</v>
      </c>
      <c r="J34" s="304" t="s">
        <v>209</v>
      </c>
      <c r="K34" s="304" t="s">
        <v>209</v>
      </c>
      <c r="L34" s="304" t="s">
        <v>209</v>
      </c>
      <c r="M34" s="304" t="s">
        <v>209</v>
      </c>
      <c r="N34" s="653" t="s">
        <v>209</v>
      </c>
    </row>
    <row r="35" spans="2:14" ht="12.75" customHeight="1" x14ac:dyDescent="0.2">
      <c r="B35" s="785">
        <v>2008</v>
      </c>
      <c r="C35" s="304" t="s">
        <v>211</v>
      </c>
      <c r="D35" s="304">
        <v>4.7741389999999999</v>
      </c>
      <c r="E35" s="304">
        <v>4.6513790000000004</v>
      </c>
      <c r="F35" s="304">
        <v>4.1602350000000001</v>
      </c>
      <c r="G35" s="304">
        <v>3.960677</v>
      </c>
      <c r="H35" s="304">
        <v>3.7745570000000002</v>
      </c>
      <c r="I35" s="304">
        <v>3.6209570000000002</v>
      </c>
      <c r="J35" s="304">
        <v>3.4718979999999999</v>
      </c>
      <c r="K35" s="304">
        <v>3.3527740000000001</v>
      </c>
      <c r="L35" s="304">
        <v>3.245234</v>
      </c>
      <c r="M35" s="304">
        <v>3.1242570000000001</v>
      </c>
      <c r="N35" s="653" t="s">
        <v>219</v>
      </c>
    </row>
    <row r="36" spans="2:14" ht="12.75" customHeight="1" x14ac:dyDescent="0.2">
      <c r="B36" s="785">
        <v>2009</v>
      </c>
      <c r="C36" s="304" t="s">
        <v>211</v>
      </c>
      <c r="D36" s="304" t="s">
        <v>211</v>
      </c>
      <c r="E36" s="304">
        <v>7.7363379999999999</v>
      </c>
      <c r="F36" s="304">
        <v>7.6986540000000003</v>
      </c>
      <c r="G36" s="304">
        <v>7.5843930000000004</v>
      </c>
      <c r="H36" s="304">
        <v>7.4314859999999996</v>
      </c>
      <c r="I36" s="304">
        <v>7.2008010000000002</v>
      </c>
      <c r="J36" s="304">
        <v>6.9151629999999997</v>
      </c>
      <c r="K36" s="304">
        <v>6.6397120000000003</v>
      </c>
      <c r="L36" s="304">
        <v>6.3942839999999999</v>
      </c>
      <c r="M36" s="304">
        <v>6.1453220000000002</v>
      </c>
      <c r="N36" s="653" t="s">
        <v>219</v>
      </c>
    </row>
    <row r="37" spans="2:14" ht="12.75" customHeight="1" x14ac:dyDescent="0.2">
      <c r="B37" s="785">
        <v>2010</v>
      </c>
      <c r="C37" s="304" t="s">
        <v>211</v>
      </c>
      <c r="D37" s="304" t="s">
        <v>211</v>
      </c>
      <c r="E37" s="304" t="s">
        <v>211</v>
      </c>
      <c r="F37" s="304">
        <v>34.542512000000002</v>
      </c>
      <c r="G37" s="304">
        <v>34.402954999999999</v>
      </c>
      <c r="H37" s="304">
        <v>33.729458000000001</v>
      </c>
      <c r="I37" s="304">
        <v>32.932749999999999</v>
      </c>
      <c r="J37" s="304">
        <v>31.80226</v>
      </c>
      <c r="K37" s="304">
        <v>30.382107000000001</v>
      </c>
      <c r="L37" s="304">
        <v>28.930574</v>
      </c>
      <c r="M37" s="304">
        <v>27.267493000000002</v>
      </c>
      <c r="N37" s="653" t="s">
        <v>219</v>
      </c>
    </row>
    <row r="38" spans="2:14" ht="12.75" customHeight="1" x14ac:dyDescent="0.2">
      <c r="B38" s="785">
        <v>2011</v>
      </c>
      <c r="C38" s="304" t="s">
        <v>211</v>
      </c>
      <c r="D38" s="304" t="s">
        <v>211</v>
      </c>
      <c r="E38" s="304" t="s">
        <v>211</v>
      </c>
      <c r="F38" s="304" t="s">
        <v>211</v>
      </c>
      <c r="G38" s="304">
        <v>59.825395999999998</v>
      </c>
      <c r="H38" s="304">
        <v>60.026187</v>
      </c>
      <c r="I38" s="304">
        <v>59.150458</v>
      </c>
      <c r="J38" s="304">
        <v>57.516540999999997</v>
      </c>
      <c r="K38" s="304">
        <v>55.461410000000001</v>
      </c>
      <c r="L38" s="304">
        <v>52.768590000000003</v>
      </c>
      <c r="M38" s="304">
        <v>49.522376999999999</v>
      </c>
      <c r="N38" s="653" t="s">
        <v>219</v>
      </c>
    </row>
    <row r="39" spans="2:14" ht="12.75" customHeight="1" x14ac:dyDescent="0.2">
      <c r="B39" s="785">
        <v>2012</v>
      </c>
      <c r="C39" s="304" t="s">
        <v>211</v>
      </c>
      <c r="D39" s="304" t="s">
        <v>211</v>
      </c>
      <c r="E39" s="304" t="s">
        <v>211</v>
      </c>
      <c r="F39" s="304" t="s">
        <v>211</v>
      </c>
      <c r="G39" s="304" t="s">
        <v>211</v>
      </c>
      <c r="H39" s="304">
        <v>71.505674999999997</v>
      </c>
      <c r="I39" s="304">
        <v>71.254272999999998</v>
      </c>
      <c r="J39" s="304">
        <v>69.945510999999996</v>
      </c>
      <c r="K39" s="304">
        <v>68.025644999999997</v>
      </c>
      <c r="L39" s="304">
        <v>65.169403000000003</v>
      </c>
      <c r="M39" s="304">
        <v>61.199519000000002</v>
      </c>
      <c r="N39" s="653" t="s">
        <v>219</v>
      </c>
    </row>
    <row r="40" spans="2:14" ht="12.75" customHeight="1" x14ac:dyDescent="0.2">
      <c r="B40" s="785">
        <v>2013</v>
      </c>
      <c r="C40" s="304" t="s">
        <v>211</v>
      </c>
      <c r="D40" s="304" t="s">
        <v>211</v>
      </c>
      <c r="E40" s="304" t="s">
        <v>211</v>
      </c>
      <c r="F40" s="304" t="s">
        <v>211</v>
      </c>
      <c r="G40" s="304" t="s">
        <v>211</v>
      </c>
      <c r="H40" s="304" t="s">
        <v>211</v>
      </c>
      <c r="I40" s="304">
        <v>80.218839000000003</v>
      </c>
      <c r="J40" s="304">
        <v>80.127970000000005</v>
      </c>
      <c r="K40" s="304">
        <v>78.775048999999996</v>
      </c>
      <c r="L40" s="304">
        <v>76.305090000000007</v>
      </c>
      <c r="M40" s="304">
        <v>72.556405999999996</v>
      </c>
      <c r="N40" s="653" t="s">
        <v>219</v>
      </c>
    </row>
    <row r="41" spans="2:14" ht="12.75" customHeight="1" x14ac:dyDescent="0.2">
      <c r="B41" s="785">
        <v>2014</v>
      </c>
      <c r="C41" s="304" t="s">
        <v>211</v>
      </c>
      <c r="D41" s="304" t="s">
        <v>211</v>
      </c>
      <c r="E41" s="304" t="s">
        <v>211</v>
      </c>
      <c r="F41" s="304" t="s">
        <v>211</v>
      </c>
      <c r="G41" s="304" t="s">
        <v>211</v>
      </c>
      <c r="H41" s="304" t="s">
        <v>211</v>
      </c>
      <c r="I41" s="304" t="s">
        <v>211</v>
      </c>
      <c r="J41" s="304">
        <v>89.200130999999999</v>
      </c>
      <c r="K41" s="304">
        <v>89.837376000000006</v>
      </c>
      <c r="L41" s="304">
        <v>88.275346999999996</v>
      </c>
      <c r="M41" s="304">
        <v>85.021491999999995</v>
      </c>
      <c r="N41" s="653" t="s">
        <v>219</v>
      </c>
    </row>
    <row r="42" spans="2:14" ht="12.75" customHeight="1" x14ac:dyDescent="0.2">
      <c r="B42" s="785">
        <v>2015</v>
      </c>
      <c r="C42" s="304" t="s">
        <v>211</v>
      </c>
      <c r="D42" s="304" t="s">
        <v>211</v>
      </c>
      <c r="E42" s="304" t="s">
        <v>211</v>
      </c>
      <c r="F42" s="304" t="s">
        <v>211</v>
      </c>
      <c r="G42" s="304" t="s">
        <v>211</v>
      </c>
      <c r="H42" s="304" t="s">
        <v>211</v>
      </c>
      <c r="I42" s="304" t="s">
        <v>211</v>
      </c>
      <c r="J42" s="304" t="s">
        <v>211</v>
      </c>
      <c r="K42" s="304">
        <v>102.71963700000001</v>
      </c>
      <c r="L42" s="304">
        <v>101.73396200000001</v>
      </c>
      <c r="M42" s="304">
        <v>98.725005999999993</v>
      </c>
      <c r="N42" s="653" t="s">
        <v>219</v>
      </c>
    </row>
    <row r="43" spans="2:14" ht="12.75" customHeight="1" x14ac:dyDescent="0.2">
      <c r="B43" s="785">
        <v>2016</v>
      </c>
      <c r="C43" s="304" t="s">
        <v>211</v>
      </c>
      <c r="D43" s="304" t="s">
        <v>211</v>
      </c>
      <c r="E43" s="304" t="s">
        <v>211</v>
      </c>
      <c r="F43" s="304" t="s">
        <v>211</v>
      </c>
      <c r="G43" s="304" t="s">
        <v>211</v>
      </c>
      <c r="H43" s="304" t="s">
        <v>211</v>
      </c>
      <c r="I43" s="304" t="s">
        <v>211</v>
      </c>
      <c r="J43" s="304" t="s">
        <v>211</v>
      </c>
      <c r="K43" s="304" t="s">
        <v>211</v>
      </c>
      <c r="L43" s="304">
        <v>244.78346400000001</v>
      </c>
      <c r="M43" s="304">
        <v>246.48726199999999</v>
      </c>
      <c r="N43" s="653" t="s">
        <v>219</v>
      </c>
    </row>
    <row r="44" spans="2:14" ht="12.75" customHeight="1" x14ac:dyDescent="0.2">
      <c r="B44" s="785">
        <v>2017</v>
      </c>
      <c r="C44" s="304" t="s">
        <v>211</v>
      </c>
      <c r="D44" s="304" t="s">
        <v>211</v>
      </c>
      <c r="E44" s="304" t="s">
        <v>211</v>
      </c>
      <c r="F44" s="304" t="s">
        <v>211</v>
      </c>
      <c r="G44" s="304" t="s">
        <v>211</v>
      </c>
      <c r="H44" s="304" t="s">
        <v>211</v>
      </c>
      <c r="I44" s="304" t="s">
        <v>211</v>
      </c>
      <c r="J44" s="304" t="s">
        <v>211</v>
      </c>
      <c r="K44" s="304" t="s">
        <v>211</v>
      </c>
      <c r="L44" s="304" t="s">
        <v>211</v>
      </c>
      <c r="M44" s="304">
        <v>244.05902699999999</v>
      </c>
      <c r="N44" s="653" t="s">
        <v>219</v>
      </c>
    </row>
    <row r="45" spans="2:14" ht="12.75" customHeight="1" x14ac:dyDescent="0.2">
      <c r="B45" s="785">
        <v>2018</v>
      </c>
      <c r="C45" s="304"/>
      <c r="D45" s="304"/>
      <c r="E45" s="304"/>
      <c r="F45" s="304"/>
      <c r="G45" s="304"/>
      <c r="H45" s="304"/>
      <c r="I45" s="304"/>
      <c r="J45" s="304"/>
      <c r="K45" s="304"/>
      <c r="L45" s="304"/>
      <c r="M45" s="304"/>
      <c r="N45" s="653">
        <v>291.233766</v>
      </c>
    </row>
    <row r="46" spans="2:14" s="185" customFormat="1" ht="20.25" customHeight="1" thickBot="1" x14ac:dyDescent="0.3">
      <c r="B46" s="702" t="s">
        <v>129</v>
      </c>
      <c r="C46" s="784" t="s">
        <v>209</v>
      </c>
      <c r="D46" s="547">
        <v>4.7741389999999999</v>
      </c>
      <c r="E46" s="547">
        <v>12.387717</v>
      </c>
      <c r="F46" s="547">
        <v>46.401401000000007</v>
      </c>
      <c r="G46" s="547">
        <v>105.773421</v>
      </c>
      <c r="H46" s="547">
        <v>176.46736300000001</v>
      </c>
      <c r="I46" s="547">
        <v>254.37807800000002</v>
      </c>
      <c r="J46" s="547">
        <v>338.97947399999998</v>
      </c>
      <c r="K46" s="547">
        <v>435.19371000000001</v>
      </c>
      <c r="L46" s="547">
        <v>667.60594800000001</v>
      </c>
      <c r="M46" s="547">
        <v>894.108161</v>
      </c>
      <c r="N46" s="779" t="s">
        <v>219</v>
      </c>
    </row>
    <row r="47" spans="2:14" ht="12.75" customHeight="1" x14ac:dyDescent="0.2">
      <c r="B47" s="394" t="s">
        <v>99</v>
      </c>
      <c r="K47" s="395"/>
      <c r="L47" s="395"/>
      <c r="M47" s="395"/>
      <c r="N47" s="395" t="s">
        <v>93</v>
      </c>
    </row>
    <row r="48" spans="2:14" ht="12.75" customHeight="1" x14ac:dyDescent="0.2">
      <c r="B48" s="394"/>
      <c r="K48" s="395"/>
      <c r="L48" s="395"/>
      <c r="M48" s="395"/>
      <c r="N48" s="395"/>
    </row>
    <row r="49" spans="2:14" ht="12.75" customHeight="1" x14ac:dyDescent="0.2"/>
    <row r="50" spans="2:14" ht="12.75" customHeight="1" x14ac:dyDescent="0.2">
      <c r="B50" s="1117" t="s">
        <v>121</v>
      </c>
      <c r="C50" s="1117"/>
      <c r="D50" s="1117"/>
      <c r="E50" s="1117"/>
      <c r="F50" s="1117"/>
      <c r="G50" s="1117"/>
      <c r="H50" s="1117"/>
      <c r="I50" s="1117"/>
      <c r="J50" s="1117"/>
      <c r="K50" s="1117"/>
      <c r="L50" s="1117"/>
      <c r="M50" s="1117"/>
      <c r="N50" s="1117"/>
    </row>
    <row r="51" spans="2:14" ht="12.75" customHeight="1" x14ac:dyDescent="0.2">
      <c r="B51" s="1064" t="s">
        <v>139</v>
      </c>
      <c r="C51" s="1064"/>
      <c r="D51" s="1064"/>
      <c r="E51" s="1064"/>
      <c r="F51" s="1064"/>
      <c r="G51" s="1064"/>
      <c r="H51" s="1064"/>
      <c r="I51" s="1064"/>
      <c r="J51" s="1064"/>
      <c r="K51" s="1064"/>
      <c r="L51" s="1064"/>
      <c r="M51" s="1064"/>
      <c r="N51" s="1064"/>
    </row>
    <row r="52" spans="2:14" ht="12.75" customHeight="1" thickBot="1" x14ac:dyDescent="0.25">
      <c r="B52" s="338"/>
    </row>
    <row r="53" spans="2:14" ht="12.75" customHeight="1" x14ac:dyDescent="0.2">
      <c r="B53" s="1120" t="s">
        <v>98</v>
      </c>
      <c r="C53" s="1118" t="s">
        <v>122</v>
      </c>
      <c r="D53" s="1118"/>
      <c r="E53" s="1118"/>
      <c r="F53" s="1118"/>
      <c r="G53" s="1118"/>
      <c r="H53" s="1118"/>
      <c r="I53" s="1118"/>
      <c r="J53" s="1118"/>
      <c r="K53" s="1118"/>
      <c r="L53" s="1118"/>
      <c r="M53" s="1118"/>
      <c r="N53" s="1119"/>
    </row>
    <row r="54" spans="2:14" ht="12.75" customHeight="1" x14ac:dyDescent="0.2">
      <c r="B54" s="1121"/>
      <c r="C54" s="387" t="s">
        <v>108</v>
      </c>
      <c r="D54" s="387" t="s">
        <v>109</v>
      </c>
      <c r="E54" s="387" t="s">
        <v>110</v>
      </c>
      <c r="F54" s="387" t="s">
        <v>111</v>
      </c>
      <c r="G54" s="387" t="s">
        <v>112</v>
      </c>
      <c r="H54" s="387" t="s">
        <v>113</v>
      </c>
      <c r="I54" s="387" t="s">
        <v>2</v>
      </c>
      <c r="J54" s="387" t="s">
        <v>3</v>
      </c>
      <c r="K54" s="387" t="s">
        <v>100</v>
      </c>
      <c r="L54" s="387" t="s">
        <v>131</v>
      </c>
      <c r="M54" s="387" t="s">
        <v>169</v>
      </c>
      <c r="N54" s="568" t="s">
        <v>181</v>
      </c>
    </row>
    <row r="55" spans="2:14" ht="12.75" customHeight="1" thickBot="1" x14ac:dyDescent="0.25">
      <c r="B55" s="1122"/>
      <c r="C55" s="981"/>
      <c r="D55" s="981"/>
      <c r="E55" s="981"/>
      <c r="F55" s="981"/>
      <c r="G55" s="981"/>
      <c r="H55" s="981"/>
      <c r="I55" s="981"/>
      <c r="J55" s="981"/>
      <c r="K55" s="982" t="s">
        <v>114</v>
      </c>
      <c r="L55" s="982" t="s">
        <v>145</v>
      </c>
      <c r="M55" s="982" t="s">
        <v>145</v>
      </c>
      <c r="N55" s="983" t="s">
        <v>145</v>
      </c>
    </row>
    <row r="56" spans="2:14" ht="12.75" customHeight="1" x14ac:dyDescent="0.2">
      <c r="B56" s="984" t="s">
        <v>89</v>
      </c>
      <c r="C56" s="988"/>
      <c r="D56" s="988"/>
      <c r="E56" s="988"/>
      <c r="F56" s="988"/>
      <c r="G56" s="988"/>
      <c r="H56" s="989"/>
      <c r="I56" s="988"/>
      <c r="J56" s="988"/>
      <c r="K56" s="988"/>
      <c r="L56" s="988"/>
      <c r="M56" s="988"/>
      <c r="N56" s="990"/>
    </row>
    <row r="57" spans="2:14" ht="12.75" customHeight="1" x14ac:dyDescent="0.2">
      <c r="B57" s="785">
        <v>2007</v>
      </c>
      <c r="C57" s="780" t="s">
        <v>211</v>
      </c>
      <c r="D57" s="780" t="s">
        <v>211</v>
      </c>
      <c r="E57" s="780" t="s">
        <v>211</v>
      </c>
      <c r="F57" s="780" t="s">
        <v>211</v>
      </c>
      <c r="G57" s="780" t="s">
        <v>211</v>
      </c>
      <c r="H57" s="780" t="s">
        <v>211</v>
      </c>
      <c r="I57" s="780" t="s">
        <v>211</v>
      </c>
      <c r="J57" s="780" t="s">
        <v>211</v>
      </c>
      <c r="K57" s="780" t="s">
        <v>211</v>
      </c>
      <c r="L57" s="780" t="s">
        <v>211</v>
      </c>
      <c r="M57" s="780" t="s">
        <v>211</v>
      </c>
      <c r="N57" s="699" t="s">
        <v>211</v>
      </c>
    </row>
    <row r="58" spans="2:14" ht="12.75" customHeight="1" x14ac:dyDescent="0.2">
      <c r="B58" s="785">
        <v>2008</v>
      </c>
      <c r="C58" s="780" t="s">
        <v>211</v>
      </c>
      <c r="D58" s="780">
        <v>2620</v>
      </c>
      <c r="E58" s="780">
        <v>2680</v>
      </c>
      <c r="F58" s="780">
        <v>2610</v>
      </c>
      <c r="G58" s="780">
        <v>2670</v>
      </c>
      <c r="H58" s="780">
        <v>2760</v>
      </c>
      <c r="I58" s="780">
        <v>2810</v>
      </c>
      <c r="J58" s="780">
        <v>2880</v>
      </c>
      <c r="K58" s="780">
        <v>2900</v>
      </c>
      <c r="L58" s="780">
        <v>2920</v>
      </c>
      <c r="M58" s="780">
        <v>2940</v>
      </c>
      <c r="N58" s="699" t="s">
        <v>219</v>
      </c>
    </row>
    <row r="59" spans="2:14" ht="12.75" customHeight="1" x14ac:dyDescent="0.2">
      <c r="B59" s="785">
        <v>2009</v>
      </c>
      <c r="C59" s="780" t="s">
        <v>211</v>
      </c>
      <c r="D59" s="780" t="s">
        <v>211</v>
      </c>
      <c r="E59" s="780">
        <v>3090</v>
      </c>
      <c r="F59" s="780">
        <v>3190</v>
      </c>
      <c r="G59" s="780">
        <v>3260</v>
      </c>
      <c r="H59" s="780">
        <v>3320</v>
      </c>
      <c r="I59" s="780">
        <v>3430</v>
      </c>
      <c r="J59" s="780">
        <v>3440</v>
      </c>
      <c r="K59" s="780">
        <v>3480</v>
      </c>
      <c r="L59" s="780">
        <v>3480</v>
      </c>
      <c r="M59" s="780">
        <v>3510</v>
      </c>
      <c r="N59" s="699" t="s">
        <v>219</v>
      </c>
    </row>
    <row r="60" spans="2:14" ht="12.75" customHeight="1" x14ac:dyDescent="0.2">
      <c r="B60" s="785">
        <v>2010</v>
      </c>
      <c r="C60" s="780" t="s">
        <v>211</v>
      </c>
      <c r="D60" s="780" t="s">
        <v>211</v>
      </c>
      <c r="E60" s="780" t="s">
        <v>211</v>
      </c>
      <c r="F60" s="780">
        <v>6040</v>
      </c>
      <c r="G60" s="780">
        <v>6150</v>
      </c>
      <c r="H60" s="780">
        <v>6210</v>
      </c>
      <c r="I60" s="780">
        <v>6290</v>
      </c>
      <c r="J60" s="780">
        <v>6270</v>
      </c>
      <c r="K60" s="780">
        <v>6230</v>
      </c>
      <c r="L60" s="780">
        <v>6140</v>
      </c>
      <c r="M60" s="780">
        <v>6040</v>
      </c>
      <c r="N60" s="699" t="s">
        <v>219</v>
      </c>
    </row>
    <row r="61" spans="2:14" ht="12.75" customHeight="1" x14ac:dyDescent="0.2">
      <c r="B61" s="785">
        <v>2011</v>
      </c>
      <c r="C61" s="780" t="s">
        <v>211</v>
      </c>
      <c r="D61" s="780" t="s">
        <v>211</v>
      </c>
      <c r="E61" s="780" t="s">
        <v>211</v>
      </c>
      <c r="F61" s="780" t="s">
        <v>211</v>
      </c>
      <c r="G61" s="780">
        <v>7090</v>
      </c>
      <c r="H61" s="780">
        <v>7180</v>
      </c>
      <c r="I61" s="780">
        <v>7200</v>
      </c>
      <c r="J61" s="780">
        <v>7220</v>
      </c>
      <c r="K61" s="780">
        <v>7160</v>
      </c>
      <c r="L61" s="780">
        <v>7020</v>
      </c>
      <c r="M61" s="780">
        <v>6860</v>
      </c>
      <c r="N61" s="699" t="s">
        <v>219</v>
      </c>
    </row>
    <row r="62" spans="2:14" ht="12.75" customHeight="1" x14ac:dyDescent="0.2">
      <c r="B62" s="785">
        <v>2012</v>
      </c>
      <c r="C62" s="780" t="s">
        <v>211</v>
      </c>
      <c r="D62" s="780" t="s">
        <v>211</v>
      </c>
      <c r="E62" s="780" t="s">
        <v>211</v>
      </c>
      <c r="F62" s="780" t="s">
        <v>211</v>
      </c>
      <c r="G62" s="780" t="s">
        <v>211</v>
      </c>
      <c r="H62" s="780">
        <v>7740</v>
      </c>
      <c r="I62" s="780">
        <v>7830</v>
      </c>
      <c r="J62" s="780">
        <v>7820</v>
      </c>
      <c r="K62" s="780">
        <v>7790</v>
      </c>
      <c r="L62" s="780">
        <v>7690</v>
      </c>
      <c r="M62" s="780">
        <v>7480</v>
      </c>
      <c r="N62" s="699" t="s">
        <v>219</v>
      </c>
    </row>
    <row r="63" spans="2:14" ht="12.75" customHeight="1" x14ac:dyDescent="0.2">
      <c r="B63" s="785">
        <v>2013</v>
      </c>
      <c r="C63" s="780" t="s">
        <v>211</v>
      </c>
      <c r="D63" s="780" t="s">
        <v>211</v>
      </c>
      <c r="E63" s="780" t="s">
        <v>211</v>
      </c>
      <c r="F63" s="780" t="s">
        <v>211</v>
      </c>
      <c r="G63" s="780" t="s">
        <v>211</v>
      </c>
      <c r="H63" s="780" t="s">
        <v>211</v>
      </c>
      <c r="I63" s="780">
        <v>8380</v>
      </c>
      <c r="J63" s="780">
        <v>8470</v>
      </c>
      <c r="K63" s="780">
        <v>8440</v>
      </c>
      <c r="L63" s="780">
        <v>8360</v>
      </c>
      <c r="M63" s="780">
        <v>8190</v>
      </c>
      <c r="N63" s="699" t="s">
        <v>219</v>
      </c>
    </row>
    <row r="64" spans="2:14" ht="12.75" customHeight="1" x14ac:dyDescent="0.2">
      <c r="B64" s="785">
        <v>2014</v>
      </c>
      <c r="C64" s="780" t="s">
        <v>211</v>
      </c>
      <c r="D64" s="780" t="s">
        <v>211</v>
      </c>
      <c r="E64" s="780" t="s">
        <v>211</v>
      </c>
      <c r="F64" s="780" t="s">
        <v>211</v>
      </c>
      <c r="G64" s="780" t="s">
        <v>211</v>
      </c>
      <c r="H64" s="780" t="s">
        <v>211</v>
      </c>
      <c r="I64" s="780" t="s">
        <v>211</v>
      </c>
      <c r="J64" s="780">
        <v>9550</v>
      </c>
      <c r="K64" s="780">
        <v>9650</v>
      </c>
      <c r="L64" s="780">
        <v>9590</v>
      </c>
      <c r="M64" s="780">
        <v>9400</v>
      </c>
      <c r="N64" s="699" t="s">
        <v>219</v>
      </c>
    </row>
    <row r="65" spans="2:14" ht="12.75" customHeight="1" x14ac:dyDescent="0.2">
      <c r="B65" s="785">
        <v>2015</v>
      </c>
      <c r="C65" s="780" t="s">
        <v>211</v>
      </c>
      <c r="D65" s="780" t="s">
        <v>211</v>
      </c>
      <c r="E65" s="780" t="s">
        <v>211</v>
      </c>
      <c r="F65" s="780" t="s">
        <v>211</v>
      </c>
      <c r="G65" s="780" t="s">
        <v>211</v>
      </c>
      <c r="H65" s="780" t="s">
        <v>211</v>
      </c>
      <c r="I65" s="780" t="s">
        <v>211</v>
      </c>
      <c r="J65" s="780" t="s">
        <v>211</v>
      </c>
      <c r="K65" s="780">
        <v>10140</v>
      </c>
      <c r="L65" s="780">
        <v>10170</v>
      </c>
      <c r="M65" s="780">
        <v>9990</v>
      </c>
      <c r="N65" s="699" t="s">
        <v>219</v>
      </c>
    </row>
    <row r="66" spans="2:14" ht="12.75" customHeight="1" x14ac:dyDescent="0.2">
      <c r="B66" s="785">
        <v>2016</v>
      </c>
      <c r="C66" s="780" t="s">
        <v>211</v>
      </c>
      <c r="D66" s="780" t="s">
        <v>211</v>
      </c>
      <c r="E66" s="780" t="s">
        <v>211</v>
      </c>
      <c r="F66" s="780" t="s">
        <v>211</v>
      </c>
      <c r="G66" s="780" t="s">
        <v>211</v>
      </c>
      <c r="H66" s="780" t="s">
        <v>211</v>
      </c>
      <c r="I66" s="780" t="s">
        <v>211</v>
      </c>
      <c r="J66" s="780" t="s">
        <v>211</v>
      </c>
      <c r="K66" s="780" t="s">
        <v>211</v>
      </c>
      <c r="L66" s="780">
        <v>15760</v>
      </c>
      <c r="M66" s="780">
        <v>16090</v>
      </c>
      <c r="N66" s="699" t="s">
        <v>219</v>
      </c>
    </row>
    <row r="67" spans="2:14" ht="12.75" customHeight="1" x14ac:dyDescent="0.2">
      <c r="B67" s="785">
        <v>2017</v>
      </c>
      <c r="C67" s="780" t="s">
        <v>211</v>
      </c>
      <c r="D67" s="780" t="s">
        <v>211</v>
      </c>
      <c r="E67" s="780" t="s">
        <v>211</v>
      </c>
      <c r="F67" s="780" t="s">
        <v>211</v>
      </c>
      <c r="G67" s="780" t="s">
        <v>211</v>
      </c>
      <c r="H67" s="780" t="s">
        <v>211</v>
      </c>
      <c r="I67" s="780" t="s">
        <v>211</v>
      </c>
      <c r="J67" s="780" t="s">
        <v>211</v>
      </c>
      <c r="K67" s="780" t="s">
        <v>211</v>
      </c>
      <c r="L67" s="780" t="s">
        <v>211</v>
      </c>
      <c r="M67" s="780">
        <v>22310</v>
      </c>
      <c r="N67" s="699" t="s">
        <v>219</v>
      </c>
    </row>
    <row r="68" spans="2:14" ht="12.75" customHeight="1" x14ac:dyDescent="0.2">
      <c r="B68" s="785">
        <v>2018</v>
      </c>
      <c r="C68" s="780"/>
      <c r="D68" s="780"/>
      <c r="E68" s="780"/>
      <c r="F68" s="780"/>
      <c r="G68" s="780"/>
      <c r="H68" s="780"/>
      <c r="I68" s="780"/>
      <c r="J68" s="780"/>
      <c r="K68" s="780"/>
      <c r="L68" s="780"/>
      <c r="M68" s="780"/>
      <c r="N68" s="699">
        <v>23780</v>
      </c>
    </row>
    <row r="69" spans="2:14" s="185" customFormat="1" ht="20.25" customHeight="1" thickBot="1" x14ac:dyDescent="0.3">
      <c r="B69" s="702" t="s">
        <v>129</v>
      </c>
      <c r="C69" s="786" t="s">
        <v>211</v>
      </c>
      <c r="D69" s="677">
        <v>2620</v>
      </c>
      <c r="E69" s="677">
        <v>2920</v>
      </c>
      <c r="F69" s="677">
        <v>4770</v>
      </c>
      <c r="G69" s="677">
        <v>5930</v>
      </c>
      <c r="H69" s="677">
        <v>6620</v>
      </c>
      <c r="I69" s="677">
        <v>7160</v>
      </c>
      <c r="J69" s="677">
        <v>7700</v>
      </c>
      <c r="K69" s="677">
        <v>8180</v>
      </c>
      <c r="L69" s="677">
        <v>9880</v>
      </c>
      <c r="M69" s="677">
        <v>11650</v>
      </c>
      <c r="N69" s="770" t="s">
        <v>219</v>
      </c>
    </row>
    <row r="70" spans="2:14" ht="12.75" customHeight="1" x14ac:dyDescent="0.2">
      <c r="B70" s="394" t="s">
        <v>99</v>
      </c>
      <c r="K70" s="395"/>
      <c r="L70" s="395"/>
      <c r="M70" s="395"/>
      <c r="N70" s="395" t="s">
        <v>93</v>
      </c>
    </row>
    <row r="71" spans="2:14" ht="12.75" customHeight="1" x14ac:dyDescent="0.2">
      <c r="B71" s="394"/>
      <c r="K71" s="395"/>
    </row>
    <row r="72" spans="2:14" ht="12.75" customHeight="1" x14ac:dyDescent="0.2">
      <c r="B72" s="1028" t="s">
        <v>123</v>
      </c>
      <c r="C72" s="1028"/>
      <c r="D72" s="1028"/>
      <c r="E72" s="1028"/>
      <c r="F72" s="1028"/>
      <c r="G72" s="1028"/>
      <c r="H72" s="1028"/>
      <c r="I72" s="1028"/>
      <c r="J72" s="1028"/>
      <c r="K72" s="1028"/>
      <c r="L72" s="1028"/>
      <c r="M72" s="1028"/>
      <c r="N72" s="1028"/>
    </row>
    <row r="73" spans="2:14" ht="12.75" customHeight="1" x14ac:dyDescent="0.2">
      <c r="B73" s="1028"/>
      <c r="C73" s="1028"/>
      <c r="D73" s="1028"/>
      <c r="E73" s="1028"/>
      <c r="F73" s="1028"/>
      <c r="G73" s="1028"/>
      <c r="H73" s="1028"/>
      <c r="I73" s="1028"/>
      <c r="J73" s="1028"/>
      <c r="K73" s="1028"/>
      <c r="L73" s="1028"/>
      <c r="M73" s="1028"/>
      <c r="N73" s="1028"/>
    </row>
    <row r="74" spans="2:14" ht="12.75" customHeight="1" x14ac:dyDescent="0.2">
      <c r="B74" s="1028"/>
      <c r="C74" s="1028"/>
      <c r="D74" s="1028"/>
      <c r="E74" s="1028"/>
      <c r="F74" s="1028"/>
      <c r="G74" s="1028"/>
      <c r="H74" s="1028"/>
      <c r="I74" s="1028"/>
      <c r="J74" s="1028"/>
      <c r="K74" s="1028"/>
      <c r="L74" s="1028"/>
      <c r="M74" s="1028"/>
      <c r="N74" s="1028"/>
    </row>
    <row r="75" spans="2:14" ht="12.75" customHeight="1" x14ac:dyDescent="0.2">
      <c r="B75" s="1028"/>
      <c r="C75" s="1028"/>
      <c r="D75" s="1028"/>
      <c r="E75" s="1028"/>
      <c r="F75" s="1028"/>
      <c r="G75" s="1028"/>
      <c r="H75" s="1028"/>
      <c r="I75" s="1028"/>
      <c r="J75" s="1028"/>
      <c r="K75" s="1028"/>
      <c r="L75" s="1028"/>
      <c r="M75" s="1028"/>
      <c r="N75" s="1028"/>
    </row>
    <row r="76" spans="2:14" ht="12.75" customHeight="1" x14ac:dyDescent="0.2">
      <c r="B76" s="1028"/>
      <c r="C76" s="1028"/>
      <c r="D76" s="1028"/>
      <c r="E76" s="1028"/>
      <c r="F76" s="1028"/>
      <c r="G76" s="1028"/>
      <c r="H76" s="1028"/>
      <c r="I76" s="1028"/>
      <c r="J76" s="1028"/>
      <c r="K76" s="1028"/>
      <c r="L76" s="1028"/>
      <c r="M76" s="1028"/>
      <c r="N76" s="1028"/>
    </row>
    <row r="77" spans="2:14" ht="12.75" customHeight="1" x14ac:dyDescent="0.2">
      <c r="B77" s="1028"/>
      <c r="C77" s="1028"/>
      <c r="D77" s="1028"/>
      <c r="E77" s="1028"/>
      <c r="F77" s="1028"/>
      <c r="G77" s="1028"/>
      <c r="H77" s="1028"/>
      <c r="I77" s="1028"/>
      <c r="J77" s="1028"/>
      <c r="K77" s="1028"/>
      <c r="L77" s="1028"/>
      <c r="M77" s="1028"/>
      <c r="N77" s="1028"/>
    </row>
    <row r="78" spans="2:14" ht="12.75" customHeight="1" x14ac:dyDescent="0.2">
      <c r="B78" s="66"/>
      <c r="C78" s="66"/>
      <c r="D78" s="66"/>
      <c r="E78" s="66"/>
      <c r="F78" s="66"/>
      <c r="G78" s="66"/>
      <c r="H78" s="66"/>
      <c r="I78" s="66"/>
      <c r="J78" s="66"/>
      <c r="K78" s="66"/>
    </row>
    <row r="79" spans="2:14" ht="12.75" customHeight="1" x14ac:dyDescent="0.2">
      <c r="B79" s="66"/>
      <c r="C79" s="66"/>
      <c r="D79" s="66"/>
      <c r="E79" s="66"/>
      <c r="F79" s="66"/>
      <c r="G79" s="66"/>
      <c r="H79" s="66"/>
      <c r="I79" s="66"/>
      <c r="J79" s="66"/>
      <c r="K79" s="66"/>
    </row>
    <row r="80" spans="2:14" ht="12.75" customHeight="1" x14ac:dyDescent="0.2">
      <c r="B80" s="66"/>
      <c r="C80" s="66"/>
      <c r="D80" s="66"/>
      <c r="E80" s="66"/>
      <c r="F80" s="66"/>
      <c r="G80" s="66"/>
      <c r="H80" s="66"/>
      <c r="I80" s="66"/>
      <c r="J80" s="66"/>
      <c r="K80" s="66"/>
    </row>
    <row r="81" spans="2:11" ht="12.75" customHeight="1" x14ac:dyDescent="0.2">
      <c r="B81" s="66"/>
      <c r="C81" s="66"/>
      <c r="D81" s="66"/>
      <c r="E81" s="66"/>
      <c r="F81" s="66"/>
      <c r="G81" s="66"/>
      <c r="H81" s="66"/>
      <c r="I81" s="66"/>
      <c r="J81" s="66"/>
      <c r="K81" s="66"/>
    </row>
    <row r="82" spans="2:11" ht="12.75" customHeight="1" x14ac:dyDescent="0.2">
      <c r="B82" s="66"/>
      <c r="C82" s="66"/>
      <c r="D82" s="66"/>
      <c r="E82" s="66"/>
      <c r="F82" s="66"/>
      <c r="G82" s="66"/>
      <c r="H82" s="66"/>
      <c r="I82" s="66"/>
    </row>
  </sheetData>
  <mergeCells count="15">
    <mergeCell ref="B72:N77"/>
    <mergeCell ref="C7:N7"/>
    <mergeCell ref="C30:N30"/>
    <mergeCell ref="C53:N53"/>
    <mergeCell ref="B7:B9"/>
    <mergeCell ref="B30:B32"/>
    <mergeCell ref="B53:B55"/>
    <mergeCell ref="B51:N51"/>
    <mergeCell ref="B50:N50"/>
    <mergeCell ref="B1:N1"/>
    <mergeCell ref="B2:N2"/>
    <mergeCell ref="B4:N4"/>
    <mergeCell ref="B5:N5"/>
    <mergeCell ref="B28:N28"/>
    <mergeCell ref="B27:N27"/>
  </mergeCells>
  <pageMargins left="0.70866141732283472" right="0.70866141732283472" top="0.74803149606299213" bottom="0.74803149606299213" header="0.31496062992125984" footer="0.31496062992125984"/>
  <pageSetup paperSize="9" scale="4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877C"/>
    <pageSetUpPr fitToPage="1"/>
  </sheetPr>
  <dimension ref="A1:C18"/>
  <sheetViews>
    <sheetView showGridLines="0" zoomScaleNormal="100" workbookViewId="0">
      <selection activeCell="B3" sqref="B3:G3"/>
    </sheetView>
  </sheetViews>
  <sheetFormatPr defaultRowHeight="12.75" x14ac:dyDescent="0.2"/>
  <cols>
    <col min="1" max="1" width="2.7109375" style="78" customWidth="1"/>
    <col min="2" max="2" width="4.140625" style="79" bestFit="1" customWidth="1"/>
    <col min="3" max="3" width="213.5703125" style="1" customWidth="1"/>
    <col min="4" max="16384" width="9.140625" style="78"/>
  </cols>
  <sheetData>
    <row r="1" spans="1:3" ht="15" x14ac:dyDescent="0.25">
      <c r="A1" s="280" t="s">
        <v>130</v>
      </c>
    </row>
    <row r="2" spans="1:3" ht="48" customHeight="1" x14ac:dyDescent="0.2">
      <c r="B2" s="77" t="s">
        <v>146</v>
      </c>
      <c r="C2" s="4" t="s">
        <v>198</v>
      </c>
    </row>
    <row r="3" spans="1:3" ht="48" customHeight="1" x14ac:dyDescent="0.2">
      <c r="B3" s="77" t="s">
        <v>147</v>
      </c>
      <c r="C3" s="2" t="s">
        <v>159</v>
      </c>
    </row>
    <row r="4" spans="1:3" ht="48" customHeight="1" x14ac:dyDescent="0.2">
      <c r="B4" s="77" t="s">
        <v>148</v>
      </c>
      <c r="C4" s="2" t="s">
        <v>160</v>
      </c>
    </row>
    <row r="5" spans="1:3" ht="48" customHeight="1" x14ac:dyDescent="0.2">
      <c r="B5" s="77" t="s">
        <v>149</v>
      </c>
      <c r="C5" s="2" t="s">
        <v>161</v>
      </c>
    </row>
    <row r="6" spans="1:3" ht="48" customHeight="1" x14ac:dyDescent="0.2">
      <c r="B6" s="77" t="s">
        <v>150</v>
      </c>
      <c r="C6" s="4" t="s">
        <v>172</v>
      </c>
    </row>
    <row r="7" spans="1:3" ht="48" customHeight="1" x14ac:dyDescent="0.2">
      <c r="B7" s="77" t="s">
        <v>151</v>
      </c>
      <c r="C7" s="2" t="s">
        <v>162</v>
      </c>
    </row>
    <row r="8" spans="1:3" ht="48" customHeight="1" x14ac:dyDescent="0.2">
      <c r="B8" s="77" t="s">
        <v>152</v>
      </c>
      <c r="C8" s="2" t="s">
        <v>163</v>
      </c>
    </row>
    <row r="9" spans="1:3" ht="48" customHeight="1" x14ac:dyDescent="0.2">
      <c r="B9" s="77" t="s">
        <v>153</v>
      </c>
      <c r="C9" s="2" t="s">
        <v>164</v>
      </c>
    </row>
    <row r="10" spans="1:3" ht="48" customHeight="1" x14ac:dyDescent="0.2">
      <c r="B10" s="77" t="s">
        <v>154</v>
      </c>
      <c r="C10" s="2" t="s">
        <v>165</v>
      </c>
    </row>
    <row r="11" spans="1:3" ht="48" customHeight="1" x14ac:dyDescent="0.2">
      <c r="B11" s="77" t="s">
        <v>155</v>
      </c>
      <c r="C11" s="4" t="s">
        <v>199</v>
      </c>
    </row>
    <row r="12" spans="1:3" ht="48" customHeight="1" x14ac:dyDescent="0.2">
      <c r="B12" s="77" t="s">
        <v>156</v>
      </c>
      <c r="C12" s="3" t="s">
        <v>166</v>
      </c>
    </row>
    <row r="13" spans="1:3" ht="48" customHeight="1" x14ac:dyDescent="0.2">
      <c r="B13" s="77" t="s">
        <v>157</v>
      </c>
      <c r="C13" s="2" t="s">
        <v>167</v>
      </c>
    </row>
    <row r="14" spans="1:3" ht="48" customHeight="1" x14ac:dyDescent="0.2">
      <c r="B14" s="77" t="s">
        <v>158</v>
      </c>
      <c r="C14" s="2" t="s">
        <v>168</v>
      </c>
    </row>
    <row r="15" spans="1:3" ht="48" customHeight="1" x14ac:dyDescent="0.2">
      <c r="B15" s="77" t="s">
        <v>114</v>
      </c>
      <c r="C15" s="5" t="s">
        <v>239</v>
      </c>
    </row>
    <row r="16" spans="1:3" ht="48" customHeight="1" x14ac:dyDescent="0.2">
      <c r="B16" s="77"/>
      <c r="C16" s="5" t="s">
        <v>173</v>
      </c>
    </row>
    <row r="17" spans="2:3" ht="48" customHeight="1" x14ac:dyDescent="0.2">
      <c r="B17" s="77"/>
      <c r="C17" s="5" t="s">
        <v>200</v>
      </c>
    </row>
    <row r="18" spans="2:3" ht="48" customHeight="1" x14ac:dyDescent="0.2">
      <c r="B18" s="77" t="s">
        <v>174</v>
      </c>
      <c r="C18" s="6" t="s">
        <v>201</v>
      </c>
    </row>
  </sheetData>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A1:AH71"/>
  <sheetViews>
    <sheetView showGridLines="0" zoomScale="85" zoomScaleNormal="85" zoomScaleSheetLayoutView="70" workbookViewId="0">
      <pane xSplit="2" ySplit="6" topLeftCell="P49" activePane="bottomRight" state="frozen"/>
      <selection activeCell="B3" sqref="B3:G3"/>
      <selection pane="topRight" activeCell="B3" sqref="B3:G3"/>
      <selection pane="bottomLeft" activeCell="B3" sqref="B3:G3"/>
      <selection pane="bottomRight" activeCell="B3" sqref="B3:AH3"/>
    </sheetView>
  </sheetViews>
  <sheetFormatPr defaultRowHeight="15" customHeight="1" x14ac:dyDescent="0.2"/>
  <cols>
    <col min="1" max="1" width="1.7109375" style="8" customWidth="1"/>
    <col min="2" max="2" width="61.5703125" style="8" customWidth="1"/>
    <col min="3" max="6" width="11.28515625" style="8" customWidth="1"/>
    <col min="7" max="7" width="2.85546875" style="8" customWidth="1"/>
    <col min="8" max="11" width="11.28515625" style="8" customWidth="1"/>
    <col min="12" max="12" width="2.7109375" style="8" customWidth="1"/>
    <col min="13" max="16" width="11.28515625" style="8" customWidth="1"/>
    <col min="17" max="17" width="2.7109375" style="8" customWidth="1"/>
    <col min="18" max="21" width="11.28515625" style="8" customWidth="1"/>
    <col min="22" max="22" width="2.7109375" style="8" customWidth="1"/>
    <col min="23" max="25" width="11.28515625" style="8" customWidth="1"/>
    <col min="26" max="26" width="12.5703125" style="8" customWidth="1"/>
    <col min="27" max="27" width="11.28515625" style="8" customWidth="1"/>
    <col min="28" max="28" width="2.7109375" style="8" customWidth="1"/>
    <col min="29" max="31" width="11.28515625" style="8" customWidth="1"/>
    <col min="32" max="32" width="12.42578125" style="8" customWidth="1"/>
    <col min="33" max="33" width="11.28515625" style="8" customWidth="1"/>
    <col min="34" max="34" width="2.7109375" style="8" customWidth="1"/>
    <col min="35" max="16384" width="9.140625" style="8"/>
  </cols>
  <sheetData>
    <row r="1" spans="1:34" ht="12.75" customHeight="1" x14ac:dyDescent="0.25">
      <c r="B1" s="1002" t="s">
        <v>248</v>
      </c>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row>
    <row r="2" spans="1:34" ht="12.75" customHeight="1" x14ac:dyDescent="0.25">
      <c r="B2" s="182"/>
      <c r="V2" s="9"/>
    </row>
    <row r="3" spans="1:34" ht="12.75" customHeight="1" x14ac:dyDescent="0.2">
      <c r="B3" s="1003" t="s">
        <v>135</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row>
    <row r="4" spans="1:34" ht="12.75" customHeight="1" thickBot="1" x14ac:dyDescent="0.25">
      <c r="B4" s="10"/>
      <c r="C4" s="9"/>
      <c r="D4" s="9"/>
      <c r="E4" s="11"/>
      <c r="F4" s="9"/>
      <c r="G4" s="9"/>
      <c r="H4" s="9"/>
      <c r="I4" s="9"/>
      <c r="J4" s="9"/>
      <c r="K4" s="9"/>
      <c r="L4" s="9"/>
      <c r="M4" s="9"/>
      <c r="N4" s="9"/>
      <c r="O4" s="9"/>
      <c r="P4" s="9"/>
      <c r="Q4" s="9"/>
      <c r="R4" s="9"/>
      <c r="S4" s="9"/>
      <c r="T4" s="9"/>
      <c r="U4" s="9"/>
      <c r="V4" s="9"/>
      <c r="W4" s="11"/>
      <c r="X4" s="9"/>
      <c r="Y4" s="9"/>
      <c r="Z4" s="9"/>
      <c r="AA4" s="9"/>
      <c r="AB4" s="11"/>
      <c r="AC4" s="11"/>
      <c r="AD4" s="9"/>
      <c r="AE4" s="9"/>
      <c r="AF4" s="9"/>
      <c r="AH4" s="11" t="s">
        <v>0</v>
      </c>
    </row>
    <row r="5" spans="1:34" s="12" customFormat="1" ht="12.75" customHeight="1" x14ac:dyDescent="0.2">
      <c r="A5" s="257"/>
      <c r="B5" s="444" t="s">
        <v>1</v>
      </c>
      <c r="C5" s="1006" t="s">
        <v>2</v>
      </c>
      <c r="D5" s="1007"/>
      <c r="E5" s="1007"/>
      <c r="F5" s="1007"/>
      <c r="G5" s="1008"/>
      <c r="H5" s="1006" t="s">
        <v>3</v>
      </c>
      <c r="I5" s="1007"/>
      <c r="J5" s="1007"/>
      <c r="K5" s="1007"/>
      <c r="L5" s="1008"/>
      <c r="M5" s="1007" t="s">
        <v>100</v>
      </c>
      <c r="N5" s="1007"/>
      <c r="O5" s="1007"/>
      <c r="P5" s="1007"/>
      <c r="Q5" s="1008"/>
      <c r="R5" s="1007" t="s">
        <v>131</v>
      </c>
      <c r="S5" s="1007"/>
      <c r="T5" s="1007"/>
      <c r="U5" s="1007"/>
      <c r="V5" s="1008"/>
      <c r="W5" s="1007" t="s">
        <v>169</v>
      </c>
      <c r="X5" s="1007"/>
      <c r="Y5" s="1007"/>
      <c r="Z5" s="1007"/>
      <c r="AA5" s="1007"/>
      <c r="AB5" s="1008"/>
      <c r="AC5" s="1007" t="s">
        <v>181</v>
      </c>
      <c r="AD5" s="1007"/>
      <c r="AE5" s="1007"/>
      <c r="AF5" s="1007"/>
      <c r="AG5" s="1007"/>
      <c r="AH5" s="1009"/>
    </row>
    <row r="6" spans="1:34" s="13" customFormat="1" ht="32.25" customHeight="1" thickBot="1" x14ac:dyDescent="0.3">
      <c r="A6" s="258"/>
      <c r="B6" s="835" t="s">
        <v>182</v>
      </c>
      <c r="C6" s="836" t="s">
        <v>183</v>
      </c>
      <c r="D6" s="837" t="s">
        <v>184</v>
      </c>
      <c r="E6" s="838" t="s">
        <v>185</v>
      </c>
      <c r="F6" s="1004" t="s">
        <v>136</v>
      </c>
      <c r="G6" s="1005"/>
      <c r="H6" s="836" t="s">
        <v>183</v>
      </c>
      <c r="I6" s="837" t="s">
        <v>184</v>
      </c>
      <c r="J6" s="838" t="s">
        <v>185</v>
      </c>
      <c r="K6" s="1004" t="s">
        <v>136</v>
      </c>
      <c r="L6" s="1005"/>
      <c r="M6" s="836" t="s">
        <v>183</v>
      </c>
      <c r="N6" s="839" t="s">
        <v>184</v>
      </c>
      <c r="O6" s="838" t="s">
        <v>185</v>
      </c>
      <c r="P6" s="1004" t="s">
        <v>136</v>
      </c>
      <c r="Q6" s="1005"/>
      <c r="R6" s="836" t="s">
        <v>183</v>
      </c>
      <c r="S6" s="839" t="s">
        <v>170</v>
      </c>
      <c r="T6" s="838" t="s">
        <v>171</v>
      </c>
      <c r="U6" s="1004" t="s">
        <v>136</v>
      </c>
      <c r="V6" s="1005"/>
      <c r="W6" s="836" t="s">
        <v>183</v>
      </c>
      <c r="X6" s="839" t="s">
        <v>184</v>
      </c>
      <c r="Y6" s="838" t="s">
        <v>185</v>
      </c>
      <c r="Z6" s="838" t="s">
        <v>186</v>
      </c>
      <c r="AA6" s="1004" t="s">
        <v>136</v>
      </c>
      <c r="AB6" s="1005"/>
      <c r="AC6" s="836" t="s">
        <v>183</v>
      </c>
      <c r="AD6" s="837" t="s">
        <v>184</v>
      </c>
      <c r="AE6" s="838" t="s">
        <v>185</v>
      </c>
      <c r="AF6" s="838" t="s">
        <v>186</v>
      </c>
      <c r="AG6" s="1004" t="s">
        <v>136</v>
      </c>
      <c r="AH6" s="1010"/>
    </row>
    <row r="7" spans="1:34" s="12" customFormat="1" ht="12.75" customHeight="1" x14ac:dyDescent="0.2">
      <c r="B7" s="445" t="s">
        <v>4</v>
      </c>
      <c r="C7" s="14"/>
      <c r="D7" s="16"/>
      <c r="E7" s="418"/>
      <c r="F7" s="15"/>
      <c r="G7" s="15"/>
      <c r="H7" s="14"/>
      <c r="I7" s="834"/>
      <c r="J7" s="418"/>
      <c r="K7" s="15"/>
      <c r="L7" s="15"/>
      <c r="M7" s="14"/>
      <c r="N7" s="418"/>
      <c r="O7" s="418"/>
      <c r="P7" s="15"/>
      <c r="Q7" s="15"/>
      <c r="R7" s="14"/>
      <c r="S7" s="418"/>
      <c r="T7" s="418"/>
      <c r="U7" s="15"/>
      <c r="V7" s="15"/>
      <c r="W7" s="14"/>
      <c r="X7" s="418"/>
      <c r="Y7" s="418"/>
      <c r="Z7" s="418"/>
      <c r="AA7" s="15"/>
      <c r="AB7" s="17"/>
      <c r="AC7" s="14"/>
      <c r="AD7" s="418"/>
      <c r="AE7" s="418"/>
      <c r="AF7" s="418"/>
      <c r="AG7" s="15"/>
      <c r="AH7" s="446"/>
    </row>
    <row r="8" spans="1:34" s="12" customFormat="1" ht="12.75" customHeight="1" x14ac:dyDescent="0.2">
      <c r="B8" s="445" t="s">
        <v>5</v>
      </c>
      <c r="C8" s="18">
        <v>39561.351907600001</v>
      </c>
      <c r="D8" s="19" t="s">
        <v>209</v>
      </c>
      <c r="E8" s="20" t="s">
        <v>209</v>
      </c>
      <c r="F8" s="20">
        <v>39561.353846110003</v>
      </c>
      <c r="G8" s="21"/>
      <c r="H8" s="18">
        <v>43796.086959499989</v>
      </c>
      <c r="I8" s="21">
        <v>2074.5293004800005</v>
      </c>
      <c r="J8" s="19">
        <v>32.553525789999995</v>
      </c>
      <c r="K8" s="20">
        <v>45903.169785769984</v>
      </c>
      <c r="L8" s="21"/>
      <c r="M8" s="18">
        <v>46006.717632559994</v>
      </c>
      <c r="N8" s="21">
        <v>8186.9827475000002</v>
      </c>
      <c r="O8" s="19">
        <v>161.56173950000002</v>
      </c>
      <c r="P8" s="21">
        <v>54355.262119559993</v>
      </c>
      <c r="Q8" s="21"/>
      <c r="R8" s="18">
        <v>46294.879457579998</v>
      </c>
      <c r="S8" s="21">
        <v>18073.277912719997</v>
      </c>
      <c r="T8" s="19">
        <v>367.17442535000004</v>
      </c>
      <c r="U8" s="21">
        <v>64735.331795649996</v>
      </c>
      <c r="V8" s="21"/>
      <c r="W8" s="194">
        <v>45405.084889369995</v>
      </c>
      <c r="X8" s="419">
        <v>30250.316112730001</v>
      </c>
      <c r="Y8" s="419">
        <v>597.3669689699999</v>
      </c>
      <c r="Z8" s="420" t="s">
        <v>210</v>
      </c>
      <c r="AA8" s="195">
        <v>76252.767971069989</v>
      </c>
      <c r="AB8" s="196"/>
      <c r="AC8" s="197">
        <v>44060.893557980002</v>
      </c>
      <c r="AD8" s="419">
        <v>44096.678842729991</v>
      </c>
      <c r="AE8" s="419">
        <v>857.97904888999994</v>
      </c>
      <c r="AF8" s="420">
        <v>328.36501764000002</v>
      </c>
      <c r="AG8" s="195">
        <v>89343.916467239993</v>
      </c>
      <c r="AH8" s="447"/>
    </row>
    <row r="9" spans="1:34" s="12" customFormat="1" ht="12.75" customHeight="1" x14ac:dyDescent="0.2">
      <c r="B9" s="448" t="s">
        <v>6</v>
      </c>
      <c r="C9" s="22" t="s">
        <v>209</v>
      </c>
      <c r="D9" s="23" t="s">
        <v>209</v>
      </c>
      <c r="E9" s="24" t="s">
        <v>209</v>
      </c>
      <c r="F9" s="24" t="s">
        <v>209</v>
      </c>
      <c r="G9" s="25"/>
      <c r="H9" s="22" t="s">
        <v>209</v>
      </c>
      <c r="I9" s="25" t="s">
        <v>209</v>
      </c>
      <c r="J9" s="23" t="s">
        <v>209</v>
      </c>
      <c r="K9" s="24" t="s">
        <v>209</v>
      </c>
      <c r="L9" s="25"/>
      <c r="M9" s="22">
        <v>-19.133694250000655</v>
      </c>
      <c r="N9" s="25">
        <v>19.134740060000084</v>
      </c>
      <c r="O9" s="23" t="s">
        <v>209</v>
      </c>
      <c r="P9" s="24" t="s">
        <v>209</v>
      </c>
      <c r="Q9" s="25"/>
      <c r="R9" s="22">
        <v>28.821993930002868</v>
      </c>
      <c r="S9" s="25">
        <v>-28.821967280001402</v>
      </c>
      <c r="T9" s="23" t="s">
        <v>209</v>
      </c>
      <c r="U9" s="24" t="s">
        <v>209</v>
      </c>
      <c r="V9" s="25"/>
      <c r="W9" s="198">
        <v>-0.20246852999931569</v>
      </c>
      <c r="X9" s="199">
        <v>0.20252034000062941</v>
      </c>
      <c r="Y9" s="200">
        <v>0</v>
      </c>
      <c r="Z9" s="201" t="s">
        <v>209</v>
      </c>
      <c r="AA9" s="202">
        <v>5.1810001313712384E-5</v>
      </c>
      <c r="AB9" s="203"/>
      <c r="AC9" s="204">
        <v>-0.94721375999972224</v>
      </c>
      <c r="AD9" s="199">
        <v>0.94721376000000013</v>
      </c>
      <c r="AE9" s="200">
        <v>0</v>
      </c>
      <c r="AF9" s="200">
        <v>0</v>
      </c>
      <c r="AG9" s="578">
        <v>0</v>
      </c>
      <c r="AH9" s="449"/>
    </row>
    <row r="10" spans="1:34" s="12" customFormat="1" ht="12.75" customHeight="1" x14ac:dyDescent="0.2">
      <c r="B10" s="450" t="s">
        <v>7</v>
      </c>
      <c r="C10" s="26">
        <v>39561.351907600001</v>
      </c>
      <c r="D10" s="27" t="s">
        <v>209</v>
      </c>
      <c r="E10" s="28" t="s">
        <v>209</v>
      </c>
      <c r="F10" s="28">
        <v>39561.353846110003</v>
      </c>
      <c r="G10" s="29"/>
      <c r="H10" s="26">
        <v>43796.086959499989</v>
      </c>
      <c r="I10" s="29">
        <v>2074.5293004800005</v>
      </c>
      <c r="J10" s="27">
        <v>32.553525789999995</v>
      </c>
      <c r="K10" s="28">
        <v>45903.169785769984</v>
      </c>
      <c r="L10" s="29"/>
      <c r="M10" s="26">
        <v>45987.582940109991</v>
      </c>
      <c r="N10" s="29">
        <v>8206.1174875600009</v>
      </c>
      <c r="O10" s="27">
        <v>161.56173950000002</v>
      </c>
      <c r="P10" s="28">
        <v>54355.262167169989</v>
      </c>
      <c r="Q10" s="29"/>
      <c r="R10" s="26">
        <v>46323.702168090007</v>
      </c>
      <c r="S10" s="29">
        <v>18044.455945439997</v>
      </c>
      <c r="T10" s="27">
        <v>367.17442535000004</v>
      </c>
      <c r="U10" s="28">
        <v>64735.332538880008</v>
      </c>
      <c r="V10" s="29"/>
      <c r="W10" s="205">
        <v>45404.882420839996</v>
      </c>
      <c r="X10" s="206">
        <v>30250.518633070002</v>
      </c>
      <c r="Y10" s="207">
        <v>597.3669689699999</v>
      </c>
      <c r="Z10" s="208" t="s">
        <v>210</v>
      </c>
      <c r="AA10" s="209">
        <v>76252.768022879987</v>
      </c>
      <c r="AB10" s="210"/>
      <c r="AC10" s="205">
        <v>44059.946344219999</v>
      </c>
      <c r="AD10" s="206">
        <v>44097.626056489993</v>
      </c>
      <c r="AE10" s="207">
        <v>857.97904888999994</v>
      </c>
      <c r="AF10" s="208">
        <v>328.36501764000002</v>
      </c>
      <c r="AG10" s="209">
        <v>89343.916467239993</v>
      </c>
      <c r="AH10" s="451"/>
    </row>
    <row r="11" spans="1:34" ht="12.75" customHeight="1" x14ac:dyDescent="0.2">
      <c r="B11" s="452"/>
      <c r="C11" s="30"/>
      <c r="D11" s="31"/>
      <c r="E11" s="32"/>
      <c r="F11" s="32"/>
      <c r="G11" s="33"/>
      <c r="H11" s="30"/>
      <c r="I11" s="34"/>
      <c r="J11" s="35"/>
      <c r="K11" s="32"/>
      <c r="L11" s="33"/>
      <c r="M11" s="30"/>
      <c r="N11" s="34"/>
      <c r="O11" s="35"/>
      <c r="P11" s="32"/>
      <c r="Q11" s="33"/>
      <c r="R11" s="30"/>
      <c r="S11" s="34"/>
      <c r="T11" s="35"/>
      <c r="U11" s="36"/>
      <c r="V11" s="34"/>
      <c r="W11" s="211"/>
      <c r="X11" s="212"/>
      <c r="Y11" s="213"/>
      <c r="Z11" s="214"/>
      <c r="AA11" s="214"/>
      <c r="AB11" s="215"/>
      <c r="AC11" s="216"/>
      <c r="AD11" s="212"/>
      <c r="AE11" s="213"/>
      <c r="AF11" s="214"/>
      <c r="AG11" s="214"/>
      <c r="AH11" s="453"/>
    </row>
    <row r="12" spans="1:34" s="119" customFormat="1" ht="12.75" customHeight="1" x14ac:dyDescent="0.2">
      <c r="B12" s="452" t="s">
        <v>132</v>
      </c>
      <c r="C12" s="30"/>
      <c r="D12" s="35"/>
      <c r="E12" s="36"/>
      <c r="F12" s="36"/>
      <c r="G12" s="34"/>
      <c r="H12" s="30"/>
      <c r="I12" s="34"/>
      <c r="J12" s="35"/>
      <c r="K12" s="36"/>
      <c r="L12" s="34"/>
      <c r="M12" s="30"/>
      <c r="N12" s="34"/>
      <c r="O12" s="35"/>
      <c r="P12" s="36"/>
      <c r="Q12" s="34"/>
      <c r="R12" s="30"/>
      <c r="S12" s="34"/>
      <c r="T12" s="35"/>
      <c r="U12" s="36"/>
      <c r="V12" s="34"/>
      <c r="W12" s="211"/>
      <c r="X12" s="212"/>
      <c r="Y12" s="213"/>
      <c r="Z12" s="214"/>
      <c r="AA12" s="214"/>
      <c r="AB12" s="215"/>
      <c r="AC12" s="216"/>
      <c r="AD12" s="212"/>
      <c r="AE12" s="213"/>
      <c r="AF12" s="214"/>
      <c r="AG12" s="214"/>
      <c r="AH12" s="453"/>
    </row>
    <row r="13" spans="1:34" s="119" customFormat="1" ht="12.75" customHeight="1" x14ac:dyDescent="0.2">
      <c r="B13" s="452" t="s">
        <v>8</v>
      </c>
      <c r="C13" s="30">
        <v>5073.3172439800001</v>
      </c>
      <c r="D13" s="35">
        <v>2038.26750287</v>
      </c>
      <c r="E13" s="36">
        <v>32.157480100000001</v>
      </c>
      <c r="F13" s="36">
        <v>7143.7422269500003</v>
      </c>
      <c r="G13" s="34"/>
      <c r="H13" s="30">
        <v>3073.3752522899999</v>
      </c>
      <c r="I13" s="34">
        <v>5823.9441514299997</v>
      </c>
      <c r="J13" s="35">
        <v>123.72399609</v>
      </c>
      <c r="K13" s="36">
        <v>9021.0433998099998</v>
      </c>
      <c r="L13" s="34"/>
      <c r="M13" s="30">
        <v>1274.1174962600001</v>
      </c>
      <c r="N13" s="34">
        <v>9176.1583236999995</v>
      </c>
      <c r="O13" s="35">
        <v>192.46891406999998</v>
      </c>
      <c r="P13" s="36">
        <v>10642.744734029999</v>
      </c>
      <c r="Q13" s="34"/>
      <c r="R13" s="30">
        <v>304.04010077999993</v>
      </c>
      <c r="S13" s="34">
        <v>11247.26560377</v>
      </c>
      <c r="T13" s="35">
        <v>213.19696556</v>
      </c>
      <c r="U13" s="36">
        <v>11764.50267011</v>
      </c>
      <c r="V13" s="34"/>
      <c r="W13" s="211">
        <v>63.270533119999996</v>
      </c>
      <c r="X13" s="212">
        <v>12769.58418754</v>
      </c>
      <c r="Y13" s="213">
        <v>237.5756006</v>
      </c>
      <c r="Z13" s="214">
        <v>325.14902370999999</v>
      </c>
      <c r="AA13" s="214">
        <v>13395.57934497</v>
      </c>
      <c r="AB13" s="215"/>
      <c r="AC13" s="216">
        <v>14.72444846</v>
      </c>
      <c r="AD13" s="212">
        <v>14147.376885170001</v>
      </c>
      <c r="AE13" s="213">
        <v>246.01525547</v>
      </c>
      <c r="AF13" s="214">
        <v>582.85972900999991</v>
      </c>
      <c r="AG13" s="214">
        <v>14990.976318109999</v>
      </c>
      <c r="AH13" s="453"/>
    </row>
    <row r="14" spans="1:34" s="134" customFormat="1" ht="12.75" customHeight="1" x14ac:dyDescent="0.2">
      <c r="B14" s="454" t="s">
        <v>9</v>
      </c>
      <c r="C14" s="129"/>
      <c r="D14" s="130"/>
      <c r="E14" s="131"/>
      <c r="F14" s="131"/>
      <c r="G14" s="132"/>
      <c r="H14" s="129"/>
      <c r="I14" s="132"/>
      <c r="J14" s="130"/>
      <c r="K14" s="131"/>
      <c r="L14" s="132"/>
      <c r="M14" s="129"/>
      <c r="N14" s="132"/>
      <c r="O14" s="130"/>
      <c r="P14" s="131"/>
      <c r="Q14" s="132"/>
      <c r="R14" s="129"/>
      <c r="S14" s="132"/>
      <c r="T14" s="130"/>
      <c r="U14" s="131"/>
      <c r="V14" s="132"/>
      <c r="W14" s="217"/>
      <c r="X14" s="218"/>
      <c r="Y14" s="219"/>
      <c r="Z14" s="220"/>
      <c r="AA14" s="220"/>
      <c r="AB14" s="221"/>
      <c r="AC14" s="217"/>
      <c r="AD14" s="218"/>
      <c r="AE14" s="219"/>
      <c r="AF14" s="220"/>
      <c r="AG14" s="220"/>
      <c r="AH14" s="455"/>
    </row>
    <row r="15" spans="1:34" s="134" customFormat="1" ht="12.75" customHeight="1" x14ac:dyDescent="0.2">
      <c r="B15" s="454" t="s">
        <v>10</v>
      </c>
      <c r="C15" s="129">
        <v>2642.03756806</v>
      </c>
      <c r="D15" s="130">
        <v>829.06623183000011</v>
      </c>
      <c r="E15" s="131" t="s">
        <v>211</v>
      </c>
      <c r="F15" s="131">
        <v>3471.1037998900001</v>
      </c>
      <c r="G15" s="132"/>
      <c r="H15" s="129">
        <v>1550.2899181100001</v>
      </c>
      <c r="I15" s="132">
        <v>2145.26796122</v>
      </c>
      <c r="J15" s="130" t="s">
        <v>211</v>
      </c>
      <c r="K15" s="131">
        <v>3695.5578793300001</v>
      </c>
      <c r="L15" s="132"/>
      <c r="M15" s="129">
        <v>612.17234403999998</v>
      </c>
      <c r="N15" s="132">
        <v>3202.2666500399996</v>
      </c>
      <c r="O15" s="130" t="s">
        <v>211</v>
      </c>
      <c r="P15" s="131">
        <v>3814.4389940799997</v>
      </c>
      <c r="Q15" s="132"/>
      <c r="R15" s="129">
        <v>155.33621184999998</v>
      </c>
      <c r="S15" s="132">
        <v>3743.4506516699998</v>
      </c>
      <c r="T15" s="130" t="s">
        <v>211</v>
      </c>
      <c r="U15" s="131">
        <v>3898.7868635199998</v>
      </c>
      <c r="V15" s="132"/>
      <c r="W15" s="217">
        <v>35.250932220000003</v>
      </c>
      <c r="X15" s="218">
        <v>4535.2612796900003</v>
      </c>
      <c r="Y15" s="226" t="s">
        <v>211</v>
      </c>
      <c r="Z15" s="220">
        <v>0</v>
      </c>
      <c r="AA15" s="220">
        <v>4570.5122119100006</v>
      </c>
      <c r="AB15" s="221"/>
      <c r="AC15" s="217">
        <v>9.0028541599999983</v>
      </c>
      <c r="AD15" s="218">
        <v>5448.8250097800001</v>
      </c>
      <c r="AE15" s="226" t="s">
        <v>211</v>
      </c>
      <c r="AF15" s="220">
        <v>0</v>
      </c>
      <c r="AG15" s="220">
        <v>5457.8278639400005</v>
      </c>
      <c r="AH15" s="455"/>
    </row>
    <row r="16" spans="1:34" s="134" customFormat="1" ht="12.75" customHeight="1" x14ac:dyDescent="0.2">
      <c r="B16" s="454" t="s">
        <v>177</v>
      </c>
      <c r="C16" s="129"/>
      <c r="D16" s="130"/>
      <c r="E16" s="131"/>
      <c r="F16" s="131"/>
      <c r="G16" s="132"/>
      <c r="H16" s="129"/>
      <c r="I16" s="132"/>
      <c r="J16" s="130"/>
      <c r="K16" s="131"/>
      <c r="L16" s="132"/>
      <c r="M16" s="129"/>
      <c r="N16" s="132"/>
      <c r="O16" s="130"/>
      <c r="P16" s="131"/>
      <c r="Q16" s="132"/>
      <c r="R16" s="129"/>
      <c r="S16" s="132"/>
      <c r="T16" s="130"/>
      <c r="U16" s="131"/>
      <c r="V16" s="132"/>
      <c r="W16" s="217">
        <v>0</v>
      </c>
      <c r="X16" s="218">
        <v>0</v>
      </c>
      <c r="Y16" s="219">
        <v>0</v>
      </c>
      <c r="Z16" s="220">
        <v>293.3775685</v>
      </c>
      <c r="AA16" s="220">
        <v>293.3775685</v>
      </c>
      <c r="AB16" s="221"/>
      <c r="AC16" s="217">
        <v>0</v>
      </c>
      <c r="AD16" s="218">
        <v>0</v>
      </c>
      <c r="AE16" s="219">
        <v>0</v>
      </c>
      <c r="AF16" s="220">
        <v>537.89317219999987</v>
      </c>
      <c r="AG16" s="220">
        <v>537.89317219999987</v>
      </c>
      <c r="AH16" s="455"/>
    </row>
    <row r="17" spans="2:34" s="134" customFormat="1" ht="12.75" customHeight="1" x14ac:dyDescent="0.2">
      <c r="B17" s="454" t="s">
        <v>178</v>
      </c>
      <c r="C17" s="129"/>
      <c r="D17" s="130"/>
      <c r="E17" s="131"/>
      <c r="F17" s="131"/>
      <c r="G17" s="132"/>
      <c r="H17" s="129"/>
      <c r="I17" s="132"/>
      <c r="J17" s="130"/>
      <c r="K17" s="131"/>
      <c r="L17" s="132"/>
      <c r="M17" s="129"/>
      <c r="N17" s="132"/>
      <c r="O17" s="130"/>
      <c r="P17" s="131"/>
      <c r="Q17" s="132"/>
      <c r="R17" s="129"/>
      <c r="S17" s="132"/>
      <c r="T17" s="130"/>
      <c r="U17" s="131"/>
      <c r="V17" s="132"/>
      <c r="W17" s="217">
        <v>0</v>
      </c>
      <c r="X17" s="218">
        <v>0</v>
      </c>
      <c r="Y17" s="219">
        <v>0</v>
      </c>
      <c r="Z17" s="220">
        <v>31.771455209999999</v>
      </c>
      <c r="AA17" s="220">
        <v>31.771455209999999</v>
      </c>
      <c r="AB17" s="221"/>
      <c r="AC17" s="217">
        <v>0</v>
      </c>
      <c r="AD17" s="218">
        <v>0</v>
      </c>
      <c r="AE17" s="219">
        <v>0</v>
      </c>
      <c r="AF17" s="220">
        <v>44.966556809999993</v>
      </c>
      <c r="AG17" s="220">
        <v>44.966556809999993</v>
      </c>
      <c r="AH17" s="455"/>
    </row>
    <row r="18" spans="2:34" s="134" customFormat="1" ht="12.75" customHeight="1" x14ac:dyDescent="0.2">
      <c r="B18" s="454" t="s">
        <v>11</v>
      </c>
      <c r="C18" s="129">
        <v>2341.9017030199998</v>
      </c>
      <c r="D18" s="130">
        <v>1162.437895</v>
      </c>
      <c r="E18" s="131">
        <v>31.622740090000001</v>
      </c>
      <c r="F18" s="131">
        <v>3535.96233811</v>
      </c>
      <c r="G18" s="132"/>
      <c r="H18" s="129">
        <v>1465.6214092499999</v>
      </c>
      <c r="I18" s="132">
        <v>3539.2306356000004</v>
      </c>
      <c r="J18" s="130">
        <v>121.16741523</v>
      </c>
      <c r="K18" s="131">
        <v>5126.0194600800005</v>
      </c>
      <c r="L18" s="132"/>
      <c r="M18" s="129">
        <v>635.10465411999996</v>
      </c>
      <c r="N18" s="132">
        <v>5742.9010511999995</v>
      </c>
      <c r="O18" s="130">
        <v>188.31229366999997</v>
      </c>
      <c r="P18" s="131">
        <v>6566.31799899</v>
      </c>
      <c r="Q18" s="132"/>
      <c r="R18" s="129">
        <v>142.07772225999997</v>
      </c>
      <c r="S18" s="132">
        <v>7193.5363139600004</v>
      </c>
      <c r="T18" s="130">
        <v>207.54597558999998</v>
      </c>
      <c r="U18" s="131">
        <v>7543.1600118100005</v>
      </c>
      <c r="V18" s="132"/>
      <c r="W18" s="217">
        <v>26.378346029999999</v>
      </c>
      <c r="X18" s="218">
        <v>7857.5154491699996</v>
      </c>
      <c r="Y18" s="219">
        <v>230.11999387</v>
      </c>
      <c r="Z18" s="220" t="s">
        <v>209</v>
      </c>
      <c r="AA18" s="220">
        <v>8114.0137890699998</v>
      </c>
      <c r="AB18" s="221"/>
      <c r="AC18" s="217">
        <v>5.1594674500000002</v>
      </c>
      <c r="AD18" s="218">
        <v>8263.3183339999996</v>
      </c>
      <c r="AE18" s="219">
        <v>237.315347</v>
      </c>
      <c r="AF18" s="220" t="s">
        <v>209</v>
      </c>
      <c r="AG18" s="220">
        <v>8505.7931484499986</v>
      </c>
      <c r="AH18" s="455"/>
    </row>
    <row r="19" spans="2:34" s="134" customFormat="1" ht="12.75" customHeight="1" x14ac:dyDescent="0.2">
      <c r="B19" s="454" t="s">
        <v>12</v>
      </c>
      <c r="C19" s="129">
        <v>89.377972899999975</v>
      </c>
      <c r="D19" s="130">
        <v>46.763376040000004</v>
      </c>
      <c r="E19" s="131">
        <v>0.53474000999999993</v>
      </c>
      <c r="F19" s="131">
        <v>136.67608895000001</v>
      </c>
      <c r="G19" s="132"/>
      <c r="H19" s="129">
        <v>57.463924930000005</v>
      </c>
      <c r="I19" s="132">
        <v>139.44555460999999</v>
      </c>
      <c r="J19" s="130">
        <v>2.5565808599999995</v>
      </c>
      <c r="K19" s="131">
        <v>199.4660604</v>
      </c>
      <c r="L19" s="132"/>
      <c r="M19" s="129">
        <v>26.840498100000005</v>
      </c>
      <c r="N19" s="132">
        <v>230.99062246000003</v>
      </c>
      <c r="O19" s="130">
        <v>4.1566203999999995</v>
      </c>
      <c r="P19" s="131">
        <v>261.98774096000005</v>
      </c>
      <c r="Q19" s="132"/>
      <c r="R19" s="129">
        <v>6.6261666700000008</v>
      </c>
      <c r="S19" s="132">
        <v>310.27863814000006</v>
      </c>
      <c r="T19" s="130">
        <v>5.6509899699999995</v>
      </c>
      <c r="U19" s="131">
        <v>322.55579478000004</v>
      </c>
      <c r="V19" s="132"/>
      <c r="W19" s="217">
        <v>1.64125487</v>
      </c>
      <c r="X19" s="218">
        <v>376.80745867999997</v>
      </c>
      <c r="Y19" s="219">
        <v>7.4556067300000004</v>
      </c>
      <c r="Z19" s="220" t="s">
        <v>209</v>
      </c>
      <c r="AA19" s="220">
        <v>385.90432027999998</v>
      </c>
      <c r="AB19" s="221"/>
      <c r="AC19" s="217">
        <v>0.56212685000000007</v>
      </c>
      <c r="AD19" s="218">
        <v>435.23354139000003</v>
      </c>
      <c r="AE19" s="219">
        <v>8.6999084700000004</v>
      </c>
      <c r="AF19" s="220" t="s">
        <v>209</v>
      </c>
      <c r="AG19" s="220">
        <v>444.49557671000008</v>
      </c>
      <c r="AH19" s="455"/>
    </row>
    <row r="20" spans="2:34" ht="12.75" customHeight="1" x14ac:dyDescent="0.2">
      <c r="B20" s="456"/>
      <c r="C20" s="41"/>
      <c r="D20" s="31"/>
      <c r="E20" s="32"/>
      <c r="F20" s="32"/>
      <c r="G20" s="33"/>
      <c r="H20" s="41"/>
      <c r="I20" s="33"/>
      <c r="J20" s="31"/>
      <c r="K20" s="32"/>
      <c r="L20" s="33"/>
      <c r="M20" s="41"/>
      <c r="N20" s="33"/>
      <c r="O20" s="31"/>
      <c r="P20" s="32"/>
      <c r="Q20" s="33"/>
      <c r="R20" s="41"/>
      <c r="S20" s="33"/>
      <c r="T20" s="31"/>
      <c r="U20" s="32"/>
      <c r="V20" s="33"/>
      <c r="W20" s="227"/>
      <c r="X20" s="223"/>
      <c r="Y20" s="224"/>
      <c r="Z20" s="225"/>
      <c r="AA20" s="225"/>
      <c r="AB20" s="228"/>
      <c r="AC20" s="222"/>
      <c r="AD20" s="223"/>
      <c r="AE20" s="224"/>
      <c r="AF20" s="225"/>
      <c r="AG20" s="225"/>
      <c r="AH20" s="457"/>
    </row>
    <row r="21" spans="2:34" s="119" customFormat="1" ht="12.75" customHeight="1" x14ac:dyDescent="0.2">
      <c r="B21" s="458" t="s">
        <v>13</v>
      </c>
      <c r="C21" s="30">
        <v>552.45325335999996</v>
      </c>
      <c r="D21" s="35">
        <v>40.39482306</v>
      </c>
      <c r="E21" s="36">
        <v>0.41339144</v>
      </c>
      <c r="F21" s="36">
        <v>593.26146785999993</v>
      </c>
      <c r="G21" s="34"/>
      <c r="H21" s="30">
        <v>610.18444840999996</v>
      </c>
      <c r="I21" s="34">
        <v>305.74886129999999</v>
      </c>
      <c r="J21" s="35">
        <v>5.4346331299999999</v>
      </c>
      <c r="K21" s="36">
        <v>921.36794283999996</v>
      </c>
      <c r="L21" s="34"/>
      <c r="M21" s="30">
        <v>639.90246594999996</v>
      </c>
      <c r="N21" s="34">
        <v>725.64550872999985</v>
      </c>
      <c r="O21" s="35">
        <v>13.72870408</v>
      </c>
      <c r="P21" s="36">
        <v>1379.2766787599996</v>
      </c>
      <c r="Q21" s="34"/>
      <c r="R21" s="30">
        <v>529.3915977600002</v>
      </c>
      <c r="S21" s="34">
        <v>1022.89989958</v>
      </c>
      <c r="T21" s="35">
        <v>18.151669519999999</v>
      </c>
      <c r="U21" s="36">
        <v>1570.4431668600002</v>
      </c>
      <c r="V21" s="34"/>
      <c r="W21" s="211">
        <v>488.60340765000001</v>
      </c>
      <c r="X21" s="212">
        <v>1221.3374224299998</v>
      </c>
      <c r="Y21" s="213">
        <v>25.435675859999996</v>
      </c>
      <c r="Z21" s="214">
        <v>4.7051007399999998</v>
      </c>
      <c r="AA21" s="214">
        <v>1740.0816066799998</v>
      </c>
      <c r="AB21" s="215"/>
      <c r="AC21" s="216">
        <v>496.00994619999989</v>
      </c>
      <c r="AD21" s="212">
        <v>1930.65597415</v>
      </c>
      <c r="AE21" s="213">
        <v>36.255361929999999</v>
      </c>
      <c r="AF21" s="214">
        <v>34.340078179999999</v>
      </c>
      <c r="AG21" s="214">
        <v>2497.2613604600001</v>
      </c>
      <c r="AH21" s="453"/>
    </row>
    <row r="22" spans="2:34" s="119" customFormat="1" ht="12.75" customHeight="1" x14ac:dyDescent="0.2">
      <c r="B22" s="458"/>
      <c r="C22" s="30"/>
      <c r="D22" s="35"/>
      <c r="E22" s="36"/>
      <c r="F22" s="36"/>
      <c r="G22" s="34"/>
      <c r="H22" s="30"/>
      <c r="I22" s="34"/>
      <c r="J22" s="35"/>
      <c r="K22" s="36"/>
      <c r="L22" s="34"/>
      <c r="M22" s="30"/>
      <c r="N22" s="34"/>
      <c r="O22" s="35"/>
      <c r="P22" s="36"/>
      <c r="Q22" s="34"/>
      <c r="R22" s="30"/>
      <c r="S22" s="120"/>
      <c r="T22" s="35"/>
      <c r="U22" s="36"/>
      <c r="V22" s="34"/>
      <c r="W22" s="211"/>
      <c r="X22" s="229"/>
      <c r="Y22" s="213"/>
      <c r="Z22" s="214"/>
      <c r="AA22" s="214"/>
      <c r="AB22" s="215"/>
      <c r="AC22" s="216"/>
      <c r="AD22" s="229"/>
      <c r="AE22" s="213"/>
      <c r="AF22" s="214"/>
      <c r="AG22" s="214"/>
      <c r="AH22" s="453"/>
    </row>
    <row r="23" spans="2:34" s="119" customFormat="1" ht="12.75" customHeight="1" x14ac:dyDescent="0.2">
      <c r="B23" s="458" t="s">
        <v>14</v>
      </c>
      <c r="C23" s="30">
        <v>5.5601479999999988E-2</v>
      </c>
      <c r="D23" s="35" t="s">
        <v>209</v>
      </c>
      <c r="E23" s="36" t="s">
        <v>209</v>
      </c>
      <c r="F23" s="36">
        <v>5.6481339999999991E-2</v>
      </c>
      <c r="G23" s="34"/>
      <c r="H23" s="30">
        <v>7.1633950000000002E-2</v>
      </c>
      <c r="I23" s="121" t="s">
        <v>209</v>
      </c>
      <c r="J23" s="122" t="s">
        <v>209</v>
      </c>
      <c r="K23" s="36">
        <v>7.5754410000000008E-2</v>
      </c>
      <c r="L23" s="34"/>
      <c r="M23" s="30">
        <v>7.5432479999999982E-2</v>
      </c>
      <c r="N23" s="121" t="s">
        <v>209</v>
      </c>
      <c r="O23" s="122" t="s">
        <v>209</v>
      </c>
      <c r="P23" s="36">
        <v>8.3439019999999989E-2</v>
      </c>
      <c r="Q23" s="34"/>
      <c r="R23" s="30" t="s">
        <v>209</v>
      </c>
      <c r="S23" s="121" t="s">
        <v>209</v>
      </c>
      <c r="T23" s="122" t="s">
        <v>209</v>
      </c>
      <c r="U23" s="36" t="s">
        <v>209</v>
      </c>
      <c r="V23" s="34"/>
      <c r="W23" s="211" t="s">
        <v>209</v>
      </c>
      <c r="X23" s="212" t="s">
        <v>209</v>
      </c>
      <c r="Y23" s="213" t="s">
        <v>209</v>
      </c>
      <c r="Z23" s="214" t="s">
        <v>209</v>
      </c>
      <c r="AA23" s="214" t="s">
        <v>209</v>
      </c>
      <c r="AB23" s="215"/>
      <c r="AC23" s="216" t="s">
        <v>209</v>
      </c>
      <c r="AD23" s="212" t="s">
        <v>209</v>
      </c>
      <c r="AE23" s="213" t="s">
        <v>209</v>
      </c>
      <c r="AF23" s="214" t="s">
        <v>209</v>
      </c>
      <c r="AG23" s="214">
        <v>0</v>
      </c>
      <c r="AH23" s="453"/>
    </row>
    <row r="24" spans="2:34" s="119" customFormat="1" ht="12.75" customHeight="1" x14ac:dyDescent="0.2">
      <c r="B24" s="458"/>
      <c r="C24" s="30"/>
      <c r="D24" s="35"/>
      <c r="E24" s="36"/>
      <c r="F24" s="36"/>
      <c r="G24" s="34"/>
      <c r="H24" s="30"/>
      <c r="I24" s="34"/>
      <c r="J24" s="35"/>
      <c r="K24" s="36"/>
      <c r="L24" s="34"/>
      <c r="M24" s="30"/>
      <c r="N24" s="34"/>
      <c r="O24" s="35"/>
      <c r="P24" s="36"/>
      <c r="Q24" s="34"/>
      <c r="R24" s="30"/>
      <c r="S24" s="34"/>
      <c r="T24" s="35"/>
      <c r="U24" s="36"/>
      <c r="V24" s="34"/>
      <c r="W24" s="211"/>
      <c r="X24" s="212"/>
      <c r="Y24" s="213"/>
      <c r="Z24" s="214"/>
      <c r="AA24" s="214"/>
      <c r="AB24" s="215"/>
      <c r="AC24" s="216"/>
      <c r="AD24" s="212"/>
      <c r="AE24" s="213"/>
      <c r="AF24" s="214"/>
      <c r="AG24" s="214"/>
      <c r="AH24" s="453"/>
    </row>
    <row r="25" spans="2:34" s="119" customFormat="1" ht="12.75" customHeight="1" x14ac:dyDescent="0.2">
      <c r="B25" s="458" t="s">
        <v>15</v>
      </c>
      <c r="C25" s="30" t="s">
        <v>209</v>
      </c>
      <c r="D25" s="35" t="s">
        <v>209</v>
      </c>
      <c r="E25" s="36" t="s">
        <v>209</v>
      </c>
      <c r="F25" s="36" t="s">
        <v>209</v>
      </c>
      <c r="G25" s="34"/>
      <c r="H25" s="30">
        <v>-0.19942363000000018</v>
      </c>
      <c r="I25" s="121" t="s">
        <v>209</v>
      </c>
      <c r="J25" s="122" t="s">
        <v>209</v>
      </c>
      <c r="K25" s="36">
        <v>-0.19942363000000018</v>
      </c>
      <c r="L25" s="34"/>
      <c r="M25" s="30">
        <v>5.0692729999999984E-2</v>
      </c>
      <c r="N25" s="121" t="s">
        <v>209</v>
      </c>
      <c r="O25" s="122" t="s">
        <v>209</v>
      </c>
      <c r="P25" s="36" t="s">
        <v>209</v>
      </c>
      <c r="Q25" s="34"/>
      <c r="R25" s="30" t="s">
        <v>209</v>
      </c>
      <c r="S25" s="121" t="s">
        <v>209</v>
      </c>
      <c r="T25" s="122" t="s">
        <v>209</v>
      </c>
      <c r="U25" s="36" t="s">
        <v>209</v>
      </c>
      <c r="V25" s="34"/>
      <c r="W25" s="211" t="s">
        <v>210</v>
      </c>
      <c r="X25" s="212" t="s">
        <v>210</v>
      </c>
      <c r="Y25" s="213" t="s">
        <v>210</v>
      </c>
      <c r="Z25" s="214" t="s">
        <v>210</v>
      </c>
      <c r="AA25" s="214" t="s">
        <v>210</v>
      </c>
      <c r="AB25" s="215"/>
      <c r="AC25" s="216">
        <v>5.9467000000000006E-2</v>
      </c>
      <c r="AD25" s="212">
        <v>-1.9630509999999997E-2</v>
      </c>
      <c r="AE25" s="213">
        <v>0</v>
      </c>
      <c r="AF25" s="214">
        <v>0</v>
      </c>
      <c r="AG25" s="214">
        <v>3.9836490000000009E-2</v>
      </c>
      <c r="AH25" s="453"/>
    </row>
    <row r="26" spans="2:34" s="119" customFormat="1" ht="12.75" customHeight="1" x14ac:dyDescent="0.2">
      <c r="B26" s="459"/>
      <c r="C26" s="123"/>
      <c r="D26" s="124"/>
      <c r="E26" s="125"/>
      <c r="F26" s="125"/>
      <c r="G26" s="126"/>
      <c r="H26" s="123"/>
      <c r="I26" s="126"/>
      <c r="J26" s="124"/>
      <c r="K26" s="125"/>
      <c r="L26" s="126"/>
      <c r="M26" s="123"/>
      <c r="N26" s="126"/>
      <c r="O26" s="124"/>
      <c r="P26" s="125"/>
      <c r="Q26" s="126"/>
      <c r="R26" s="123"/>
      <c r="S26" s="126"/>
      <c r="T26" s="124"/>
      <c r="U26" s="125"/>
      <c r="V26" s="126"/>
      <c r="W26" s="230"/>
      <c r="X26" s="231"/>
      <c r="Y26" s="232"/>
      <c r="Z26" s="233"/>
      <c r="AA26" s="233"/>
      <c r="AB26" s="234"/>
      <c r="AC26" s="235"/>
      <c r="AD26" s="231"/>
      <c r="AE26" s="232"/>
      <c r="AF26" s="233"/>
      <c r="AG26" s="233"/>
      <c r="AH26" s="460"/>
    </row>
    <row r="27" spans="2:34" s="119" customFormat="1" ht="12.75" customHeight="1" x14ac:dyDescent="0.2">
      <c r="B27" s="458" t="s">
        <v>133</v>
      </c>
      <c r="C27" s="30"/>
      <c r="D27" s="35"/>
      <c r="E27" s="36"/>
      <c r="F27" s="36"/>
      <c r="G27" s="34"/>
      <c r="H27" s="30"/>
      <c r="I27" s="34"/>
      <c r="J27" s="35"/>
      <c r="K27" s="36"/>
      <c r="L27" s="34"/>
      <c r="M27" s="30"/>
      <c r="N27" s="34"/>
      <c r="O27" s="35"/>
      <c r="P27" s="36"/>
      <c r="Q27" s="34"/>
      <c r="R27" s="30"/>
      <c r="S27" s="37"/>
      <c r="T27" s="38"/>
      <c r="U27" s="39"/>
      <c r="V27" s="37"/>
      <c r="W27" s="211"/>
      <c r="X27" s="212"/>
      <c r="Y27" s="213"/>
      <c r="Z27" s="214"/>
      <c r="AA27" s="214"/>
      <c r="AB27" s="215"/>
      <c r="AC27" s="216"/>
      <c r="AD27" s="212"/>
      <c r="AE27" s="213"/>
      <c r="AF27" s="214"/>
      <c r="AG27" s="214"/>
      <c r="AH27" s="453"/>
    </row>
    <row r="28" spans="2:34" s="119" customFormat="1" ht="12.75" customHeight="1" x14ac:dyDescent="0.2">
      <c r="B28" s="461" t="s">
        <v>16</v>
      </c>
      <c r="C28" s="30">
        <v>1364.99667297</v>
      </c>
      <c r="D28" s="35">
        <v>4.10719762</v>
      </c>
      <c r="E28" s="36" t="s">
        <v>209</v>
      </c>
      <c r="F28" s="36">
        <v>1369.1208360799999</v>
      </c>
      <c r="G28" s="34"/>
      <c r="H28" s="30">
        <v>1444.0852435999998</v>
      </c>
      <c r="I28" s="34">
        <v>16.78672439</v>
      </c>
      <c r="J28" s="35">
        <v>0.13705641999999998</v>
      </c>
      <c r="K28" s="36">
        <v>1461.0090244099997</v>
      </c>
      <c r="L28" s="34"/>
      <c r="M28" s="30">
        <v>1579.9478689200002</v>
      </c>
      <c r="N28" s="34">
        <v>32.710125289999993</v>
      </c>
      <c r="O28" s="35">
        <v>0.49006720999999998</v>
      </c>
      <c r="P28" s="36">
        <v>1613.1480614200002</v>
      </c>
      <c r="Q28" s="34"/>
      <c r="R28" s="30">
        <v>1724.8369422499995</v>
      </c>
      <c r="S28" s="37">
        <v>60.594504570000005</v>
      </c>
      <c r="T28" s="38">
        <v>1.0376923200000001</v>
      </c>
      <c r="U28" s="39">
        <v>1786.4691391399995</v>
      </c>
      <c r="V28" s="37" t="s">
        <v>212</v>
      </c>
      <c r="W28" s="211">
        <v>1872.3237216399998</v>
      </c>
      <c r="X28" s="212">
        <v>139.91481852999999</v>
      </c>
      <c r="Y28" s="213">
        <v>2.1255947500000003</v>
      </c>
      <c r="Z28" s="214">
        <v>1.4774151499999997</v>
      </c>
      <c r="AA28" s="214">
        <v>2015.8415500699998</v>
      </c>
      <c r="AB28" s="215" t="s">
        <v>212</v>
      </c>
      <c r="AC28" s="216">
        <v>2034.2481981099997</v>
      </c>
      <c r="AD28" s="212">
        <v>289.65734730000003</v>
      </c>
      <c r="AE28" s="213">
        <v>10.48862581</v>
      </c>
      <c r="AF28" s="214">
        <v>4.94658278</v>
      </c>
      <c r="AG28" s="214">
        <v>2339.3407539999998</v>
      </c>
      <c r="AH28" s="453" t="s">
        <v>212</v>
      </c>
    </row>
    <row r="29" spans="2:34" s="134" customFormat="1" ht="12.75" customHeight="1" x14ac:dyDescent="0.2">
      <c r="B29" s="462" t="s">
        <v>17</v>
      </c>
      <c r="C29" s="129"/>
      <c r="D29" s="130"/>
      <c r="E29" s="131"/>
      <c r="F29" s="131"/>
      <c r="G29" s="132"/>
      <c r="H29" s="129"/>
      <c r="I29" s="132"/>
      <c r="J29" s="130"/>
      <c r="K29" s="131"/>
      <c r="L29" s="132"/>
      <c r="M29" s="129"/>
      <c r="N29" s="132"/>
      <c r="O29" s="130"/>
      <c r="P29" s="131"/>
      <c r="Q29" s="132"/>
      <c r="R29" s="129"/>
      <c r="S29" s="132"/>
      <c r="T29" s="130"/>
      <c r="U29" s="131"/>
      <c r="V29" s="132"/>
      <c r="W29" s="217"/>
      <c r="X29" s="218"/>
      <c r="Y29" s="219"/>
      <c r="Z29" s="220"/>
      <c r="AA29" s="220"/>
      <c r="AB29" s="221"/>
      <c r="AC29" s="217"/>
      <c r="AD29" s="218"/>
      <c r="AE29" s="219"/>
      <c r="AF29" s="220"/>
      <c r="AG29" s="220"/>
      <c r="AH29" s="455"/>
    </row>
    <row r="30" spans="2:34" s="134" customFormat="1" ht="12.75" customHeight="1" x14ac:dyDescent="0.2">
      <c r="B30" s="454" t="s">
        <v>18</v>
      </c>
      <c r="C30" s="129">
        <v>214.77968652999999</v>
      </c>
      <c r="D30" s="130">
        <v>4.1328452599999999</v>
      </c>
      <c r="E30" s="131" t="s">
        <v>209</v>
      </c>
      <c r="F30" s="131">
        <v>218.92949728000002</v>
      </c>
      <c r="G30" s="132"/>
      <c r="H30" s="129">
        <v>233.61626932999999</v>
      </c>
      <c r="I30" s="132">
        <v>16.84950736</v>
      </c>
      <c r="J30" s="130">
        <v>0.13705641999999998</v>
      </c>
      <c r="K30" s="131">
        <v>250.60283310999998</v>
      </c>
      <c r="L30" s="132"/>
      <c r="M30" s="129">
        <v>224.912104</v>
      </c>
      <c r="N30" s="132">
        <v>32.81714916</v>
      </c>
      <c r="O30" s="130">
        <v>0.48794220999999999</v>
      </c>
      <c r="P30" s="131">
        <v>258.21719537000001</v>
      </c>
      <c r="Q30" s="132"/>
      <c r="R30" s="129">
        <v>236.77089288999997</v>
      </c>
      <c r="S30" s="132">
        <v>60.728136860000006</v>
      </c>
      <c r="T30" s="130">
        <v>1.03362617</v>
      </c>
      <c r="U30" s="131">
        <v>298.53265591999997</v>
      </c>
      <c r="V30" s="132"/>
      <c r="W30" s="217">
        <v>244.78387170999997</v>
      </c>
      <c r="X30" s="218">
        <v>140.39990899999998</v>
      </c>
      <c r="Y30" s="219">
        <v>2.2580379100000001</v>
      </c>
      <c r="Z30" s="220">
        <v>1.4793656299999998</v>
      </c>
      <c r="AA30" s="220">
        <v>388.92118424999995</v>
      </c>
      <c r="AB30" s="221"/>
      <c r="AC30" s="217">
        <v>254.48849235</v>
      </c>
      <c r="AD30" s="218">
        <v>223.72118431000001</v>
      </c>
      <c r="AE30" s="219">
        <v>3.82386128</v>
      </c>
      <c r="AF30" s="220">
        <v>4.9471296899999997</v>
      </c>
      <c r="AG30" s="236">
        <v>486.98066763000003</v>
      </c>
      <c r="AH30" s="455"/>
    </row>
    <row r="31" spans="2:34" s="134" customFormat="1" ht="12.75" customHeight="1" x14ac:dyDescent="0.2">
      <c r="B31" s="454" t="s">
        <v>19</v>
      </c>
      <c r="C31" s="129">
        <v>1185.2642098399999</v>
      </c>
      <c r="D31" s="130" t="s">
        <v>209</v>
      </c>
      <c r="E31" s="131" t="s">
        <v>209</v>
      </c>
      <c r="F31" s="131">
        <v>1185.2642098399999</v>
      </c>
      <c r="G31" s="132"/>
      <c r="H31" s="129">
        <v>1249.4102310599997</v>
      </c>
      <c r="I31" s="135" t="s">
        <v>209</v>
      </c>
      <c r="J31" s="136" t="s">
        <v>209</v>
      </c>
      <c r="K31" s="131">
        <v>1249.4102367799997</v>
      </c>
      <c r="L31" s="132"/>
      <c r="M31" s="129">
        <v>1396.1702306400002</v>
      </c>
      <c r="N31" s="135" t="s">
        <v>209</v>
      </c>
      <c r="O31" s="136" t="s">
        <v>209</v>
      </c>
      <c r="P31" s="131">
        <v>1396.1787118200002</v>
      </c>
      <c r="Q31" s="132"/>
      <c r="R31" s="129">
        <v>1533.4653943000003</v>
      </c>
      <c r="S31" s="135" t="s">
        <v>209</v>
      </c>
      <c r="T31" s="136" t="s">
        <v>209</v>
      </c>
      <c r="U31" s="131">
        <v>1533.5102190200002</v>
      </c>
      <c r="V31" s="132" t="s">
        <v>212</v>
      </c>
      <c r="W31" s="217">
        <v>1686.03087366</v>
      </c>
      <c r="X31" s="218">
        <v>8.9243859999999994E-2</v>
      </c>
      <c r="Y31" s="219" t="s">
        <v>210</v>
      </c>
      <c r="Z31" s="220" t="s">
        <v>210</v>
      </c>
      <c r="AA31" s="220">
        <v>1686.1321198999999</v>
      </c>
      <c r="AB31" s="221" t="s">
        <v>212</v>
      </c>
      <c r="AC31" s="217">
        <v>1841.0316541299997</v>
      </c>
      <c r="AD31" s="218">
        <v>67.541514189999987</v>
      </c>
      <c r="AE31" s="219">
        <v>7.1907407699999997</v>
      </c>
      <c r="AF31" s="220">
        <v>0</v>
      </c>
      <c r="AG31" s="236">
        <v>1915.7639090899997</v>
      </c>
      <c r="AH31" s="455" t="s">
        <v>212</v>
      </c>
    </row>
    <row r="32" spans="2:34" s="144" customFormat="1" ht="12.75" customHeight="1" x14ac:dyDescent="0.2">
      <c r="B32" s="454" t="s">
        <v>134</v>
      </c>
      <c r="C32" s="137">
        <v>1124.6701523500001</v>
      </c>
      <c r="D32" s="138" t="s">
        <v>209</v>
      </c>
      <c r="E32" s="139" t="s">
        <v>209</v>
      </c>
      <c r="F32" s="139">
        <v>1124.6701523500001</v>
      </c>
      <c r="G32" s="132"/>
      <c r="H32" s="137">
        <v>1179.0618157399999</v>
      </c>
      <c r="I32" s="140" t="s">
        <v>209</v>
      </c>
      <c r="J32" s="141" t="s">
        <v>209</v>
      </c>
      <c r="K32" s="139">
        <v>1179.0618214600001</v>
      </c>
      <c r="L32" s="132"/>
      <c r="M32" s="137">
        <v>1309.1329470700005</v>
      </c>
      <c r="N32" s="140" t="s">
        <v>209</v>
      </c>
      <c r="O32" s="141" t="s">
        <v>209</v>
      </c>
      <c r="P32" s="139">
        <v>1309.1412822500006</v>
      </c>
      <c r="Q32" s="132"/>
      <c r="R32" s="137">
        <v>1426.2037535100003</v>
      </c>
      <c r="S32" s="140" t="s">
        <v>209</v>
      </c>
      <c r="T32" s="141" t="s">
        <v>209</v>
      </c>
      <c r="U32" s="139">
        <v>1426.2485782300002</v>
      </c>
      <c r="V32" s="142"/>
      <c r="W32" s="237">
        <v>1558.9745363300001</v>
      </c>
      <c r="X32" s="238" t="s">
        <v>210</v>
      </c>
      <c r="Y32" s="239" t="s">
        <v>210</v>
      </c>
      <c r="Z32" s="240" t="s">
        <v>210</v>
      </c>
      <c r="AA32" s="240">
        <v>1558.97568957</v>
      </c>
      <c r="AB32" s="241"/>
      <c r="AC32" s="217">
        <v>1715.7319626599997</v>
      </c>
      <c r="AD32" s="218">
        <v>65.723016179999988</v>
      </c>
      <c r="AE32" s="219">
        <v>6.8688566399999997</v>
      </c>
      <c r="AF32" s="220">
        <v>0</v>
      </c>
      <c r="AG32" s="236">
        <v>1788.3238354799998</v>
      </c>
      <c r="AH32" s="463"/>
    </row>
    <row r="33" spans="2:34" s="144" customFormat="1" ht="12.75" customHeight="1" x14ac:dyDescent="0.2">
      <c r="B33" s="454" t="s">
        <v>141</v>
      </c>
      <c r="C33" s="137">
        <v>60.591651040000002</v>
      </c>
      <c r="D33" s="138" t="s">
        <v>209</v>
      </c>
      <c r="E33" s="139" t="s">
        <v>209</v>
      </c>
      <c r="F33" s="139">
        <v>60.591651040000002</v>
      </c>
      <c r="G33" s="132"/>
      <c r="H33" s="137">
        <v>70.348500759999993</v>
      </c>
      <c r="I33" s="140" t="s">
        <v>209</v>
      </c>
      <c r="J33" s="141" t="s">
        <v>209</v>
      </c>
      <c r="K33" s="139">
        <v>70.348500759999993</v>
      </c>
      <c r="L33" s="132"/>
      <c r="M33" s="137">
        <v>87.037233870000009</v>
      </c>
      <c r="N33" s="140" t="s">
        <v>209</v>
      </c>
      <c r="O33" s="141" t="s">
        <v>209</v>
      </c>
      <c r="P33" s="139">
        <v>87.037379870000009</v>
      </c>
      <c r="Q33" s="132"/>
      <c r="R33" s="137">
        <v>107.26164078999999</v>
      </c>
      <c r="S33" s="140" t="s">
        <v>209</v>
      </c>
      <c r="T33" s="141" t="s">
        <v>209</v>
      </c>
      <c r="U33" s="139">
        <v>107.26164078999999</v>
      </c>
      <c r="V33" s="142" t="s">
        <v>212</v>
      </c>
      <c r="W33" s="237">
        <v>127.05633733000002</v>
      </c>
      <c r="X33" s="238">
        <v>8.9211449999999998E-2</v>
      </c>
      <c r="Y33" s="239" t="s">
        <v>210</v>
      </c>
      <c r="Z33" s="240" t="s">
        <v>210</v>
      </c>
      <c r="AA33" s="240">
        <v>127.15643033000001</v>
      </c>
      <c r="AB33" s="241" t="s">
        <v>212</v>
      </c>
      <c r="AC33" s="217">
        <v>125.29969146999998</v>
      </c>
      <c r="AD33" s="218">
        <v>1.8184980099999999</v>
      </c>
      <c r="AE33" s="219">
        <v>0.32188412999999999</v>
      </c>
      <c r="AF33" s="220">
        <v>0</v>
      </c>
      <c r="AG33" s="236">
        <v>127.44007360999998</v>
      </c>
      <c r="AH33" s="463" t="s">
        <v>212</v>
      </c>
    </row>
    <row r="34" spans="2:34" s="134" customFormat="1" ht="12.75" customHeight="1" x14ac:dyDescent="0.2">
      <c r="B34" s="454" t="s">
        <v>20</v>
      </c>
      <c r="C34" s="129">
        <v>-35.047223399999993</v>
      </c>
      <c r="D34" s="130" t="s">
        <v>209</v>
      </c>
      <c r="E34" s="131" t="s">
        <v>209</v>
      </c>
      <c r="F34" s="131">
        <v>-35.072871039999988</v>
      </c>
      <c r="G34" s="132"/>
      <c r="H34" s="129">
        <v>-38.941256789999997</v>
      </c>
      <c r="I34" s="132">
        <v>-6.2788690000000008E-2</v>
      </c>
      <c r="J34" s="136" t="s">
        <v>209</v>
      </c>
      <c r="K34" s="131">
        <v>-39.004045479999995</v>
      </c>
      <c r="L34" s="132"/>
      <c r="M34" s="129">
        <v>-41.134465720000009</v>
      </c>
      <c r="N34" s="132">
        <v>-0.11338005</v>
      </c>
      <c r="O34" s="136" t="s">
        <v>209</v>
      </c>
      <c r="P34" s="131">
        <v>-41.247845770000012</v>
      </c>
      <c r="Q34" s="132"/>
      <c r="R34" s="129">
        <v>-45.399238139999994</v>
      </c>
      <c r="S34" s="132">
        <v>-0.17439086000000001</v>
      </c>
      <c r="T34" s="136" t="s">
        <v>209</v>
      </c>
      <c r="U34" s="131">
        <v>-45.573628999999997</v>
      </c>
      <c r="V34" s="132"/>
      <c r="W34" s="217">
        <v>-58.491023729999995</v>
      </c>
      <c r="X34" s="218">
        <v>-0.57433433</v>
      </c>
      <c r="Y34" s="219">
        <v>-0.14444553999999998</v>
      </c>
      <c r="Z34" s="220" t="s">
        <v>210</v>
      </c>
      <c r="AA34" s="220">
        <v>-59.211754079999992</v>
      </c>
      <c r="AB34" s="221"/>
      <c r="AC34" s="217">
        <v>-61.271948370000004</v>
      </c>
      <c r="AD34" s="218">
        <v>-1.6053512000000001</v>
      </c>
      <c r="AE34" s="219">
        <v>-0.52597623999999998</v>
      </c>
      <c r="AF34" s="220">
        <v>0</v>
      </c>
      <c r="AG34" s="236">
        <v>-63.403822720000001</v>
      </c>
      <c r="AH34" s="455"/>
    </row>
    <row r="35" spans="2:34" s="134" customFormat="1" ht="12.75" customHeight="1" x14ac:dyDescent="0.2">
      <c r="B35" s="454" t="s">
        <v>17</v>
      </c>
      <c r="C35" s="129"/>
      <c r="D35" s="130"/>
      <c r="E35" s="131"/>
      <c r="F35" s="131"/>
      <c r="G35" s="132"/>
      <c r="H35" s="129"/>
      <c r="I35" s="132"/>
      <c r="J35" s="130"/>
      <c r="K35" s="131"/>
      <c r="L35" s="132"/>
      <c r="M35" s="129"/>
      <c r="N35" s="132"/>
      <c r="O35" s="130"/>
      <c r="P35" s="131"/>
      <c r="Q35" s="132"/>
      <c r="R35" s="129"/>
      <c r="S35" s="132"/>
      <c r="T35" s="130"/>
      <c r="U35" s="131"/>
      <c r="V35" s="132"/>
      <c r="W35" s="217"/>
      <c r="X35" s="218"/>
      <c r="Y35" s="219"/>
      <c r="Z35" s="220"/>
      <c r="AA35" s="220"/>
      <c r="AB35" s="221"/>
      <c r="AC35" s="217"/>
      <c r="AD35" s="218"/>
      <c r="AE35" s="219"/>
      <c r="AF35" s="220"/>
      <c r="AG35" s="220"/>
      <c r="AH35" s="455"/>
    </row>
    <row r="36" spans="2:34" s="134" customFormat="1" ht="12.75" customHeight="1" x14ac:dyDescent="0.2">
      <c r="B36" s="454" t="s">
        <v>176</v>
      </c>
      <c r="C36" s="129">
        <v>178.45231651000003</v>
      </c>
      <c r="D36" s="130">
        <v>4.1120725699999996</v>
      </c>
      <c r="E36" s="131">
        <v>1.6947400000000001E-2</v>
      </c>
      <c r="F36" s="131">
        <v>182.58133648000003</v>
      </c>
      <c r="G36" s="145"/>
      <c r="H36" s="129">
        <v>186.39779762000001</v>
      </c>
      <c r="I36" s="132">
        <v>16.777260819999999</v>
      </c>
      <c r="J36" s="136">
        <v>0.13690331</v>
      </c>
      <c r="K36" s="131">
        <v>203.31196175000002</v>
      </c>
      <c r="L36" s="145"/>
      <c r="M36" s="129">
        <v>169.55541353000004</v>
      </c>
      <c r="N36" s="132">
        <v>32.770963090000002</v>
      </c>
      <c r="O36" s="136">
        <v>0.48640463</v>
      </c>
      <c r="P36" s="131">
        <v>202.81278125000006</v>
      </c>
      <c r="Q36" s="145"/>
      <c r="R36" s="129">
        <v>171.61823881000004</v>
      </c>
      <c r="S36" s="132">
        <v>60.568362010000001</v>
      </c>
      <c r="T36" s="136">
        <v>1.0273195100000001</v>
      </c>
      <c r="U36" s="131">
        <v>233.21392033000004</v>
      </c>
      <c r="V36" s="132"/>
      <c r="W36" s="217">
        <v>173.87437331000001</v>
      </c>
      <c r="X36" s="218">
        <v>139.4854914</v>
      </c>
      <c r="Y36" s="242">
        <v>2.2175304299999996</v>
      </c>
      <c r="Z36" s="220">
        <v>1.4727656299999998</v>
      </c>
      <c r="AA36" s="220">
        <v>317.05016077000005</v>
      </c>
      <c r="AB36" s="221"/>
      <c r="AC36" s="217">
        <v>178.13327016999997</v>
      </c>
      <c r="AD36" s="218">
        <v>213.02560695999998</v>
      </c>
      <c r="AE36" s="242">
        <v>3.6627192599999998</v>
      </c>
      <c r="AF36" s="220">
        <v>4.4068498299999996</v>
      </c>
      <c r="AG36" s="236">
        <v>399.22844621999997</v>
      </c>
      <c r="AH36" s="455"/>
    </row>
    <row r="37" spans="2:34" ht="12.75" customHeight="1" x14ac:dyDescent="0.2">
      <c r="B37" s="458"/>
      <c r="C37" s="41"/>
      <c r="D37" s="31"/>
      <c r="E37" s="32"/>
      <c r="F37" s="32"/>
      <c r="G37" s="33"/>
      <c r="H37" s="41"/>
      <c r="I37" s="33"/>
      <c r="J37" s="31"/>
      <c r="K37" s="32"/>
      <c r="L37" s="33"/>
      <c r="M37" s="41"/>
      <c r="N37" s="33"/>
      <c r="O37" s="31"/>
      <c r="P37" s="32"/>
      <c r="Q37" s="33"/>
      <c r="R37" s="41"/>
      <c r="S37" s="42"/>
      <c r="T37" s="43"/>
      <c r="U37" s="44"/>
      <c r="V37" s="42"/>
      <c r="W37" s="227"/>
      <c r="X37" s="223"/>
      <c r="Y37" s="224"/>
      <c r="Z37" s="225"/>
      <c r="AA37" s="225"/>
      <c r="AB37" s="228"/>
      <c r="AC37" s="222"/>
      <c r="AD37" s="223"/>
      <c r="AE37" s="224"/>
      <c r="AF37" s="225"/>
      <c r="AG37" s="225"/>
      <c r="AH37" s="457"/>
    </row>
    <row r="38" spans="2:34" s="119" customFormat="1" ht="12.75" customHeight="1" x14ac:dyDescent="0.2">
      <c r="B38" s="452" t="s">
        <v>21</v>
      </c>
      <c r="C38" s="30"/>
      <c r="D38" s="35"/>
      <c r="E38" s="36"/>
      <c r="F38" s="36"/>
      <c r="G38" s="34"/>
      <c r="H38" s="30"/>
      <c r="I38" s="34"/>
      <c r="J38" s="35"/>
      <c r="K38" s="36"/>
      <c r="L38" s="34"/>
      <c r="M38" s="30"/>
      <c r="N38" s="34"/>
      <c r="O38" s="35"/>
      <c r="P38" s="36"/>
      <c r="Q38" s="34"/>
      <c r="R38" s="30"/>
      <c r="S38" s="37"/>
      <c r="T38" s="38"/>
      <c r="U38" s="39"/>
      <c r="V38" s="37"/>
      <c r="W38" s="211"/>
      <c r="X38" s="212"/>
      <c r="Y38" s="213"/>
      <c r="Z38" s="214"/>
      <c r="AA38" s="214"/>
      <c r="AB38" s="215"/>
      <c r="AC38" s="216"/>
      <c r="AD38" s="212"/>
      <c r="AE38" s="213"/>
      <c r="AF38" s="214"/>
      <c r="AG38" s="214"/>
      <c r="AH38" s="453"/>
    </row>
    <row r="39" spans="2:34" s="119" customFormat="1" ht="12.75" customHeight="1" x14ac:dyDescent="0.2">
      <c r="B39" s="452" t="s">
        <v>22</v>
      </c>
      <c r="C39" s="30">
        <v>11.197311190000001</v>
      </c>
      <c r="D39" s="35" t="s">
        <v>211</v>
      </c>
      <c r="E39" s="36" t="s">
        <v>211</v>
      </c>
      <c r="F39" s="36">
        <v>11.197311190000001</v>
      </c>
      <c r="G39" s="34"/>
      <c r="H39" s="30">
        <v>10.195046519999998</v>
      </c>
      <c r="I39" s="34" t="s">
        <v>211</v>
      </c>
      <c r="J39" s="35" t="s">
        <v>211</v>
      </c>
      <c r="K39" s="36">
        <v>10.195046519999998</v>
      </c>
      <c r="L39" s="34"/>
      <c r="M39" s="30">
        <v>6.7725614299999997</v>
      </c>
      <c r="N39" s="34" t="s">
        <v>211</v>
      </c>
      <c r="O39" s="35" t="s">
        <v>211</v>
      </c>
      <c r="P39" s="36">
        <v>6.7725614299999997</v>
      </c>
      <c r="Q39" s="34"/>
      <c r="R39" s="30">
        <v>3.9947560600000003</v>
      </c>
      <c r="S39" s="37" t="s">
        <v>211</v>
      </c>
      <c r="T39" s="38" t="s">
        <v>211</v>
      </c>
      <c r="U39" s="39">
        <v>3.9947560600000003</v>
      </c>
      <c r="V39" s="37"/>
      <c r="W39" s="211">
        <v>-0.3670003</v>
      </c>
      <c r="X39" s="212" t="s">
        <v>211</v>
      </c>
      <c r="Y39" s="213" t="s">
        <v>211</v>
      </c>
      <c r="Z39" s="214" t="s">
        <v>211</v>
      </c>
      <c r="AA39" s="214">
        <v>-0.3670003</v>
      </c>
      <c r="AB39" s="215"/>
      <c r="AC39" s="222">
        <v>0</v>
      </c>
      <c r="AD39" s="212" t="s">
        <v>211</v>
      </c>
      <c r="AE39" s="213" t="s">
        <v>211</v>
      </c>
      <c r="AF39" s="214" t="s">
        <v>211</v>
      </c>
      <c r="AG39" s="214">
        <v>0</v>
      </c>
      <c r="AH39" s="453"/>
    </row>
    <row r="40" spans="2:34" s="119" customFormat="1" ht="12.75" customHeight="1" x14ac:dyDescent="0.2">
      <c r="B40" s="452"/>
      <c r="C40" s="30"/>
      <c r="D40" s="35"/>
      <c r="E40" s="36"/>
      <c r="F40" s="36"/>
      <c r="G40" s="34"/>
      <c r="H40" s="30"/>
      <c r="I40" s="34"/>
      <c r="J40" s="35"/>
      <c r="K40" s="36"/>
      <c r="L40" s="34"/>
      <c r="M40" s="30"/>
      <c r="N40" s="34"/>
      <c r="O40" s="35"/>
      <c r="P40" s="36"/>
      <c r="Q40" s="34"/>
      <c r="R40" s="30"/>
      <c r="S40" s="37"/>
      <c r="T40" s="38"/>
      <c r="U40" s="39"/>
      <c r="V40" s="37"/>
      <c r="W40" s="211"/>
      <c r="X40" s="212"/>
      <c r="Y40" s="213"/>
      <c r="Z40" s="214"/>
      <c r="AA40" s="214"/>
      <c r="AB40" s="215"/>
      <c r="AC40" s="216"/>
      <c r="AD40" s="212"/>
      <c r="AE40" s="213"/>
      <c r="AF40" s="214"/>
      <c r="AG40" s="214"/>
      <c r="AH40" s="453"/>
    </row>
    <row r="41" spans="2:34" s="119" customFormat="1" ht="12.75" customHeight="1" x14ac:dyDescent="0.2">
      <c r="B41" s="452" t="s">
        <v>23</v>
      </c>
      <c r="C41" s="30">
        <v>14.968597810000007</v>
      </c>
      <c r="D41" s="35" t="s">
        <v>209</v>
      </c>
      <c r="E41" s="36" t="s">
        <v>209</v>
      </c>
      <c r="F41" s="36">
        <v>14.994872320000004</v>
      </c>
      <c r="G41" s="34"/>
      <c r="H41" s="30">
        <v>18.539315079999998</v>
      </c>
      <c r="I41" s="34">
        <v>0.48850783999999997</v>
      </c>
      <c r="J41" s="122" t="s">
        <v>209</v>
      </c>
      <c r="K41" s="36">
        <v>19.039869999999997</v>
      </c>
      <c r="L41" s="34"/>
      <c r="M41" s="30">
        <v>20.285673499999998</v>
      </c>
      <c r="N41" s="34">
        <v>1.8973564300000001</v>
      </c>
      <c r="O41" s="122">
        <v>5.4004160000000009E-2</v>
      </c>
      <c r="P41" s="36">
        <v>22.237034089999998</v>
      </c>
      <c r="Q41" s="34"/>
      <c r="R41" s="30">
        <v>22.960423240000004</v>
      </c>
      <c r="S41" s="37">
        <v>3.9128995100000004</v>
      </c>
      <c r="T41" s="128">
        <v>0.14103301000000001</v>
      </c>
      <c r="U41" s="39">
        <v>27.014355760000004</v>
      </c>
      <c r="V41" s="37"/>
      <c r="W41" s="211">
        <v>24.584273329999998</v>
      </c>
      <c r="X41" s="212">
        <v>4.8710470000000008</v>
      </c>
      <c r="Y41" s="213">
        <v>0.27072682000000003</v>
      </c>
      <c r="Z41" s="214" t="s">
        <v>210</v>
      </c>
      <c r="AA41" s="214">
        <v>29.731049049999999</v>
      </c>
      <c r="AB41" s="215"/>
      <c r="AC41" s="222">
        <v>28.123100310000002</v>
      </c>
      <c r="AD41" s="212">
        <v>8.5195296399999982</v>
      </c>
      <c r="AE41" s="213">
        <v>0.42753142</v>
      </c>
      <c r="AF41" s="214">
        <v>5.3607719999999998E-2</v>
      </c>
      <c r="AG41" s="214">
        <v>37.12376909000001</v>
      </c>
      <c r="AH41" s="453"/>
    </row>
    <row r="42" spans="2:34" s="134" customFormat="1" ht="12.75" customHeight="1" x14ac:dyDescent="0.2">
      <c r="B42" s="462" t="s">
        <v>17</v>
      </c>
      <c r="C42" s="129"/>
      <c r="D42" s="130"/>
      <c r="E42" s="131"/>
      <c r="F42" s="131"/>
      <c r="G42" s="132"/>
      <c r="H42" s="129"/>
      <c r="I42" s="132"/>
      <c r="J42" s="130"/>
      <c r="K42" s="131"/>
      <c r="L42" s="132"/>
      <c r="M42" s="129"/>
      <c r="N42" s="132"/>
      <c r="O42" s="130"/>
      <c r="P42" s="131"/>
      <c r="Q42" s="132"/>
      <c r="R42" s="129"/>
      <c r="S42" s="132"/>
      <c r="T42" s="130"/>
      <c r="U42" s="131"/>
      <c r="V42" s="132"/>
      <c r="W42" s="217"/>
      <c r="X42" s="218"/>
      <c r="Y42" s="219"/>
      <c r="Z42" s="220"/>
      <c r="AA42" s="220"/>
      <c r="AB42" s="221"/>
      <c r="AC42" s="217"/>
      <c r="AD42" s="218"/>
      <c r="AE42" s="219"/>
      <c r="AF42" s="220"/>
      <c r="AG42" s="220"/>
      <c r="AH42" s="455"/>
    </row>
    <row r="43" spans="2:34" s="134" customFormat="1" ht="12.75" customHeight="1" x14ac:dyDescent="0.2">
      <c r="B43" s="454" t="s">
        <v>24</v>
      </c>
      <c r="C43" s="129">
        <v>10.307965779999998</v>
      </c>
      <c r="D43" s="130" t="s">
        <v>209</v>
      </c>
      <c r="E43" s="131" t="s">
        <v>209</v>
      </c>
      <c r="F43" s="131">
        <v>10.334172859999999</v>
      </c>
      <c r="G43" s="132"/>
      <c r="H43" s="129">
        <v>9.7845034399999982</v>
      </c>
      <c r="I43" s="132">
        <v>0.47491592999999999</v>
      </c>
      <c r="J43" s="136" t="s">
        <v>209</v>
      </c>
      <c r="K43" s="131">
        <v>10.271456659999998</v>
      </c>
      <c r="L43" s="132"/>
      <c r="M43" s="129">
        <v>11.494302729999999</v>
      </c>
      <c r="N43" s="132">
        <v>1.88390272</v>
      </c>
      <c r="O43" s="136">
        <v>5.4000159999999998E-2</v>
      </c>
      <c r="P43" s="131">
        <v>13.432205609999999</v>
      </c>
      <c r="Q43" s="132"/>
      <c r="R43" s="129">
        <v>12.45557091</v>
      </c>
      <c r="S43" s="132">
        <v>3.6927133799999998</v>
      </c>
      <c r="T43" s="136">
        <v>0.13991177999999999</v>
      </c>
      <c r="U43" s="131">
        <v>16.288196069999998</v>
      </c>
      <c r="V43" s="132"/>
      <c r="W43" s="217">
        <v>12.996683500000001</v>
      </c>
      <c r="X43" s="218">
        <v>4.6021785600000005</v>
      </c>
      <c r="Y43" s="219">
        <v>0.26786955999999995</v>
      </c>
      <c r="Z43" s="220" t="s">
        <v>210</v>
      </c>
      <c r="AA43" s="220">
        <v>17.871730670000002</v>
      </c>
      <c r="AB43" s="221"/>
      <c r="AC43" s="217">
        <v>15.724866969999999</v>
      </c>
      <c r="AD43" s="218">
        <v>8.0453671700000005</v>
      </c>
      <c r="AE43" s="219">
        <v>0.42318776000000002</v>
      </c>
      <c r="AF43" s="220">
        <v>5.0215320000000001E-2</v>
      </c>
      <c r="AG43" s="220">
        <v>24.24363722</v>
      </c>
      <c r="AH43" s="455"/>
    </row>
    <row r="44" spans="2:34" s="134" customFormat="1" ht="12.75" customHeight="1" x14ac:dyDescent="0.2">
      <c r="B44" s="454" t="s">
        <v>25</v>
      </c>
      <c r="C44" s="129">
        <v>4.0249543399999999</v>
      </c>
      <c r="D44" s="130" t="s">
        <v>209</v>
      </c>
      <c r="E44" s="131" t="s">
        <v>209</v>
      </c>
      <c r="F44" s="131">
        <v>4.0249543399999999</v>
      </c>
      <c r="G44" s="132"/>
      <c r="H44" s="129">
        <v>5.4336208599999996</v>
      </c>
      <c r="I44" s="135" t="s">
        <v>209</v>
      </c>
      <c r="J44" s="136" t="s">
        <v>209</v>
      </c>
      <c r="K44" s="131">
        <v>5.4336208599999996</v>
      </c>
      <c r="L44" s="132"/>
      <c r="M44" s="129">
        <v>6.9300381000000009</v>
      </c>
      <c r="N44" s="135" t="s">
        <v>209</v>
      </c>
      <c r="O44" s="136" t="s">
        <v>209</v>
      </c>
      <c r="P44" s="131">
        <v>6.9300381000000009</v>
      </c>
      <c r="Q44" s="132"/>
      <c r="R44" s="129">
        <v>9.3673742699999991</v>
      </c>
      <c r="S44" s="135" t="s">
        <v>209</v>
      </c>
      <c r="T44" s="136" t="s">
        <v>209</v>
      </c>
      <c r="U44" s="131">
        <v>9.3673742699999991</v>
      </c>
      <c r="V44" s="132"/>
      <c r="W44" s="217">
        <v>10.296729920000002</v>
      </c>
      <c r="X44" s="218" t="s">
        <v>210</v>
      </c>
      <c r="Y44" s="219" t="s">
        <v>210</v>
      </c>
      <c r="Z44" s="220" t="s">
        <v>210</v>
      </c>
      <c r="AA44" s="220">
        <v>10.296729920000002</v>
      </c>
      <c r="AB44" s="221"/>
      <c r="AC44" s="217">
        <v>11.015662960000002</v>
      </c>
      <c r="AD44" s="218">
        <v>0</v>
      </c>
      <c r="AE44" s="219">
        <v>0</v>
      </c>
      <c r="AF44" s="220">
        <v>0</v>
      </c>
      <c r="AG44" s="220">
        <v>11.015662960000002</v>
      </c>
      <c r="AH44" s="455"/>
    </row>
    <row r="45" spans="2:34" s="134" customFormat="1" ht="12.75" customHeight="1" x14ac:dyDescent="0.2">
      <c r="B45" s="454" t="s">
        <v>26</v>
      </c>
      <c r="C45" s="129">
        <v>0.42145281999999995</v>
      </c>
      <c r="D45" s="130" t="s">
        <v>209</v>
      </c>
      <c r="E45" s="131" t="s">
        <v>209</v>
      </c>
      <c r="F45" s="131">
        <v>0.42145282000000006</v>
      </c>
      <c r="G45" s="132"/>
      <c r="H45" s="129">
        <v>0.48205534</v>
      </c>
      <c r="I45" s="135" t="s">
        <v>209</v>
      </c>
      <c r="J45" s="136" t="s">
        <v>209</v>
      </c>
      <c r="K45" s="131">
        <v>0.48725487000000001</v>
      </c>
      <c r="L45" s="132"/>
      <c r="M45" s="129">
        <v>0.87210100000000002</v>
      </c>
      <c r="N45" s="135" t="s">
        <v>209</v>
      </c>
      <c r="O45" s="136" t="s">
        <v>209</v>
      </c>
      <c r="P45" s="131">
        <v>0.87901958000000002</v>
      </c>
      <c r="Q45" s="132"/>
      <c r="R45" s="129">
        <v>0.71217600999999997</v>
      </c>
      <c r="S45" s="135" t="s">
        <v>209</v>
      </c>
      <c r="T45" s="136" t="s">
        <v>209</v>
      </c>
      <c r="U45" s="131">
        <v>0.75498109999999996</v>
      </c>
      <c r="V45" s="132"/>
      <c r="W45" s="217">
        <v>0.94947861</v>
      </c>
      <c r="X45" s="218">
        <v>0.21639226</v>
      </c>
      <c r="Y45" s="219" t="s">
        <v>210</v>
      </c>
      <c r="Z45" s="220" t="s">
        <v>210</v>
      </c>
      <c r="AA45" s="220">
        <v>1.1687276900000001</v>
      </c>
      <c r="AB45" s="221"/>
      <c r="AC45" s="217">
        <v>1.3709311200000003</v>
      </c>
      <c r="AD45" s="218">
        <v>0.43860231999999999</v>
      </c>
      <c r="AE45" s="219">
        <v>0</v>
      </c>
      <c r="AF45" s="220">
        <v>0</v>
      </c>
      <c r="AG45" s="220">
        <v>1.8138519700000002</v>
      </c>
      <c r="AH45" s="455"/>
    </row>
    <row r="46" spans="2:34" s="134" customFormat="1" ht="12.75" customHeight="1" x14ac:dyDescent="0.2">
      <c r="B46" s="454" t="s">
        <v>27</v>
      </c>
      <c r="C46" s="129" t="s">
        <v>211</v>
      </c>
      <c r="D46" s="130" t="s">
        <v>211</v>
      </c>
      <c r="E46" s="131" t="s">
        <v>211</v>
      </c>
      <c r="F46" s="131" t="s">
        <v>211</v>
      </c>
      <c r="G46" s="132"/>
      <c r="H46" s="129">
        <v>0.87925777999999999</v>
      </c>
      <c r="I46" s="135" t="s">
        <v>209</v>
      </c>
      <c r="J46" s="136" t="s">
        <v>209</v>
      </c>
      <c r="K46" s="131">
        <v>0.87925777999999999</v>
      </c>
      <c r="L46" s="132"/>
      <c r="M46" s="129">
        <v>7.3870030000000003E-2</v>
      </c>
      <c r="N46" s="135" t="s">
        <v>209</v>
      </c>
      <c r="O46" s="136" t="s">
        <v>209</v>
      </c>
      <c r="P46" s="131">
        <v>7.3870030000000003E-2</v>
      </c>
      <c r="Q46" s="132"/>
      <c r="R46" s="129">
        <v>5.3269210000000004E-2</v>
      </c>
      <c r="S46" s="135" t="s">
        <v>209</v>
      </c>
      <c r="T46" s="136" t="s">
        <v>209</v>
      </c>
      <c r="U46" s="131">
        <v>5.3269210000000004E-2</v>
      </c>
      <c r="V46" s="132"/>
      <c r="W46" s="217" t="s">
        <v>210</v>
      </c>
      <c r="X46" s="218" t="s">
        <v>210</v>
      </c>
      <c r="Y46" s="219" t="s">
        <v>210</v>
      </c>
      <c r="Z46" s="220" t="s">
        <v>210</v>
      </c>
      <c r="AA46" s="220" t="s">
        <v>210</v>
      </c>
      <c r="AB46" s="221"/>
      <c r="AC46" s="217">
        <v>6.0105260000000001E-2</v>
      </c>
      <c r="AD46" s="218">
        <v>0</v>
      </c>
      <c r="AE46" s="219">
        <v>0</v>
      </c>
      <c r="AF46" s="220">
        <v>0</v>
      </c>
      <c r="AG46" s="220">
        <v>6.0105260000000001E-2</v>
      </c>
      <c r="AH46" s="455"/>
    </row>
    <row r="47" spans="2:34" s="134" customFormat="1" ht="12.75" customHeight="1" x14ac:dyDescent="0.2">
      <c r="B47" s="454" t="s">
        <v>28</v>
      </c>
      <c r="C47" s="129" t="s">
        <v>211</v>
      </c>
      <c r="D47" s="130" t="s">
        <v>211</v>
      </c>
      <c r="E47" s="131" t="s">
        <v>211</v>
      </c>
      <c r="F47" s="131" t="s">
        <v>211</v>
      </c>
      <c r="G47" s="132"/>
      <c r="H47" s="129">
        <v>1.8068959499999999</v>
      </c>
      <c r="I47" s="135" t="s">
        <v>209</v>
      </c>
      <c r="J47" s="136" t="s">
        <v>209</v>
      </c>
      <c r="K47" s="131">
        <v>1.8068959499999999</v>
      </c>
      <c r="L47" s="132"/>
      <c r="M47" s="129">
        <v>0.81555508999999993</v>
      </c>
      <c r="N47" s="135" t="s">
        <v>209</v>
      </c>
      <c r="O47" s="136" t="s">
        <v>209</v>
      </c>
      <c r="P47" s="131">
        <v>0.81555508999999993</v>
      </c>
      <c r="Q47" s="132"/>
      <c r="R47" s="129">
        <v>0.35124705000000001</v>
      </c>
      <c r="S47" s="135" t="s">
        <v>209</v>
      </c>
      <c r="T47" s="136" t="s">
        <v>209</v>
      </c>
      <c r="U47" s="131">
        <v>0.35124705000000001</v>
      </c>
      <c r="V47" s="132"/>
      <c r="W47" s="217">
        <v>0.15023653000000001</v>
      </c>
      <c r="X47" s="218" t="s">
        <v>210</v>
      </c>
      <c r="Y47" s="219" t="s">
        <v>210</v>
      </c>
      <c r="Z47" s="220" t="s">
        <v>210</v>
      </c>
      <c r="AA47" s="220">
        <v>0.15023653000000001</v>
      </c>
      <c r="AB47" s="221"/>
      <c r="AC47" s="217" t="s">
        <v>209</v>
      </c>
      <c r="AD47" s="218">
        <v>0</v>
      </c>
      <c r="AE47" s="219">
        <v>0</v>
      </c>
      <c r="AF47" s="220">
        <v>0</v>
      </c>
      <c r="AG47" s="220" t="s">
        <v>209</v>
      </c>
      <c r="AH47" s="455"/>
    </row>
    <row r="48" spans="2:34" s="134" customFormat="1" ht="12.75" customHeight="1" x14ac:dyDescent="0.2">
      <c r="B48" s="454" t="s">
        <v>29</v>
      </c>
      <c r="C48" s="146" t="s">
        <v>209</v>
      </c>
      <c r="D48" s="130" t="s">
        <v>209</v>
      </c>
      <c r="E48" s="131" t="s">
        <v>209</v>
      </c>
      <c r="F48" s="131" t="s">
        <v>209</v>
      </c>
      <c r="G48" s="132"/>
      <c r="H48" s="146" t="s">
        <v>209</v>
      </c>
      <c r="I48" s="135" t="s">
        <v>209</v>
      </c>
      <c r="J48" s="136" t="s">
        <v>209</v>
      </c>
      <c r="K48" s="131" t="s">
        <v>209</v>
      </c>
      <c r="L48" s="132"/>
      <c r="M48" s="146" t="s">
        <v>209</v>
      </c>
      <c r="N48" s="135" t="s">
        <v>209</v>
      </c>
      <c r="O48" s="136" t="s">
        <v>209</v>
      </c>
      <c r="P48" s="131" t="s">
        <v>209</v>
      </c>
      <c r="Q48" s="132"/>
      <c r="R48" s="146" t="s">
        <v>209</v>
      </c>
      <c r="S48" s="135" t="s">
        <v>209</v>
      </c>
      <c r="T48" s="136" t="s">
        <v>209</v>
      </c>
      <c r="U48" s="147" t="s">
        <v>209</v>
      </c>
      <c r="V48" s="135"/>
      <c r="W48" s="243" t="s">
        <v>210</v>
      </c>
      <c r="X48" s="218" t="s">
        <v>210</v>
      </c>
      <c r="Y48" s="219" t="s">
        <v>210</v>
      </c>
      <c r="Z48" s="220" t="s">
        <v>210</v>
      </c>
      <c r="AA48" s="220" t="s">
        <v>210</v>
      </c>
      <c r="AB48" s="244"/>
      <c r="AC48" s="243" t="s">
        <v>209</v>
      </c>
      <c r="AD48" s="218">
        <v>0</v>
      </c>
      <c r="AE48" s="219">
        <v>0</v>
      </c>
      <c r="AF48" s="220">
        <v>0</v>
      </c>
      <c r="AG48" s="220" t="s">
        <v>209</v>
      </c>
      <c r="AH48" s="464"/>
    </row>
    <row r="49" spans="2:34" s="134" customFormat="1" ht="12.75" customHeight="1" x14ac:dyDescent="0.2">
      <c r="B49" s="454" t="s">
        <v>30</v>
      </c>
      <c r="C49" s="129">
        <v>0.20491863000000807</v>
      </c>
      <c r="D49" s="130" t="s">
        <v>209</v>
      </c>
      <c r="E49" s="131" t="s">
        <v>209</v>
      </c>
      <c r="F49" s="131">
        <v>0.20491863000000807</v>
      </c>
      <c r="G49" s="132"/>
      <c r="H49" s="129">
        <v>0.14725925999999775</v>
      </c>
      <c r="I49" s="135" t="s">
        <v>209</v>
      </c>
      <c r="J49" s="136" t="s">
        <v>209</v>
      </c>
      <c r="K49" s="131">
        <v>0.14725925999999775</v>
      </c>
      <c r="L49" s="132"/>
      <c r="M49" s="129">
        <v>5.2478600000000056E-2</v>
      </c>
      <c r="N49" s="135" t="s">
        <v>209</v>
      </c>
      <c r="O49" s="136" t="s">
        <v>209</v>
      </c>
      <c r="P49" s="131">
        <v>5.2478600000000056E-2</v>
      </c>
      <c r="Q49" s="132"/>
      <c r="R49" s="129" t="s">
        <v>209</v>
      </c>
      <c r="S49" s="135">
        <v>8.5796270000000077E-2</v>
      </c>
      <c r="T49" s="136" t="s">
        <v>209</v>
      </c>
      <c r="U49" s="131">
        <v>8.5796270000000077E-2</v>
      </c>
      <c r="V49" s="132"/>
      <c r="W49" s="217" t="s">
        <v>210</v>
      </c>
      <c r="X49" s="218" t="s">
        <v>210</v>
      </c>
      <c r="Y49" s="219" t="s">
        <v>210</v>
      </c>
      <c r="Z49" s="220" t="s">
        <v>210</v>
      </c>
      <c r="AA49" s="220" t="s">
        <v>210</v>
      </c>
      <c r="AB49" s="221"/>
      <c r="AC49" s="243" t="s">
        <v>209</v>
      </c>
      <c r="AD49" s="218">
        <v>0</v>
      </c>
      <c r="AE49" s="219">
        <v>0</v>
      </c>
      <c r="AF49" s="218">
        <v>0</v>
      </c>
      <c r="AG49" s="220" t="s">
        <v>209</v>
      </c>
      <c r="AH49" s="455"/>
    </row>
    <row r="50" spans="2:34" s="134" customFormat="1" ht="12.75" customHeight="1" x14ac:dyDescent="0.2">
      <c r="B50" s="465" t="s">
        <v>31</v>
      </c>
      <c r="C50" s="146" t="s">
        <v>209</v>
      </c>
      <c r="D50" s="130" t="s">
        <v>209</v>
      </c>
      <c r="E50" s="131" t="s">
        <v>209</v>
      </c>
      <c r="F50" s="131" t="s">
        <v>209</v>
      </c>
      <c r="G50" s="132"/>
      <c r="H50" s="146" t="s">
        <v>209</v>
      </c>
      <c r="I50" s="135" t="s">
        <v>209</v>
      </c>
      <c r="J50" s="136" t="s">
        <v>209</v>
      </c>
      <c r="K50" s="131" t="s">
        <v>209</v>
      </c>
      <c r="L50" s="132"/>
      <c r="M50" s="146" t="s">
        <v>209</v>
      </c>
      <c r="N50" s="135" t="s">
        <v>209</v>
      </c>
      <c r="O50" s="136" t="s">
        <v>209</v>
      </c>
      <c r="P50" s="131" t="s">
        <v>209</v>
      </c>
      <c r="Q50" s="132"/>
      <c r="R50" s="146" t="s">
        <v>209</v>
      </c>
      <c r="S50" s="135" t="s">
        <v>209</v>
      </c>
      <c r="T50" s="136" t="s">
        <v>209</v>
      </c>
      <c r="U50" s="147" t="s">
        <v>209</v>
      </c>
      <c r="V50" s="135"/>
      <c r="W50" s="243">
        <v>0.19447678999999995</v>
      </c>
      <c r="X50" s="218" t="s">
        <v>210</v>
      </c>
      <c r="Y50" s="219" t="s">
        <v>210</v>
      </c>
      <c r="Z50" s="220" t="s">
        <v>210</v>
      </c>
      <c r="AA50" s="220">
        <v>0.19481914999999994</v>
      </c>
      <c r="AB50" s="244"/>
      <c r="AC50" s="243" t="s">
        <v>209</v>
      </c>
      <c r="AD50" s="218">
        <v>0</v>
      </c>
      <c r="AE50" s="219">
        <v>0</v>
      </c>
      <c r="AF50" s="220">
        <v>0</v>
      </c>
      <c r="AG50" s="220" t="s">
        <v>209</v>
      </c>
      <c r="AH50" s="464"/>
    </row>
    <row r="51" spans="2:34" ht="12.75" customHeight="1" x14ac:dyDescent="0.2">
      <c r="B51" s="452"/>
      <c r="C51" s="30"/>
      <c r="D51" s="31"/>
      <c r="E51" s="32"/>
      <c r="F51" s="32"/>
      <c r="G51" s="33"/>
      <c r="H51" s="30"/>
      <c r="I51" s="34"/>
      <c r="J51" s="35"/>
      <c r="K51" s="32"/>
      <c r="L51" s="33"/>
      <c r="M51" s="30"/>
      <c r="N51" s="34"/>
      <c r="O51" s="35"/>
      <c r="P51" s="32"/>
      <c r="Q51" s="33"/>
      <c r="R51" s="30"/>
      <c r="S51" s="37"/>
      <c r="T51" s="38"/>
      <c r="U51" s="39"/>
      <c r="V51" s="37"/>
      <c r="W51" s="211"/>
      <c r="X51" s="212"/>
      <c r="Y51" s="213"/>
      <c r="Z51" s="214"/>
      <c r="AA51" s="214"/>
      <c r="AB51" s="215"/>
      <c r="AC51" s="216"/>
      <c r="AD51" s="218"/>
      <c r="AE51" s="213"/>
      <c r="AF51" s="214"/>
      <c r="AG51" s="214"/>
      <c r="AH51" s="453"/>
    </row>
    <row r="52" spans="2:34" ht="12.75" customHeight="1" x14ac:dyDescent="0.2">
      <c r="B52" s="452" t="s">
        <v>32</v>
      </c>
      <c r="C52" s="30"/>
      <c r="D52" s="31"/>
      <c r="E52" s="32"/>
      <c r="F52" s="32"/>
      <c r="G52" s="33"/>
      <c r="H52" s="30"/>
      <c r="I52" s="34"/>
      <c r="J52" s="35"/>
      <c r="K52" s="32"/>
      <c r="L52" s="33"/>
      <c r="M52" s="30"/>
      <c r="N52" s="34"/>
      <c r="O52" s="35"/>
      <c r="P52" s="32"/>
      <c r="Q52" s="33"/>
      <c r="R52" s="30"/>
      <c r="S52" s="37"/>
      <c r="T52" s="38"/>
      <c r="U52" s="39"/>
      <c r="V52" s="37"/>
      <c r="W52" s="211"/>
      <c r="X52" s="212"/>
      <c r="Y52" s="213"/>
      <c r="Z52" s="214"/>
      <c r="AA52" s="214"/>
      <c r="AB52" s="215"/>
      <c r="AC52" s="216"/>
      <c r="AD52" s="212"/>
      <c r="AE52" s="213"/>
      <c r="AF52" s="214"/>
      <c r="AG52" s="214"/>
      <c r="AH52" s="453"/>
    </row>
    <row r="53" spans="2:34" ht="12.75" customHeight="1" x14ac:dyDescent="0.2">
      <c r="B53" s="452" t="s">
        <v>33</v>
      </c>
      <c r="C53" s="30">
        <v>43796.015424450001</v>
      </c>
      <c r="D53" s="35">
        <v>2074.5293313799998</v>
      </c>
      <c r="E53" s="36">
        <v>32.554308329999998</v>
      </c>
      <c r="F53" s="36">
        <v>45903.101002670002</v>
      </c>
      <c r="G53" s="34"/>
      <c r="H53" s="30">
        <v>46006.700261680009</v>
      </c>
      <c r="I53" s="34">
        <v>8186.9498041699999</v>
      </c>
      <c r="J53" s="35">
        <v>161.56444877999996</v>
      </c>
      <c r="K53" s="36">
        <v>54355.21451463001</v>
      </c>
      <c r="L53" s="34"/>
      <c r="M53" s="30">
        <v>46294.725454359992</v>
      </c>
      <c r="N53" s="34">
        <v>18073.301735870002</v>
      </c>
      <c r="O53" s="35">
        <v>367.21917015000002</v>
      </c>
      <c r="P53" s="36">
        <v>64735.246360379992</v>
      </c>
      <c r="Q53" s="34"/>
      <c r="R53" s="30">
        <v>45405.348601209997</v>
      </c>
      <c r="S53" s="37">
        <v>30250.203601019995</v>
      </c>
      <c r="T53" s="38">
        <v>597.35562690000006</v>
      </c>
      <c r="U53" s="39">
        <v>76252.907829129981</v>
      </c>
      <c r="V53" s="37" t="s">
        <v>212</v>
      </c>
      <c r="W53" s="211">
        <v>44060.230180110004</v>
      </c>
      <c r="X53" s="212">
        <v>44096.679418599997</v>
      </c>
      <c r="Y53" s="213">
        <v>857.98316067999997</v>
      </c>
      <c r="Z53" s="214">
        <v>328.37170739999999</v>
      </c>
      <c r="AA53" s="214">
        <v>89343.264466790002</v>
      </c>
      <c r="AB53" s="215" t="s">
        <v>212</v>
      </c>
      <c r="AC53" s="216">
        <v>42622.743652409998</v>
      </c>
      <c r="AD53" s="212">
        <v>59881.096846960005</v>
      </c>
      <c r="AE53" s="213">
        <v>1129.9752201800004</v>
      </c>
      <c r="AF53" s="214">
        <v>941.50674817999982</v>
      </c>
      <c r="AG53" s="214">
        <v>104575.32246773</v>
      </c>
      <c r="AH53" s="453" t="s">
        <v>212</v>
      </c>
    </row>
    <row r="54" spans="2:34" ht="12.75" customHeight="1" x14ac:dyDescent="0.2">
      <c r="B54" s="466" t="s">
        <v>34</v>
      </c>
      <c r="C54" s="49">
        <v>7.210658999758561E-2</v>
      </c>
      <c r="D54" s="50" t="s">
        <v>209</v>
      </c>
      <c r="E54" s="51" t="s">
        <v>209</v>
      </c>
      <c r="F54" s="51">
        <v>7.1245599997922224E-2</v>
      </c>
      <c r="G54" s="52"/>
      <c r="H54" s="49" t="s">
        <v>209</v>
      </c>
      <c r="I54" s="53" t="s">
        <v>209</v>
      </c>
      <c r="J54" s="54" t="s">
        <v>209</v>
      </c>
      <c r="K54" s="51" t="s">
        <v>209</v>
      </c>
      <c r="L54" s="52"/>
      <c r="M54" s="49">
        <v>0.15408428000662935</v>
      </c>
      <c r="N54" s="53" t="s">
        <v>209</v>
      </c>
      <c r="O54" s="54" t="s">
        <v>209</v>
      </c>
      <c r="P54" s="51">
        <v>8.000695000430097E-2</v>
      </c>
      <c r="Q54" s="52"/>
      <c r="R54" s="49">
        <v>-0.26371184000348696</v>
      </c>
      <c r="S54" s="55">
        <v>0.11251171000115573</v>
      </c>
      <c r="T54" s="56" t="s">
        <v>209</v>
      </c>
      <c r="U54" s="57">
        <v>-0.13985806000243431</v>
      </c>
      <c r="V54" s="58"/>
      <c r="W54" s="245">
        <v>0.66337787000088977</v>
      </c>
      <c r="X54" s="246">
        <v>-5.7587000145576891E-4</v>
      </c>
      <c r="Y54" s="247">
        <v>-4.111789999995381E-3</v>
      </c>
      <c r="Z54" s="248">
        <v>-6.6897600000011149E-3</v>
      </c>
      <c r="AA54" s="248">
        <v>0.65200044999943751</v>
      </c>
      <c r="AB54" s="249"/>
      <c r="AC54" s="250">
        <v>6.7474119400053363</v>
      </c>
      <c r="AD54" s="246">
        <v>-5.5799798799967393</v>
      </c>
      <c r="AE54" s="247">
        <v>2.5803089999826626E-2</v>
      </c>
      <c r="AF54" s="248">
        <v>0.15415914000011979</v>
      </c>
      <c r="AG54" s="248">
        <v>1.3473942900085436</v>
      </c>
      <c r="AH54" s="467"/>
    </row>
    <row r="55" spans="2:34" ht="12.75" customHeight="1" x14ac:dyDescent="0.2">
      <c r="B55" s="468" t="s">
        <v>35</v>
      </c>
      <c r="C55" s="59">
        <v>43796.087531040001</v>
      </c>
      <c r="D55" s="60">
        <v>2074.5293004800001</v>
      </c>
      <c r="E55" s="61">
        <v>32.553525789999995</v>
      </c>
      <c r="F55" s="61">
        <v>45903.172248269999</v>
      </c>
      <c r="G55" s="62"/>
      <c r="H55" s="59">
        <v>46006.718725789993</v>
      </c>
      <c r="I55" s="62">
        <v>8186.9827475000002</v>
      </c>
      <c r="J55" s="60">
        <v>161.56173950000002</v>
      </c>
      <c r="K55" s="61">
        <v>54355.263212789992</v>
      </c>
      <c r="L55" s="62"/>
      <c r="M55" s="59">
        <v>46294.879538640002</v>
      </c>
      <c r="N55" s="62">
        <v>18073.272403340001</v>
      </c>
      <c r="O55" s="60">
        <v>367.17442535000004</v>
      </c>
      <c r="P55" s="61">
        <v>64735.326367330003</v>
      </c>
      <c r="Q55" s="62"/>
      <c r="R55" s="59">
        <v>45405.084889369995</v>
      </c>
      <c r="S55" s="63">
        <v>30250.316112730001</v>
      </c>
      <c r="T55" s="64">
        <v>597.3669689699999</v>
      </c>
      <c r="U55" s="65">
        <v>76252.767971069989</v>
      </c>
      <c r="V55" s="63" t="s">
        <v>212</v>
      </c>
      <c r="W55" s="251">
        <v>44060.893557980002</v>
      </c>
      <c r="X55" s="252">
        <v>44096.678842729991</v>
      </c>
      <c r="Y55" s="253">
        <v>857.97904888999994</v>
      </c>
      <c r="Z55" s="254">
        <v>328.36501764000002</v>
      </c>
      <c r="AA55" s="254">
        <v>89343.916467239993</v>
      </c>
      <c r="AB55" s="255" t="s">
        <v>212</v>
      </c>
      <c r="AC55" s="256">
        <v>42629.491064350004</v>
      </c>
      <c r="AD55" s="252">
        <v>59875.516867080005</v>
      </c>
      <c r="AE55" s="253">
        <v>1130.0010232700001</v>
      </c>
      <c r="AF55" s="254">
        <v>941.66090731999998</v>
      </c>
      <c r="AG55" s="254">
        <v>104576.66986202</v>
      </c>
      <c r="AH55" s="469" t="s">
        <v>212</v>
      </c>
    </row>
    <row r="56" spans="2:34" s="134" customFormat="1" ht="12.75" customHeight="1" x14ac:dyDescent="0.2">
      <c r="B56" s="470" t="s">
        <v>36</v>
      </c>
      <c r="C56" s="129"/>
      <c r="D56" s="130"/>
      <c r="E56" s="131"/>
      <c r="F56" s="131"/>
      <c r="G56" s="132"/>
      <c r="H56" s="129"/>
      <c r="I56" s="132"/>
      <c r="J56" s="130"/>
      <c r="K56" s="131"/>
      <c r="L56" s="132"/>
      <c r="M56" s="129"/>
      <c r="N56" s="132"/>
      <c r="O56" s="130"/>
      <c r="P56" s="131"/>
      <c r="Q56" s="132"/>
      <c r="R56" s="129"/>
      <c r="S56" s="132"/>
      <c r="T56" s="130"/>
      <c r="U56" s="131"/>
      <c r="V56" s="132"/>
      <c r="W56" s="217"/>
      <c r="X56" s="218"/>
      <c r="Y56" s="219"/>
      <c r="Z56" s="220"/>
      <c r="AA56" s="220"/>
      <c r="AB56" s="221"/>
      <c r="AC56" s="217"/>
      <c r="AD56" s="218"/>
      <c r="AE56" s="219"/>
      <c r="AF56" s="220"/>
      <c r="AG56" s="220"/>
      <c r="AH56" s="705"/>
    </row>
    <row r="57" spans="2:34" s="134" customFormat="1" ht="12.75" customHeight="1" x14ac:dyDescent="0.2">
      <c r="B57" s="470" t="s">
        <v>124</v>
      </c>
      <c r="C57" s="137">
        <v>43359.608131169996</v>
      </c>
      <c r="D57" s="138">
        <v>2027.0110023700001</v>
      </c>
      <c r="E57" s="139">
        <v>32.011948579999995</v>
      </c>
      <c r="F57" s="139">
        <v>45418.631082120002</v>
      </c>
      <c r="G57" s="142"/>
      <c r="H57" s="137">
        <v>45517.231322980006</v>
      </c>
      <c r="I57" s="142">
        <v>7993.31834119</v>
      </c>
      <c r="J57" s="138">
        <v>158.36532408999997</v>
      </c>
      <c r="K57" s="139">
        <v>53668.91498826001</v>
      </c>
      <c r="L57" s="142"/>
      <c r="M57" s="137">
        <v>45785.198058649999</v>
      </c>
      <c r="N57" s="142">
        <v>17632.106821570003</v>
      </c>
      <c r="O57" s="138">
        <v>359.53932384999996</v>
      </c>
      <c r="P57" s="139">
        <v>63776.844204070003</v>
      </c>
      <c r="Q57" s="142"/>
      <c r="R57" s="137">
        <v>44901.324095939999</v>
      </c>
      <c r="S57" s="142">
        <v>29475.583479309997</v>
      </c>
      <c r="T57" s="138">
        <v>583.68951518999995</v>
      </c>
      <c r="U57" s="139">
        <v>74960.597090440002</v>
      </c>
      <c r="V57" s="142" t="s">
        <v>212</v>
      </c>
      <c r="W57" s="237">
        <v>43575.70900173</v>
      </c>
      <c r="X57" s="238">
        <v>42921.304773110001</v>
      </c>
      <c r="Y57" s="239">
        <v>836.2476790500001</v>
      </c>
      <c r="Z57" s="240">
        <v>296.26059423999999</v>
      </c>
      <c r="AA57" s="240">
        <v>87629.522048129991</v>
      </c>
      <c r="AB57" s="142" t="s">
        <v>212</v>
      </c>
      <c r="AC57" s="237">
        <v>42165.801549830001</v>
      </c>
      <c r="AD57" s="238">
        <v>58223.941821300003</v>
      </c>
      <c r="AE57" s="239">
        <v>1098.70640088</v>
      </c>
      <c r="AF57" s="240">
        <v>869.41297483999995</v>
      </c>
      <c r="AG57" s="240">
        <v>102357.86274685001</v>
      </c>
      <c r="AH57" s="463" t="s">
        <v>212</v>
      </c>
    </row>
    <row r="58" spans="2:34" s="134" customFormat="1" ht="12.75" customHeight="1" x14ac:dyDescent="0.2">
      <c r="B58" s="454" t="s">
        <v>125</v>
      </c>
      <c r="C58" s="137">
        <v>15732.132946660004</v>
      </c>
      <c r="D58" s="138">
        <v>2027.0110023700001</v>
      </c>
      <c r="E58" s="139">
        <v>32.011948579999995</v>
      </c>
      <c r="F58" s="139">
        <v>17791.155897610002</v>
      </c>
      <c r="G58" s="142"/>
      <c r="H58" s="137">
        <v>13297.36801647</v>
      </c>
      <c r="I58" s="142">
        <v>7993.31834119</v>
      </c>
      <c r="J58" s="138">
        <v>158.36532408999997</v>
      </c>
      <c r="K58" s="139">
        <v>21449.051681749999</v>
      </c>
      <c r="L58" s="142"/>
      <c r="M58" s="137">
        <v>8627.8845373599997</v>
      </c>
      <c r="N58" s="142">
        <v>17632.106821570003</v>
      </c>
      <c r="O58" s="138">
        <v>359.52903979999996</v>
      </c>
      <c r="P58" s="139">
        <v>26619.520398730005</v>
      </c>
      <c r="Q58" s="142"/>
      <c r="R58" s="137">
        <v>3016.9387033499997</v>
      </c>
      <c r="S58" s="142">
        <v>29475.583479309997</v>
      </c>
      <c r="T58" s="138">
        <v>583.68951518999995</v>
      </c>
      <c r="U58" s="139">
        <v>33076.211697849998</v>
      </c>
      <c r="V58" s="142"/>
      <c r="W58" s="237">
        <v>744.33147672999996</v>
      </c>
      <c r="X58" s="238">
        <v>33344.384563330001</v>
      </c>
      <c r="Y58" s="239">
        <v>700.54270372000008</v>
      </c>
      <c r="Z58" s="240">
        <v>296.26059423999999</v>
      </c>
      <c r="AA58" s="240">
        <v>35085.51933802</v>
      </c>
      <c r="AB58" s="142"/>
      <c r="AC58" s="237">
        <v>228.07605083000004</v>
      </c>
      <c r="AD58" s="238">
        <v>37891.678418660005</v>
      </c>
      <c r="AE58" s="239">
        <v>723.13618424000003</v>
      </c>
      <c r="AF58" s="240">
        <v>869.41297483999995</v>
      </c>
      <c r="AG58" s="240">
        <v>39712.303628570007</v>
      </c>
      <c r="AH58" s="463"/>
    </row>
    <row r="59" spans="2:34" s="134" customFormat="1" ht="12.75" customHeight="1" x14ac:dyDescent="0.2">
      <c r="B59" s="454" t="s">
        <v>126</v>
      </c>
      <c r="C59" s="137">
        <v>27627.47518451</v>
      </c>
      <c r="D59" s="148" t="s">
        <v>209</v>
      </c>
      <c r="E59" s="148" t="s">
        <v>209</v>
      </c>
      <c r="F59" s="148">
        <v>27627.47518451</v>
      </c>
      <c r="G59" s="132"/>
      <c r="H59" s="137">
        <v>32219.863306510004</v>
      </c>
      <c r="I59" s="135" t="s">
        <v>209</v>
      </c>
      <c r="J59" s="136" t="s">
        <v>209</v>
      </c>
      <c r="K59" s="148">
        <v>32219.863306510004</v>
      </c>
      <c r="L59" s="132"/>
      <c r="M59" s="137">
        <v>37157.313521290002</v>
      </c>
      <c r="N59" s="140" t="s">
        <v>209</v>
      </c>
      <c r="O59" s="141" t="s">
        <v>209</v>
      </c>
      <c r="P59" s="148">
        <v>37157.323805339998</v>
      </c>
      <c r="Q59" s="132"/>
      <c r="R59" s="137">
        <v>41884.385392589997</v>
      </c>
      <c r="S59" s="140" t="s">
        <v>209</v>
      </c>
      <c r="T59" s="141" t="s">
        <v>209</v>
      </c>
      <c r="U59" s="139">
        <v>41884.385392589997</v>
      </c>
      <c r="V59" s="142" t="s">
        <v>212</v>
      </c>
      <c r="W59" s="237">
        <v>42831.377524999996</v>
      </c>
      <c r="X59" s="238">
        <v>9576.9202097799989</v>
      </c>
      <c r="Y59" s="239">
        <v>135.70497533000002</v>
      </c>
      <c r="Z59" s="240">
        <v>0</v>
      </c>
      <c r="AA59" s="240">
        <v>52544.002710109999</v>
      </c>
      <c r="AB59" s="142" t="s">
        <v>212</v>
      </c>
      <c r="AC59" s="237">
        <v>41937.725499</v>
      </c>
      <c r="AD59" s="238">
        <v>20332.263402640001</v>
      </c>
      <c r="AE59" s="239">
        <v>375.57021664000001</v>
      </c>
      <c r="AF59" s="240">
        <v>0</v>
      </c>
      <c r="AG59" s="240">
        <v>62645.559118279998</v>
      </c>
      <c r="AH59" s="463" t="s">
        <v>212</v>
      </c>
    </row>
    <row r="60" spans="2:34" s="134" customFormat="1" ht="12.75" customHeight="1" x14ac:dyDescent="0.2">
      <c r="B60" s="454" t="s">
        <v>127</v>
      </c>
      <c r="C60" s="137">
        <v>128.61022369</v>
      </c>
      <c r="D60" s="148" t="s">
        <v>209</v>
      </c>
      <c r="E60" s="141" t="s">
        <v>209</v>
      </c>
      <c r="F60" s="139">
        <v>128.61022369</v>
      </c>
      <c r="G60" s="132"/>
      <c r="H60" s="137">
        <v>195.69394817</v>
      </c>
      <c r="I60" s="135" t="s">
        <v>209</v>
      </c>
      <c r="J60" s="136" t="s">
        <v>209</v>
      </c>
      <c r="K60" s="139">
        <v>195.69394817</v>
      </c>
      <c r="L60" s="132"/>
      <c r="M60" s="137">
        <v>263.54315107999997</v>
      </c>
      <c r="N60" s="140" t="s">
        <v>209</v>
      </c>
      <c r="O60" s="141" t="s">
        <v>209</v>
      </c>
      <c r="P60" s="139">
        <v>263.54315107999997</v>
      </c>
      <c r="Q60" s="132"/>
      <c r="R60" s="137">
        <v>354.96668844999999</v>
      </c>
      <c r="S60" s="140" t="s">
        <v>209</v>
      </c>
      <c r="T60" s="141" t="s">
        <v>209</v>
      </c>
      <c r="U60" s="139">
        <v>354.96668844999999</v>
      </c>
      <c r="V60" s="142"/>
      <c r="W60" s="237">
        <v>452.98434345999993</v>
      </c>
      <c r="X60" s="238">
        <v>13.134354229999998</v>
      </c>
      <c r="Y60" s="239">
        <v>4.61436E-2</v>
      </c>
      <c r="Z60" s="240">
        <v>0</v>
      </c>
      <c r="AA60" s="240">
        <v>466.16484128999991</v>
      </c>
      <c r="AB60" s="142"/>
      <c r="AC60" s="237">
        <v>529.3017423199999</v>
      </c>
      <c r="AD60" s="238">
        <v>58.850850399999999</v>
      </c>
      <c r="AE60" s="239">
        <v>0.36593688000000002</v>
      </c>
      <c r="AF60" s="240">
        <v>0</v>
      </c>
      <c r="AG60" s="240">
        <v>588.51852959999997</v>
      </c>
      <c r="AH60" s="463"/>
    </row>
    <row r="61" spans="2:34" s="134" customFormat="1" ht="12.75" customHeight="1" x14ac:dyDescent="0.2">
      <c r="B61" s="454" t="s">
        <v>128</v>
      </c>
      <c r="C61" s="137">
        <v>21.45692798</v>
      </c>
      <c r="D61" s="148" t="s">
        <v>209</v>
      </c>
      <c r="E61" s="141" t="s">
        <v>209</v>
      </c>
      <c r="F61" s="139">
        <v>21.45692798</v>
      </c>
      <c r="G61" s="132"/>
      <c r="H61" s="137">
        <v>34.820393029999998</v>
      </c>
      <c r="I61" s="135" t="s">
        <v>209</v>
      </c>
      <c r="J61" s="136" t="s">
        <v>209</v>
      </c>
      <c r="K61" s="139">
        <v>34.820393029999998</v>
      </c>
      <c r="L61" s="132"/>
      <c r="M61" s="137">
        <v>50.184792020000003</v>
      </c>
      <c r="N61" s="140" t="s">
        <v>209</v>
      </c>
      <c r="O61" s="141" t="s">
        <v>209</v>
      </c>
      <c r="P61" s="139">
        <v>50.184792030000004</v>
      </c>
      <c r="Q61" s="132"/>
      <c r="R61" s="137">
        <v>68.307205089999997</v>
      </c>
      <c r="S61" s="140" t="s">
        <v>209</v>
      </c>
      <c r="T61" s="141" t="s">
        <v>209</v>
      </c>
      <c r="U61" s="139">
        <v>68.307205089999997</v>
      </c>
      <c r="V61" s="142"/>
      <c r="W61" s="237">
        <v>89.573262249999999</v>
      </c>
      <c r="X61" s="238">
        <v>0.46809019000000002</v>
      </c>
      <c r="Y61" s="239">
        <v>8.9513799999999984E-3</v>
      </c>
      <c r="Z61" s="240">
        <v>0</v>
      </c>
      <c r="AA61" s="240">
        <v>90.050303819999996</v>
      </c>
      <c r="AB61" s="142"/>
      <c r="AC61" s="237">
        <v>113.22234444999999</v>
      </c>
      <c r="AD61" s="238">
        <v>1.9371964399999999</v>
      </c>
      <c r="AE61" s="239">
        <v>6.3391420000000004E-2</v>
      </c>
      <c r="AF61" s="240">
        <v>0</v>
      </c>
      <c r="AG61" s="240">
        <v>115.22293230999999</v>
      </c>
      <c r="AH61" s="463"/>
    </row>
    <row r="62" spans="2:34" s="134" customFormat="1" ht="12.75" customHeight="1" x14ac:dyDescent="0.2">
      <c r="B62" s="454"/>
      <c r="C62" s="137"/>
      <c r="D62" s="138"/>
      <c r="E62" s="138"/>
      <c r="F62" s="139"/>
      <c r="G62" s="132"/>
      <c r="H62" s="137"/>
      <c r="I62" s="142"/>
      <c r="J62" s="138"/>
      <c r="K62" s="139"/>
      <c r="L62" s="132"/>
      <c r="M62" s="137"/>
      <c r="N62" s="142"/>
      <c r="O62" s="138"/>
      <c r="P62" s="139"/>
      <c r="Q62" s="132"/>
      <c r="R62" s="137"/>
      <c r="S62" s="142"/>
      <c r="T62" s="138"/>
      <c r="U62" s="139"/>
      <c r="V62" s="142"/>
      <c r="W62" s="237"/>
      <c r="X62" s="238"/>
      <c r="Y62" s="239"/>
      <c r="Z62" s="240"/>
      <c r="AA62" s="240"/>
      <c r="AB62" s="142"/>
      <c r="AC62" s="237"/>
      <c r="AD62" s="238"/>
      <c r="AE62" s="239"/>
      <c r="AF62" s="240"/>
      <c r="AG62" s="240"/>
      <c r="AH62" s="463"/>
    </row>
    <row r="63" spans="2:34" s="134" customFormat="1" ht="12.75" customHeight="1" x14ac:dyDescent="0.2">
      <c r="B63" s="470" t="s">
        <v>143</v>
      </c>
      <c r="C63" s="137">
        <v>436.48128064000002</v>
      </c>
      <c r="D63" s="138">
        <v>47.518298109999996</v>
      </c>
      <c r="E63" s="138">
        <v>0.54157721000000003</v>
      </c>
      <c r="F63" s="139">
        <v>484.54115596000003</v>
      </c>
      <c r="G63" s="132"/>
      <c r="H63" s="137">
        <v>489.48919813999998</v>
      </c>
      <c r="I63" s="142">
        <v>193.65944976999998</v>
      </c>
      <c r="J63" s="138">
        <v>3.1931457600000002</v>
      </c>
      <c r="K63" s="139">
        <v>686.3417936699999</v>
      </c>
      <c r="L63" s="132"/>
      <c r="M63" s="137">
        <v>509.68209322999996</v>
      </c>
      <c r="N63" s="142">
        <v>441.16614166000005</v>
      </c>
      <c r="O63" s="138">
        <v>7.6318318499999993</v>
      </c>
      <c r="P63" s="139">
        <v>958.48006673999998</v>
      </c>
      <c r="Q63" s="132"/>
      <c r="R63" s="137">
        <v>503.76135195000001</v>
      </c>
      <c r="S63" s="142">
        <v>774.72907334999979</v>
      </c>
      <c r="T63" s="138">
        <v>13.67418413</v>
      </c>
      <c r="U63" s="139">
        <v>1292.1646094299997</v>
      </c>
      <c r="V63" s="142" t="s">
        <v>212</v>
      </c>
      <c r="W63" s="237">
        <v>485.18455624999996</v>
      </c>
      <c r="X63" s="238">
        <v>1175.37052541</v>
      </c>
      <c r="Y63" s="239">
        <v>21.728100759999997</v>
      </c>
      <c r="Z63" s="240">
        <v>32.111113209999999</v>
      </c>
      <c r="AA63" s="240">
        <v>1714.39429563</v>
      </c>
      <c r="AB63" s="142" t="s">
        <v>212</v>
      </c>
      <c r="AC63" s="237">
        <v>463.68951451999999</v>
      </c>
      <c r="AD63" s="238">
        <v>1651.5750457800002</v>
      </c>
      <c r="AE63" s="239">
        <v>31.294622390000001</v>
      </c>
      <c r="AF63" s="240">
        <v>72.247932480000003</v>
      </c>
      <c r="AG63" s="240">
        <v>2218.8071151700001</v>
      </c>
      <c r="AH63" s="463" t="s">
        <v>212</v>
      </c>
    </row>
    <row r="64" spans="2:34" s="134" customFormat="1" ht="12.75" customHeight="1" x14ac:dyDescent="0.2">
      <c r="B64" s="454" t="s">
        <v>125</v>
      </c>
      <c r="C64" s="137">
        <v>252.11793798000002</v>
      </c>
      <c r="D64" s="138">
        <v>47.518298109999996</v>
      </c>
      <c r="E64" s="138">
        <v>0.54157721000000003</v>
      </c>
      <c r="F64" s="139">
        <v>300.17781330000003</v>
      </c>
      <c r="G64" s="132"/>
      <c r="H64" s="137">
        <v>225.60648725999999</v>
      </c>
      <c r="I64" s="142">
        <v>193.65944976999998</v>
      </c>
      <c r="J64" s="138">
        <v>3.1931457600000002</v>
      </c>
      <c r="K64" s="139">
        <v>422.45908278999997</v>
      </c>
      <c r="L64" s="132"/>
      <c r="M64" s="137">
        <v>157.46433951</v>
      </c>
      <c r="N64" s="142">
        <v>441.16614166000005</v>
      </c>
      <c r="O64" s="138">
        <v>7.6318318499999993</v>
      </c>
      <c r="P64" s="139">
        <v>606.26231302000008</v>
      </c>
      <c r="Q64" s="132"/>
      <c r="R64" s="137">
        <v>53.821291180000003</v>
      </c>
      <c r="S64" s="142">
        <v>774.72907334999979</v>
      </c>
      <c r="T64" s="138">
        <v>13.67418413</v>
      </c>
      <c r="U64" s="139">
        <v>842.22454865999975</v>
      </c>
      <c r="V64" s="142"/>
      <c r="W64" s="237">
        <v>11.023329290000001</v>
      </c>
      <c r="X64" s="238">
        <v>955.32044980000001</v>
      </c>
      <c r="Y64" s="239">
        <v>19.271189689999996</v>
      </c>
      <c r="Z64" s="240">
        <v>32.111113209999999</v>
      </c>
      <c r="AA64" s="240">
        <v>1017.72608199</v>
      </c>
      <c r="AB64" s="142"/>
      <c r="AC64" s="237">
        <v>3.0275574999999999</v>
      </c>
      <c r="AD64" s="238">
        <v>1140.4066029400003</v>
      </c>
      <c r="AE64" s="239">
        <v>22.747744000000001</v>
      </c>
      <c r="AF64" s="240">
        <v>72.247932480000003</v>
      </c>
      <c r="AG64" s="240">
        <v>1238.4298369200003</v>
      </c>
      <c r="AH64" s="463"/>
    </row>
    <row r="65" spans="2:34" s="134" customFormat="1" ht="12.75" customHeight="1" x14ac:dyDescent="0.2">
      <c r="B65" s="454" t="s">
        <v>126</v>
      </c>
      <c r="C65" s="137">
        <v>184.36334266000003</v>
      </c>
      <c r="D65" s="148" t="s">
        <v>209</v>
      </c>
      <c r="E65" s="141" t="s">
        <v>209</v>
      </c>
      <c r="F65" s="139">
        <v>184.36334266000003</v>
      </c>
      <c r="G65" s="132"/>
      <c r="H65" s="137">
        <v>263.88271087999999</v>
      </c>
      <c r="I65" s="135" t="s">
        <v>209</v>
      </c>
      <c r="J65" s="136" t="s">
        <v>209</v>
      </c>
      <c r="K65" s="139">
        <v>263.88271087999999</v>
      </c>
      <c r="L65" s="132"/>
      <c r="M65" s="137">
        <v>352.21775371999996</v>
      </c>
      <c r="N65" s="140" t="s">
        <v>209</v>
      </c>
      <c r="O65" s="141" t="s">
        <v>209</v>
      </c>
      <c r="P65" s="139">
        <v>352.21775371999996</v>
      </c>
      <c r="Q65" s="132"/>
      <c r="R65" s="137">
        <v>449.94006077</v>
      </c>
      <c r="S65" s="140" t="s">
        <v>209</v>
      </c>
      <c r="T65" s="141" t="s">
        <v>209</v>
      </c>
      <c r="U65" s="139">
        <v>449.94006077</v>
      </c>
      <c r="V65" s="142" t="s">
        <v>212</v>
      </c>
      <c r="W65" s="237">
        <v>474.16122695999996</v>
      </c>
      <c r="X65" s="238">
        <v>220.05007561000002</v>
      </c>
      <c r="Y65" s="239">
        <v>2.4569110700000003</v>
      </c>
      <c r="Z65" s="240">
        <v>0</v>
      </c>
      <c r="AA65" s="240">
        <v>696.66821364000009</v>
      </c>
      <c r="AB65" s="142" t="s">
        <v>212</v>
      </c>
      <c r="AC65" s="237">
        <v>460.66195701999999</v>
      </c>
      <c r="AD65" s="238">
        <v>511.16844283999995</v>
      </c>
      <c r="AE65" s="239">
        <v>8.5468783899999998</v>
      </c>
      <c r="AF65" s="240">
        <v>0</v>
      </c>
      <c r="AG65" s="240">
        <v>980.3772782499999</v>
      </c>
      <c r="AH65" s="463" t="s">
        <v>212</v>
      </c>
    </row>
    <row r="66" spans="2:34" s="134" customFormat="1" ht="12.75" customHeight="1" x14ac:dyDescent="0.2">
      <c r="B66" s="454" t="s">
        <v>127</v>
      </c>
      <c r="C66" s="137">
        <v>21.167554510000002</v>
      </c>
      <c r="D66" s="148" t="s">
        <v>209</v>
      </c>
      <c r="E66" s="141" t="s">
        <v>209</v>
      </c>
      <c r="F66" s="139">
        <v>21.167554510000002</v>
      </c>
      <c r="G66" s="132"/>
      <c r="H66" s="137">
        <v>38.202194949999992</v>
      </c>
      <c r="I66" s="135" t="s">
        <v>209</v>
      </c>
      <c r="J66" s="136" t="s">
        <v>209</v>
      </c>
      <c r="K66" s="139">
        <v>38.202194949999992</v>
      </c>
      <c r="L66" s="132"/>
      <c r="M66" s="137">
        <v>42.804854369999994</v>
      </c>
      <c r="N66" s="140" t="s">
        <v>209</v>
      </c>
      <c r="O66" s="141" t="s">
        <v>209</v>
      </c>
      <c r="P66" s="139">
        <v>42.804854369999994</v>
      </c>
      <c r="Q66" s="132"/>
      <c r="R66" s="137">
        <v>65.157926419999995</v>
      </c>
      <c r="S66" s="140" t="s">
        <v>209</v>
      </c>
      <c r="T66" s="141" t="s">
        <v>209</v>
      </c>
      <c r="U66" s="139">
        <v>65.157926419999995</v>
      </c>
      <c r="V66" s="142"/>
      <c r="W66" s="237">
        <v>76.518077550000001</v>
      </c>
      <c r="X66" s="238">
        <v>16.23229422</v>
      </c>
      <c r="Y66" s="239">
        <v>5.0141390000000001E-2</v>
      </c>
      <c r="Z66" s="240">
        <v>0</v>
      </c>
      <c r="AA66" s="240">
        <v>92.800513159999994</v>
      </c>
      <c r="AB66" s="241"/>
      <c r="AC66" s="237">
        <v>88.448000590000007</v>
      </c>
      <c r="AD66" s="238">
        <v>45.212968830000001</v>
      </c>
      <c r="AE66" s="239">
        <v>0.15640519</v>
      </c>
      <c r="AF66" s="240">
        <v>0</v>
      </c>
      <c r="AG66" s="240">
        <v>133.81737461</v>
      </c>
      <c r="AH66" s="463"/>
    </row>
    <row r="67" spans="2:34" s="134" customFormat="1" ht="12.75" customHeight="1" x14ac:dyDescent="0.2">
      <c r="B67" s="454" t="s">
        <v>128</v>
      </c>
      <c r="C67" s="137">
        <v>11.33863522</v>
      </c>
      <c r="D67" s="148" t="s">
        <v>209</v>
      </c>
      <c r="E67" s="141" t="s">
        <v>209</v>
      </c>
      <c r="F67" s="139">
        <v>11.33863522</v>
      </c>
      <c r="G67" s="132"/>
      <c r="H67" s="137">
        <v>16.232444730000001</v>
      </c>
      <c r="I67" s="135" t="s">
        <v>209</v>
      </c>
      <c r="J67" s="136" t="s">
        <v>209</v>
      </c>
      <c r="K67" s="139">
        <v>16.232444730000001</v>
      </c>
      <c r="L67" s="132"/>
      <c r="M67" s="137">
        <v>19.761178780000002</v>
      </c>
      <c r="N67" s="140" t="s">
        <v>209</v>
      </c>
      <c r="O67" s="141" t="s">
        <v>209</v>
      </c>
      <c r="P67" s="139">
        <v>19.761178780000002</v>
      </c>
      <c r="Q67" s="132"/>
      <c r="R67" s="137">
        <v>26.463532170000001</v>
      </c>
      <c r="S67" s="140" t="s">
        <v>209</v>
      </c>
      <c r="T67" s="141" t="s">
        <v>209</v>
      </c>
      <c r="U67" s="139">
        <v>26.463532170000001</v>
      </c>
      <c r="V67" s="142"/>
      <c r="W67" s="237">
        <v>32.173705170000005</v>
      </c>
      <c r="X67" s="238">
        <v>1.46878891</v>
      </c>
      <c r="Y67" s="239">
        <v>7.3521599999999999E-3</v>
      </c>
      <c r="Z67" s="240">
        <v>0</v>
      </c>
      <c r="AA67" s="240">
        <v>33.649846240000009</v>
      </c>
      <c r="AB67" s="241"/>
      <c r="AC67" s="237">
        <v>38.436610889999997</v>
      </c>
      <c r="AD67" s="238">
        <v>4.0121665900000005</v>
      </c>
      <c r="AE67" s="240">
        <v>3.038546E-2</v>
      </c>
      <c r="AF67" s="240">
        <v>0</v>
      </c>
      <c r="AG67" s="240">
        <v>42.479162939999995</v>
      </c>
      <c r="AH67" s="463"/>
    </row>
    <row r="68" spans="2:34" s="66" customFormat="1" ht="12.75" customHeight="1" thickBot="1" x14ac:dyDescent="0.25">
      <c r="B68" s="471"/>
      <c r="C68" s="472"/>
      <c r="D68" s="473"/>
      <c r="E68" s="473"/>
      <c r="F68" s="474"/>
      <c r="G68" s="475"/>
      <c r="H68" s="472"/>
      <c r="I68" s="476"/>
      <c r="J68" s="477"/>
      <c r="K68" s="474"/>
      <c r="L68" s="475"/>
      <c r="M68" s="472"/>
      <c r="N68" s="478"/>
      <c r="O68" s="479"/>
      <c r="P68" s="474"/>
      <c r="Q68" s="475"/>
      <c r="R68" s="472"/>
      <c r="S68" s="478"/>
      <c r="T68" s="479"/>
      <c r="U68" s="474"/>
      <c r="V68" s="478"/>
      <c r="W68" s="472"/>
      <c r="X68" s="478"/>
      <c r="Y68" s="479"/>
      <c r="Z68" s="474"/>
      <c r="AA68" s="474"/>
      <c r="AB68" s="480"/>
      <c r="AC68" s="481"/>
      <c r="AD68" s="482"/>
      <c r="AE68" s="483"/>
      <c r="AF68" s="484"/>
      <c r="AG68" s="484"/>
      <c r="AH68" s="485"/>
    </row>
    <row r="69" spans="2:34" ht="12.75" customHeight="1" x14ac:dyDescent="0.2">
      <c r="B69" s="67" t="s">
        <v>37</v>
      </c>
      <c r="AA69" s="68"/>
      <c r="AG69" s="68"/>
      <c r="AH69" s="68" t="s">
        <v>66</v>
      </c>
    </row>
    <row r="70" spans="2:34" ht="12.75" customHeight="1" x14ac:dyDescent="0.2">
      <c r="B70" s="8" t="s">
        <v>142</v>
      </c>
    </row>
    <row r="71" spans="2:34" ht="12.75" customHeight="1" x14ac:dyDescent="0.2"/>
  </sheetData>
  <mergeCells count="14">
    <mergeCell ref="B1:AH1"/>
    <mergeCell ref="B3:AH3"/>
    <mergeCell ref="F6:G6"/>
    <mergeCell ref="C5:G5"/>
    <mergeCell ref="H5:L5"/>
    <mergeCell ref="M5:Q5"/>
    <mergeCell ref="R5:V5"/>
    <mergeCell ref="W5:AB5"/>
    <mergeCell ref="AC5:AH5"/>
    <mergeCell ref="K6:L6"/>
    <mergeCell ref="P6:Q6"/>
    <mergeCell ref="U6:V6"/>
    <mergeCell ref="AA6:AB6"/>
    <mergeCell ref="AG6:AH6"/>
  </mergeCells>
  <pageMargins left="0.23622047244094491" right="0.23622047244094491" top="0.74803149606299213" bottom="0.74803149606299213" header="0.31496062992125984" footer="0.31496062992125984"/>
  <pageSetup paperSize="9" scale="37"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A1:AL292"/>
  <sheetViews>
    <sheetView showGridLines="0" zoomScaleNormal="100" zoomScaleSheetLayoutView="70" workbookViewId="0">
      <pane xSplit="2" ySplit="2" topLeftCell="C3" activePane="bottomRight" state="frozen"/>
      <selection activeCell="B3" sqref="B3:G3"/>
      <selection pane="topRight" activeCell="B3" sqref="B3:G3"/>
      <selection pane="bottomLeft" activeCell="B3" sqref="B3:G3"/>
      <selection pane="bottomRight" activeCell="B3" sqref="B3:N3"/>
    </sheetView>
  </sheetViews>
  <sheetFormatPr defaultRowHeight="15" customHeight="1" x14ac:dyDescent="0.2"/>
  <cols>
    <col min="1" max="1" width="1.7109375" style="8" customWidth="1"/>
    <col min="2" max="2" width="61.5703125" style="8" customWidth="1"/>
    <col min="3" max="3" width="11.28515625" style="8" customWidth="1"/>
    <col min="4" max="4" width="2.85546875" style="8" customWidth="1"/>
    <col min="5" max="5" width="11.28515625" style="8" customWidth="1"/>
    <col min="6" max="6" width="2.85546875" style="8" customWidth="1"/>
    <col min="7" max="7" width="11.28515625" style="8" customWidth="1"/>
    <col min="8" max="8" width="2.85546875" style="8" customWidth="1"/>
    <col min="9" max="9" width="11.28515625" style="8" customWidth="1"/>
    <col min="10" max="10" width="2.85546875" style="8" customWidth="1"/>
    <col min="11" max="11" width="11.28515625" style="8" customWidth="1"/>
    <col min="12" max="12" width="2.85546875" style="8" customWidth="1"/>
    <col min="13" max="13" width="11.28515625" style="8" customWidth="1"/>
    <col min="14" max="14" width="2.7109375" style="8" customWidth="1"/>
    <col min="15" max="18" width="11.28515625" style="8" customWidth="1"/>
    <col min="19" max="19" width="2.7109375" style="8" customWidth="1"/>
    <col min="20" max="23" width="11.28515625" style="8" customWidth="1"/>
    <col min="24" max="24" width="2.7109375" style="8" customWidth="1"/>
    <col min="25" max="27" width="11.28515625" style="8" customWidth="1"/>
    <col min="28" max="28" width="12.5703125" style="8" customWidth="1"/>
    <col min="29" max="29" width="11.28515625" style="8" customWidth="1"/>
    <col min="30" max="30" width="2.7109375" style="8" customWidth="1"/>
    <col min="31" max="33" width="11.28515625" style="8" customWidth="1"/>
    <col min="34" max="34" width="12.42578125" style="8" customWidth="1"/>
    <col min="35" max="35" width="11.28515625" style="8" customWidth="1"/>
    <col min="36" max="36" width="2.7109375" style="8" customWidth="1"/>
    <col min="37" max="16384" width="9.140625" style="8"/>
  </cols>
  <sheetData>
    <row r="1" spans="1:38" ht="12.75" customHeight="1" x14ac:dyDescent="0.25">
      <c r="B1" s="1002" t="s">
        <v>268</v>
      </c>
      <c r="C1" s="1002"/>
      <c r="D1" s="1002"/>
      <c r="E1" s="1002"/>
      <c r="F1" s="1002"/>
      <c r="G1" s="1002"/>
      <c r="H1" s="1002"/>
      <c r="I1" s="1002"/>
      <c r="J1" s="1002"/>
      <c r="K1" s="1002"/>
      <c r="L1" s="1002"/>
      <c r="M1" s="1002"/>
      <c r="N1" s="1002"/>
      <c r="O1" s="1002"/>
      <c r="X1" s="9"/>
    </row>
    <row r="2" spans="1:38" ht="12.75" customHeight="1" x14ac:dyDescent="0.25">
      <c r="B2" s="182"/>
      <c r="X2" s="9"/>
    </row>
    <row r="3" spans="1:38" ht="12.75" customHeight="1" x14ac:dyDescent="0.2">
      <c r="B3" s="1003" t="s">
        <v>274</v>
      </c>
      <c r="C3" s="1003"/>
      <c r="D3" s="1003"/>
      <c r="E3" s="1003"/>
      <c r="F3" s="1003"/>
      <c r="G3" s="1003"/>
      <c r="H3" s="1003"/>
      <c r="I3" s="1003"/>
      <c r="J3" s="1003"/>
      <c r="K3" s="1003"/>
      <c r="L3" s="1003"/>
      <c r="M3" s="1003"/>
      <c r="N3" s="1003"/>
    </row>
    <row r="4" spans="1:38" ht="12.75" customHeight="1" thickBot="1" x14ac:dyDescent="0.25">
      <c r="B4" s="10"/>
      <c r="C4" s="9"/>
      <c r="D4" s="9"/>
      <c r="E4" s="9"/>
      <c r="F4" s="9"/>
      <c r="G4" s="9"/>
      <c r="H4" s="9"/>
      <c r="I4" s="9"/>
      <c r="J4" s="9"/>
      <c r="K4" s="11" t="s">
        <v>0</v>
      </c>
      <c r="L4" s="9"/>
    </row>
    <row r="5" spans="1:38" ht="12.75" customHeight="1" x14ac:dyDescent="0.25">
      <c r="A5" s="9"/>
      <c r="B5" s="486" t="s">
        <v>1</v>
      </c>
      <c r="C5" s="1015" t="s">
        <v>205</v>
      </c>
      <c r="D5" s="1016"/>
      <c r="E5" s="1016"/>
      <c r="F5" s="1016"/>
      <c r="G5" s="1016"/>
      <c r="H5" s="1016"/>
      <c r="I5" s="1016"/>
      <c r="J5" s="1016"/>
      <c r="K5" s="1016"/>
      <c r="L5" s="1017"/>
      <c r="S5" s="69"/>
    </row>
    <row r="6" spans="1:38" ht="18" customHeight="1" thickBot="1" x14ac:dyDescent="0.25">
      <c r="A6" s="9"/>
      <c r="B6" s="833"/>
      <c r="C6" s="1012" t="s">
        <v>3</v>
      </c>
      <c r="D6" s="1013"/>
      <c r="E6" s="1014" t="s">
        <v>100</v>
      </c>
      <c r="F6" s="1013"/>
      <c r="G6" s="1014" t="s">
        <v>131</v>
      </c>
      <c r="H6" s="1013"/>
      <c r="I6" s="1019" t="s">
        <v>169</v>
      </c>
      <c r="J6" s="1013"/>
      <c r="K6" s="1014" t="s">
        <v>181</v>
      </c>
      <c r="L6" s="1018"/>
      <c r="S6" s="70"/>
    </row>
    <row r="7" spans="1:38" ht="12.75" customHeight="1" x14ac:dyDescent="0.2">
      <c r="B7" s="487" t="s">
        <v>4</v>
      </c>
      <c r="C7" s="9"/>
      <c r="D7" s="189"/>
      <c r="E7" s="831"/>
      <c r="F7" s="189"/>
      <c r="G7" s="831"/>
      <c r="H7" s="189"/>
      <c r="I7" s="188"/>
      <c r="J7" s="189"/>
      <c r="K7" s="188"/>
      <c r="L7" s="832"/>
      <c r="S7" s="71"/>
    </row>
    <row r="8" spans="1:38" ht="12.75" customHeight="1" x14ac:dyDescent="0.2">
      <c r="B8" s="487" t="s">
        <v>5</v>
      </c>
      <c r="C8" s="121" t="s">
        <v>209</v>
      </c>
      <c r="D8" s="107"/>
      <c r="E8" s="707">
        <v>72.427322969999992</v>
      </c>
      <c r="F8" s="107"/>
      <c r="G8" s="707">
        <v>217.02532821</v>
      </c>
      <c r="H8" s="107"/>
      <c r="I8" s="113">
        <v>387.25204388000009</v>
      </c>
      <c r="J8" s="107"/>
      <c r="K8" s="717">
        <v>629.70724499000005</v>
      </c>
      <c r="L8" s="718"/>
      <c r="S8" s="21"/>
    </row>
    <row r="9" spans="1:38" ht="12.75" customHeight="1" x14ac:dyDescent="0.2">
      <c r="B9" s="488" t="s">
        <v>6</v>
      </c>
      <c r="C9" s="52" t="s">
        <v>209</v>
      </c>
      <c r="D9" s="108"/>
      <c r="E9" s="708" t="s">
        <v>209</v>
      </c>
      <c r="F9" s="108"/>
      <c r="G9" s="708" t="s">
        <v>209</v>
      </c>
      <c r="H9" s="108"/>
      <c r="I9" s="114" t="s">
        <v>210</v>
      </c>
      <c r="J9" s="108"/>
      <c r="K9" s="719">
        <v>0</v>
      </c>
      <c r="L9" s="720"/>
      <c r="S9" s="42"/>
    </row>
    <row r="10" spans="1:38" ht="12.75" customHeight="1" x14ac:dyDescent="0.2">
      <c r="B10" s="489" t="s">
        <v>7</v>
      </c>
      <c r="C10" s="421" t="s">
        <v>209</v>
      </c>
      <c r="D10" s="109"/>
      <c r="E10" s="709">
        <v>72.427322969999992</v>
      </c>
      <c r="F10" s="109"/>
      <c r="G10" s="709">
        <v>217.02532821</v>
      </c>
      <c r="H10" s="109"/>
      <c r="I10" s="115">
        <v>387.25215196000005</v>
      </c>
      <c r="J10" s="109"/>
      <c r="K10" s="721">
        <v>629.70724499000005</v>
      </c>
      <c r="L10" s="722"/>
      <c r="S10" s="72"/>
    </row>
    <row r="11" spans="1:38" ht="12.75" customHeight="1" x14ac:dyDescent="0.2">
      <c r="B11" s="487"/>
      <c r="C11" s="34"/>
      <c r="D11" s="107"/>
      <c r="E11" s="710"/>
      <c r="F11" s="107"/>
      <c r="G11" s="710"/>
      <c r="H11" s="107"/>
      <c r="I11" s="113"/>
      <c r="J11" s="107"/>
      <c r="K11" s="723"/>
      <c r="L11" s="718"/>
      <c r="S11" s="37"/>
    </row>
    <row r="12" spans="1:38" s="119" customFormat="1" ht="12.75" customHeight="1" x14ac:dyDescent="0.2">
      <c r="B12" s="487" t="s">
        <v>132</v>
      </c>
      <c r="C12" s="34"/>
      <c r="D12" s="107"/>
      <c r="E12" s="710"/>
      <c r="F12" s="107"/>
      <c r="G12" s="710"/>
      <c r="H12" s="107"/>
      <c r="I12" s="113"/>
      <c r="J12" s="107"/>
      <c r="K12" s="723"/>
      <c r="L12" s="718"/>
      <c r="N12" s="8"/>
      <c r="O12" s="8"/>
      <c r="P12" s="8"/>
      <c r="S12" s="37"/>
      <c r="AB12" s="8"/>
      <c r="AC12" s="8"/>
      <c r="AD12" s="8"/>
      <c r="AE12" s="8"/>
      <c r="AF12" s="8"/>
      <c r="AG12" s="8"/>
      <c r="AH12" s="8"/>
      <c r="AI12" s="8"/>
      <c r="AJ12" s="8"/>
      <c r="AK12" s="8"/>
      <c r="AL12" s="8"/>
    </row>
    <row r="13" spans="1:38" s="119" customFormat="1" ht="12.75" customHeight="1" x14ac:dyDescent="0.2">
      <c r="B13" s="487" t="s">
        <v>8</v>
      </c>
      <c r="C13" s="34">
        <v>71.429206659999991</v>
      </c>
      <c r="D13" s="107"/>
      <c r="E13" s="710">
        <v>137.25939807999998</v>
      </c>
      <c r="F13" s="107"/>
      <c r="G13" s="710">
        <v>162.06199494999998</v>
      </c>
      <c r="H13" s="107"/>
      <c r="I13" s="113">
        <v>236.32339179000002</v>
      </c>
      <c r="J13" s="107"/>
      <c r="K13" s="717">
        <v>222.31315662</v>
      </c>
      <c r="L13" s="718"/>
      <c r="N13" s="8"/>
      <c r="O13" s="8"/>
      <c r="P13" s="8"/>
      <c r="S13" s="37"/>
      <c r="AB13" s="8"/>
      <c r="AC13" s="8"/>
      <c r="AD13" s="8"/>
      <c r="AE13" s="8"/>
      <c r="AF13" s="8"/>
      <c r="AG13" s="8"/>
      <c r="AH13" s="8"/>
      <c r="AI13" s="8"/>
      <c r="AJ13" s="8"/>
      <c r="AK13" s="8"/>
      <c r="AL13" s="8"/>
    </row>
    <row r="14" spans="1:38" s="134" customFormat="1" ht="12.75" customHeight="1" x14ac:dyDescent="0.2">
      <c r="B14" s="490" t="s">
        <v>9</v>
      </c>
      <c r="C14" s="132"/>
      <c r="D14" s="133"/>
      <c r="E14" s="149"/>
      <c r="F14" s="133"/>
      <c r="G14" s="149"/>
      <c r="H14" s="133"/>
      <c r="I14" s="149"/>
      <c r="J14" s="133"/>
      <c r="K14" s="724"/>
      <c r="L14" s="455"/>
      <c r="N14" s="8"/>
      <c r="O14" s="8"/>
      <c r="P14" s="8"/>
      <c r="S14" s="132"/>
      <c r="AB14" s="8"/>
      <c r="AC14" s="8"/>
      <c r="AD14" s="8"/>
      <c r="AE14" s="8"/>
      <c r="AF14" s="8"/>
      <c r="AG14" s="8"/>
      <c r="AH14" s="8"/>
      <c r="AI14" s="8"/>
      <c r="AJ14" s="8"/>
      <c r="AK14" s="8"/>
      <c r="AL14" s="8"/>
    </row>
    <row r="15" spans="1:38" s="134" customFormat="1" ht="12.75" customHeight="1" x14ac:dyDescent="0.2">
      <c r="B15" s="490" t="s">
        <v>179</v>
      </c>
      <c r="C15" s="132">
        <v>66.450257629999996</v>
      </c>
      <c r="D15" s="133"/>
      <c r="E15" s="149">
        <v>126.69456054999999</v>
      </c>
      <c r="F15" s="133"/>
      <c r="G15" s="149">
        <v>145.94448788</v>
      </c>
      <c r="H15" s="133"/>
      <c r="I15" s="149">
        <v>201.35783143</v>
      </c>
      <c r="J15" s="133"/>
      <c r="K15" s="725">
        <v>192.71824427999999</v>
      </c>
      <c r="L15" s="455"/>
      <c r="N15" s="8"/>
      <c r="O15" s="8"/>
      <c r="P15" s="8"/>
      <c r="S15" s="132"/>
      <c r="AB15" s="8"/>
      <c r="AC15" s="8"/>
      <c r="AD15" s="8"/>
      <c r="AE15" s="8"/>
      <c r="AF15" s="8"/>
      <c r="AG15" s="8"/>
      <c r="AH15" s="8"/>
      <c r="AI15" s="8"/>
      <c r="AJ15" s="8"/>
      <c r="AK15" s="8"/>
      <c r="AL15" s="8"/>
    </row>
    <row r="16" spans="1:38" s="134" customFormat="1" ht="12.75" customHeight="1" x14ac:dyDescent="0.2">
      <c r="B16" s="490" t="s">
        <v>180</v>
      </c>
      <c r="C16" s="132">
        <v>4.9789490299999999</v>
      </c>
      <c r="D16" s="133"/>
      <c r="E16" s="149">
        <v>10.56483753</v>
      </c>
      <c r="F16" s="133"/>
      <c r="G16" s="149">
        <v>16.117614150000001</v>
      </c>
      <c r="H16" s="133"/>
      <c r="I16" s="149">
        <v>34.996705420000005</v>
      </c>
      <c r="J16" s="133"/>
      <c r="K16" s="725">
        <v>29.59491234</v>
      </c>
      <c r="L16" s="455"/>
      <c r="N16" s="8"/>
      <c r="O16" s="8"/>
      <c r="P16" s="8"/>
      <c r="S16" s="132"/>
      <c r="AB16" s="8"/>
      <c r="AC16" s="8"/>
      <c r="AD16" s="8"/>
      <c r="AE16" s="8"/>
      <c r="AF16" s="8"/>
      <c r="AG16" s="8"/>
      <c r="AH16" s="8"/>
      <c r="AI16" s="8"/>
      <c r="AJ16" s="8"/>
      <c r="AK16" s="8"/>
      <c r="AL16" s="8"/>
    </row>
    <row r="17" spans="2:38" ht="12.75" customHeight="1" x14ac:dyDescent="0.2">
      <c r="B17" s="491"/>
      <c r="C17" s="33"/>
      <c r="D17" s="110"/>
      <c r="E17" s="711"/>
      <c r="F17" s="110"/>
      <c r="G17" s="711"/>
      <c r="H17" s="110"/>
      <c r="I17" s="116"/>
      <c r="J17" s="110"/>
      <c r="K17" s="724"/>
      <c r="L17" s="726"/>
      <c r="S17" s="42"/>
    </row>
    <row r="18" spans="2:38" s="119" customFormat="1" ht="12.75" customHeight="1" x14ac:dyDescent="0.2">
      <c r="B18" s="492" t="s">
        <v>13</v>
      </c>
      <c r="C18" s="34">
        <v>1.00938408</v>
      </c>
      <c r="D18" s="107"/>
      <c r="E18" s="710">
        <v>7.5336341400000011</v>
      </c>
      <c r="F18" s="107"/>
      <c r="G18" s="710">
        <v>8.8922818499999998</v>
      </c>
      <c r="H18" s="107"/>
      <c r="I18" s="113">
        <v>9.7411166900000001</v>
      </c>
      <c r="J18" s="107"/>
      <c r="K18" s="717">
        <v>17.940011870000003</v>
      </c>
      <c r="L18" s="718"/>
      <c r="N18" s="8"/>
      <c r="O18" s="8"/>
      <c r="P18" s="8"/>
      <c r="S18" s="37"/>
      <c r="AB18" s="8"/>
      <c r="AC18" s="8"/>
      <c r="AD18" s="8"/>
      <c r="AE18" s="8"/>
      <c r="AF18" s="8"/>
      <c r="AG18" s="8"/>
      <c r="AH18" s="8"/>
      <c r="AI18" s="8"/>
      <c r="AJ18" s="8"/>
      <c r="AK18" s="8"/>
      <c r="AL18" s="8"/>
    </row>
    <row r="19" spans="2:38" s="119" customFormat="1" ht="12.75" customHeight="1" x14ac:dyDescent="0.2">
      <c r="B19" s="492"/>
      <c r="C19" s="34"/>
      <c r="D19" s="107"/>
      <c r="E19" s="710"/>
      <c r="F19" s="107"/>
      <c r="G19" s="710"/>
      <c r="H19" s="107"/>
      <c r="I19" s="113"/>
      <c r="J19" s="107"/>
      <c r="K19" s="717"/>
      <c r="L19" s="718"/>
      <c r="N19" s="8"/>
      <c r="O19" s="8"/>
      <c r="P19" s="8"/>
      <c r="S19" s="37"/>
      <c r="AB19" s="8"/>
      <c r="AC19" s="8"/>
      <c r="AD19" s="8"/>
      <c r="AE19" s="8"/>
      <c r="AF19" s="8"/>
      <c r="AG19" s="8"/>
      <c r="AH19" s="8"/>
      <c r="AI19" s="8"/>
      <c r="AJ19" s="8"/>
      <c r="AK19" s="8"/>
      <c r="AL19" s="8"/>
    </row>
    <row r="20" spans="2:38" s="119" customFormat="1" ht="12.75" customHeight="1" x14ac:dyDescent="0.2">
      <c r="B20" s="492" t="s">
        <v>14</v>
      </c>
      <c r="C20" s="121" t="s">
        <v>209</v>
      </c>
      <c r="D20" s="107"/>
      <c r="E20" s="707" t="s">
        <v>209</v>
      </c>
      <c r="F20" s="107"/>
      <c r="G20" s="707" t="s">
        <v>209</v>
      </c>
      <c r="H20" s="107"/>
      <c r="I20" s="113" t="s">
        <v>209</v>
      </c>
      <c r="J20" s="107"/>
      <c r="K20" s="727" t="s">
        <v>209</v>
      </c>
      <c r="L20" s="718"/>
      <c r="N20" s="8"/>
      <c r="O20" s="8"/>
      <c r="P20" s="8"/>
      <c r="S20" s="37"/>
      <c r="AB20" s="8"/>
      <c r="AC20" s="8"/>
      <c r="AD20" s="8"/>
      <c r="AE20" s="8"/>
      <c r="AF20" s="8"/>
      <c r="AG20" s="8"/>
      <c r="AH20" s="8"/>
      <c r="AI20" s="8"/>
      <c r="AJ20" s="8"/>
      <c r="AK20" s="8"/>
      <c r="AL20" s="8"/>
    </row>
    <row r="21" spans="2:38" s="119" customFormat="1" ht="12.75" customHeight="1" x14ac:dyDescent="0.2">
      <c r="B21" s="492"/>
      <c r="C21" s="34"/>
      <c r="D21" s="107"/>
      <c r="E21" s="710"/>
      <c r="F21" s="107"/>
      <c r="G21" s="710"/>
      <c r="H21" s="107"/>
      <c r="I21" s="113"/>
      <c r="J21" s="107"/>
      <c r="K21" s="717"/>
      <c r="L21" s="718"/>
      <c r="N21" s="8"/>
      <c r="O21" s="8"/>
      <c r="P21" s="8"/>
      <c r="S21" s="37"/>
      <c r="AB21" s="8"/>
      <c r="AC21" s="8"/>
      <c r="AD21" s="8"/>
      <c r="AE21" s="8"/>
      <c r="AF21" s="8"/>
      <c r="AG21" s="8"/>
      <c r="AH21" s="8"/>
      <c r="AI21" s="8"/>
      <c r="AJ21" s="8"/>
      <c r="AK21" s="8"/>
      <c r="AL21" s="8"/>
    </row>
    <row r="22" spans="2:38" s="119" customFormat="1" ht="12.75" customHeight="1" x14ac:dyDescent="0.2">
      <c r="B22" s="492" t="s">
        <v>15</v>
      </c>
      <c r="C22" s="121" t="s">
        <v>209</v>
      </c>
      <c r="D22" s="107"/>
      <c r="E22" s="707" t="s">
        <v>209</v>
      </c>
      <c r="F22" s="107"/>
      <c r="G22" s="707" t="s">
        <v>209</v>
      </c>
      <c r="H22" s="107"/>
      <c r="I22" s="113" t="s">
        <v>210</v>
      </c>
      <c r="J22" s="107"/>
      <c r="K22" s="727">
        <v>0</v>
      </c>
      <c r="L22" s="718"/>
      <c r="N22" s="8"/>
      <c r="O22" s="8"/>
      <c r="P22" s="8"/>
      <c r="S22" s="37"/>
      <c r="AB22" s="8"/>
      <c r="AC22" s="8"/>
      <c r="AD22" s="8"/>
      <c r="AE22" s="8"/>
      <c r="AF22" s="8"/>
      <c r="AG22" s="8"/>
      <c r="AH22" s="8"/>
      <c r="AI22" s="8"/>
      <c r="AJ22" s="8"/>
      <c r="AK22" s="8"/>
      <c r="AL22" s="8"/>
    </row>
    <row r="23" spans="2:38" ht="12.75" customHeight="1" x14ac:dyDescent="0.2">
      <c r="B23" s="493"/>
      <c r="C23" s="47"/>
      <c r="D23" s="111"/>
      <c r="E23" s="712"/>
      <c r="F23" s="111"/>
      <c r="G23" s="712"/>
      <c r="H23" s="111"/>
      <c r="I23" s="117"/>
      <c r="J23" s="111"/>
      <c r="K23" s="728"/>
      <c r="L23" s="729"/>
      <c r="S23" s="42"/>
    </row>
    <row r="24" spans="2:38" ht="12.75" customHeight="1" x14ac:dyDescent="0.2">
      <c r="B24" s="492" t="s">
        <v>133</v>
      </c>
      <c r="C24" s="33"/>
      <c r="D24" s="110"/>
      <c r="E24" s="711"/>
      <c r="F24" s="110"/>
      <c r="G24" s="711"/>
      <c r="H24" s="110"/>
      <c r="I24" s="116"/>
      <c r="J24" s="110"/>
      <c r="K24" s="730"/>
      <c r="L24" s="726"/>
      <c r="S24" s="42"/>
    </row>
    <row r="25" spans="2:38" s="119" customFormat="1" ht="12.75" customHeight="1" x14ac:dyDescent="0.2">
      <c r="B25" s="494" t="s">
        <v>16</v>
      </c>
      <c r="C25" s="121" t="s">
        <v>209</v>
      </c>
      <c r="D25" s="107"/>
      <c r="E25" s="707">
        <v>0.17354865999999999</v>
      </c>
      <c r="F25" s="107"/>
      <c r="G25" s="707">
        <v>0.56936824000000008</v>
      </c>
      <c r="H25" s="107"/>
      <c r="I25" s="113">
        <v>1.7571812499999999</v>
      </c>
      <c r="J25" s="107"/>
      <c r="K25" s="717">
        <v>9.3540207900000016</v>
      </c>
      <c r="L25" s="453" t="s">
        <v>212</v>
      </c>
      <c r="N25" s="8"/>
      <c r="O25" s="8"/>
      <c r="P25" s="8"/>
      <c r="S25" s="37"/>
      <c r="AB25" s="8"/>
      <c r="AC25" s="8"/>
      <c r="AD25" s="8"/>
      <c r="AE25" s="8"/>
      <c r="AF25" s="8"/>
      <c r="AG25" s="8"/>
      <c r="AH25" s="8"/>
      <c r="AI25" s="8"/>
      <c r="AJ25" s="8"/>
      <c r="AK25" s="8"/>
      <c r="AL25" s="8"/>
    </row>
    <row r="26" spans="2:38" s="134" customFormat="1" ht="12.75" customHeight="1" x14ac:dyDescent="0.2">
      <c r="B26" s="495" t="s">
        <v>17</v>
      </c>
      <c r="C26" s="132"/>
      <c r="D26" s="133"/>
      <c r="E26" s="149"/>
      <c r="F26" s="133"/>
      <c r="G26" s="149"/>
      <c r="H26" s="133"/>
      <c r="I26" s="149"/>
      <c r="J26" s="133"/>
      <c r="K26" s="730"/>
      <c r="L26" s="455"/>
      <c r="N26" s="8"/>
      <c r="O26" s="8"/>
      <c r="P26" s="8"/>
      <c r="S26" s="132"/>
      <c r="AB26" s="8"/>
      <c r="AC26" s="8"/>
      <c r="AD26" s="8"/>
      <c r="AE26" s="8"/>
      <c r="AF26" s="8"/>
      <c r="AG26" s="8"/>
      <c r="AH26" s="8"/>
      <c r="AI26" s="8"/>
      <c r="AJ26" s="8"/>
      <c r="AK26" s="8"/>
      <c r="AL26" s="8"/>
    </row>
    <row r="27" spans="2:38" s="134" customFormat="1" ht="12.75" customHeight="1" x14ac:dyDescent="0.2">
      <c r="B27" s="490" t="s">
        <v>18</v>
      </c>
      <c r="C27" s="135" t="s">
        <v>209</v>
      </c>
      <c r="D27" s="133"/>
      <c r="E27" s="713">
        <v>0.17469483999999999</v>
      </c>
      <c r="F27" s="133"/>
      <c r="G27" s="713">
        <v>0.57155487000000005</v>
      </c>
      <c r="H27" s="133"/>
      <c r="I27" s="149">
        <v>1.8675381599999998</v>
      </c>
      <c r="J27" s="133"/>
      <c r="K27" s="731">
        <v>2.43821946</v>
      </c>
      <c r="L27" s="455"/>
      <c r="N27" s="8"/>
      <c r="O27" s="8"/>
      <c r="P27" s="8"/>
      <c r="S27" s="132"/>
      <c r="AB27" s="8"/>
      <c r="AC27" s="8"/>
      <c r="AD27" s="8"/>
      <c r="AE27" s="8"/>
      <c r="AF27" s="8"/>
      <c r="AG27" s="8"/>
      <c r="AH27" s="8"/>
      <c r="AI27" s="8"/>
      <c r="AJ27" s="8"/>
      <c r="AK27" s="8"/>
      <c r="AL27" s="8"/>
    </row>
    <row r="28" spans="2:38" s="134" customFormat="1" ht="12.75" customHeight="1" x14ac:dyDescent="0.2">
      <c r="B28" s="490" t="s">
        <v>19</v>
      </c>
      <c r="C28" s="135" t="s">
        <v>209</v>
      </c>
      <c r="D28" s="133"/>
      <c r="E28" s="713" t="s">
        <v>209</v>
      </c>
      <c r="F28" s="133"/>
      <c r="G28" s="713" t="s">
        <v>209</v>
      </c>
      <c r="H28" s="133"/>
      <c r="I28" s="149" t="s">
        <v>210</v>
      </c>
      <c r="J28" s="133"/>
      <c r="K28" s="731">
        <v>7.401706110000001</v>
      </c>
      <c r="L28" s="455" t="s">
        <v>212</v>
      </c>
      <c r="N28" s="8"/>
      <c r="O28" s="8"/>
      <c r="P28" s="8"/>
      <c r="S28" s="132"/>
      <c r="AB28" s="8"/>
      <c r="AC28" s="8"/>
      <c r="AD28" s="8"/>
      <c r="AE28" s="8"/>
      <c r="AF28" s="8"/>
      <c r="AG28" s="8"/>
      <c r="AH28" s="8"/>
      <c r="AI28" s="8"/>
      <c r="AJ28" s="8"/>
      <c r="AK28" s="8"/>
      <c r="AL28" s="8"/>
    </row>
    <row r="29" spans="2:38" s="144" customFormat="1" ht="12.75" customHeight="1" x14ac:dyDescent="0.2">
      <c r="B29" s="490" t="s">
        <v>134</v>
      </c>
      <c r="C29" s="135" t="s">
        <v>209</v>
      </c>
      <c r="D29" s="133"/>
      <c r="E29" s="713" t="s">
        <v>209</v>
      </c>
      <c r="F29" s="133"/>
      <c r="G29" s="713" t="s">
        <v>209</v>
      </c>
      <c r="H29" s="133"/>
      <c r="I29" s="149" t="s">
        <v>210</v>
      </c>
      <c r="J29" s="133"/>
      <c r="K29" s="731">
        <v>6.1316159100000007</v>
      </c>
      <c r="L29" s="455"/>
      <c r="N29" s="8"/>
      <c r="O29" s="8"/>
      <c r="P29" s="8"/>
      <c r="S29" s="132"/>
      <c r="AB29" s="8"/>
      <c r="AC29" s="8"/>
      <c r="AD29" s="8"/>
      <c r="AE29" s="8"/>
      <c r="AF29" s="8"/>
      <c r="AG29" s="8"/>
      <c r="AH29" s="8"/>
      <c r="AI29" s="8"/>
      <c r="AJ29" s="8"/>
      <c r="AK29" s="8"/>
      <c r="AL29" s="8"/>
    </row>
    <row r="30" spans="2:38" s="144" customFormat="1" ht="12.75" customHeight="1" x14ac:dyDescent="0.2">
      <c r="B30" s="490" t="s">
        <v>141</v>
      </c>
      <c r="C30" s="135" t="s">
        <v>209</v>
      </c>
      <c r="D30" s="133"/>
      <c r="E30" s="713" t="s">
        <v>209</v>
      </c>
      <c r="F30" s="133"/>
      <c r="G30" s="713" t="s">
        <v>209</v>
      </c>
      <c r="H30" s="133"/>
      <c r="I30" s="149" t="s">
        <v>210</v>
      </c>
      <c r="J30" s="133"/>
      <c r="K30" s="732">
        <v>1.2700902000000001</v>
      </c>
      <c r="L30" s="455" t="s">
        <v>212</v>
      </c>
      <c r="N30" s="8"/>
      <c r="O30" s="8"/>
      <c r="P30" s="8"/>
      <c r="S30" s="132"/>
      <c r="AB30" s="8"/>
      <c r="AC30" s="8"/>
      <c r="AD30" s="8"/>
      <c r="AE30" s="8"/>
      <c r="AF30" s="8"/>
      <c r="AG30" s="8"/>
      <c r="AH30" s="8"/>
      <c r="AI30" s="8"/>
      <c r="AJ30" s="8"/>
      <c r="AK30" s="8"/>
      <c r="AL30" s="8"/>
    </row>
    <row r="31" spans="2:38" s="134" customFormat="1" ht="12.75" customHeight="1" x14ac:dyDescent="0.2">
      <c r="B31" s="490" t="s">
        <v>20</v>
      </c>
      <c r="C31" s="135" t="s">
        <v>209</v>
      </c>
      <c r="D31" s="133"/>
      <c r="E31" s="713" t="s">
        <v>209</v>
      </c>
      <c r="F31" s="133"/>
      <c r="G31" s="713" t="s">
        <v>209</v>
      </c>
      <c r="H31" s="133"/>
      <c r="I31" s="149">
        <v>-0.11035691</v>
      </c>
      <c r="J31" s="133"/>
      <c r="K31" s="731">
        <v>-0.48590478000000004</v>
      </c>
      <c r="L31" s="455"/>
      <c r="N31" s="8"/>
      <c r="O31" s="8"/>
      <c r="P31" s="8"/>
      <c r="S31" s="132"/>
      <c r="AB31" s="8"/>
      <c r="AC31" s="8"/>
      <c r="AD31" s="8"/>
      <c r="AE31" s="8"/>
      <c r="AF31" s="8"/>
      <c r="AG31" s="8"/>
      <c r="AH31" s="8"/>
      <c r="AI31" s="8"/>
      <c r="AJ31" s="8"/>
      <c r="AK31" s="8"/>
      <c r="AL31" s="8"/>
    </row>
    <row r="32" spans="2:38" s="134" customFormat="1" ht="12.75" customHeight="1" x14ac:dyDescent="0.2">
      <c r="B32" s="490" t="s">
        <v>17</v>
      </c>
      <c r="C32" s="132"/>
      <c r="D32" s="133"/>
      <c r="E32" s="149"/>
      <c r="F32" s="133"/>
      <c r="G32" s="149"/>
      <c r="H32" s="133"/>
      <c r="I32" s="149"/>
      <c r="J32" s="133"/>
      <c r="K32" s="730"/>
      <c r="L32" s="455"/>
      <c r="N32" s="8"/>
      <c r="O32" s="8"/>
      <c r="P32" s="8"/>
      <c r="S32" s="132"/>
      <c r="AB32" s="8"/>
      <c r="AC32" s="8"/>
      <c r="AD32" s="8"/>
      <c r="AE32" s="8"/>
      <c r="AF32" s="8"/>
      <c r="AG32" s="8"/>
      <c r="AH32" s="8"/>
      <c r="AI32" s="8"/>
      <c r="AJ32" s="8"/>
      <c r="AK32" s="8"/>
      <c r="AL32" s="8"/>
    </row>
    <row r="33" spans="2:38" s="134" customFormat="1" ht="12.75" customHeight="1" x14ac:dyDescent="0.2">
      <c r="B33" s="490" t="s">
        <v>176</v>
      </c>
      <c r="C33" s="135" t="s">
        <v>209</v>
      </c>
      <c r="D33" s="133"/>
      <c r="E33" s="713">
        <v>0.17469483999999999</v>
      </c>
      <c r="F33" s="133"/>
      <c r="G33" s="713">
        <v>0.57155487000000005</v>
      </c>
      <c r="H33" s="133"/>
      <c r="I33" s="149">
        <v>1.85449044</v>
      </c>
      <c r="J33" s="133"/>
      <c r="K33" s="725">
        <v>2.37924391</v>
      </c>
      <c r="L33" s="455"/>
      <c r="N33" s="8"/>
      <c r="O33" s="8"/>
      <c r="P33" s="8"/>
      <c r="S33" s="132"/>
      <c r="AB33" s="8"/>
      <c r="AC33" s="8"/>
      <c r="AD33" s="8"/>
      <c r="AE33" s="8"/>
      <c r="AF33" s="8"/>
      <c r="AG33" s="8"/>
      <c r="AH33" s="8"/>
      <c r="AI33" s="8"/>
      <c r="AJ33" s="8"/>
      <c r="AK33" s="8"/>
      <c r="AL33" s="8"/>
    </row>
    <row r="34" spans="2:38" ht="12.75" customHeight="1" x14ac:dyDescent="0.2">
      <c r="B34" s="492"/>
      <c r="C34" s="33"/>
      <c r="D34" s="110"/>
      <c r="E34" s="711"/>
      <c r="F34" s="110"/>
      <c r="G34" s="711"/>
      <c r="H34" s="110"/>
      <c r="I34" s="116"/>
      <c r="J34" s="110"/>
      <c r="K34" s="730"/>
      <c r="L34" s="726"/>
      <c r="S34" s="46"/>
    </row>
    <row r="35" spans="2:38" s="119" customFormat="1" ht="12.75" customHeight="1" x14ac:dyDescent="0.2">
      <c r="B35" s="492" t="s">
        <v>22</v>
      </c>
      <c r="C35" s="34" t="s">
        <v>211</v>
      </c>
      <c r="D35" s="107"/>
      <c r="E35" s="710" t="s">
        <v>211</v>
      </c>
      <c r="F35" s="107"/>
      <c r="G35" s="710" t="s">
        <v>211</v>
      </c>
      <c r="H35" s="107"/>
      <c r="I35" s="113"/>
      <c r="J35" s="107"/>
      <c r="K35" s="723"/>
      <c r="L35" s="718"/>
      <c r="N35" s="8"/>
      <c r="O35" s="8"/>
      <c r="P35" s="8"/>
      <c r="S35" s="40"/>
      <c r="AB35" s="8"/>
      <c r="AC35" s="8"/>
      <c r="AD35" s="8"/>
      <c r="AE35" s="8"/>
      <c r="AF35" s="8"/>
      <c r="AG35" s="8"/>
      <c r="AH35" s="8"/>
      <c r="AI35" s="8"/>
      <c r="AJ35" s="8"/>
      <c r="AK35" s="8"/>
      <c r="AL35" s="8"/>
    </row>
    <row r="36" spans="2:38" s="119" customFormat="1" ht="12.75" customHeight="1" x14ac:dyDescent="0.2">
      <c r="B36" s="492"/>
      <c r="C36" s="34"/>
      <c r="D36" s="107"/>
      <c r="E36" s="710"/>
      <c r="F36" s="107"/>
      <c r="G36" s="710"/>
      <c r="H36" s="107"/>
      <c r="I36" s="113"/>
      <c r="J36" s="107"/>
      <c r="K36" s="723"/>
      <c r="L36" s="718"/>
      <c r="N36" s="8"/>
      <c r="O36" s="8"/>
      <c r="P36" s="8"/>
      <c r="S36" s="40"/>
      <c r="AB36" s="8"/>
      <c r="AC36" s="8"/>
      <c r="AD36" s="8"/>
      <c r="AE36" s="8"/>
      <c r="AF36" s="8"/>
      <c r="AG36" s="8"/>
      <c r="AH36" s="8"/>
      <c r="AI36" s="8"/>
      <c r="AJ36" s="8"/>
      <c r="AK36" s="8"/>
      <c r="AL36" s="8"/>
    </row>
    <row r="37" spans="2:38" s="119" customFormat="1" ht="12.75" customHeight="1" x14ac:dyDescent="0.2">
      <c r="B37" s="492" t="s">
        <v>23</v>
      </c>
      <c r="C37" s="121" t="s">
        <v>209</v>
      </c>
      <c r="D37" s="107"/>
      <c r="E37" s="707" t="s">
        <v>209</v>
      </c>
      <c r="F37" s="107"/>
      <c r="G37" s="707">
        <v>0.15918751</v>
      </c>
      <c r="H37" s="107"/>
      <c r="I37" s="113">
        <v>1.8466302999999999</v>
      </c>
      <c r="J37" s="107"/>
      <c r="K37" s="724">
        <v>20.499231699999999</v>
      </c>
      <c r="L37" s="718"/>
      <c r="N37" s="8"/>
      <c r="O37" s="8"/>
      <c r="P37" s="8"/>
      <c r="S37" s="37"/>
      <c r="AB37" s="8"/>
      <c r="AC37" s="8"/>
      <c r="AD37" s="8"/>
      <c r="AE37" s="8"/>
      <c r="AF37" s="8"/>
      <c r="AG37" s="8"/>
      <c r="AH37" s="8"/>
      <c r="AI37" s="8"/>
      <c r="AJ37" s="8"/>
      <c r="AK37" s="8"/>
      <c r="AL37" s="8"/>
    </row>
    <row r="38" spans="2:38" s="134" customFormat="1" ht="12.75" customHeight="1" x14ac:dyDescent="0.2">
      <c r="B38" s="495" t="s">
        <v>17</v>
      </c>
      <c r="C38" s="132"/>
      <c r="D38" s="133"/>
      <c r="E38" s="149"/>
      <c r="F38" s="133"/>
      <c r="G38" s="149"/>
      <c r="H38" s="133"/>
      <c r="I38" s="149"/>
      <c r="J38" s="133"/>
      <c r="K38" s="725"/>
      <c r="L38" s="455"/>
      <c r="N38" s="8"/>
      <c r="O38" s="8"/>
      <c r="P38" s="8"/>
      <c r="S38" s="132"/>
      <c r="AB38" s="8"/>
      <c r="AC38" s="8"/>
      <c r="AD38" s="8"/>
      <c r="AE38" s="8"/>
      <c r="AF38" s="8"/>
      <c r="AG38" s="8"/>
      <c r="AH38" s="8"/>
      <c r="AI38" s="8"/>
      <c r="AJ38" s="8"/>
      <c r="AK38" s="8"/>
      <c r="AL38" s="8"/>
    </row>
    <row r="39" spans="2:38" s="134" customFormat="1" ht="12.75" customHeight="1" x14ac:dyDescent="0.2">
      <c r="B39" s="490" t="s">
        <v>24</v>
      </c>
      <c r="C39" s="135" t="s">
        <v>209</v>
      </c>
      <c r="D39" s="133"/>
      <c r="E39" s="713" t="s">
        <v>209</v>
      </c>
      <c r="F39" s="133"/>
      <c r="G39" s="713" t="s">
        <v>209</v>
      </c>
      <c r="H39" s="133"/>
      <c r="I39" s="149">
        <v>0.12171947</v>
      </c>
      <c r="J39" s="133"/>
      <c r="K39" s="727">
        <v>0.13558176</v>
      </c>
      <c r="L39" s="455"/>
      <c r="N39" s="8"/>
      <c r="O39" s="8"/>
      <c r="P39" s="8"/>
      <c r="S39" s="132"/>
      <c r="AB39" s="8"/>
      <c r="AC39" s="8"/>
      <c r="AD39" s="8"/>
      <c r="AE39" s="8"/>
      <c r="AF39" s="8"/>
      <c r="AG39" s="8"/>
      <c r="AH39" s="8"/>
      <c r="AI39" s="8"/>
      <c r="AJ39" s="8"/>
      <c r="AK39" s="8"/>
      <c r="AL39" s="8"/>
    </row>
    <row r="40" spans="2:38" s="134" customFormat="1" ht="12.75" customHeight="1" x14ac:dyDescent="0.2">
      <c r="B40" s="490" t="s">
        <v>25</v>
      </c>
      <c r="C40" s="135" t="s">
        <v>209</v>
      </c>
      <c r="D40" s="133"/>
      <c r="E40" s="713" t="s">
        <v>209</v>
      </c>
      <c r="F40" s="133"/>
      <c r="G40" s="713" t="s">
        <v>209</v>
      </c>
      <c r="H40" s="133"/>
      <c r="I40" s="149" t="s">
        <v>210</v>
      </c>
      <c r="J40" s="133"/>
      <c r="K40" s="727">
        <v>0</v>
      </c>
      <c r="L40" s="455"/>
      <c r="N40" s="8"/>
      <c r="O40" s="8"/>
      <c r="P40" s="8"/>
      <c r="S40" s="132"/>
      <c r="AB40" s="8"/>
      <c r="AC40" s="8"/>
      <c r="AD40" s="8"/>
      <c r="AE40" s="8"/>
      <c r="AF40" s="8"/>
      <c r="AG40" s="8"/>
      <c r="AH40" s="8"/>
      <c r="AI40" s="8"/>
      <c r="AJ40" s="8"/>
      <c r="AK40" s="8"/>
      <c r="AL40" s="8"/>
    </row>
    <row r="41" spans="2:38" s="134" customFormat="1" ht="12.75" customHeight="1" x14ac:dyDescent="0.2">
      <c r="B41" s="490" t="s">
        <v>26</v>
      </c>
      <c r="C41" s="135" t="s">
        <v>209</v>
      </c>
      <c r="D41" s="133"/>
      <c r="E41" s="713" t="s">
        <v>209</v>
      </c>
      <c r="F41" s="133"/>
      <c r="G41" s="713" t="s">
        <v>209</v>
      </c>
      <c r="H41" s="133"/>
      <c r="I41" s="149" t="s">
        <v>210</v>
      </c>
      <c r="J41" s="133"/>
      <c r="K41" s="727">
        <v>0</v>
      </c>
      <c r="L41" s="455"/>
      <c r="N41" s="8"/>
      <c r="O41" s="8"/>
      <c r="P41" s="8"/>
      <c r="S41" s="132"/>
      <c r="AB41" s="8"/>
      <c r="AC41" s="8"/>
      <c r="AD41" s="8"/>
      <c r="AE41" s="8"/>
      <c r="AF41" s="8"/>
      <c r="AG41" s="8"/>
      <c r="AH41" s="8"/>
      <c r="AI41" s="8"/>
      <c r="AJ41" s="8"/>
      <c r="AK41" s="8"/>
      <c r="AL41" s="8"/>
    </row>
    <row r="42" spans="2:38" s="134" customFormat="1" ht="12.75" customHeight="1" x14ac:dyDescent="0.2">
      <c r="B42" s="490" t="s">
        <v>137</v>
      </c>
      <c r="C42" s="135" t="s">
        <v>209</v>
      </c>
      <c r="D42" s="133"/>
      <c r="E42" s="713" t="s">
        <v>209</v>
      </c>
      <c r="F42" s="133"/>
      <c r="G42" s="713">
        <v>0.12542199000000001</v>
      </c>
      <c r="H42" s="133"/>
      <c r="I42" s="149">
        <v>1.7091426599999999</v>
      </c>
      <c r="J42" s="133"/>
      <c r="K42" s="727">
        <v>20.348032</v>
      </c>
      <c r="L42" s="455"/>
      <c r="N42" s="8"/>
      <c r="O42" s="8"/>
      <c r="P42" s="8"/>
      <c r="S42" s="132"/>
      <c r="AB42" s="8"/>
      <c r="AC42" s="8"/>
      <c r="AD42" s="8"/>
      <c r="AE42" s="8"/>
      <c r="AF42" s="8"/>
      <c r="AG42" s="8"/>
      <c r="AH42" s="8"/>
      <c r="AI42" s="8"/>
      <c r="AJ42" s="8"/>
      <c r="AK42" s="8"/>
      <c r="AL42" s="8"/>
    </row>
    <row r="43" spans="2:38" s="134" customFormat="1" ht="12.75" customHeight="1" x14ac:dyDescent="0.2">
      <c r="B43" s="490" t="s">
        <v>29</v>
      </c>
      <c r="C43" s="135" t="s">
        <v>209</v>
      </c>
      <c r="D43" s="133"/>
      <c r="E43" s="713" t="s">
        <v>209</v>
      </c>
      <c r="F43" s="133"/>
      <c r="G43" s="713" t="s">
        <v>209</v>
      </c>
      <c r="H43" s="133"/>
      <c r="I43" s="149" t="s">
        <v>210</v>
      </c>
      <c r="J43" s="133"/>
      <c r="K43" s="727">
        <v>0</v>
      </c>
      <c r="L43" s="455"/>
      <c r="N43" s="8"/>
      <c r="O43" s="8"/>
      <c r="P43" s="8"/>
      <c r="S43" s="132"/>
      <c r="AB43" s="8"/>
      <c r="AC43" s="8"/>
      <c r="AD43" s="8"/>
      <c r="AE43" s="8"/>
      <c r="AF43" s="8"/>
      <c r="AG43" s="8"/>
      <c r="AH43" s="8"/>
      <c r="AI43" s="8"/>
      <c r="AJ43" s="8"/>
      <c r="AK43" s="8"/>
      <c r="AL43" s="8"/>
    </row>
    <row r="44" spans="2:38" s="134" customFormat="1" ht="12.75" customHeight="1" x14ac:dyDescent="0.2">
      <c r="B44" s="496" t="s">
        <v>31</v>
      </c>
      <c r="C44" s="135" t="s">
        <v>209</v>
      </c>
      <c r="D44" s="133"/>
      <c r="E44" s="713" t="s">
        <v>209</v>
      </c>
      <c r="F44" s="133"/>
      <c r="G44" s="713" t="s">
        <v>209</v>
      </c>
      <c r="H44" s="133"/>
      <c r="I44" s="149" t="s">
        <v>210</v>
      </c>
      <c r="J44" s="133"/>
      <c r="K44" s="727">
        <v>0</v>
      </c>
      <c r="L44" s="455"/>
      <c r="N44" s="8"/>
      <c r="O44" s="8"/>
      <c r="P44" s="8"/>
      <c r="S44" s="132"/>
      <c r="AB44" s="8"/>
      <c r="AC44" s="8"/>
      <c r="AD44" s="8"/>
      <c r="AE44" s="8"/>
      <c r="AF44" s="8"/>
      <c r="AG44" s="8"/>
      <c r="AH44" s="8"/>
      <c r="AI44" s="8"/>
      <c r="AJ44" s="8"/>
      <c r="AK44" s="8"/>
      <c r="AL44" s="8"/>
    </row>
    <row r="45" spans="2:38" ht="12.75" customHeight="1" x14ac:dyDescent="0.2">
      <c r="B45" s="492"/>
      <c r="C45" s="34"/>
      <c r="D45" s="107"/>
      <c r="E45" s="710"/>
      <c r="F45" s="107"/>
      <c r="G45" s="710"/>
      <c r="H45" s="107"/>
      <c r="I45" s="113"/>
      <c r="J45" s="107"/>
      <c r="K45" s="733"/>
      <c r="L45" s="718"/>
      <c r="S45" s="40"/>
    </row>
    <row r="46" spans="2:38" ht="12.75" customHeight="1" x14ac:dyDescent="0.2">
      <c r="B46" s="492" t="s">
        <v>32</v>
      </c>
      <c r="C46" s="34"/>
      <c r="D46" s="107"/>
      <c r="E46" s="710"/>
      <c r="F46" s="107"/>
      <c r="G46" s="710"/>
      <c r="H46" s="107"/>
      <c r="I46" s="113"/>
      <c r="J46" s="107"/>
      <c r="K46" s="733"/>
      <c r="L46" s="718"/>
      <c r="S46" s="40"/>
    </row>
    <row r="47" spans="2:38" ht="12.75" customHeight="1" x14ac:dyDescent="0.2">
      <c r="B47" s="492" t="s">
        <v>33</v>
      </c>
      <c r="C47" s="34">
        <v>72.427549639999995</v>
      </c>
      <c r="D47" s="107"/>
      <c r="E47" s="710">
        <v>217.02532821</v>
      </c>
      <c r="F47" s="107"/>
      <c r="G47" s="710">
        <v>387.25274719000009</v>
      </c>
      <c r="H47" s="107"/>
      <c r="I47" s="113">
        <v>629.70634015000007</v>
      </c>
      <c r="J47" s="107"/>
      <c r="K47" s="734">
        <v>842.04118562000019</v>
      </c>
      <c r="L47" s="453" t="s">
        <v>212</v>
      </c>
      <c r="S47" s="37"/>
    </row>
    <row r="48" spans="2:38" ht="12.75" customHeight="1" x14ac:dyDescent="0.2">
      <c r="B48" s="488" t="s">
        <v>34</v>
      </c>
      <c r="C48" s="52" t="s">
        <v>209</v>
      </c>
      <c r="D48" s="108"/>
      <c r="E48" s="708" t="s">
        <v>209</v>
      </c>
      <c r="F48" s="108"/>
      <c r="G48" s="708" t="s">
        <v>209</v>
      </c>
      <c r="H48" s="108"/>
      <c r="I48" s="114" t="s">
        <v>210</v>
      </c>
      <c r="J48" s="108"/>
      <c r="K48" s="735" t="s">
        <v>209</v>
      </c>
      <c r="L48" s="720"/>
      <c r="S48" s="42"/>
    </row>
    <row r="49" spans="2:38" ht="12.75" customHeight="1" x14ac:dyDescent="0.2">
      <c r="B49" s="489" t="s">
        <v>35</v>
      </c>
      <c r="C49" s="62">
        <v>72.427322969999992</v>
      </c>
      <c r="D49" s="112"/>
      <c r="E49" s="714">
        <v>217.02532821</v>
      </c>
      <c r="F49" s="112"/>
      <c r="G49" s="714">
        <v>387.25204388000009</v>
      </c>
      <c r="H49" s="112"/>
      <c r="I49" s="118">
        <v>629.70724499000005</v>
      </c>
      <c r="J49" s="112"/>
      <c r="K49" s="736">
        <v>842.08207399000003</v>
      </c>
      <c r="L49" s="469" t="s">
        <v>212</v>
      </c>
      <c r="S49" s="37"/>
    </row>
    <row r="50" spans="2:38" s="134" customFormat="1" ht="12.75" customHeight="1" x14ac:dyDescent="0.2">
      <c r="B50" s="491" t="s">
        <v>36</v>
      </c>
      <c r="C50" s="132"/>
      <c r="D50" s="133"/>
      <c r="E50" s="149"/>
      <c r="F50" s="133"/>
      <c r="G50" s="149"/>
      <c r="H50" s="133"/>
      <c r="I50" s="149"/>
      <c r="J50" s="133"/>
      <c r="K50" s="727"/>
      <c r="L50" s="455"/>
      <c r="N50" s="8"/>
      <c r="O50" s="8"/>
      <c r="P50" s="8"/>
      <c r="S50" s="132"/>
      <c r="AB50" s="8"/>
      <c r="AC50" s="8"/>
      <c r="AD50" s="8"/>
      <c r="AE50" s="8"/>
      <c r="AF50" s="8"/>
      <c r="AG50" s="8"/>
      <c r="AH50" s="8"/>
      <c r="AI50" s="8"/>
      <c r="AJ50" s="8"/>
      <c r="AK50" s="8"/>
      <c r="AL50" s="8"/>
    </row>
    <row r="51" spans="2:38" s="134" customFormat="1" ht="12.75" customHeight="1" x14ac:dyDescent="0.2">
      <c r="B51" s="491" t="s">
        <v>124</v>
      </c>
      <c r="C51" s="142">
        <v>67.381101389999998</v>
      </c>
      <c r="D51" s="143"/>
      <c r="E51" s="150">
        <v>200.88994459</v>
      </c>
      <c r="F51" s="143"/>
      <c r="G51" s="150">
        <v>354.35425147000001</v>
      </c>
      <c r="H51" s="143"/>
      <c r="I51" s="150">
        <v>561.00668818999998</v>
      </c>
      <c r="J51" s="143"/>
      <c r="K51" s="737">
        <v>743.79705811999997</v>
      </c>
      <c r="L51" s="463" t="s">
        <v>212</v>
      </c>
      <c r="N51" s="8"/>
      <c r="O51" s="8"/>
      <c r="P51" s="8"/>
      <c r="S51" s="142"/>
      <c r="AB51" s="8"/>
      <c r="AC51" s="8"/>
      <c r="AD51" s="8"/>
      <c r="AE51" s="8"/>
      <c r="AF51" s="8"/>
      <c r="AG51" s="8"/>
      <c r="AH51" s="8"/>
      <c r="AI51" s="8"/>
      <c r="AJ51" s="8"/>
      <c r="AK51" s="8"/>
      <c r="AL51" s="8"/>
    </row>
    <row r="52" spans="2:38" s="134" customFormat="1" ht="12.75" customHeight="1" x14ac:dyDescent="0.2">
      <c r="B52" s="490" t="s">
        <v>125</v>
      </c>
      <c r="C52" s="142">
        <v>67.381101389999998</v>
      </c>
      <c r="D52" s="143"/>
      <c r="E52" s="150">
        <v>200.88994459</v>
      </c>
      <c r="F52" s="143"/>
      <c r="G52" s="150">
        <v>354.35425147000001</v>
      </c>
      <c r="H52" s="143"/>
      <c r="I52" s="150">
        <v>290.83986175000001</v>
      </c>
      <c r="J52" s="143"/>
      <c r="K52" s="737">
        <v>303.80597405999998</v>
      </c>
      <c r="L52" s="463"/>
      <c r="N52" s="8"/>
      <c r="O52" s="8"/>
      <c r="P52" s="8"/>
      <c r="S52" s="142"/>
      <c r="AB52" s="8"/>
      <c r="AC52" s="8"/>
      <c r="AD52" s="8"/>
      <c r="AE52" s="8"/>
      <c r="AF52" s="8"/>
      <c r="AG52" s="8"/>
      <c r="AH52" s="8"/>
      <c r="AI52" s="8"/>
      <c r="AJ52" s="8"/>
      <c r="AK52" s="8"/>
      <c r="AL52" s="8"/>
    </row>
    <row r="53" spans="2:38" s="134" customFormat="1" ht="12.75" customHeight="1" x14ac:dyDescent="0.2">
      <c r="B53" s="490" t="s">
        <v>126</v>
      </c>
      <c r="C53" s="135" t="s">
        <v>209</v>
      </c>
      <c r="D53" s="143"/>
      <c r="E53" s="715" t="s">
        <v>209</v>
      </c>
      <c r="F53" s="143"/>
      <c r="G53" s="715" t="s">
        <v>209</v>
      </c>
      <c r="H53" s="143"/>
      <c r="I53" s="150">
        <v>270.16682644000002</v>
      </c>
      <c r="J53" s="143"/>
      <c r="K53" s="737">
        <v>439.99108406000005</v>
      </c>
      <c r="L53" s="463" t="s">
        <v>212</v>
      </c>
      <c r="N53" s="8"/>
      <c r="O53" s="8"/>
      <c r="P53" s="8"/>
      <c r="S53" s="142"/>
      <c r="AB53" s="8"/>
      <c r="AC53" s="8"/>
      <c r="AD53" s="8"/>
      <c r="AE53" s="8"/>
      <c r="AF53" s="8"/>
      <c r="AG53" s="8"/>
      <c r="AH53" s="8"/>
      <c r="AI53" s="8"/>
      <c r="AJ53" s="8"/>
      <c r="AK53" s="8"/>
      <c r="AL53" s="8"/>
    </row>
    <row r="54" spans="2:38" s="134" customFormat="1" ht="12.75" customHeight="1" x14ac:dyDescent="0.2">
      <c r="B54" s="490" t="s">
        <v>127</v>
      </c>
      <c r="C54" s="135" t="s">
        <v>209</v>
      </c>
      <c r="D54" s="143"/>
      <c r="E54" s="715" t="s">
        <v>209</v>
      </c>
      <c r="F54" s="143"/>
      <c r="G54" s="715" t="s">
        <v>209</v>
      </c>
      <c r="H54" s="143"/>
      <c r="I54" s="150" t="s">
        <v>210</v>
      </c>
      <c r="J54" s="143"/>
      <c r="K54" s="737">
        <v>0.14283470000000001</v>
      </c>
      <c r="L54" s="463"/>
      <c r="N54" s="8"/>
      <c r="O54" s="8"/>
      <c r="P54" s="8"/>
      <c r="S54" s="142"/>
      <c r="AB54" s="8"/>
      <c r="AC54" s="8"/>
      <c r="AD54" s="8"/>
      <c r="AE54" s="8"/>
      <c r="AF54" s="8"/>
      <c r="AG54" s="8"/>
      <c r="AH54" s="8"/>
      <c r="AI54" s="8"/>
      <c r="AJ54" s="8"/>
      <c r="AK54" s="8"/>
      <c r="AL54" s="8"/>
    </row>
    <row r="55" spans="2:38" s="134" customFormat="1" ht="12.75" customHeight="1" x14ac:dyDescent="0.2">
      <c r="B55" s="490" t="s">
        <v>128</v>
      </c>
      <c r="C55" s="135" t="s">
        <v>209</v>
      </c>
      <c r="D55" s="143"/>
      <c r="E55" s="715" t="s">
        <v>209</v>
      </c>
      <c r="F55" s="143"/>
      <c r="G55" s="715" t="s">
        <v>209</v>
      </c>
      <c r="H55" s="143"/>
      <c r="I55" s="150" t="s">
        <v>210</v>
      </c>
      <c r="J55" s="143"/>
      <c r="K55" s="737">
        <v>0</v>
      </c>
      <c r="L55" s="463"/>
      <c r="N55" s="8"/>
      <c r="O55" s="8"/>
      <c r="P55" s="8"/>
      <c r="S55" s="142"/>
      <c r="AB55" s="8"/>
      <c r="AC55" s="8"/>
      <c r="AD55" s="8"/>
      <c r="AE55" s="8"/>
      <c r="AF55" s="8"/>
      <c r="AG55" s="8"/>
      <c r="AH55" s="8"/>
      <c r="AI55" s="8"/>
      <c r="AJ55" s="8"/>
      <c r="AK55" s="8"/>
      <c r="AL55" s="8"/>
    </row>
    <row r="56" spans="2:38" s="134" customFormat="1" ht="12.75" customHeight="1" x14ac:dyDescent="0.2">
      <c r="B56" s="490"/>
      <c r="C56" s="142"/>
      <c r="D56" s="143"/>
      <c r="E56" s="150"/>
      <c r="F56" s="143"/>
      <c r="G56" s="150"/>
      <c r="H56" s="143"/>
      <c r="I56" s="150"/>
      <c r="J56" s="143"/>
      <c r="K56" s="738"/>
      <c r="L56" s="463"/>
      <c r="N56" s="8"/>
      <c r="O56" s="8"/>
      <c r="P56" s="8"/>
      <c r="S56" s="142"/>
      <c r="AB56" s="8"/>
      <c r="AC56" s="8"/>
      <c r="AD56" s="8"/>
      <c r="AE56" s="8"/>
      <c r="AF56" s="8"/>
      <c r="AG56" s="8"/>
      <c r="AH56" s="8"/>
      <c r="AI56" s="8"/>
      <c r="AJ56" s="8"/>
      <c r="AK56" s="8"/>
      <c r="AL56" s="8"/>
    </row>
    <row r="57" spans="2:38" s="134" customFormat="1" ht="12.75" customHeight="1" x14ac:dyDescent="0.2">
      <c r="B57" s="491" t="s">
        <v>143</v>
      </c>
      <c r="C57" s="142">
        <v>5.0462215800000001</v>
      </c>
      <c r="D57" s="143"/>
      <c r="E57" s="150">
        <v>16.135383619999999</v>
      </c>
      <c r="F57" s="143"/>
      <c r="G57" s="150">
        <v>32.897900489999998</v>
      </c>
      <c r="H57" s="143"/>
      <c r="I57" s="150">
        <v>68.731701860000001</v>
      </c>
      <c r="J57" s="143"/>
      <c r="K57" s="737">
        <v>98.285015869999995</v>
      </c>
      <c r="L57" s="463" t="s">
        <v>212</v>
      </c>
      <c r="N57" s="8"/>
      <c r="O57" s="8"/>
      <c r="P57" s="8"/>
      <c r="S57" s="142"/>
      <c r="AB57" s="8"/>
      <c r="AC57" s="8"/>
      <c r="AD57" s="8"/>
      <c r="AE57" s="8"/>
      <c r="AF57" s="8"/>
      <c r="AG57" s="8"/>
      <c r="AH57" s="8"/>
      <c r="AI57" s="8"/>
      <c r="AJ57" s="8"/>
      <c r="AK57" s="8"/>
      <c r="AL57" s="8"/>
    </row>
    <row r="58" spans="2:38" s="134" customFormat="1" ht="12.75" customHeight="1" x14ac:dyDescent="0.2">
      <c r="B58" s="490" t="s">
        <v>125</v>
      </c>
      <c r="C58" s="142">
        <v>5.0462215800000001</v>
      </c>
      <c r="D58" s="143"/>
      <c r="E58" s="150">
        <v>16.135383619999999</v>
      </c>
      <c r="F58" s="143"/>
      <c r="G58" s="150">
        <v>32.897900489999998</v>
      </c>
      <c r="H58" s="143"/>
      <c r="I58" s="150">
        <v>44.423314829999995</v>
      </c>
      <c r="J58" s="143"/>
      <c r="K58" s="737">
        <v>41.592794820000002</v>
      </c>
      <c r="L58" s="463"/>
      <c r="N58" s="8"/>
      <c r="O58" s="8"/>
      <c r="P58" s="8"/>
      <c r="S58" s="142"/>
      <c r="AB58" s="8"/>
      <c r="AC58" s="8"/>
      <c r="AD58" s="8"/>
      <c r="AE58" s="8"/>
      <c r="AF58" s="8"/>
      <c r="AG58" s="8"/>
      <c r="AH58" s="8"/>
      <c r="AI58" s="8"/>
      <c r="AJ58" s="8"/>
      <c r="AK58" s="8"/>
      <c r="AL58" s="8"/>
    </row>
    <row r="59" spans="2:38" s="134" customFormat="1" ht="12.75" customHeight="1" x14ac:dyDescent="0.2">
      <c r="B59" s="490" t="s">
        <v>126</v>
      </c>
      <c r="C59" s="135" t="s">
        <v>209</v>
      </c>
      <c r="D59" s="143"/>
      <c r="E59" s="715" t="s">
        <v>209</v>
      </c>
      <c r="F59" s="143"/>
      <c r="G59" s="715" t="s">
        <v>209</v>
      </c>
      <c r="H59" s="143"/>
      <c r="I59" s="150">
        <v>24.308387030000002</v>
      </c>
      <c r="J59" s="143"/>
      <c r="K59" s="737">
        <v>56.692221050000001</v>
      </c>
      <c r="L59" s="463" t="s">
        <v>212</v>
      </c>
      <c r="N59" s="8"/>
      <c r="O59" s="8"/>
      <c r="P59" s="8"/>
      <c r="S59" s="142"/>
      <c r="AB59" s="8"/>
      <c r="AC59" s="8"/>
      <c r="AD59" s="8"/>
      <c r="AE59" s="8"/>
      <c r="AF59" s="8"/>
      <c r="AG59" s="8"/>
      <c r="AH59" s="8"/>
      <c r="AI59" s="8"/>
      <c r="AJ59" s="8"/>
      <c r="AK59" s="8"/>
      <c r="AL59" s="8"/>
    </row>
    <row r="60" spans="2:38" s="134" customFormat="1" ht="12.75" customHeight="1" x14ac:dyDescent="0.2">
      <c r="B60" s="490" t="s">
        <v>127</v>
      </c>
      <c r="C60" s="135" t="s">
        <v>209</v>
      </c>
      <c r="D60" s="143"/>
      <c r="E60" s="715" t="s">
        <v>209</v>
      </c>
      <c r="F60" s="143"/>
      <c r="G60" s="715" t="s">
        <v>209</v>
      </c>
      <c r="H60" s="143"/>
      <c r="I60" s="150" t="s">
        <v>210</v>
      </c>
      <c r="J60" s="143"/>
      <c r="K60" s="737">
        <v>5.693521E-2</v>
      </c>
      <c r="L60" s="463"/>
      <c r="N60" s="8"/>
      <c r="O60" s="8"/>
      <c r="P60" s="8"/>
      <c r="S60" s="142"/>
      <c r="AB60" s="8"/>
      <c r="AC60" s="8"/>
      <c r="AD60" s="8"/>
      <c r="AE60" s="8"/>
      <c r="AF60" s="8"/>
      <c r="AG60" s="8"/>
      <c r="AH60" s="8"/>
      <c r="AI60" s="8"/>
      <c r="AJ60" s="8"/>
      <c r="AK60" s="8"/>
      <c r="AL60" s="8"/>
    </row>
    <row r="61" spans="2:38" s="134" customFormat="1" ht="12.75" customHeight="1" x14ac:dyDescent="0.2">
      <c r="B61" s="490" t="s">
        <v>128</v>
      </c>
      <c r="C61" s="135" t="s">
        <v>209</v>
      </c>
      <c r="D61" s="143"/>
      <c r="E61" s="715" t="s">
        <v>209</v>
      </c>
      <c r="F61" s="143"/>
      <c r="G61" s="715" t="s">
        <v>209</v>
      </c>
      <c r="H61" s="143"/>
      <c r="I61" s="150" t="s">
        <v>210</v>
      </c>
      <c r="J61" s="143"/>
      <c r="K61" s="727">
        <v>0</v>
      </c>
      <c r="L61" s="463"/>
      <c r="N61" s="8"/>
      <c r="O61" s="8"/>
      <c r="P61" s="8"/>
      <c r="S61" s="142"/>
      <c r="AB61" s="8"/>
      <c r="AC61" s="8"/>
      <c r="AD61" s="8"/>
      <c r="AE61" s="8"/>
      <c r="AF61" s="8"/>
      <c r="AG61" s="8"/>
      <c r="AH61" s="8"/>
      <c r="AI61" s="8"/>
      <c r="AJ61" s="8"/>
      <c r="AK61" s="8"/>
      <c r="AL61" s="8"/>
    </row>
    <row r="62" spans="2:38" s="66" customFormat="1" ht="12.75" customHeight="1" thickBot="1" x14ac:dyDescent="0.25">
      <c r="B62" s="497"/>
      <c r="C62" s="476"/>
      <c r="D62" s="499"/>
      <c r="E62" s="716"/>
      <c r="F62" s="499"/>
      <c r="G62" s="716"/>
      <c r="H62" s="499"/>
      <c r="I62" s="498"/>
      <c r="J62" s="499"/>
      <c r="K62" s="739"/>
      <c r="L62" s="740"/>
      <c r="N62" s="8"/>
      <c r="O62" s="8"/>
      <c r="P62" s="8"/>
      <c r="S62" s="48"/>
      <c r="AB62" s="8"/>
      <c r="AC62" s="8"/>
      <c r="AD62" s="8"/>
      <c r="AE62" s="8"/>
      <c r="AF62" s="8"/>
      <c r="AG62" s="8"/>
      <c r="AH62" s="8"/>
      <c r="AI62" s="8"/>
      <c r="AJ62" s="8"/>
      <c r="AK62" s="8"/>
      <c r="AL62" s="8"/>
    </row>
    <row r="63" spans="2:38" ht="12.75" customHeight="1" x14ac:dyDescent="0.2">
      <c r="B63" s="67" t="s">
        <v>37</v>
      </c>
      <c r="D63" s="68"/>
      <c r="F63" s="68"/>
      <c r="H63" s="68"/>
      <c r="I63" s="68"/>
      <c r="J63" s="68"/>
      <c r="K63" s="68" t="s">
        <v>66</v>
      </c>
      <c r="L63" s="68"/>
      <c r="N63" s="68"/>
      <c r="S63" s="68"/>
      <c r="X63" s="68"/>
    </row>
    <row r="64" spans="2:38" ht="12.75" customHeight="1" x14ac:dyDescent="0.2">
      <c r="B64" s="8" t="s">
        <v>142</v>
      </c>
    </row>
    <row r="65" spans="2:19" ht="12.75" customHeight="1" x14ac:dyDescent="0.2"/>
    <row r="66" spans="2:19" ht="12.75" customHeight="1" x14ac:dyDescent="0.2">
      <c r="B66" s="1011" t="s">
        <v>196</v>
      </c>
      <c r="C66" s="1011"/>
      <c r="D66" s="1011"/>
      <c r="E66" s="1011"/>
      <c r="F66" s="1011"/>
      <c r="G66" s="1011"/>
      <c r="H66" s="1011"/>
      <c r="I66" s="1011"/>
      <c r="J66" s="1011"/>
      <c r="K66" s="1011"/>
      <c r="L66" s="1011"/>
      <c r="M66" s="270"/>
      <c r="N66" s="270"/>
      <c r="O66" s="270"/>
      <c r="P66" s="270"/>
      <c r="Q66" s="270"/>
      <c r="R66" s="270"/>
      <c r="S66" s="703"/>
    </row>
    <row r="67" spans="2:19" ht="12.75" customHeight="1" x14ac:dyDescent="0.2">
      <c r="B67" s="1011"/>
      <c r="C67" s="1011"/>
      <c r="D67" s="1011"/>
      <c r="E67" s="1011"/>
      <c r="F67" s="1011"/>
      <c r="G67" s="1011"/>
      <c r="H67" s="1011"/>
      <c r="I67" s="1011"/>
      <c r="J67" s="1011"/>
      <c r="K67" s="1011"/>
      <c r="L67" s="1011"/>
      <c r="M67" s="270"/>
      <c r="N67" s="270"/>
      <c r="O67" s="270"/>
      <c r="P67" s="270"/>
      <c r="Q67" s="270"/>
      <c r="R67" s="270"/>
    </row>
    <row r="68" spans="2:19" ht="12.75" customHeight="1" x14ac:dyDescent="0.2">
      <c r="B68" s="1011"/>
      <c r="C68" s="1011"/>
      <c r="D68" s="1011"/>
      <c r="E68" s="1011"/>
      <c r="F68" s="1011"/>
      <c r="G68" s="1011"/>
      <c r="H68" s="1011"/>
      <c r="I68" s="1011"/>
      <c r="J68" s="1011"/>
      <c r="K68" s="1011"/>
      <c r="L68" s="1011"/>
      <c r="M68" s="270"/>
      <c r="N68" s="270"/>
      <c r="O68" s="270"/>
      <c r="P68" s="270"/>
      <c r="Q68" s="270"/>
      <c r="R68" s="270"/>
    </row>
    <row r="69" spans="2:19" ht="12.75" customHeight="1" x14ac:dyDescent="0.2">
      <c r="B69" s="1011"/>
      <c r="C69" s="1011"/>
      <c r="D69" s="1011"/>
      <c r="E69" s="1011"/>
      <c r="F69" s="1011"/>
      <c r="G69" s="1011"/>
      <c r="H69" s="1011"/>
      <c r="I69" s="1011"/>
      <c r="J69" s="1011"/>
      <c r="K69" s="1011"/>
      <c r="L69" s="1011"/>
      <c r="M69" s="270"/>
      <c r="N69" s="270"/>
      <c r="O69" s="270"/>
      <c r="P69" s="270"/>
      <c r="Q69" s="270"/>
      <c r="R69" s="270"/>
    </row>
    <row r="70" spans="2:19" ht="12.75" customHeight="1" x14ac:dyDescent="0.2">
      <c r="B70" s="1011"/>
      <c r="C70" s="1011"/>
      <c r="D70" s="1011"/>
      <c r="E70" s="1011"/>
      <c r="F70" s="1011"/>
      <c r="G70" s="1011"/>
      <c r="H70" s="1011"/>
      <c r="I70" s="1011"/>
      <c r="J70" s="1011"/>
      <c r="K70" s="1011"/>
      <c r="L70" s="1011"/>
      <c r="M70" s="270"/>
      <c r="N70" s="270"/>
      <c r="O70" s="270"/>
      <c r="P70" s="270"/>
      <c r="Q70" s="270"/>
      <c r="R70" s="270"/>
    </row>
    <row r="71" spans="2:19" ht="12.75" customHeight="1" x14ac:dyDescent="0.2">
      <c r="B71" s="1011"/>
      <c r="C71" s="1011"/>
      <c r="D71" s="1011"/>
      <c r="E71" s="1011"/>
      <c r="F71" s="1011"/>
      <c r="G71" s="1011"/>
      <c r="H71" s="1011"/>
      <c r="I71" s="1011"/>
      <c r="J71" s="1011"/>
      <c r="K71" s="1011"/>
      <c r="L71" s="1011"/>
      <c r="M71" s="270"/>
      <c r="N71" s="270"/>
      <c r="O71" s="270"/>
      <c r="P71" s="270"/>
      <c r="Q71" s="270"/>
      <c r="R71" s="270"/>
    </row>
    <row r="72" spans="2:19" ht="12.75" customHeight="1" x14ac:dyDescent="0.2">
      <c r="B72" s="1011"/>
      <c r="C72" s="1011"/>
      <c r="D72" s="1011"/>
      <c r="E72" s="1011"/>
      <c r="F72" s="1011"/>
      <c r="G72" s="1011"/>
      <c r="H72" s="1011"/>
      <c r="I72" s="1011"/>
      <c r="J72" s="1011"/>
      <c r="K72" s="1011"/>
      <c r="L72" s="1011"/>
      <c r="M72" s="270"/>
      <c r="N72" s="270"/>
      <c r="O72" s="270"/>
      <c r="P72" s="270"/>
      <c r="Q72" s="270"/>
      <c r="R72" s="270"/>
    </row>
    <row r="73" spans="2:19" ht="12.75" customHeight="1" x14ac:dyDescent="0.2">
      <c r="B73" s="1011"/>
      <c r="C73" s="1011"/>
      <c r="D73" s="1011"/>
      <c r="E73" s="1011"/>
      <c r="F73" s="1011"/>
      <c r="G73" s="1011"/>
      <c r="H73" s="1011"/>
      <c r="I73" s="1011"/>
      <c r="J73" s="1011"/>
      <c r="K73" s="1011"/>
      <c r="L73" s="1011"/>
      <c r="M73" s="270"/>
      <c r="N73" s="270"/>
      <c r="O73" s="270"/>
      <c r="P73" s="270"/>
      <c r="Q73" s="270"/>
      <c r="R73" s="270"/>
    </row>
    <row r="74" spans="2:19" ht="12.75" customHeight="1" x14ac:dyDescent="0.2">
      <c r="B74" s="1011"/>
      <c r="C74" s="1011"/>
      <c r="D74" s="1011"/>
      <c r="E74" s="1011"/>
      <c r="F74" s="1011"/>
      <c r="G74" s="1011"/>
      <c r="H74" s="1011"/>
      <c r="I74" s="1011"/>
      <c r="J74" s="1011"/>
      <c r="K74" s="1011"/>
      <c r="L74" s="1011"/>
    </row>
    <row r="75" spans="2:19" ht="12.75" customHeight="1" x14ac:dyDescent="0.2">
      <c r="B75" s="1011"/>
      <c r="C75" s="1011"/>
      <c r="D75" s="1011"/>
      <c r="E75" s="1011"/>
      <c r="F75" s="1011"/>
      <c r="G75" s="1011"/>
      <c r="H75" s="1011"/>
      <c r="I75" s="1011"/>
      <c r="J75" s="1011"/>
      <c r="K75" s="1011"/>
      <c r="L75" s="1011"/>
    </row>
    <row r="76" spans="2:19" ht="12.75" customHeight="1" x14ac:dyDescent="0.2">
      <c r="K76" s="45"/>
    </row>
    <row r="77" spans="2:19" ht="12.75" customHeight="1" x14ac:dyDescent="0.2">
      <c r="K77" s="45"/>
    </row>
    <row r="78" spans="2:19" ht="12.75" customHeight="1" x14ac:dyDescent="0.2">
      <c r="K78" s="45"/>
    </row>
    <row r="79" spans="2:19" ht="12.75" customHeight="1" x14ac:dyDescent="0.2"/>
    <row r="80" spans="2:1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sheetData>
  <mergeCells count="9">
    <mergeCell ref="B66:L75"/>
    <mergeCell ref="C6:D6"/>
    <mergeCell ref="E6:F6"/>
    <mergeCell ref="G6:H6"/>
    <mergeCell ref="B1:O1"/>
    <mergeCell ref="B3:N3"/>
    <mergeCell ref="C5:L5"/>
    <mergeCell ref="K6:L6"/>
    <mergeCell ref="I6:J6"/>
  </mergeCells>
  <pageMargins left="0.23622047244094491" right="0.23622047244094491" top="0.74803149606299213" bottom="0.74803149606299213" header="0.31496062992125984" footer="0.31496062992125984"/>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A1:CH48"/>
  <sheetViews>
    <sheetView showGridLines="0" zoomScaleNormal="100" zoomScaleSheetLayoutView="70" workbookViewId="0">
      <pane xSplit="2" ySplit="6" topLeftCell="AC7" activePane="bottomRight" state="frozen"/>
      <selection activeCell="B3" sqref="B3:G3"/>
      <selection pane="topRight" activeCell="B3" sqref="B3:G3"/>
      <selection pane="bottomLeft" activeCell="B3" sqref="B3:G3"/>
      <selection pane="bottomRight"/>
    </sheetView>
  </sheetViews>
  <sheetFormatPr defaultRowHeight="12.75" customHeight="1" x14ac:dyDescent="0.25"/>
  <cols>
    <col min="1" max="1" width="1.7109375" style="74" customWidth="1"/>
    <col min="2" max="2" width="70.140625" style="74" customWidth="1"/>
    <col min="3" max="34" width="11.5703125" style="74" customWidth="1"/>
    <col min="35" max="35" width="3" style="265" customWidth="1"/>
    <col min="36" max="36" width="17.5703125" style="74" customWidth="1"/>
    <col min="37" max="40" width="9.140625" style="74"/>
    <col min="41" max="41" width="3.140625" style="74" customWidth="1"/>
    <col min="42" max="45" width="9.140625" style="74"/>
    <col min="46" max="46" width="3.140625" style="74" customWidth="1"/>
    <col min="47" max="50" width="9.140625" style="74"/>
    <col min="51" max="51" width="3.140625" style="74" customWidth="1"/>
    <col min="52" max="55" width="9.140625" style="74"/>
    <col min="56" max="56" width="3.140625" style="74" customWidth="1"/>
    <col min="57" max="65" width="9.140625" style="74"/>
    <col min="66" max="66" width="3.140625" style="74" customWidth="1"/>
    <col min="67" max="70" width="9.140625" style="74"/>
    <col min="71" max="71" width="3.140625" style="74" customWidth="1"/>
    <col min="72" max="75" width="9.140625" style="74"/>
    <col min="76" max="76" width="3.140625" style="74" customWidth="1"/>
    <col min="77" max="80" width="9.140625" style="74"/>
    <col min="81" max="81" width="3.140625" style="74" customWidth="1"/>
    <col min="82" max="16384" width="9.140625" style="74"/>
  </cols>
  <sheetData>
    <row r="1" spans="1:86" ht="12.75" customHeight="1" x14ac:dyDescent="0.25">
      <c r="B1" s="1020" t="s">
        <v>245</v>
      </c>
      <c r="C1" s="1020"/>
      <c r="D1" s="1020"/>
      <c r="E1" s="1020"/>
      <c r="F1" s="1020"/>
      <c r="G1" s="1020"/>
      <c r="H1" s="1020"/>
      <c r="I1" s="1020"/>
      <c r="J1" s="1020"/>
      <c r="K1" s="1020"/>
      <c r="L1" s="1020"/>
      <c r="M1" s="1020"/>
      <c r="N1" s="1020"/>
      <c r="O1" s="1020"/>
      <c r="P1" s="1020"/>
      <c r="Q1" s="1020"/>
      <c r="R1" s="1020"/>
      <c r="S1" s="1020"/>
      <c r="T1" s="1020"/>
      <c r="U1" s="1020"/>
      <c r="V1" s="1020"/>
      <c r="W1" s="1020"/>
      <c r="X1" s="1020"/>
      <c r="Y1" s="1020"/>
      <c r="Z1" s="1020"/>
      <c r="AA1" s="1020"/>
      <c r="AB1" s="1020"/>
      <c r="AC1" s="1020"/>
      <c r="AD1" s="1020"/>
      <c r="AE1" s="1020"/>
      <c r="AF1" s="1020"/>
      <c r="AG1" s="1020"/>
      <c r="AH1" s="1020"/>
    </row>
    <row r="2" spans="1:86" ht="12.75" customHeight="1" x14ac:dyDescent="0.25">
      <c r="B2" s="102"/>
      <c r="C2" s="80"/>
      <c r="D2" s="80"/>
      <c r="E2" s="80"/>
      <c r="F2" s="80"/>
      <c r="G2" s="80"/>
      <c r="H2" s="80"/>
      <c r="I2" s="80"/>
      <c r="J2" s="80"/>
      <c r="K2" s="80"/>
      <c r="L2" s="80"/>
      <c r="M2" s="80"/>
      <c r="N2" s="80"/>
      <c r="O2" s="80"/>
      <c r="P2" s="80"/>
      <c r="Q2" s="80"/>
      <c r="AC2" s="191"/>
      <c r="AD2" s="191"/>
      <c r="AE2" s="191"/>
      <c r="AF2" s="191"/>
      <c r="AG2" s="191"/>
      <c r="AH2" s="191"/>
    </row>
    <row r="3" spans="1:86" s="151" customFormat="1" ht="12.75" customHeight="1" x14ac:dyDescent="0.2">
      <c r="B3" s="1003" t="s">
        <v>135</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260"/>
    </row>
    <row r="4" spans="1:86" s="151" customFormat="1" ht="12.75" customHeight="1" thickBot="1" x14ac:dyDescent="0.25">
      <c r="B4" s="10"/>
      <c r="C4" s="95"/>
      <c r="D4" s="95"/>
      <c r="E4" s="95"/>
      <c r="F4" s="95"/>
      <c r="G4" s="95"/>
      <c r="H4" s="95"/>
      <c r="I4" s="95"/>
      <c r="J4" s="95"/>
      <c r="K4" s="95"/>
      <c r="L4" s="260"/>
      <c r="M4" s="95"/>
      <c r="N4" s="95"/>
      <c r="O4" s="95"/>
      <c r="P4" s="95"/>
      <c r="Q4" s="260"/>
      <c r="R4" s="260"/>
      <c r="S4" s="260"/>
      <c r="T4" s="260"/>
      <c r="U4" s="260"/>
      <c r="V4" s="260"/>
      <c r="W4" s="260"/>
      <c r="X4" s="260"/>
      <c r="Y4" s="260"/>
      <c r="Z4" s="260"/>
      <c r="AA4" s="260"/>
      <c r="AB4" s="261"/>
      <c r="AC4" s="260"/>
      <c r="AD4" s="260"/>
      <c r="AE4" s="260"/>
      <c r="AF4" s="260"/>
      <c r="AG4" s="260"/>
      <c r="AH4" s="68" t="s">
        <v>38</v>
      </c>
      <c r="AI4" s="260"/>
    </row>
    <row r="5" spans="1:86" s="263" customFormat="1" ht="12.75" customHeight="1" x14ac:dyDescent="0.25">
      <c r="A5" s="262"/>
      <c r="B5" s="500" t="s">
        <v>1</v>
      </c>
      <c r="C5" s="1022" t="s">
        <v>2</v>
      </c>
      <c r="D5" s="1023"/>
      <c r="E5" s="1023"/>
      <c r="F5" s="1023"/>
      <c r="G5" s="1023"/>
      <c r="H5" s="1022" t="s">
        <v>3</v>
      </c>
      <c r="I5" s="1023"/>
      <c r="J5" s="1023"/>
      <c r="K5" s="1023"/>
      <c r="L5" s="1025"/>
      <c r="M5" s="1022" t="s">
        <v>100</v>
      </c>
      <c r="N5" s="1023"/>
      <c r="O5" s="1023"/>
      <c r="P5" s="1023"/>
      <c r="Q5" s="1025"/>
      <c r="R5" s="1022" t="s">
        <v>131</v>
      </c>
      <c r="S5" s="1023"/>
      <c r="T5" s="1023"/>
      <c r="U5" s="1023"/>
      <c r="V5" s="1025"/>
      <c r="W5" s="1022" t="s">
        <v>169</v>
      </c>
      <c r="X5" s="1023"/>
      <c r="Y5" s="1023"/>
      <c r="Z5" s="1023"/>
      <c r="AA5" s="1023"/>
      <c r="AB5" s="1025"/>
      <c r="AC5" s="1022" t="s">
        <v>181</v>
      </c>
      <c r="AD5" s="1023"/>
      <c r="AE5" s="1023"/>
      <c r="AF5" s="1023"/>
      <c r="AG5" s="1023"/>
      <c r="AH5" s="1024"/>
      <c r="AI5" s="266"/>
    </row>
    <row r="6" spans="1:86" s="181" customFormat="1" ht="42.75" customHeight="1" thickBot="1" x14ac:dyDescent="0.25">
      <c r="A6" s="259"/>
      <c r="B6" s="826" t="s">
        <v>182</v>
      </c>
      <c r="C6" s="818" t="s">
        <v>101</v>
      </c>
      <c r="D6" s="820" t="s">
        <v>39</v>
      </c>
      <c r="E6" s="827" t="s">
        <v>40</v>
      </c>
      <c r="F6" s="828" t="s">
        <v>41</v>
      </c>
      <c r="G6" s="829" t="s">
        <v>42</v>
      </c>
      <c r="H6" s="818" t="s">
        <v>101</v>
      </c>
      <c r="I6" s="820" t="s">
        <v>39</v>
      </c>
      <c r="J6" s="827" t="s">
        <v>40</v>
      </c>
      <c r="K6" s="828" t="s">
        <v>41</v>
      </c>
      <c r="L6" s="819" t="s">
        <v>42</v>
      </c>
      <c r="M6" s="818" t="s">
        <v>101</v>
      </c>
      <c r="N6" s="820" t="s">
        <v>39</v>
      </c>
      <c r="O6" s="827" t="s">
        <v>40</v>
      </c>
      <c r="P6" s="828" t="s">
        <v>41</v>
      </c>
      <c r="Q6" s="819" t="s">
        <v>42</v>
      </c>
      <c r="R6" s="818" t="s">
        <v>101</v>
      </c>
      <c r="S6" s="820" t="s">
        <v>39</v>
      </c>
      <c r="T6" s="827" t="s">
        <v>40</v>
      </c>
      <c r="U6" s="828" t="s">
        <v>41</v>
      </c>
      <c r="V6" s="819" t="s">
        <v>42</v>
      </c>
      <c r="W6" s="818" t="s">
        <v>101</v>
      </c>
      <c r="X6" s="820" t="s">
        <v>39</v>
      </c>
      <c r="Y6" s="827" t="s">
        <v>40</v>
      </c>
      <c r="Z6" s="828" t="s">
        <v>41</v>
      </c>
      <c r="AA6" s="820" t="s">
        <v>213</v>
      </c>
      <c r="AB6" s="819" t="s">
        <v>42</v>
      </c>
      <c r="AC6" s="818" t="s">
        <v>101</v>
      </c>
      <c r="AD6" s="820" t="s">
        <v>39</v>
      </c>
      <c r="AE6" s="827" t="s">
        <v>40</v>
      </c>
      <c r="AF6" s="827" t="s">
        <v>41</v>
      </c>
      <c r="AG6" s="820" t="s">
        <v>213</v>
      </c>
      <c r="AH6" s="830" t="s">
        <v>42</v>
      </c>
      <c r="AI6" s="259"/>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row>
    <row r="7" spans="1:86" s="151" customFormat="1" ht="12.75" customHeight="1" x14ac:dyDescent="0.2">
      <c r="B7" s="501"/>
      <c r="C7" s="153"/>
      <c r="D7" s="154"/>
      <c r="E7" s="154"/>
      <c r="F7" s="155"/>
      <c r="G7" s="156"/>
      <c r="H7" s="153"/>
      <c r="I7" s="154"/>
      <c r="J7" s="154"/>
      <c r="K7" s="155"/>
      <c r="L7" s="157"/>
      <c r="M7" s="153"/>
      <c r="N7" s="154"/>
      <c r="O7" s="154"/>
      <c r="P7" s="155"/>
      <c r="Q7" s="157"/>
      <c r="R7" s="153"/>
      <c r="S7" s="154"/>
      <c r="T7" s="154"/>
      <c r="U7" s="155"/>
      <c r="V7" s="157"/>
      <c r="W7" s="153"/>
      <c r="X7" s="154"/>
      <c r="Y7" s="154"/>
      <c r="Z7" s="155"/>
      <c r="AA7" s="158"/>
      <c r="AB7" s="159"/>
      <c r="AC7" s="153"/>
      <c r="AD7" s="154"/>
      <c r="AE7" s="154"/>
      <c r="AF7" s="154"/>
      <c r="AG7" s="158"/>
      <c r="AH7" s="157"/>
      <c r="AI7" s="260"/>
    </row>
    <row r="8" spans="1:86" s="151" customFormat="1" ht="12.75" customHeight="1" x14ac:dyDescent="0.2">
      <c r="B8" s="502" t="s">
        <v>43</v>
      </c>
      <c r="C8" s="160">
        <v>3416.1610000000001</v>
      </c>
      <c r="D8" s="161">
        <v>1822.364</v>
      </c>
      <c r="E8" s="161">
        <v>3499.7020000000002</v>
      </c>
      <c r="F8" s="162">
        <v>65.423000000000002</v>
      </c>
      <c r="G8" s="163">
        <v>3561.4630000000002</v>
      </c>
      <c r="H8" s="160">
        <v>3685.3470000000002</v>
      </c>
      <c r="I8" s="161">
        <v>2135.3420000000001</v>
      </c>
      <c r="J8" s="161">
        <v>3806.1370000000002</v>
      </c>
      <c r="K8" s="162">
        <v>78.344999999999999</v>
      </c>
      <c r="L8" s="164">
        <v>3880.0070000000001</v>
      </c>
      <c r="M8" s="160">
        <v>4004.6</v>
      </c>
      <c r="N8" s="161">
        <v>2501.1329999999998</v>
      </c>
      <c r="O8" s="161">
        <v>4171.2359999999999</v>
      </c>
      <c r="P8" s="162">
        <v>91.98</v>
      </c>
      <c r="Q8" s="164">
        <v>4257.8810000000003</v>
      </c>
      <c r="R8" s="160">
        <v>4299.4430000000002</v>
      </c>
      <c r="S8" s="161">
        <v>2850.2020000000002</v>
      </c>
      <c r="T8" s="161">
        <v>4518.0190000000002</v>
      </c>
      <c r="U8" s="162">
        <v>107.471</v>
      </c>
      <c r="V8" s="164">
        <v>4619.2030000000004</v>
      </c>
      <c r="W8" s="160">
        <v>4597.0020000000004</v>
      </c>
      <c r="X8" s="161">
        <v>3202.1579999999999</v>
      </c>
      <c r="Y8" s="161">
        <v>4865.9359999999997</v>
      </c>
      <c r="Z8" s="162">
        <v>125.54</v>
      </c>
      <c r="AA8" s="165" t="s">
        <v>211</v>
      </c>
      <c r="AB8" s="166">
        <v>4984.0609999999997</v>
      </c>
      <c r="AC8" s="272">
        <v>4906.4189999999999</v>
      </c>
      <c r="AD8" s="273">
        <v>3538.4110000000001</v>
      </c>
      <c r="AE8" s="273">
        <v>5204.491</v>
      </c>
      <c r="AF8" s="273">
        <v>149.08699999999999</v>
      </c>
      <c r="AG8" s="274">
        <v>61.902000000000001</v>
      </c>
      <c r="AH8" s="503">
        <v>5344.7449999999999</v>
      </c>
      <c r="AI8" s="260"/>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row>
    <row r="9" spans="1:86" s="151" customFormat="1" ht="12.75" customHeight="1" x14ac:dyDescent="0.2">
      <c r="B9" s="502"/>
      <c r="C9" s="167"/>
      <c r="D9" s="168"/>
      <c r="E9" s="168"/>
      <c r="F9" s="165"/>
      <c r="G9" s="169"/>
      <c r="H9" s="167"/>
      <c r="I9" s="168"/>
      <c r="J9" s="168"/>
      <c r="K9" s="165"/>
      <c r="L9" s="170"/>
      <c r="M9" s="167"/>
      <c r="N9" s="168"/>
      <c r="O9" s="168"/>
      <c r="P9" s="165"/>
      <c r="Q9" s="170"/>
      <c r="R9" s="167"/>
      <c r="S9" s="168"/>
      <c r="T9" s="168"/>
      <c r="U9" s="165"/>
      <c r="V9" s="170"/>
      <c r="W9" s="167"/>
      <c r="X9" s="168"/>
      <c r="Y9" s="168"/>
      <c r="Z9" s="165"/>
      <c r="AA9" s="275"/>
      <c r="AB9" s="276"/>
      <c r="AC9" s="277"/>
      <c r="AD9" s="278"/>
      <c r="AE9" s="278"/>
      <c r="AF9" s="278"/>
      <c r="AG9" s="274"/>
      <c r="AH9" s="504"/>
      <c r="AI9" s="260"/>
    </row>
    <row r="10" spans="1:86" s="151" customFormat="1" ht="12.75" customHeight="1" x14ac:dyDescent="0.2">
      <c r="B10" s="501" t="s">
        <v>44</v>
      </c>
      <c r="C10" s="167">
        <v>19.864000000000001</v>
      </c>
      <c r="D10" s="168">
        <v>3.7869999999999999</v>
      </c>
      <c r="E10" s="168">
        <v>21.018999999999998</v>
      </c>
      <c r="F10" s="165">
        <v>0.496</v>
      </c>
      <c r="G10" s="169">
        <v>21.507999999999999</v>
      </c>
      <c r="H10" s="167">
        <v>23.143000000000001</v>
      </c>
      <c r="I10" s="168">
        <v>4.335</v>
      </c>
      <c r="J10" s="168">
        <v>24.497</v>
      </c>
      <c r="K10" s="165">
        <v>0.53600000000000003</v>
      </c>
      <c r="L10" s="171">
        <v>25.027000000000001</v>
      </c>
      <c r="M10" s="167">
        <v>24.786999999999999</v>
      </c>
      <c r="N10" s="168">
        <v>4.5999999999999996</v>
      </c>
      <c r="O10" s="168">
        <v>26.146000000000001</v>
      </c>
      <c r="P10" s="165">
        <v>0.54100000000000004</v>
      </c>
      <c r="Q10" s="171">
        <v>26.68</v>
      </c>
      <c r="R10" s="167">
        <v>27.611999999999998</v>
      </c>
      <c r="S10" s="168">
        <v>5.681</v>
      </c>
      <c r="T10" s="168">
        <v>29.274999999999999</v>
      </c>
      <c r="U10" s="165">
        <v>0.81299999999999994</v>
      </c>
      <c r="V10" s="171">
        <v>30.085000000000001</v>
      </c>
      <c r="W10" s="167">
        <v>30.518999999999998</v>
      </c>
      <c r="X10" s="168">
        <v>6.9589999999999996</v>
      </c>
      <c r="Y10" s="168">
        <v>32.551000000000002</v>
      </c>
      <c r="Z10" s="165">
        <v>1.089</v>
      </c>
      <c r="AA10" s="165" t="s">
        <v>210</v>
      </c>
      <c r="AB10" s="165">
        <v>33.630000000000003</v>
      </c>
      <c r="AC10" s="277">
        <v>46.369</v>
      </c>
      <c r="AD10" s="278">
        <v>10.417999999999999</v>
      </c>
      <c r="AE10" s="278">
        <v>49.048999999999999</v>
      </c>
      <c r="AF10" s="278">
        <v>1.2490000000000001</v>
      </c>
      <c r="AG10" s="279">
        <v>0.113</v>
      </c>
      <c r="AH10" s="505">
        <v>50.395000000000003</v>
      </c>
      <c r="AI10" s="260"/>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row>
    <row r="11" spans="1:86" s="190" customFormat="1" ht="12.75" customHeight="1" x14ac:dyDescent="0.2">
      <c r="B11" s="506" t="s">
        <v>45</v>
      </c>
      <c r="C11" s="396"/>
      <c r="D11" s="397"/>
      <c r="E11" s="397"/>
      <c r="F11" s="398"/>
      <c r="G11" s="399"/>
      <c r="H11" s="396"/>
      <c r="I11" s="397"/>
      <c r="J11" s="397"/>
      <c r="K11" s="398"/>
      <c r="L11" s="400"/>
      <c r="M11" s="396"/>
      <c r="N11" s="397"/>
      <c r="O11" s="397"/>
      <c r="P11" s="398"/>
      <c r="Q11" s="400"/>
      <c r="R11" s="396"/>
      <c r="S11" s="397"/>
      <c r="T11" s="397"/>
      <c r="U11" s="398"/>
      <c r="V11" s="400"/>
      <c r="W11" s="396"/>
      <c r="X11" s="397"/>
      <c r="Y11" s="397"/>
      <c r="Z11" s="398"/>
      <c r="AA11" s="398"/>
      <c r="AB11" s="398"/>
      <c r="AC11" s="401"/>
      <c r="AD11" s="402"/>
      <c r="AE11" s="402"/>
      <c r="AF11" s="402"/>
      <c r="AG11" s="403"/>
      <c r="AH11" s="507"/>
      <c r="AI11" s="267"/>
    </row>
    <row r="12" spans="1:86" s="190" customFormat="1" ht="12.75" customHeight="1" x14ac:dyDescent="0.2">
      <c r="B12" s="506" t="s">
        <v>46</v>
      </c>
      <c r="C12" s="396">
        <v>2.5990000000000002</v>
      </c>
      <c r="D12" s="397">
        <v>1.919</v>
      </c>
      <c r="E12" s="397">
        <v>3.2240000000000002</v>
      </c>
      <c r="F12" s="398">
        <v>0.106</v>
      </c>
      <c r="G12" s="399">
        <v>3.33</v>
      </c>
      <c r="H12" s="396">
        <v>1.8660000000000001</v>
      </c>
      <c r="I12" s="397">
        <v>1.744</v>
      </c>
      <c r="J12" s="397">
        <v>2.4390000000000001</v>
      </c>
      <c r="K12" s="398">
        <v>9.5000000000000001E-2</v>
      </c>
      <c r="L12" s="400">
        <v>2.532</v>
      </c>
      <c r="M12" s="396">
        <v>1.919</v>
      </c>
      <c r="N12" s="397">
        <v>1.788</v>
      </c>
      <c r="O12" s="397">
        <v>2.5739999999999998</v>
      </c>
      <c r="P12" s="398">
        <v>0.105</v>
      </c>
      <c r="Q12" s="400">
        <v>2.6779999999999999</v>
      </c>
      <c r="R12" s="396">
        <v>1.92</v>
      </c>
      <c r="S12" s="397">
        <v>1.843</v>
      </c>
      <c r="T12" s="397">
        <v>2.762</v>
      </c>
      <c r="U12" s="398">
        <v>0.13500000000000001</v>
      </c>
      <c r="V12" s="400">
        <v>2.8969999999999998</v>
      </c>
      <c r="W12" s="396">
        <v>2.1909999999999998</v>
      </c>
      <c r="X12" s="397">
        <v>1.9990000000000001</v>
      </c>
      <c r="Y12" s="397">
        <v>3.125</v>
      </c>
      <c r="Z12" s="398">
        <v>0.16200000000000001</v>
      </c>
      <c r="AA12" s="398" t="s">
        <v>210</v>
      </c>
      <c r="AB12" s="398">
        <v>3.2869999999999999</v>
      </c>
      <c r="AC12" s="401">
        <v>1.909</v>
      </c>
      <c r="AD12" s="402">
        <v>1.5469999999999999</v>
      </c>
      <c r="AE12" s="402">
        <v>2.6890000000000001</v>
      </c>
      <c r="AF12" s="402">
        <v>0.124</v>
      </c>
      <c r="AG12" s="403">
        <v>0.113</v>
      </c>
      <c r="AH12" s="507">
        <v>2.9260000000000002</v>
      </c>
      <c r="AI12" s="267"/>
    </row>
    <row r="13" spans="1:86" s="190" customFormat="1" ht="12.75" customHeight="1" x14ac:dyDescent="0.2">
      <c r="B13" s="506"/>
      <c r="C13" s="396"/>
      <c r="D13" s="397"/>
      <c r="E13" s="397"/>
      <c r="F13" s="398"/>
      <c r="G13" s="399"/>
      <c r="H13" s="396"/>
      <c r="I13" s="397"/>
      <c r="J13" s="397"/>
      <c r="K13" s="398"/>
      <c r="L13" s="400"/>
      <c r="M13" s="396"/>
      <c r="N13" s="397"/>
      <c r="O13" s="397"/>
      <c r="P13" s="398"/>
      <c r="Q13" s="400"/>
      <c r="R13" s="396"/>
      <c r="S13" s="397"/>
      <c r="T13" s="397"/>
      <c r="U13" s="398"/>
      <c r="V13" s="400"/>
      <c r="W13" s="396"/>
      <c r="X13" s="397"/>
      <c r="Y13" s="397"/>
      <c r="Z13" s="398"/>
      <c r="AA13" s="398"/>
      <c r="AB13" s="398"/>
      <c r="AC13" s="401"/>
      <c r="AD13" s="402"/>
      <c r="AE13" s="402"/>
      <c r="AF13" s="402"/>
      <c r="AG13" s="403"/>
      <c r="AH13" s="507"/>
      <c r="AI13" s="267"/>
    </row>
    <row r="14" spans="1:86" s="151" customFormat="1" ht="12.75" customHeight="1" x14ac:dyDescent="0.2">
      <c r="B14" s="501" t="s">
        <v>47</v>
      </c>
      <c r="C14" s="167">
        <v>51.991999999999997</v>
      </c>
      <c r="D14" s="168">
        <v>5.13</v>
      </c>
      <c r="E14" s="168">
        <v>53.332999999999998</v>
      </c>
      <c r="F14" s="165">
        <v>0.248</v>
      </c>
      <c r="G14" s="169">
        <v>53.580999999999996</v>
      </c>
      <c r="H14" s="167">
        <v>58.548999999999999</v>
      </c>
      <c r="I14" s="168">
        <v>6.3209999999999997</v>
      </c>
      <c r="J14" s="168">
        <v>59.904000000000003</v>
      </c>
      <c r="K14" s="165">
        <v>0.33500000000000002</v>
      </c>
      <c r="L14" s="171">
        <v>60.238999999999997</v>
      </c>
      <c r="M14" s="167">
        <v>57.81</v>
      </c>
      <c r="N14" s="168">
        <v>8.1489999999999991</v>
      </c>
      <c r="O14" s="168">
        <v>58.972000000000001</v>
      </c>
      <c r="P14" s="165">
        <v>0.39400000000000002</v>
      </c>
      <c r="Q14" s="171">
        <v>59.366</v>
      </c>
      <c r="R14" s="167">
        <v>63.335999999999999</v>
      </c>
      <c r="S14" s="168">
        <v>11.294</v>
      </c>
      <c r="T14" s="168">
        <v>64.297999999999988</v>
      </c>
      <c r="U14" s="165">
        <v>0.54</v>
      </c>
      <c r="V14" s="171">
        <v>64.837999999999994</v>
      </c>
      <c r="W14" s="167">
        <v>76.936000000000007</v>
      </c>
      <c r="X14" s="168">
        <v>18.577999999999999</v>
      </c>
      <c r="Y14" s="168">
        <v>78.661000000000001</v>
      </c>
      <c r="Z14" s="165">
        <v>1.0069999999999999</v>
      </c>
      <c r="AA14" s="165" t="s">
        <v>210</v>
      </c>
      <c r="AB14" s="165">
        <v>79.668000000000006</v>
      </c>
      <c r="AC14" s="277">
        <v>92.602999999999994</v>
      </c>
      <c r="AD14" s="278">
        <v>34.040999999999997</v>
      </c>
      <c r="AE14" s="278">
        <v>95.397000000000006</v>
      </c>
      <c r="AF14" s="278">
        <v>1.1439999999999999</v>
      </c>
      <c r="AG14" s="279" t="s">
        <v>210</v>
      </c>
      <c r="AH14" s="505">
        <v>96.572999999999993</v>
      </c>
      <c r="AI14" s="260"/>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row>
    <row r="15" spans="1:86" s="151" customFormat="1" ht="12.75" customHeight="1" x14ac:dyDescent="0.2">
      <c r="B15" s="508"/>
      <c r="C15" s="167"/>
      <c r="D15" s="168"/>
      <c r="E15" s="168"/>
      <c r="F15" s="165"/>
      <c r="G15" s="169"/>
      <c r="H15" s="167"/>
      <c r="I15" s="168"/>
      <c r="J15" s="168"/>
      <c r="K15" s="165"/>
      <c r="L15" s="171"/>
      <c r="M15" s="167"/>
      <c r="N15" s="168"/>
      <c r="O15" s="168"/>
      <c r="P15" s="165"/>
      <c r="Q15" s="171"/>
      <c r="R15" s="167"/>
      <c r="S15" s="168"/>
      <c r="T15" s="168"/>
      <c r="U15" s="165"/>
      <c r="V15" s="171"/>
      <c r="W15" s="167"/>
      <c r="X15" s="168"/>
      <c r="Y15" s="168"/>
      <c r="Z15" s="165"/>
      <c r="AA15" s="165"/>
      <c r="AB15" s="165"/>
      <c r="AC15" s="277"/>
      <c r="AD15" s="278"/>
      <c r="AE15" s="278"/>
      <c r="AF15" s="278"/>
      <c r="AG15" s="279"/>
      <c r="AH15" s="505"/>
      <c r="AI15" s="268"/>
    </row>
    <row r="16" spans="1:86" s="151" customFormat="1" ht="12.75" customHeight="1" x14ac:dyDescent="0.2">
      <c r="B16" s="501" t="s">
        <v>48</v>
      </c>
      <c r="C16" s="167">
        <v>1.7809999999999999</v>
      </c>
      <c r="D16" s="168">
        <v>0.49299999999999999</v>
      </c>
      <c r="E16" s="168">
        <v>1.873</v>
      </c>
      <c r="F16" s="165" t="s">
        <v>209</v>
      </c>
      <c r="G16" s="169">
        <v>1.8839999999999999</v>
      </c>
      <c r="H16" s="167">
        <v>2.1190000000000002</v>
      </c>
      <c r="I16" s="168">
        <v>0.432</v>
      </c>
      <c r="J16" s="168">
        <v>2.157</v>
      </c>
      <c r="K16" s="165" t="s">
        <v>209</v>
      </c>
      <c r="L16" s="171">
        <v>2.1640000000000001</v>
      </c>
      <c r="M16" s="167">
        <v>2.44</v>
      </c>
      <c r="N16" s="168">
        <v>0.56999999999999995</v>
      </c>
      <c r="O16" s="168">
        <v>2.5</v>
      </c>
      <c r="P16" s="165" t="s">
        <v>209</v>
      </c>
      <c r="Q16" s="171">
        <v>2.5169999999999999</v>
      </c>
      <c r="R16" s="167">
        <v>2.859</v>
      </c>
      <c r="S16" s="168">
        <v>0.754</v>
      </c>
      <c r="T16" s="168">
        <v>2.9470000000000001</v>
      </c>
      <c r="U16" s="165">
        <v>2.1000000000000001E-2</v>
      </c>
      <c r="V16" s="171">
        <v>2.8969999999999998</v>
      </c>
      <c r="W16" s="167">
        <v>2.794</v>
      </c>
      <c r="X16" s="168">
        <v>0.74399999999999999</v>
      </c>
      <c r="Y16" s="168">
        <v>2.9060000000000001</v>
      </c>
      <c r="Z16" s="165" t="s">
        <v>210</v>
      </c>
      <c r="AA16" s="165" t="s">
        <v>210</v>
      </c>
      <c r="AB16" s="165">
        <v>2.9489999999999998</v>
      </c>
      <c r="AC16" s="277">
        <v>3.1190000000000002</v>
      </c>
      <c r="AD16" s="278">
        <v>0.98499999999999999</v>
      </c>
      <c r="AE16" s="278">
        <v>3.2410000000000001</v>
      </c>
      <c r="AF16" s="278" t="s">
        <v>209</v>
      </c>
      <c r="AG16" s="279" t="s">
        <v>209</v>
      </c>
      <c r="AH16" s="505">
        <v>3.2690000000000006</v>
      </c>
      <c r="AI16" s="260"/>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row>
    <row r="17" spans="2:86" s="190" customFormat="1" ht="12.75" customHeight="1" x14ac:dyDescent="0.2">
      <c r="B17" s="506" t="s">
        <v>45</v>
      </c>
      <c r="C17" s="396"/>
      <c r="D17" s="397"/>
      <c r="E17" s="397"/>
      <c r="F17" s="398"/>
      <c r="G17" s="399"/>
      <c r="H17" s="396"/>
      <c r="I17" s="397"/>
      <c r="J17" s="397"/>
      <c r="K17" s="398"/>
      <c r="L17" s="400"/>
      <c r="M17" s="396"/>
      <c r="N17" s="397"/>
      <c r="O17" s="397"/>
      <c r="P17" s="398"/>
      <c r="Q17" s="400"/>
      <c r="R17" s="396"/>
      <c r="S17" s="397"/>
      <c r="T17" s="397"/>
      <c r="U17" s="398"/>
      <c r="V17" s="400"/>
      <c r="W17" s="396"/>
      <c r="X17" s="397"/>
      <c r="Y17" s="397"/>
      <c r="Z17" s="398"/>
      <c r="AA17" s="398"/>
      <c r="AB17" s="398"/>
      <c r="AC17" s="401"/>
      <c r="AD17" s="402"/>
      <c r="AE17" s="402"/>
      <c r="AF17" s="402"/>
      <c r="AG17" s="403"/>
      <c r="AH17" s="507"/>
      <c r="AI17" s="267"/>
    </row>
    <row r="18" spans="2:86" s="190" customFormat="1" ht="12.75" customHeight="1" x14ac:dyDescent="0.2">
      <c r="B18" s="506" t="s">
        <v>49</v>
      </c>
      <c r="C18" s="396">
        <v>0.93400000000000005</v>
      </c>
      <c r="D18" s="397">
        <v>0.46200000000000002</v>
      </c>
      <c r="E18" s="397">
        <v>1.022</v>
      </c>
      <c r="F18" s="398" t="s">
        <v>209</v>
      </c>
      <c r="G18" s="399">
        <v>1.0289999999999999</v>
      </c>
      <c r="H18" s="396">
        <v>0.85899999999999999</v>
      </c>
      <c r="I18" s="397">
        <v>0.377</v>
      </c>
      <c r="J18" s="397">
        <v>0.88800000000000001</v>
      </c>
      <c r="K18" s="398" t="s">
        <v>209</v>
      </c>
      <c r="L18" s="400">
        <v>0.89200000000000002</v>
      </c>
      <c r="M18" s="396">
        <v>1.0189999999999999</v>
      </c>
      <c r="N18" s="397">
        <v>0.51100000000000001</v>
      </c>
      <c r="O18" s="397">
        <v>1.07</v>
      </c>
      <c r="P18" s="398" t="s">
        <v>209</v>
      </c>
      <c r="Q18" s="400">
        <v>1.077</v>
      </c>
      <c r="R18" s="396">
        <v>1.216</v>
      </c>
      <c r="S18" s="397">
        <v>0.68</v>
      </c>
      <c r="T18" s="397">
        <v>1.296</v>
      </c>
      <c r="U18" s="398" t="s">
        <v>209</v>
      </c>
      <c r="V18" s="400">
        <v>1.31</v>
      </c>
      <c r="W18" s="396">
        <v>1.1950000000000001</v>
      </c>
      <c r="X18" s="397">
        <v>0.65700000000000003</v>
      </c>
      <c r="Y18" s="397">
        <v>1.2949999999999999</v>
      </c>
      <c r="Z18" s="398" t="s">
        <v>210</v>
      </c>
      <c r="AA18" s="398" t="s">
        <v>210</v>
      </c>
      <c r="AB18" s="398">
        <v>1.3009999999999999</v>
      </c>
      <c r="AC18" s="401">
        <v>1.4550000000000001</v>
      </c>
      <c r="AD18" s="402">
        <v>0.879</v>
      </c>
      <c r="AE18" s="402">
        <v>1.5669999999999999</v>
      </c>
      <c r="AF18" s="402">
        <v>0</v>
      </c>
      <c r="AG18" s="403" t="s">
        <v>209</v>
      </c>
      <c r="AH18" s="507">
        <v>1.5840000000000001</v>
      </c>
      <c r="AI18" s="267"/>
    </row>
    <row r="19" spans="2:86" s="190" customFormat="1" ht="12.75" customHeight="1" x14ac:dyDescent="0.2">
      <c r="B19" s="506" t="s">
        <v>50</v>
      </c>
      <c r="C19" s="396">
        <v>0.51</v>
      </c>
      <c r="D19" s="397" t="s">
        <v>209</v>
      </c>
      <c r="E19" s="397">
        <v>0.51</v>
      </c>
      <c r="F19" s="398" t="s">
        <v>209</v>
      </c>
      <c r="G19" s="399">
        <v>0.51</v>
      </c>
      <c r="H19" s="396">
        <v>0.72</v>
      </c>
      <c r="I19" s="397" t="s">
        <v>209</v>
      </c>
      <c r="J19" s="397">
        <v>0.72</v>
      </c>
      <c r="K19" s="398" t="s">
        <v>209</v>
      </c>
      <c r="L19" s="400">
        <v>0.72</v>
      </c>
      <c r="M19" s="396">
        <v>0.89700000000000002</v>
      </c>
      <c r="N19" s="397" t="s">
        <v>209</v>
      </c>
      <c r="O19" s="397">
        <v>0.89700000000000002</v>
      </c>
      <c r="P19" s="398" t="s">
        <v>209</v>
      </c>
      <c r="Q19" s="400">
        <v>0.89700000000000002</v>
      </c>
      <c r="R19" s="396">
        <v>1.19</v>
      </c>
      <c r="S19" s="397" t="s">
        <v>209</v>
      </c>
      <c r="T19" s="397">
        <v>1.19</v>
      </c>
      <c r="U19" s="398" t="s">
        <v>209</v>
      </c>
      <c r="V19" s="400">
        <v>1.19</v>
      </c>
      <c r="W19" s="396">
        <v>1.323</v>
      </c>
      <c r="X19" s="397" t="s">
        <v>210</v>
      </c>
      <c r="Y19" s="397">
        <v>1.323</v>
      </c>
      <c r="Z19" s="398" t="s">
        <v>210</v>
      </c>
      <c r="AA19" s="398" t="s">
        <v>210</v>
      </c>
      <c r="AB19" s="398">
        <v>1.323</v>
      </c>
      <c r="AC19" s="401">
        <v>1.39</v>
      </c>
      <c r="AD19" s="402" t="s">
        <v>209</v>
      </c>
      <c r="AE19" s="402">
        <v>1.391</v>
      </c>
      <c r="AF19" s="402">
        <v>0</v>
      </c>
      <c r="AG19" s="403" t="s">
        <v>209</v>
      </c>
      <c r="AH19" s="507">
        <v>1.391</v>
      </c>
      <c r="AI19" s="267"/>
    </row>
    <row r="20" spans="2:86" s="190" customFormat="1" ht="12.75" customHeight="1" x14ac:dyDescent="0.2">
      <c r="B20" s="506" t="s">
        <v>51</v>
      </c>
      <c r="C20" s="396" t="s">
        <v>209</v>
      </c>
      <c r="D20" s="397" t="s">
        <v>209</v>
      </c>
      <c r="E20" s="397" t="s">
        <v>209</v>
      </c>
      <c r="F20" s="398" t="s">
        <v>209</v>
      </c>
      <c r="G20" s="399" t="s">
        <v>209</v>
      </c>
      <c r="H20" s="396" t="s">
        <v>209</v>
      </c>
      <c r="I20" s="397" t="s">
        <v>209</v>
      </c>
      <c r="J20" s="397" t="s">
        <v>209</v>
      </c>
      <c r="K20" s="398" t="s">
        <v>209</v>
      </c>
      <c r="L20" s="400" t="s">
        <v>209</v>
      </c>
      <c r="M20" s="396">
        <v>5.2999999999999999E-2</v>
      </c>
      <c r="N20" s="397" t="s">
        <v>209</v>
      </c>
      <c r="O20" s="397">
        <v>5.3999999999999999E-2</v>
      </c>
      <c r="P20" s="398" t="s">
        <v>209</v>
      </c>
      <c r="Q20" s="400">
        <v>5.3999999999999999E-2</v>
      </c>
      <c r="R20" s="396">
        <v>6.7000000000000004E-2</v>
      </c>
      <c r="S20" s="397" t="s">
        <v>209</v>
      </c>
      <c r="T20" s="397">
        <v>7.0999999999999994E-2</v>
      </c>
      <c r="U20" s="398" t="s">
        <v>209</v>
      </c>
      <c r="V20" s="400">
        <v>7.0999999999999994E-2</v>
      </c>
      <c r="W20" s="396" t="s">
        <v>210</v>
      </c>
      <c r="X20" s="397" t="s">
        <v>210</v>
      </c>
      <c r="Y20" s="397" t="s">
        <v>210</v>
      </c>
      <c r="Z20" s="398" t="s">
        <v>210</v>
      </c>
      <c r="AA20" s="398" t="s">
        <v>210</v>
      </c>
      <c r="AB20" s="398" t="s">
        <v>210</v>
      </c>
      <c r="AC20" s="401">
        <v>0.122</v>
      </c>
      <c r="AD20" s="402">
        <v>6.8000000000000005E-2</v>
      </c>
      <c r="AE20" s="402">
        <v>0.127</v>
      </c>
      <c r="AF20" s="402">
        <v>0</v>
      </c>
      <c r="AG20" s="403" t="s">
        <v>209</v>
      </c>
      <c r="AH20" s="507">
        <v>0.127</v>
      </c>
      <c r="AI20" s="267"/>
    </row>
    <row r="21" spans="2:86" s="190" customFormat="1" ht="12.75" customHeight="1" x14ac:dyDescent="0.2">
      <c r="B21" s="506" t="s">
        <v>52</v>
      </c>
      <c r="C21" s="396" t="s">
        <v>209</v>
      </c>
      <c r="D21" s="397" t="s">
        <v>209</v>
      </c>
      <c r="E21" s="397" t="s">
        <v>209</v>
      </c>
      <c r="F21" s="398" t="s">
        <v>209</v>
      </c>
      <c r="G21" s="399" t="s">
        <v>209</v>
      </c>
      <c r="H21" s="396">
        <v>9.1999999999999998E-2</v>
      </c>
      <c r="I21" s="397" t="s">
        <v>209</v>
      </c>
      <c r="J21" s="397">
        <v>9.1999999999999998E-2</v>
      </c>
      <c r="K21" s="398" t="s">
        <v>209</v>
      </c>
      <c r="L21" s="400">
        <v>9.1999999999999998E-2</v>
      </c>
      <c r="M21" s="396" t="s">
        <v>209</v>
      </c>
      <c r="N21" s="397" t="s">
        <v>209</v>
      </c>
      <c r="O21" s="397" t="s">
        <v>209</v>
      </c>
      <c r="P21" s="398" t="s">
        <v>209</v>
      </c>
      <c r="Q21" s="400" t="s">
        <v>209</v>
      </c>
      <c r="R21" s="396" t="s">
        <v>209</v>
      </c>
      <c r="S21" s="397" t="s">
        <v>209</v>
      </c>
      <c r="T21" s="397" t="s">
        <v>209</v>
      </c>
      <c r="U21" s="398" t="s">
        <v>209</v>
      </c>
      <c r="V21" s="400" t="s">
        <v>209</v>
      </c>
      <c r="W21" s="396" t="s">
        <v>210</v>
      </c>
      <c r="X21" s="397" t="s">
        <v>210</v>
      </c>
      <c r="Y21" s="397" t="s">
        <v>210</v>
      </c>
      <c r="Z21" s="398" t="s">
        <v>210</v>
      </c>
      <c r="AA21" s="398" t="s">
        <v>210</v>
      </c>
      <c r="AB21" s="398" t="s">
        <v>210</v>
      </c>
      <c r="AC21" s="401" t="s">
        <v>209</v>
      </c>
      <c r="AD21" s="402" t="s">
        <v>209</v>
      </c>
      <c r="AE21" s="402" t="s">
        <v>209</v>
      </c>
      <c r="AF21" s="402">
        <v>0</v>
      </c>
      <c r="AG21" s="403" t="s">
        <v>209</v>
      </c>
      <c r="AH21" s="507" t="s">
        <v>209</v>
      </c>
      <c r="AI21" s="267"/>
    </row>
    <row r="22" spans="2:86" s="190" customFormat="1" ht="12.75" customHeight="1" x14ac:dyDescent="0.2">
      <c r="B22" s="506" t="s">
        <v>53</v>
      </c>
      <c r="C22" s="396" t="s">
        <v>209</v>
      </c>
      <c r="D22" s="397" t="s">
        <v>209</v>
      </c>
      <c r="E22" s="397" t="s">
        <v>209</v>
      </c>
      <c r="F22" s="398" t="s">
        <v>209</v>
      </c>
      <c r="G22" s="399" t="s">
        <v>209</v>
      </c>
      <c r="H22" s="396">
        <v>0.27700000000000002</v>
      </c>
      <c r="I22" s="397" t="s">
        <v>209</v>
      </c>
      <c r="J22" s="397">
        <v>0.27700000000000002</v>
      </c>
      <c r="K22" s="398" t="s">
        <v>209</v>
      </c>
      <c r="L22" s="400">
        <v>0.27700000000000002</v>
      </c>
      <c r="M22" s="396">
        <v>0.154</v>
      </c>
      <c r="N22" s="397" t="s">
        <v>209</v>
      </c>
      <c r="O22" s="397">
        <v>0.154</v>
      </c>
      <c r="P22" s="398" t="s">
        <v>209</v>
      </c>
      <c r="Q22" s="400">
        <v>0.154</v>
      </c>
      <c r="R22" s="396">
        <v>7.1999999999999995E-2</v>
      </c>
      <c r="S22" s="397" t="s">
        <v>209</v>
      </c>
      <c r="T22" s="397">
        <v>7.1999999999999995E-2</v>
      </c>
      <c r="U22" s="398" t="s">
        <v>209</v>
      </c>
      <c r="V22" s="400">
        <v>7.1999999999999995E-2</v>
      </c>
      <c r="W22" s="396" t="s">
        <v>210</v>
      </c>
      <c r="X22" s="397" t="s">
        <v>210</v>
      </c>
      <c r="Y22" s="397" t="s">
        <v>210</v>
      </c>
      <c r="Z22" s="398" t="s">
        <v>210</v>
      </c>
      <c r="AA22" s="398" t="s">
        <v>210</v>
      </c>
      <c r="AB22" s="398" t="s">
        <v>210</v>
      </c>
      <c r="AC22" s="401" t="s">
        <v>209</v>
      </c>
      <c r="AD22" s="402" t="s">
        <v>209</v>
      </c>
      <c r="AE22" s="402" t="s">
        <v>209</v>
      </c>
      <c r="AF22" s="402">
        <v>0</v>
      </c>
      <c r="AG22" s="403" t="s">
        <v>209</v>
      </c>
      <c r="AH22" s="507" t="s">
        <v>209</v>
      </c>
      <c r="AI22" s="267"/>
    </row>
    <row r="23" spans="2:86" s="190" customFormat="1" ht="12.75" customHeight="1" x14ac:dyDescent="0.2">
      <c r="B23" s="506" t="s">
        <v>54</v>
      </c>
      <c r="C23" s="396">
        <v>0.26800000000000002</v>
      </c>
      <c r="D23" s="397" t="s">
        <v>209</v>
      </c>
      <c r="E23" s="397">
        <v>0.27100000000000002</v>
      </c>
      <c r="F23" s="398" t="s">
        <v>209</v>
      </c>
      <c r="G23" s="399">
        <v>0.27400000000000002</v>
      </c>
      <c r="H23" s="396">
        <v>0.127</v>
      </c>
      <c r="I23" s="397" t="s">
        <v>209</v>
      </c>
      <c r="J23" s="397">
        <v>0.13500000000000001</v>
      </c>
      <c r="K23" s="398" t="s">
        <v>209</v>
      </c>
      <c r="L23" s="400">
        <v>0.13800000000000001</v>
      </c>
      <c r="M23" s="396">
        <v>0.30299999999999999</v>
      </c>
      <c r="N23" s="397" t="s">
        <v>209</v>
      </c>
      <c r="O23" s="397">
        <v>0.311</v>
      </c>
      <c r="P23" s="398" t="s">
        <v>209</v>
      </c>
      <c r="Q23" s="400">
        <v>0.32100000000000001</v>
      </c>
      <c r="R23" s="396">
        <v>0.30599999999999999</v>
      </c>
      <c r="S23" s="397" t="s">
        <v>209</v>
      </c>
      <c r="T23" s="397">
        <v>0.31</v>
      </c>
      <c r="U23" s="398" t="s">
        <v>209</v>
      </c>
      <c r="V23" s="400">
        <v>0.317</v>
      </c>
      <c r="W23" s="396">
        <v>0.17599999999999999</v>
      </c>
      <c r="X23" s="397" t="s">
        <v>210</v>
      </c>
      <c r="Y23" s="397">
        <v>0.183</v>
      </c>
      <c r="Z23" s="398" t="s">
        <v>210</v>
      </c>
      <c r="AA23" s="398" t="s">
        <v>210</v>
      </c>
      <c r="AB23" s="398">
        <v>0.219</v>
      </c>
      <c r="AC23" s="401">
        <v>0.14199999999999999</v>
      </c>
      <c r="AD23" s="402" t="s">
        <v>209</v>
      </c>
      <c r="AE23" s="402">
        <v>0.14599999999999999</v>
      </c>
      <c r="AF23" s="402">
        <v>0</v>
      </c>
      <c r="AG23" s="403" t="s">
        <v>209</v>
      </c>
      <c r="AH23" s="507">
        <v>0.157</v>
      </c>
      <c r="AI23" s="267"/>
    </row>
    <row r="24" spans="2:86" s="151" customFormat="1" ht="12.75" customHeight="1" x14ac:dyDescent="0.2">
      <c r="B24" s="502"/>
      <c r="C24" s="167"/>
      <c r="D24" s="168"/>
      <c r="E24" s="168"/>
      <c r="F24" s="165"/>
      <c r="G24" s="169"/>
      <c r="H24" s="167"/>
      <c r="I24" s="168"/>
      <c r="J24" s="168"/>
      <c r="K24" s="165"/>
      <c r="L24" s="171"/>
      <c r="M24" s="167"/>
      <c r="N24" s="168"/>
      <c r="O24" s="168"/>
      <c r="P24" s="165"/>
      <c r="Q24" s="171"/>
      <c r="R24" s="167"/>
      <c r="S24" s="168"/>
      <c r="T24" s="168"/>
      <c r="U24" s="165"/>
      <c r="V24" s="171"/>
      <c r="W24" s="167"/>
      <c r="X24" s="168"/>
      <c r="Y24" s="168"/>
      <c r="Z24" s="165"/>
      <c r="AA24" s="165"/>
      <c r="AB24" s="165"/>
      <c r="AC24" s="277"/>
      <c r="AD24" s="278"/>
      <c r="AE24" s="278"/>
      <c r="AF24" s="278"/>
      <c r="AG24" s="279"/>
      <c r="AH24" s="505"/>
      <c r="AI24" s="260"/>
    </row>
    <row r="25" spans="2:86" s="151" customFormat="1" ht="12.75" customHeight="1" x14ac:dyDescent="0.2">
      <c r="B25" s="501" t="s">
        <v>55</v>
      </c>
      <c r="C25" s="167">
        <v>286.10700000000003</v>
      </c>
      <c r="D25" s="168">
        <v>317.625</v>
      </c>
      <c r="E25" s="168">
        <v>322.42099999999999</v>
      </c>
      <c r="F25" s="165">
        <v>13.451000000000001</v>
      </c>
      <c r="G25" s="169">
        <v>335.05500000000001</v>
      </c>
      <c r="H25" s="167">
        <v>337.70800000000003</v>
      </c>
      <c r="I25" s="168">
        <v>371.98399999999998</v>
      </c>
      <c r="J25" s="168">
        <v>383.34100000000001</v>
      </c>
      <c r="K25" s="165">
        <v>14.393000000000001</v>
      </c>
      <c r="L25" s="171">
        <v>396.85599999999999</v>
      </c>
      <c r="M25" s="167">
        <v>315.51299999999998</v>
      </c>
      <c r="N25" s="168">
        <v>359.37700000000001</v>
      </c>
      <c r="O25" s="168">
        <v>368.37299999999999</v>
      </c>
      <c r="P25" s="165">
        <v>16.096</v>
      </c>
      <c r="Q25" s="171">
        <v>383.50200000000001</v>
      </c>
      <c r="R25" s="167">
        <v>321.97800000000001</v>
      </c>
      <c r="S25" s="168">
        <v>361.13099999999997</v>
      </c>
      <c r="T25" s="168">
        <v>373.411</v>
      </c>
      <c r="U25" s="165">
        <v>18.907</v>
      </c>
      <c r="V25" s="171">
        <v>391.19099999999997</v>
      </c>
      <c r="W25" s="167">
        <v>338.709</v>
      </c>
      <c r="X25" s="168">
        <v>349.39400000000001</v>
      </c>
      <c r="Y25" s="168">
        <v>371.75799999999998</v>
      </c>
      <c r="Z25" s="165">
        <v>24.931000000000001</v>
      </c>
      <c r="AA25" s="165">
        <v>61.945999999999998</v>
      </c>
      <c r="AB25" s="165">
        <v>395.23899999999998</v>
      </c>
      <c r="AC25" s="277">
        <v>329.10899999999998</v>
      </c>
      <c r="AD25" s="278">
        <v>365.65199999999999</v>
      </c>
      <c r="AE25" s="278">
        <v>366.81200000000001</v>
      </c>
      <c r="AF25" s="278">
        <v>0</v>
      </c>
      <c r="AG25" s="279">
        <v>62.472000000000001</v>
      </c>
      <c r="AH25" s="505">
        <v>398.553</v>
      </c>
      <c r="AI25" s="260"/>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row>
    <row r="26" spans="2:86" s="151" customFormat="1" ht="12.75" customHeight="1" x14ac:dyDescent="0.2">
      <c r="B26" s="501"/>
      <c r="C26" s="167"/>
      <c r="D26" s="168"/>
      <c r="E26" s="168"/>
      <c r="F26" s="165"/>
      <c r="G26" s="169"/>
      <c r="H26" s="167"/>
      <c r="I26" s="168"/>
      <c r="J26" s="168"/>
      <c r="K26" s="165"/>
      <c r="L26" s="171"/>
      <c r="M26" s="167"/>
      <c r="N26" s="168"/>
      <c r="O26" s="168"/>
      <c r="P26" s="165"/>
      <c r="Q26" s="171"/>
      <c r="R26" s="167"/>
      <c r="S26" s="168"/>
      <c r="T26" s="168"/>
      <c r="U26" s="165"/>
      <c r="V26" s="171"/>
      <c r="W26" s="167"/>
      <c r="X26" s="168"/>
      <c r="Y26" s="168"/>
      <c r="Z26" s="165"/>
      <c r="AA26" s="165"/>
      <c r="AB26" s="165"/>
      <c r="AC26" s="272"/>
      <c r="AD26" s="273"/>
      <c r="AE26" s="273"/>
      <c r="AF26" s="273"/>
      <c r="AG26" s="274"/>
      <c r="AH26" s="576"/>
      <c r="AI26" s="259"/>
      <c r="AJ26" s="181"/>
    </row>
    <row r="27" spans="2:86" s="151" customFormat="1" ht="12.75" customHeight="1" x14ac:dyDescent="0.2">
      <c r="B27" s="502" t="s">
        <v>56</v>
      </c>
      <c r="C27" s="160">
        <v>3685.3470000000002</v>
      </c>
      <c r="D27" s="161">
        <v>2135.3420000000001</v>
      </c>
      <c r="E27" s="161">
        <v>3806.1370000000002</v>
      </c>
      <c r="F27" s="162">
        <v>78.344999999999999</v>
      </c>
      <c r="G27" s="163">
        <v>3880.0070000000001</v>
      </c>
      <c r="H27" s="160">
        <v>4004.6</v>
      </c>
      <c r="I27" s="161">
        <v>2501.1329999999998</v>
      </c>
      <c r="J27" s="161">
        <v>4171.2359999999999</v>
      </c>
      <c r="K27" s="162">
        <v>91.98</v>
      </c>
      <c r="L27" s="173">
        <v>4257.8810000000003</v>
      </c>
      <c r="M27" s="160">
        <v>4299.4430000000002</v>
      </c>
      <c r="N27" s="161">
        <v>2850.2020000000002</v>
      </c>
      <c r="O27" s="161">
        <v>4518.0190000000002</v>
      </c>
      <c r="P27" s="162">
        <v>107.471</v>
      </c>
      <c r="Q27" s="173">
        <v>4619.2030000000004</v>
      </c>
      <c r="R27" s="160">
        <v>4597.0020000000004</v>
      </c>
      <c r="S27" s="161">
        <v>3202.1579999999999</v>
      </c>
      <c r="T27" s="161">
        <v>4865.9359999999997</v>
      </c>
      <c r="U27" s="162">
        <v>125.54</v>
      </c>
      <c r="V27" s="173">
        <v>4984.0609999999997</v>
      </c>
      <c r="W27" s="160">
        <v>4906.4189999999999</v>
      </c>
      <c r="X27" s="161">
        <v>3538.4110000000001</v>
      </c>
      <c r="Y27" s="161">
        <v>5204.491</v>
      </c>
      <c r="Z27" s="162">
        <v>149.08699999999999</v>
      </c>
      <c r="AA27" s="162">
        <v>61.902000000000001</v>
      </c>
      <c r="AB27" s="162">
        <v>5344.7449999999999</v>
      </c>
      <c r="AC27" s="272">
        <v>5185.1229999999996</v>
      </c>
      <c r="AD27" s="273">
        <v>3889.85</v>
      </c>
      <c r="AE27" s="273">
        <v>5520.7790000000005</v>
      </c>
      <c r="AF27" s="273">
        <v>166.65</v>
      </c>
      <c r="AG27" s="274">
        <v>129.20599999999999</v>
      </c>
      <c r="AH27" s="576">
        <v>5698.9049999999997</v>
      </c>
      <c r="AI27" s="259"/>
      <c r="AJ27" s="577"/>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row>
    <row r="28" spans="2:86" s="190" customFormat="1" ht="12.75" customHeight="1" x14ac:dyDescent="0.2">
      <c r="B28" s="506" t="s">
        <v>57</v>
      </c>
      <c r="C28" s="396"/>
      <c r="D28" s="397"/>
      <c r="E28" s="397"/>
      <c r="F28" s="398"/>
      <c r="G28" s="399"/>
      <c r="H28" s="396"/>
      <c r="I28" s="397"/>
      <c r="J28" s="397"/>
      <c r="K28" s="398"/>
      <c r="L28" s="400"/>
      <c r="M28" s="396"/>
      <c r="N28" s="397"/>
      <c r="O28" s="397"/>
      <c r="P28" s="398"/>
      <c r="Q28" s="400"/>
      <c r="R28" s="396"/>
      <c r="S28" s="397"/>
      <c r="T28" s="397"/>
      <c r="U28" s="398"/>
      <c r="V28" s="400"/>
      <c r="W28" s="396"/>
      <c r="X28" s="397"/>
      <c r="Y28" s="397"/>
      <c r="Z28" s="398"/>
      <c r="AA28" s="398"/>
      <c r="AB28" s="398"/>
      <c r="AC28" s="401"/>
      <c r="AD28" s="402"/>
      <c r="AE28" s="402"/>
      <c r="AF28" s="402"/>
      <c r="AG28" s="403"/>
      <c r="AH28" s="507"/>
      <c r="AI28" s="267"/>
    </row>
    <row r="29" spans="2:86" s="190" customFormat="1" ht="12.75" customHeight="1" x14ac:dyDescent="0.2">
      <c r="B29" s="506" t="s">
        <v>58</v>
      </c>
      <c r="C29" s="396">
        <v>1271.2750000000001</v>
      </c>
      <c r="D29" s="397">
        <v>1257.953</v>
      </c>
      <c r="E29" s="397">
        <v>1358.912</v>
      </c>
      <c r="F29" s="398">
        <v>48.999000000000002</v>
      </c>
      <c r="G29" s="399">
        <v>1405.9369999999999</v>
      </c>
      <c r="H29" s="396">
        <v>1346.049</v>
      </c>
      <c r="I29" s="397">
        <v>1371.51</v>
      </c>
      <c r="J29" s="397">
        <v>1474.6880000000001</v>
      </c>
      <c r="K29" s="398">
        <v>52.622999999999998</v>
      </c>
      <c r="L29" s="400">
        <v>1525.24</v>
      </c>
      <c r="M29" s="396">
        <v>1405.43</v>
      </c>
      <c r="N29" s="397">
        <v>1477.37</v>
      </c>
      <c r="O29" s="397">
        <v>1583.636</v>
      </c>
      <c r="P29" s="398">
        <v>58.371000000000002</v>
      </c>
      <c r="Q29" s="400">
        <v>1639.68</v>
      </c>
      <c r="R29" s="396">
        <v>1475.5419999999999</v>
      </c>
      <c r="S29" s="397">
        <v>1592.932</v>
      </c>
      <c r="T29" s="397">
        <v>1702.4469999999999</v>
      </c>
      <c r="U29" s="398">
        <v>65.906000000000006</v>
      </c>
      <c r="V29" s="400">
        <v>1765.646</v>
      </c>
      <c r="W29" s="396">
        <v>1421.241</v>
      </c>
      <c r="X29" s="397">
        <v>1502.992</v>
      </c>
      <c r="Y29" s="397">
        <v>1636.6489999999999</v>
      </c>
      <c r="Z29" s="398">
        <v>73.936999999999998</v>
      </c>
      <c r="AA29" s="398">
        <v>61.902000000000001</v>
      </c>
      <c r="AB29" s="398">
        <v>1707.607</v>
      </c>
      <c r="AC29" s="401">
        <v>1421.636</v>
      </c>
      <c r="AD29" s="402">
        <v>1548.269</v>
      </c>
      <c r="AE29" s="402">
        <v>1635.52</v>
      </c>
      <c r="AF29" s="402">
        <v>78.284999999999997</v>
      </c>
      <c r="AG29" s="403">
        <v>129.20500000000001</v>
      </c>
      <c r="AH29" s="507">
        <v>1805.643</v>
      </c>
      <c r="AI29" s="267"/>
      <c r="AJ29" s="404"/>
      <c r="AK29" s="404"/>
      <c r="AL29" s="404"/>
      <c r="AM29" s="404"/>
      <c r="AN29" s="404"/>
      <c r="AO29" s="404"/>
      <c r="AP29" s="404"/>
      <c r="AQ29" s="404"/>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4"/>
      <c r="BZ29" s="404"/>
      <c r="CA29" s="404"/>
      <c r="CB29" s="404"/>
      <c r="CC29" s="404"/>
      <c r="CD29" s="404"/>
      <c r="CE29" s="404"/>
      <c r="CF29" s="404"/>
      <c r="CG29" s="404"/>
      <c r="CH29" s="404"/>
    </row>
    <row r="30" spans="2:86" s="190" customFormat="1" ht="12.75" customHeight="1" x14ac:dyDescent="0.2">
      <c r="B30" s="509" t="s">
        <v>59</v>
      </c>
      <c r="C30" s="396"/>
      <c r="D30" s="397"/>
      <c r="E30" s="397"/>
      <c r="F30" s="398"/>
      <c r="G30" s="399"/>
      <c r="H30" s="396"/>
      <c r="I30" s="397"/>
      <c r="J30" s="397"/>
      <c r="K30" s="398"/>
      <c r="L30" s="400"/>
      <c r="M30" s="396"/>
      <c r="N30" s="397"/>
      <c r="O30" s="397"/>
      <c r="P30" s="398"/>
      <c r="Q30" s="400"/>
      <c r="R30" s="396"/>
      <c r="S30" s="397"/>
      <c r="T30" s="397"/>
      <c r="U30" s="398"/>
      <c r="V30" s="400"/>
      <c r="W30" s="396"/>
      <c r="X30" s="397"/>
      <c r="Y30" s="397"/>
      <c r="Z30" s="398"/>
      <c r="AA30" s="398"/>
      <c r="AB30" s="398"/>
      <c r="AC30" s="401"/>
      <c r="AD30" s="402"/>
      <c r="AE30" s="402"/>
      <c r="AF30" s="402"/>
      <c r="AG30" s="403"/>
      <c r="AH30" s="507"/>
      <c r="AI30" s="267"/>
    </row>
    <row r="31" spans="2:86" s="190" customFormat="1" ht="12.75" customHeight="1" x14ac:dyDescent="0.2">
      <c r="B31" s="506" t="s">
        <v>60</v>
      </c>
      <c r="C31" s="396">
        <v>13.191000000000001</v>
      </c>
      <c r="D31" s="397">
        <v>11.189</v>
      </c>
      <c r="E31" s="397">
        <v>16.138000000000002</v>
      </c>
      <c r="F31" s="398">
        <v>0.36799999999999999</v>
      </c>
      <c r="G31" s="399">
        <v>16.489000000000001</v>
      </c>
      <c r="H31" s="396">
        <v>16.763000000000002</v>
      </c>
      <c r="I31" s="397">
        <v>12.13</v>
      </c>
      <c r="J31" s="397">
        <v>19.574000000000002</v>
      </c>
      <c r="K31" s="398">
        <v>0.378</v>
      </c>
      <c r="L31" s="400">
        <v>19.933</v>
      </c>
      <c r="M31" s="396">
        <v>28.960999999999999</v>
      </c>
      <c r="N31" s="397">
        <v>15.035</v>
      </c>
      <c r="O31" s="397">
        <v>31.855</v>
      </c>
      <c r="P31" s="398">
        <v>0.44700000000000001</v>
      </c>
      <c r="Q31" s="400">
        <v>32.283000000000001</v>
      </c>
      <c r="R31" s="396">
        <v>47.048000000000002</v>
      </c>
      <c r="S31" s="397">
        <v>17.960999999999999</v>
      </c>
      <c r="T31" s="397">
        <v>50.484000000000002</v>
      </c>
      <c r="U31" s="398">
        <v>0.54500000000000004</v>
      </c>
      <c r="V31" s="400">
        <v>51.017000000000003</v>
      </c>
      <c r="W31" s="396">
        <v>22.138999999999999</v>
      </c>
      <c r="X31" s="397">
        <v>11.723000000000001</v>
      </c>
      <c r="Y31" s="397">
        <v>25.353000000000002</v>
      </c>
      <c r="Z31" s="398">
        <v>0.60799999999999998</v>
      </c>
      <c r="AA31" s="398">
        <v>0.58199999999999996</v>
      </c>
      <c r="AB31" s="398">
        <v>25.952000000000002</v>
      </c>
      <c r="AC31" s="401">
        <v>17.867999999999999</v>
      </c>
      <c r="AD31" s="402">
        <v>13.859</v>
      </c>
      <c r="AE31" s="402">
        <v>22.170999999999999</v>
      </c>
      <c r="AF31" s="402">
        <v>0.81200000000000006</v>
      </c>
      <c r="AG31" s="403">
        <v>1.9</v>
      </c>
      <c r="AH31" s="507">
        <v>24.843</v>
      </c>
      <c r="AI31" s="267"/>
    </row>
    <row r="32" spans="2:86" s="190" customFormat="1" ht="12.75" customHeight="1" x14ac:dyDescent="0.2">
      <c r="B32" s="506" t="s">
        <v>61</v>
      </c>
      <c r="C32" s="396">
        <v>1258.0730000000001</v>
      </c>
      <c r="D32" s="397">
        <v>1246.7619999999999</v>
      </c>
      <c r="E32" s="397">
        <v>1342.7619999999999</v>
      </c>
      <c r="F32" s="398">
        <v>48.631</v>
      </c>
      <c r="G32" s="399">
        <v>1389.4359999999999</v>
      </c>
      <c r="H32" s="396">
        <v>1329.2760000000001</v>
      </c>
      <c r="I32" s="397">
        <v>1359.3779999999999</v>
      </c>
      <c r="J32" s="397">
        <v>1455.104</v>
      </c>
      <c r="K32" s="398">
        <v>52.244999999999997</v>
      </c>
      <c r="L32" s="400">
        <v>1505.297</v>
      </c>
      <c r="M32" s="396">
        <v>1376.461</v>
      </c>
      <c r="N32" s="397">
        <v>1462.3330000000001</v>
      </c>
      <c r="O32" s="397">
        <v>1551.7729999999999</v>
      </c>
      <c r="P32" s="398">
        <v>57.923999999999999</v>
      </c>
      <c r="Q32" s="400">
        <v>1607.3889999999999</v>
      </c>
      <c r="R32" s="396">
        <v>1428.489</v>
      </c>
      <c r="S32" s="397">
        <v>1574.9690000000001</v>
      </c>
      <c r="T32" s="397">
        <v>1651.9549999999999</v>
      </c>
      <c r="U32" s="398">
        <v>65.361000000000004</v>
      </c>
      <c r="V32" s="400">
        <v>1714.6210000000001</v>
      </c>
      <c r="W32" s="396">
        <v>1399.0920000000001</v>
      </c>
      <c r="X32" s="397">
        <v>1491.268</v>
      </c>
      <c r="Y32" s="397">
        <v>1611.2850000000001</v>
      </c>
      <c r="Z32" s="398">
        <v>73.328999999999994</v>
      </c>
      <c r="AA32" s="398">
        <v>61.32</v>
      </c>
      <c r="AB32" s="398">
        <v>1681.644</v>
      </c>
      <c r="AC32" s="401">
        <v>1403.768</v>
      </c>
      <c r="AD32" s="402">
        <v>1534.41</v>
      </c>
      <c r="AE32" s="402">
        <v>1613.3489999999999</v>
      </c>
      <c r="AF32" s="402">
        <v>77.472999999999999</v>
      </c>
      <c r="AG32" s="403">
        <v>127.30500000000001</v>
      </c>
      <c r="AH32" s="507">
        <v>1780.8</v>
      </c>
      <c r="AI32" s="267"/>
    </row>
    <row r="33" spans="2:35" s="190" customFormat="1" ht="12.75" customHeight="1" x14ac:dyDescent="0.2">
      <c r="B33" s="506"/>
      <c r="C33" s="396"/>
      <c r="D33" s="397"/>
      <c r="E33" s="397"/>
      <c r="F33" s="398"/>
      <c r="G33" s="399"/>
      <c r="H33" s="396"/>
      <c r="I33" s="397"/>
      <c r="J33" s="397"/>
      <c r="K33" s="398"/>
      <c r="L33" s="400"/>
      <c r="M33" s="396"/>
      <c r="N33" s="397"/>
      <c r="O33" s="397"/>
      <c r="P33" s="398"/>
      <c r="Q33" s="400"/>
      <c r="R33" s="396"/>
      <c r="S33" s="397"/>
      <c r="T33" s="397"/>
      <c r="U33" s="398"/>
      <c r="V33" s="400"/>
      <c r="W33" s="396"/>
      <c r="X33" s="397"/>
      <c r="Y33" s="397"/>
      <c r="Z33" s="398"/>
      <c r="AA33" s="398"/>
      <c r="AB33" s="398"/>
      <c r="AC33" s="401"/>
      <c r="AD33" s="402"/>
      <c r="AE33" s="402"/>
      <c r="AF33" s="402"/>
      <c r="AG33" s="403"/>
      <c r="AH33" s="507"/>
      <c r="AI33" s="267"/>
    </row>
    <row r="34" spans="2:35" s="190" customFormat="1" ht="12.75" customHeight="1" x14ac:dyDescent="0.2">
      <c r="B34" s="506" t="s">
        <v>62</v>
      </c>
      <c r="C34" s="396">
        <v>340.65499999999997</v>
      </c>
      <c r="D34" s="397">
        <v>24.902999999999999</v>
      </c>
      <c r="E34" s="397">
        <v>344.94799999999998</v>
      </c>
      <c r="F34" s="398">
        <v>1.9570000000000001</v>
      </c>
      <c r="G34" s="399">
        <v>346.90499999999997</v>
      </c>
      <c r="H34" s="396">
        <v>398.77100000000002</v>
      </c>
      <c r="I34" s="397">
        <v>33.264000000000003</v>
      </c>
      <c r="J34" s="397">
        <v>404.51299999999998</v>
      </c>
      <c r="K34" s="398">
        <v>2.8069999999999999</v>
      </c>
      <c r="L34" s="400">
        <v>407.32</v>
      </c>
      <c r="M34" s="396">
        <v>461.34699999999998</v>
      </c>
      <c r="N34" s="397">
        <v>43.323</v>
      </c>
      <c r="O34" s="397">
        <v>468.45100000000002</v>
      </c>
      <c r="P34" s="398">
        <v>3.7320000000000002</v>
      </c>
      <c r="Q34" s="400">
        <v>472.13499999999999</v>
      </c>
      <c r="R34" s="396">
        <v>521.36299999999994</v>
      </c>
      <c r="S34" s="397">
        <v>55.899000000000001</v>
      </c>
      <c r="T34" s="397">
        <v>529.84699999999998</v>
      </c>
      <c r="U34" s="398">
        <v>4.7869999999999999</v>
      </c>
      <c r="V34" s="400">
        <v>534.54899999999998</v>
      </c>
      <c r="W34" s="396">
        <v>591.29499999999996</v>
      </c>
      <c r="X34" s="397">
        <v>75.915000000000006</v>
      </c>
      <c r="Y34" s="397">
        <v>602.6</v>
      </c>
      <c r="Z34" s="398">
        <v>6.4210000000000003</v>
      </c>
      <c r="AA34" s="398" t="s">
        <v>210</v>
      </c>
      <c r="AB34" s="398">
        <v>608.93200000000002</v>
      </c>
      <c r="AC34" s="401">
        <v>650.77600000000007</v>
      </c>
      <c r="AD34" s="402">
        <v>98.843000000000004</v>
      </c>
      <c r="AE34" s="402">
        <v>665.63300000000004</v>
      </c>
      <c r="AF34" s="402">
        <v>8.1240000000000006</v>
      </c>
      <c r="AG34" s="403" t="s">
        <v>209</v>
      </c>
      <c r="AH34" s="507">
        <v>673.59399999999994</v>
      </c>
      <c r="AI34" s="267"/>
    </row>
    <row r="35" spans="2:35" s="190" customFormat="1" ht="12.75" customHeight="1" x14ac:dyDescent="0.2">
      <c r="B35" s="509" t="s">
        <v>59</v>
      </c>
      <c r="C35" s="396"/>
      <c r="D35" s="397"/>
      <c r="E35" s="397"/>
      <c r="F35" s="398"/>
      <c r="G35" s="399"/>
      <c r="H35" s="396"/>
      <c r="I35" s="397"/>
      <c r="J35" s="397"/>
      <c r="K35" s="398"/>
      <c r="L35" s="400"/>
      <c r="M35" s="396"/>
      <c r="N35" s="397"/>
      <c r="O35" s="397"/>
      <c r="P35" s="398"/>
      <c r="Q35" s="400"/>
      <c r="R35" s="396"/>
      <c r="S35" s="397"/>
      <c r="T35" s="397"/>
      <c r="U35" s="398"/>
      <c r="V35" s="400"/>
      <c r="W35" s="396"/>
      <c r="X35" s="397"/>
      <c r="Y35" s="397"/>
      <c r="Z35" s="398"/>
      <c r="AA35" s="398"/>
      <c r="AB35" s="398"/>
      <c r="AC35" s="401"/>
      <c r="AD35" s="402"/>
      <c r="AE35" s="402"/>
      <c r="AF35" s="402"/>
      <c r="AG35" s="403"/>
      <c r="AH35" s="507"/>
      <c r="AI35" s="267"/>
    </row>
    <row r="36" spans="2:35" s="190" customFormat="1" ht="12.75" customHeight="1" x14ac:dyDescent="0.2">
      <c r="B36" s="506" t="s">
        <v>63</v>
      </c>
      <c r="C36" s="396">
        <v>338.12700000000001</v>
      </c>
      <c r="D36" s="397">
        <v>24.423999999999999</v>
      </c>
      <c r="E36" s="397">
        <v>342.392</v>
      </c>
      <c r="F36" s="398">
        <v>1.952</v>
      </c>
      <c r="G36" s="399">
        <v>344.34399999999999</v>
      </c>
      <c r="H36" s="396">
        <v>395.91199999999998</v>
      </c>
      <c r="I36" s="397">
        <v>32.637</v>
      </c>
      <c r="J36" s="397">
        <v>401.61700000000002</v>
      </c>
      <c r="K36" s="398">
        <v>2.8029999999999999</v>
      </c>
      <c r="L36" s="400">
        <v>404.42</v>
      </c>
      <c r="M36" s="396">
        <v>457.73500000000001</v>
      </c>
      <c r="N36" s="397">
        <v>42.314999999999998</v>
      </c>
      <c r="O36" s="397">
        <v>464.78699999999998</v>
      </c>
      <c r="P36" s="398">
        <v>3.7240000000000002</v>
      </c>
      <c r="Q36" s="400">
        <v>468.464</v>
      </c>
      <c r="R36" s="396">
        <v>517.29</v>
      </c>
      <c r="S36" s="397">
        <v>54.701999999999998</v>
      </c>
      <c r="T36" s="397">
        <v>525.71299999999997</v>
      </c>
      <c r="U36" s="398">
        <v>4.7750000000000004</v>
      </c>
      <c r="V36" s="400">
        <v>530.40499999999997</v>
      </c>
      <c r="W36" s="396">
        <v>586.51499999999999</v>
      </c>
      <c r="X36" s="397">
        <v>74.147000000000006</v>
      </c>
      <c r="Y36" s="397">
        <v>597.70500000000004</v>
      </c>
      <c r="Z36" s="398">
        <v>6.4210000000000003</v>
      </c>
      <c r="AA36" s="398" t="s">
        <v>210</v>
      </c>
      <c r="AB36" s="398">
        <v>604.00800000000004</v>
      </c>
      <c r="AC36" s="401">
        <v>645.70600000000002</v>
      </c>
      <c r="AD36" s="402">
        <v>96.734999999999999</v>
      </c>
      <c r="AE36" s="402">
        <v>660.36099999999999</v>
      </c>
      <c r="AF36" s="402">
        <v>8.09</v>
      </c>
      <c r="AG36" s="403" t="s">
        <v>209</v>
      </c>
      <c r="AH36" s="507">
        <v>668.28899999999999</v>
      </c>
      <c r="AI36" s="267"/>
    </row>
    <row r="37" spans="2:35" s="190" customFormat="1" ht="12.75" customHeight="1" x14ac:dyDescent="0.2">
      <c r="B37" s="506" t="s">
        <v>64</v>
      </c>
      <c r="C37" s="396">
        <v>2.528</v>
      </c>
      <c r="D37" s="397">
        <v>0.47899999999999998</v>
      </c>
      <c r="E37" s="397">
        <v>2.556</v>
      </c>
      <c r="F37" s="398" t="s">
        <v>209</v>
      </c>
      <c r="G37" s="399">
        <v>2.5609999999999999</v>
      </c>
      <c r="H37" s="396">
        <v>2.859</v>
      </c>
      <c r="I37" s="397">
        <v>0.627</v>
      </c>
      <c r="J37" s="397">
        <v>2.8959999999999999</v>
      </c>
      <c r="K37" s="398" t="s">
        <v>209</v>
      </c>
      <c r="L37" s="400">
        <v>2.9</v>
      </c>
      <c r="M37" s="396">
        <v>3.6120000000000001</v>
      </c>
      <c r="N37" s="397">
        <v>1.008</v>
      </c>
      <c r="O37" s="397">
        <v>3.6640000000000001</v>
      </c>
      <c r="P37" s="398" t="s">
        <v>209</v>
      </c>
      <c r="Q37" s="400">
        <v>3.6709999999999998</v>
      </c>
      <c r="R37" s="396">
        <v>4.0730000000000004</v>
      </c>
      <c r="S37" s="397">
        <v>1.1970000000000001</v>
      </c>
      <c r="T37" s="397">
        <v>4.1340000000000003</v>
      </c>
      <c r="U37" s="398" t="s">
        <v>209</v>
      </c>
      <c r="V37" s="400">
        <v>4.1440000000000001</v>
      </c>
      <c r="W37" s="396">
        <v>4.78</v>
      </c>
      <c r="X37" s="397">
        <v>1.768</v>
      </c>
      <c r="Y37" s="397">
        <v>4.8949999999999996</v>
      </c>
      <c r="Z37" s="398" t="s">
        <v>210</v>
      </c>
      <c r="AA37" s="398" t="s">
        <v>210</v>
      </c>
      <c r="AB37" s="398">
        <v>4.9240000000000004</v>
      </c>
      <c r="AC37" s="401">
        <v>5.07</v>
      </c>
      <c r="AD37" s="402">
        <v>2.1080000000000001</v>
      </c>
      <c r="AE37" s="402">
        <v>5.2720000000000002</v>
      </c>
      <c r="AF37" s="402" t="s">
        <v>209</v>
      </c>
      <c r="AG37" s="403" t="s">
        <v>209</v>
      </c>
      <c r="AH37" s="507">
        <v>5.3049999999999997</v>
      </c>
      <c r="AI37" s="267"/>
    </row>
    <row r="38" spans="2:35" s="190" customFormat="1" ht="12.75" customHeight="1" x14ac:dyDescent="0.2">
      <c r="B38" s="506"/>
      <c r="C38" s="396"/>
      <c r="D38" s="397"/>
      <c r="E38" s="397"/>
      <c r="F38" s="398"/>
      <c r="G38" s="399"/>
      <c r="H38" s="396"/>
      <c r="I38" s="397"/>
      <c r="J38" s="397"/>
      <c r="K38" s="398"/>
      <c r="L38" s="400"/>
      <c r="M38" s="396"/>
      <c r="N38" s="397"/>
      <c r="O38" s="397"/>
      <c r="P38" s="398"/>
      <c r="Q38" s="400"/>
      <c r="R38" s="396"/>
      <c r="S38" s="397"/>
      <c r="T38" s="397"/>
      <c r="U38" s="398"/>
      <c r="V38" s="400"/>
      <c r="W38" s="396"/>
      <c r="X38" s="397"/>
      <c r="Y38" s="397"/>
      <c r="Z38" s="398"/>
      <c r="AA38" s="398"/>
      <c r="AB38" s="398"/>
      <c r="AC38" s="401"/>
      <c r="AD38" s="402"/>
      <c r="AE38" s="402"/>
      <c r="AF38" s="402"/>
      <c r="AG38" s="403"/>
      <c r="AH38" s="507"/>
      <c r="AI38" s="267"/>
    </row>
    <row r="39" spans="2:35" s="190" customFormat="1" ht="12.75" customHeight="1" x14ac:dyDescent="0.2">
      <c r="B39" s="506" t="s">
        <v>65</v>
      </c>
      <c r="C39" s="396">
        <v>2191.0239999999999</v>
      </c>
      <c r="D39" s="397">
        <v>936.351</v>
      </c>
      <c r="E39" s="397">
        <v>2222.8519999999999</v>
      </c>
      <c r="F39" s="398">
        <v>28.350999999999999</v>
      </c>
      <c r="G39" s="399">
        <v>2251.203</v>
      </c>
      <c r="H39" s="396">
        <v>2380.4490000000001</v>
      </c>
      <c r="I39" s="397">
        <v>1185.856</v>
      </c>
      <c r="J39" s="397">
        <v>2420.136</v>
      </c>
      <c r="K39" s="398">
        <v>37.628999999999998</v>
      </c>
      <c r="L39" s="400">
        <v>2457.7649999999999</v>
      </c>
      <c r="M39" s="396">
        <v>2570.6370000000002</v>
      </c>
      <c r="N39" s="397">
        <v>1439.6679999999999</v>
      </c>
      <c r="O39" s="397">
        <v>2617.6579999999999</v>
      </c>
      <c r="P39" s="398">
        <v>46.56</v>
      </c>
      <c r="Q39" s="400">
        <v>2660.5439999999999</v>
      </c>
      <c r="R39" s="396">
        <v>2747.5329999999999</v>
      </c>
      <c r="S39" s="397">
        <v>1686.3720000000001</v>
      </c>
      <c r="T39" s="397">
        <v>2799.8429999999998</v>
      </c>
      <c r="U39" s="398">
        <v>56.082999999999998</v>
      </c>
      <c r="V39" s="400">
        <v>2851.433</v>
      </c>
      <c r="W39" s="396">
        <v>3060.8029999999999</v>
      </c>
      <c r="X39" s="397">
        <v>2091.7049999999999</v>
      </c>
      <c r="Y39" s="397">
        <v>3155.5790000000002</v>
      </c>
      <c r="Z39" s="398">
        <v>71.111000000000004</v>
      </c>
      <c r="AA39" s="398" t="s">
        <v>210</v>
      </c>
      <c r="AB39" s="398">
        <v>3221.1619999999998</v>
      </c>
      <c r="AC39" s="401">
        <v>3253.944</v>
      </c>
      <c r="AD39" s="402">
        <v>2374.5859999999998</v>
      </c>
      <c r="AE39" s="402">
        <v>3382.9830000000002</v>
      </c>
      <c r="AF39" s="402">
        <v>82.08</v>
      </c>
      <c r="AG39" s="403" t="s">
        <v>209</v>
      </c>
      <c r="AH39" s="507">
        <v>3458.694</v>
      </c>
      <c r="AI39" s="267"/>
    </row>
    <row r="40" spans="2:35" s="151" customFormat="1" ht="12.75" customHeight="1" thickBot="1" x14ac:dyDescent="0.25">
      <c r="B40" s="510"/>
      <c r="C40" s="511"/>
      <c r="D40" s="512"/>
      <c r="E40" s="512"/>
      <c r="F40" s="513"/>
      <c r="G40" s="514"/>
      <c r="H40" s="511"/>
      <c r="I40" s="512"/>
      <c r="J40" s="512"/>
      <c r="K40" s="513"/>
      <c r="L40" s="515"/>
      <c r="M40" s="511"/>
      <c r="N40" s="512"/>
      <c r="O40" s="512"/>
      <c r="P40" s="513"/>
      <c r="Q40" s="515"/>
      <c r="R40" s="511"/>
      <c r="S40" s="512"/>
      <c r="T40" s="512"/>
      <c r="U40" s="513"/>
      <c r="V40" s="515"/>
      <c r="W40" s="511"/>
      <c r="X40" s="512"/>
      <c r="Y40" s="512"/>
      <c r="Z40" s="513"/>
      <c r="AA40" s="516"/>
      <c r="AB40" s="517"/>
      <c r="AC40" s="518"/>
      <c r="AD40" s="519"/>
      <c r="AE40" s="519"/>
      <c r="AF40" s="519"/>
      <c r="AG40" s="513"/>
      <c r="AH40" s="520"/>
      <c r="AI40" s="260"/>
    </row>
    <row r="41" spans="2:35" s="151" customFormat="1" ht="12.75" customHeight="1" x14ac:dyDescent="0.2">
      <c r="B41" s="73" t="s">
        <v>37</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68"/>
      <c r="AC41" s="80"/>
      <c r="AD41" s="80"/>
      <c r="AE41" s="80"/>
      <c r="AF41" s="80"/>
      <c r="AG41" s="80"/>
      <c r="AH41" s="68" t="s">
        <v>66</v>
      </c>
      <c r="AI41" s="260"/>
    </row>
    <row r="42" spans="2:35" s="151" customFormat="1" ht="12.75" customHeight="1" x14ac:dyDescent="0.2">
      <c r="B42" s="175"/>
      <c r="C42" s="80"/>
      <c r="D42" s="80"/>
      <c r="E42" s="80"/>
      <c r="F42" s="80"/>
      <c r="G42" s="80"/>
      <c r="H42" s="80"/>
      <c r="I42" s="80"/>
      <c r="J42" s="80"/>
      <c r="K42" s="80"/>
      <c r="L42" s="80"/>
      <c r="M42" s="80"/>
      <c r="N42" s="80"/>
      <c r="O42" s="80"/>
      <c r="P42" s="80"/>
      <c r="Q42" s="80"/>
      <c r="AI42" s="260"/>
    </row>
    <row r="43" spans="2:35" ht="12.75" customHeight="1" x14ac:dyDescent="0.25">
      <c r="B43" s="1021" t="s">
        <v>247</v>
      </c>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1"/>
      <c r="AA43" s="1021"/>
      <c r="AB43" s="1021"/>
      <c r="AC43" s="1021"/>
      <c r="AD43" s="1021"/>
      <c r="AE43" s="1021"/>
      <c r="AF43" s="1021"/>
      <c r="AG43" s="1021"/>
      <c r="AH43" s="1021"/>
    </row>
    <row r="44" spans="2:35" ht="12.75" customHeight="1" x14ac:dyDescent="0.25">
      <c r="B44" s="1021"/>
      <c r="C44" s="1021"/>
      <c r="D44" s="1021"/>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1"/>
      <c r="AA44" s="1021"/>
      <c r="AB44" s="1021"/>
      <c r="AC44" s="1021"/>
      <c r="AD44" s="1021"/>
      <c r="AE44" s="1021"/>
      <c r="AF44" s="1021"/>
      <c r="AG44" s="1021"/>
      <c r="AH44" s="1021"/>
    </row>
    <row r="45" spans="2:35" ht="12.75" customHeight="1" x14ac:dyDescent="0.25">
      <c r="B45" s="1021"/>
      <c r="C45" s="1021"/>
      <c r="D45" s="1021"/>
      <c r="E45" s="1021"/>
      <c r="F45" s="1021"/>
      <c r="G45" s="1021"/>
      <c r="H45" s="1021"/>
      <c r="I45" s="1021"/>
      <c r="J45" s="1021"/>
      <c r="K45" s="1021"/>
      <c r="L45" s="1021"/>
      <c r="M45" s="1021"/>
      <c r="N45" s="1021"/>
      <c r="O45" s="1021"/>
      <c r="P45" s="1021"/>
      <c r="Q45" s="1021"/>
      <c r="R45" s="1021"/>
      <c r="S45" s="1021"/>
      <c r="T45" s="1021"/>
      <c r="U45" s="1021"/>
      <c r="V45" s="1021"/>
      <c r="W45" s="1021"/>
      <c r="X45" s="1021"/>
      <c r="Y45" s="1021"/>
      <c r="Z45" s="1021"/>
      <c r="AA45" s="1021"/>
      <c r="AB45" s="1021"/>
      <c r="AC45" s="1021"/>
      <c r="AD45" s="1021"/>
      <c r="AE45" s="1021"/>
      <c r="AF45" s="1021"/>
      <c r="AG45" s="1021"/>
      <c r="AH45" s="1021"/>
    </row>
    <row r="46" spans="2:35" ht="12.75" customHeight="1" x14ac:dyDescent="0.25">
      <c r="B46" s="1021"/>
      <c r="C46" s="1021"/>
      <c r="D46" s="1021"/>
      <c r="E46" s="1021"/>
      <c r="F46" s="1021"/>
      <c r="G46" s="1021"/>
      <c r="H46" s="1021"/>
      <c r="I46" s="1021"/>
      <c r="J46" s="1021"/>
      <c r="K46" s="1021"/>
      <c r="L46" s="1021"/>
      <c r="M46" s="1021"/>
      <c r="N46" s="1021"/>
      <c r="O46" s="1021"/>
      <c r="P46" s="1021"/>
      <c r="Q46" s="1021"/>
      <c r="R46" s="1021"/>
      <c r="S46" s="1021"/>
      <c r="T46" s="1021"/>
      <c r="U46" s="1021"/>
      <c r="V46" s="1021"/>
      <c r="W46" s="1021"/>
      <c r="X46" s="1021"/>
      <c r="Y46" s="1021"/>
      <c r="Z46" s="1021"/>
      <c r="AA46" s="1021"/>
      <c r="AB46" s="1021"/>
      <c r="AC46" s="1021"/>
      <c r="AD46" s="1021"/>
      <c r="AE46" s="1021"/>
      <c r="AF46" s="1021"/>
      <c r="AG46" s="1021"/>
      <c r="AH46" s="1021"/>
    </row>
    <row r="47" spans="2:35" ht="12.75" customHeight="1" x14ac:dyDescent="0.25">
      <c r="B47" s="1021"/>
      <c r="C47" s="1021"/>
      <c r="D47" s="1021"/>
      <c r="E47" s="1021"/>
      <c r="F47" s="1021"/>
      <c r="G47" s="1021"/>
      <c r="H47" s="1021"/>
      <c r="I47" s="1021"/>
      <c r="J47" s="1021"/>
      <c r="K47" s="1021"/>
      <c r="L47" s="1021"/>
      <c r="M47" s="1021"/>
      <c r="N47" s="1021"/>
      <c r="O47" s="1021"/>
      <c r="P47" s="1021"/>
      <c r="Q47" s="1021"/>
      <c r="R47" s="1021"/>
      <c r="S47" s="1021"/>
      <c r="T47" s="1021"/>
      <c r="U47" s="1021"/>
      <c r="V47" s="1021"/>
      <c r="W47" s="1021"/>
      <c r="X47" s="1021"/>
      <c r="Y47" s="1021"/>
      <c r="Z47" s="1021"/>
      <c r="AA47" s="1021"/>
      <c r="AB47" s="1021"/>
      <c r="AC47" s="1021"/>
      <c r="AD47" s="1021"/>
      <c r="AE47" s="1021"/>
      <c r="AF47" s="1021"/>
      <c r="AG47" s="1021"/>
      <c r="AH47" s="1021"/>
    </row>
    <row r="48" spans="2:35" ht="12.75" customHeight="1" x14ac:dyDescent="0.25">
      <c r="B48" s="1021"/>
      <c r="C48" s="1021"/>
      <c r="D48" s="1021"/>
      <c r="E48" s="1021"/>
      <c r="F48" s="1021"/>
      <c r="G48" s="1021"/>
      <c r="H48" s="1021"/>
      <c r="I48" s="1021"/>
      <c r="J48" s="1021"/>
      <c r="K48" s="1021"/>
      <c r="L48" s="1021"/>
      <c r="M48" s="1021"/>
      <c r="N48" s="1021"/>
      <c r="O48" s="1021"/>
      <c r="P48" s="1021"/>
      <c r="Q48" s="1021"/>
      <c r="R48" s="1021"/>
      <c r="S48" s="1021"/>
      <c r="T48" s="1021"/>
      <c r="U48" s="1021"/>
      <c r="V48" s="1021"/>
      <c r="W48" s="1021"/>
      <c r="X48" s="1021"/>
      <c r="Y48" s="1021"/>
      <c r="Z48" s="1021"/>
      <c r="AA48" s="1021"/>
      <c r="AB48" s="1021"/>
      <c r="AC48" s="1021"/>
      <c r="AD48" s="1021"/>
      <c r="AE48" s="1021"/>
      <c r="AF48" s="1021"/>
      <c r="AG48" s="1021"/>
      <c r="AH48" s="1021"/>
    </row>
  </sheetData>
  <mergeCells count="9">
    <mergeCell ref="B1:AH1"/>
    <mergeCell ref="B3:AH3"/>
    <mergeCell ref="B43:AH48"/>
    <mergeCell ref="AC5:AH5"/>
    <mergeCell ref="C5:G5"/>
    <mergeCell ref="H5:L5"/>
    <mergeCell ref="M5:Q5"/>
    <mergeCell ref="R5:V5"/>
    <mergeCell ref="W5:AB5"/>
  </mergeCells>
  <pageMargins left="0.23622047244094491" right="0.23622047244094491" top="0.74803149606299213" bottom="0.74803149606299213" header="0.31496062992125984" footer="0.31496062992125984"/>
  <pageSetup paperSize="9" scale="33"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AI54"/>
  <sheetViews>
    <sheetView showGridLines="0" zoomScaleNormal="100" zoomScaleSheetLayoutView="70" workbookViewId="0">
      <pane xSplit="2" ySplit="2" topLeftCell="C3" activePane="bottomRight" state="frozen"/>
      <selection activeCell="B3" sqref="B3:G3"/>
      <selection pane="topRight" activeCell="B3" sqref="B3:G3"/>
      <selection pane="bottomLeft" activeCell="B3" sqref="B3:G3"/>
      <selection pane="bottomRight" activeCell="B3" sqref="B3:G3"/>
    </sheetView>
  </sheetViews>
  <sheetFormatPr defaultRowHeight="12.75" customHeight="1" x14ac:dyDescent="0.25"/>
  <cols>
    <col min="1" max="1" width="1.7109375" style="74" customWidth="1"/>
    <col min="2" max="2" width="70.140625" style="74" customWidth="1"/>
    <col min="3" max="34" width="11.5703125" style="74" customWidth="1"/>
    <col min="35" max="35" width="3" style="265" customWidth="1"/>
    <col min="36" max="36" width="17.5703125" style="74" customWidth="1"/>
    <col min="37" max="40" width="9.140625" style="74"/>
    <col min="41" max="41" width="3.140625" style="74" customWidth="1"/>
    <col min="42" max="45" width="9.140625" style="74"/>
    <col min="46" max="46" width="3.140625" style="74" customWidth="1"/>
    <col min="47" max="50" width="9.140625" style="74"/>
    <col min="51" max="51" width="3.140625" style="74" customWidth="1"/>
    <col min="52" max="55" width="9.140625" style="74"/>
    <col min="56" max="56" width="3.140625" style="74" customWidth="1"/>
    <col min="57" max="65" width="9.140625" style="74"/>
    <col min="66" max="66" width="3.140625" style="74" customWidth="1"/>
    <col min="67" max="70" width="9.140625" style="74"/>
    <col min="71" max="71" width="3.140625" style="74" customWidth="1"/>
    <col min="72" max="75" width="9.140625" style="74"/>
    <col min="76" max="76" width="3.140625" style="74" customWidth="1"/>
    <col min="77" max="80" width="9.140625" style="74"/>
    <col min="81" max="81" width="3.140625" style="74" customWidth="1"/>
    <col min="82" max="16384" width="9.140625" style="74"/>
  </cols>
  <sheetData>
    <row r="1" spans="2:35" ht="12.75" customHeight="1" x14ac:dyDescent="0.25">
      <c r="B1" s="1020" t="s">
        <v>269</v>
      </c>
      <c r="C1" s="1020"/>
      <c r="D1" s="1020"/>
      <c r="E1" s="1020"/>
      <c r="F1" s="1020"/>
      <c r="G1" s="1020"/>
      <c r="H1" s="706"/>
      <c r="I1" s="80"/>
      <c r="J1" s="80"/>
      <c r="K1" s="80"/>
      <c r="L1" s="80"/>
      <c r="M1" s="80"/>
      <c r="N1" s="80"/>
      <c r="O1" s="80"/>
      <c r="P1" s="80"/>
      <c r="Q1" s="80"/>
    </row>
    <row r="2" spans="2:35" ht="12.75" customHeight="1" x14ac:dyDescent="0.25">
      <c r="B2" s="102"/>
      <c r="C2" s="80"/>
      <c r="D2" s="80"/>
      <c r="E2" s="80"/>
      <c r="F2" s="80"/>
      <c r="G2" s="80"/>
      <c r="H2" s="80"/>
      <c r="I2" s="80"/>
      <c r="J2" s="80"/>
      <c r="K2" s="80"/>
      <c r="L2" s="80"/>
      <c r="M2" s="80"/>
      <c r="N2" s="80"/>
      <c r="O2" s="80"/>
      <c r="P2" s="80"/>
      <c r="Q2" s="80"/>
      <c r="AC2" s="191"/>
      <c r="AD2" s="191"/>
      <c r="AE2" s="191"/>
      <c r="AF2" s="191"/>
      <c r="AG2" s="191"/>
      <c r="AH2" s="191"/>
    </row>
    <row r="3" spans="2:35" s="151" customFormat="1" ht="12.75" customHeight="1" x14ac:dyDescent="0.2">
      <c r="B3" s="1003" t="s">
        <v>274</v>
      </c>
      <c r="C3" s="1003"/>
      <c r="D3" s="1003"/>
      <c r="E3" s="1003"/>
      <c r="F3" s="1003"/>
      <c r="G3" s="1003"/>
      <c r="AI3" s="260"/>
    </row>
    <row r="4" spans="2:35" s="151" customFormat="1" ht="12.75" customHeight="1" thickBot="1" x14ac:dyDescent="0.25">
      <c r="B4" s="10"/>
      <c r="C4" s="68"/>
      <c r="D4" s="68"/>
      <c r="E4" s="68"/>
      <c r="G4" s="68" t="s">
        <v>38</v>
      </c>
      <c r="AI4" s="260"/>
    </row>
    <row r="5" spans="2:35" s="181" customFormat="1" ht="12.75" customHeight="1" x14ac:dyDescent="0.2">
      <c r="B5" s="1026" t="s">
        <v>1</v>
      </c>
      <c r="C5" s="1016" t="s">
        <v>187</v>
      </c>
      <c r="D5" s="1016"/>
      <c r="E5" s="1016"/>
      <c r="F5" s="1016"/>
      <c r="G5" s="1017"/>
      <c r="AI5" s="259"/>
    </row>
    <row r="6" spans="2:35" s="181" customFormat="1" ht="17.25" customHeight="1" thickBot="1" x14ac:dyDescent="0.25">
      <c r="B6" s="1027"/>
      <c r="C6" s="824" t="s">
        <v>3</v>
      </c>
      <c r="D6" s="824" t="s">
        <v>100</v>
      </c>
      <c r="E6" s="824" t="s">
        <v>131</v>
      </c>
      <c r="F6" s="824" t="s">
        <v>169</v>
      </c>
      <c r="G6" s="825" t="s">
        <v>181</v>
      </c>
      <c r="AI6" s="259"/>
    </row>
    <row r="7" spans="2:35" s="151" customFormat="1" ht="12.75" customHeight="1" x14ac:dyDescent="0.2">
      <c r="B7" s="521"/>
      <c r="C7" s="410"/>
      <c r="D7" s="410"/>
      <c r="E7" s="177"/>
      <c r="F7" s="177"/>
      <c r="G7" s="410"/>
      <c r="AI7" s="260"/>
    </row>
    <row r="8" spans="2:35" s="151" customFormat="1" ht="12.75" customHeight="1" x14ac:dyDescent="0.2">
      <c r="B8" s="522" t="s">
        <v>43</v>
      </c>
      <c r="C8" s="411" t="s">
        <v>209</v>
      </c>
      <c r="D8" s="411">
        <v>48.631999999999998</v>
      </c>
      <c r="E8" s="176">
        <v>105.92</v>
      </c>
      <c r="F8" s="176">
        <v>170.04599999999999</v>
      </c>
      <c r="G8" s="523">
        <v>256.62</v>
      </c>
      <c r="L8" s="174"/>
      <c r="M8" s="127"/>
      <c r="AI8" s="260"/>
    </row>
    <row r="9" spans="2:35" s="151" customFormat="1" ht="12.75" customHeight="1" x14ac:dyDescent="0.2">
      <c r="B9" s="522"/>
      <c r="C9" s="410"/>
      <c r="D9" s="410"/>
      <c r="E9" s="177"/>
      <c r="F9" s="177"/>
      <c r="G9" s="524"/>
      <c r="AI9" s="260"/>
    </row>
    <row r="10" spans="2:35" s="151" customFormat="1" ht="12.75" customHeight="1" x14ac:dyDescent="0.2">
      <c r="B10" s="521" t="s">
        <v>44</v>
      </c>
      <c r="C10" s="412" t="s">
        <v>209</v>
      </c>
      <c r="D10" s="412" t="s">
        <v>209</v>
      </c>
      <c r="E10" s="178" t="s">
        <v>209</v>
      </c>
      <c r="F10" s="179" t="s">
        <v>210</v>
      </c>
      <c r="G10" s="525">
        <v>0.48899999999999999</v>
      </c>
      <c r="L10" s="174"/>
      <c r="AI10" s="260"/>
    </row>
    <row r="11" spans="2:35" s="190" customFormat="1" ht="12.75" customHeight="1" x14ac:dyDescent="0.2">
      <c r="B11" s="526" t="s">
        <v>45</v>
      </c>
      <c r="C11" s="413"/>
      <c r="D11" s="413"/>
      <c r="E11" s="405"/>
      <c r="F11" s="406"/>
      <c r="G11" s="527"/>
      <c r="AI11" s="267"/>
    </row>
    <row r="12" spans="2:35" s="190" customFormat="1" ht="12.75" customHeight="1" x14ac:dyDescent="0.2">
      <c r="B12" s="528" t="s">
        <v>46</v>
      </c>
      <c r="C12" s="414" t="s">
        <v>209</v>
      </c>
      <c r="D12" s="414" t="s">
        <v>209</v>
      </c>
      <c r="E12" s="407" t="s">
        <v>209</v>
      </c>
      <c r="F12" s="406" t="s">
        <v>210</v>
      </c>
      <c r="G12" s="527">
        <v>0</v>
      </c>
      <c r="L12" s="408"/>
      <c r="AI12" s="267"/>
    </row>
    <row r="13" spans="2:35" s="151" customFormat="1" ht="12.75" customHeight="1" x14ac:dyDescent="0.2">
      <c r="B13" s="521"/>
      <c r="C13" s="410"/>
      <c r="D13" s="410"/>
      <c r="E13" s="177"/>
      <c r="F13" s="179"/>
      <c r="G13" s="525"/>
      <c r="AI13" s="260"/>
    </row>
    <row r="14" spans="2:35" s="151" customFormat="1" ht="12.75" customHeight="1" x14ac:dyDescent="0.2">
      <c r="B14" s="521" t="s">
        <v>47</v>
      </c>
      <c r="C14" s="415" t="s">
        <v>209</v>
      </c>
      <c r="D14" s="412" t="s">
        <v>209</v>
      </c>
      <c r="E14" s="179" t="s">
        <v>209</v>
      </c>
      <c r="F14" s="179">
        <v>0.45800000000000002</v>
      </c>
      <c r="G14" s="525">
        <v>1.615</v>
      </c>
      <c r="L14" s="174"/>
      <c r="AI14" s="260"/>
    </row>
    <row r="15" spans="2:35" s="151" customFormat="1" ht="12.75" customHeight="1" x14ac:dyDescent="0.2">
      <c r="B15" s="529"/>
      <c r="C15" s="415"/>
      <c r="D15" s="415"/>
      <c r="E15" s="179"/>
      <c r="F15" s="179"/>
      <c r="G15" s="525"/>
      <c r="AI15" s="260"/>
    </row>
    <row r="16" spans="2:35" s="151" customFormat="1" ht="12.75" customHeight="1" x14ac:dyDescent="0.2">
      <c r="B16" s="521" t="s">
        <v>48</v>
      </c>
      <c r="C16" s="415" t="s">
        <v>209</v>
      </c>
      <c r="D16" s="415" t="s">
        <v>209</v>
      </c>
      <c r="E16" s="179" t="s">
        <v>209</v>
      </c>
      <c r="F16" s="179" t="s">
        <v>210</v>
      </c>
      <c r="G16" s="525">
        <v>5.9980000000000002</v>
      </c>
      <c r="L16" s="174"/>
      <c r="AI16" s="260"/>
    </row>
    <row r="17" spans="2:35" s="190" customFormat="1" ht="12.75" customHeight="1" x14ac:dyDescent="0.2">
      <c r="B17" s="526" t="s">
        <v>45</v>
      </c>
      <c r="C17" s="416"/>
      <c r="D17" s="416"/>
      <c r="E17" s="406"/>
      <c r="F17" s="406"/>
      <c r="G17" s="527"/>
      <c r="AI17" s="267"/>
    </row>
    <row r="18" spans="2:35" s="190" customFormat="1" ht="12.75" customHeight="1" x14ac:dyDescent="0.2">
      <c r="B18" s="526" t="s">
        <v>49</v>
      </c>
      <c r="C18" s="416" t="s">
        <v>209</v>
      </c>
      <c r="D18" s="416" t="s">
        <v>209</v>
      </c>
      <c r="E18" s="406" t="s">
        <v>209</v>
      </c>
      <c r="F18" s="406" t="s">
        <v>210</v>
      </c>
      <c r="G18" s="527">
        <v>0.05</v>
      </c>
      <c r="L18" s="408"/>
      <c r="AI18" s="267"/>
    </row>
    <row r="19" spans="2:35" s="190" customFormat="1" ht="12.75" customHeight="1" x14ac:dyDescent="0.2">
      <c r="B19" s="526" t="s">
        <v>50</v>
      </c>
      <c r="C19" s="416" t="s">
        <v>209</v>
      </c>
      <c r="D19" s="416" t="s">
        <v>209</v>
      </c>
      <c r="E19" s="406" t="s">
        <v>209</v>
      </c>
      <c r="F19" s="406" t="s">
        <v>210</v>
      </c>
      <c r="G19" s="527" t="s">
        <v>209</v>
      </c>
      <c r="L19" s="408"/>
      <c r="AI19" s="267"/>
    </row>
    <row r="20" spans="2:35" s="190" customFormat="1" ht="12.75" customHeight="1" x14ac:dyDescent="0.2">
      <c r="B20" s="526" t="s">
        <v>51</v>
      </c>
      <c r="C20" s="416" t="s">
        <v>209</v>
      </c>
      <c r="D20" s="416" t="s">
        <v>209</v>
      </c>
      <c r="E20" s="406" t="s">
        <v>209</v>
      </c>
      <c r="F20" s="406" t="s">
        <v>210</v>
      </c>
      <c r="G20" s="527" t="s">
        <v>209</v>
      </c>
      <c r="L20" s="408"/>
      <c r="AI20" s="267"/>
    </row>
    <row r="21" spans="2:35" s="190" customFormat="1" ht="12.75" customHeight="1" x14ac:dyDescent="0.2">
      <c r="B21" s="530" t="s">
        <v>175</v>
      </c>
      <c r="C21" s="416" t="s">
        <v>209</v>
      </c>
      <c r="D21" s="416" t="s">
        <v>209</v>
      </c>
      <c r="E21" s="406" t="s">
        <v>209</v>
      </c>
      <c r="F21" s="406" t="s">
        <v>210</v>
      </c>
      <c r="G21" s="527">
        <v>5.94</v>
      </c>
      <c r="L21" s="408"/>
      <c r="M21" s="404"/>
      <c r="AI21" s="267"/>
    </row>
    <row r="22" spans="2:35" s="190" customFormat="1" ht="12.75" customHeight="1" x14ac:dyDescent="0.2">
      <c r="B22" s="526" t="s">
        <v>54</v>
      </c>
      <c r="C22" s="416" t="s">
        <v>209</v>
      </c>
      <c r="D22" s="416" t="s">
        <v>209</v>
      </c>
      <c r="E22" s="406" t="s">
        <v>209</v>
      </c>
      <c r="F22" s="406" t="s">
        <v>210</v>
      </c>
      <c r="G22" s="525" t="s">
        <v>209</v>
      </c>
      <c r="L22" s="408"/>
      <c r="AI22" s="267"/>
    </row>
    <row r="23" spans="2:35" s="151" customFormat="1" ht="12.75" customHeight="1" x14ac:dyDescent="0.2">
      <c r="B23" s="522"/>
      <c r="C23" s="410"/>
      <c r="D23" s="410"/>
      <c r="E23" s="177"/>
      <c r="F23" s="179"/>
      <c r="G23" s="525"/>
      <c r="AI23" s="260"/>
    </row>
    <row r="24" spans="2:35" s="151" customFormat="1" ht="12.75" customHeight="1" x14ac:dyDescent="0.2">
      <c r="B24" s="521" t="s">
        <v>55</v>
      </c>
      <c r="C24" s="410">
        <v>48.634</v>
      </c>
      <c r="D24" s="410">
        <v>57.288000000000004</v>
      </c>
      <c r="E24" s="177">
        <v>64.125999999999991</v>
      </c>
      <c r="F24" s="177">
        <v>86.574000000000012</v>
      </c>
      <c r="G24" s="524">
        <v>67.536999999999978</v>
      </c>
      <c r="L24" s="174"/>
      <c r="M24" s="181"/>
      <c r="AI24" s="260"/>
    </row>
    <row r="25" spans="2:35" s="151" customFormat="1" ht="12.75" customHeight="1" x14ac:dyDescent="0.2">
      <c r="B25" s="521"/>
      <c r="C25" s="410"/>
      <c r="D25" s="410"/>
      <c r="E25" s="177"/>
      <c r="F25" s="177"/>
      <c r="G25" s="524"/>
      <c r="AI25" s="260"/>
    </row>
    <row r="26" spans="2:35" s="151" customFormat="1" ht="12.75" customHeight="1" x14ac:dyDescent="0.2">
      <c r="B26" s="522" t="s">
        <v>56</v>
      </c>
      <c r="C26" s="417">
        <v>48.631999999999998</v>
      </c>
      <c r="D26" s="417">
        <v>105.92</v>
      </c>
      <c r="E26" s="180">
        <v>170.04599999999999</v>
      </c>
      <c r="F26" s="180">
        <v>256.62</v>
      </c>
      <c r="G26" s="575">
        <v>324.15699999999998</v>
      </c>
      <c r="L26" s="174"/>
      <c r="AI26" s="260"/>
    </row>
    <row r="27" spans="2:35" s="190" customFormat="1" ht="12.75" customHeight="1" x14ac:dyDescent="0.2">
      <c r="B27" s="526" t="s">
        <v>57</v>
      </c>
      <c r="C27" s="413"/>
      <c r="D27" s="413"/>
      <c r="E27" s="405"/>
      <c r="F27" s="405"/>
      <c r="G27" s="531"/>
      <c r="AI27" s="267"/>
    </row>
    <row r="28" spans="2:35" s="190" customFormat="1" ht="12.75" customHeight="1" x14ac:dyDescent="0.2">
      <c r="B28" s="526" t="s">
        <v>58</v>
      </c>
      <c r="C28" s="413">
        <v>48.631999999999998</v>
      </c>
      <c r="D28" s="413">
        <v>105.92</v>
      </c>
      <c r="E28" s="405">
        <v>170.04599999999999</v>
      </c>
      <c r="F28" s="405">
        <v>145.92400000000001</v>
      </c>
      <c r="G28" s="531">
        <v>141.67099999999999</v>
      </c>
      <c r="L28" s="408"/>
      <c r="AI28" s="267"/>
    </row>
    <row r="29" spans="2:35" s="190" customFormat="1" ht="12.75" customHeight="1" x14ac:dyDescent="0.2">
      <c r="B29" s="532" t="s">
        <v>59</v>
      </c>
      <c r="C29" s="416"/>
      <c r="D29" s="416"/>
      <c r="E29" s="406"/>
      <c r="F29" s="406"/>
      <c r="G29" s="527"/>
      <c r="AI29" s="267"/>
    </row>
    <row r="30" spans="2:35" s="190" customFormat="1" ht="12.75" customHeight="1" x14ac:dyDescent="0.2">
      <c r="B30" s="526" t="s">
        <v>60</v>
      </c>
      <c r="C30" s="416" t="s">
        <v>209</v>
      </c>
      <c r="D30" s="416" t="s">
        <v>209</v>
      </c>
      <c r="E30" s="406">
        <v>0.73499999999999999</v>
      </c>
      <c r="F30" s="406">
        <v>0.45300000000000001</v>
      </c>
      <c r="G30" s="527">
        <v>0.51600000000000001</v>
      </c>
      <c r="L30" s="408"/>
      <c r="AI30" s="267"/>
    </row>
    <row r="31" spans="2:35" s="190" customFormat="1" ht="12.75" customHeight="1" x14ac:dyDescent="0.2">
      <c r="B31" s="526" t="s">
        <v>61</v>
      </c>
      <c r="C31" s="416">
        <v>48.631999999999998</v>
      </c>
      <c r="D31" s="416">
        <v>105.917</v>
      </c>
      <c r="E31" s="406">
        <v>169.31099999999998</v>
      </c>
      <c r="F31" s="406">
        <v>145.471</v>
      </c>
      <c r="G31" s="527">
        <v>141.155</v>
      </c>
      <c r="L31" s="408"/>
      <c r="AI31" s="267"/>
    </row>
    <row r="32" spans="2:35" s="190" customFormat="1" ht="12.75" customHeight="1" x14ac:dyDescent="0.2">
      <c r="B32" s="526"/>
      <c r="C32" s="416"/>
      <c r="D32" s="416"/>
      <c r="E32" s="406"/>
      <c r="F32" s="406"/>
      <c r="G32" s="527"/>
      <c r="L32" s="408"/>
      <c r="AI32" s="267"/>
    </row>
    <row r="33" spans="2:35" s="190" customFormat="1" ht="12.75" customHeight="1" x14ac:dyDescent="0.2">
      <c r="B33" s="526" t="s">
        <v>62</v>
      </c>
      <c r="C33" s="416" t="s">
        <v>209</v>
      </c>
      <c r="D33" s="416" t="s">
        <v>209</v>
      </c>
      <c r="E33" s="406" t="s">
        <v>209</v>
      </c>
      <c r="F33" s="406">
        <v>1.2570000000000001</v>
      </c>
      <c r="G33" s="527">
        <v>3.3</v>
      </c>
      <c r="L33" s="408"/>
      <c r="AI33" s="267"/>
    </row>
    <row r="34" spans="2:35" s="190" customFormat="1" ht="12.75" customHeight="1" x14ac:dyDescent="0.2">
      <c r="B34" s="532" t="s">
        <v>59</v>
      </c>
      <c r="C34" s="416"/>
      <c r="D34" s="416"/>
      <c r="E34" s="406"/>
      <c r="F34" s="406"/>
      <c r="G34" s="527"/>
      <c r="AI34" s="267"/>
    </row>
    <row r="35" spans="2:35" s="190" customFormat="1" ht="12.75" customHeight="1" x14ac:dyDescent="0.2">
      <c r="B35" s="526" t="s">
        <v>63</v>
      </c>
      <c r="C35" s="416" t="s">
        <v>209</v>
      </c>
      <c r="D35" s="416" t="s">
        <v>209</v>
      </c>
      <c r="E35" s="406" t="s">
        <v>209</v>
      </c>
      <c r="F35" s="406">
        <v>1.151</v>
      </c>
      <c r="G35" s="527">
        <v>3.1</v>
      </c>
      <c r="L35" s="408"/>
      <c r="AI35" s="267"/>
    </row>
    <row r="36" spans="2:35" s="190" customFormat="1" ht="12.75" customHeight="1" x14ac:dyDescent="0.2">
      <c r="B36" s="526" t="s">
        <v>64</v>
      </c>
      <c r="C36" s="416" t="s">
        <v>209</v>
      </c>
      <c r="D36" s="416" t="s">
        <v>209</v>
      </c>
      <c r="E36" s="406" t="s">
        <v>209</v>
      </c>
      <c r="F36" s="406">
        <v>0.106</v>
      </c>
      <c r="G36" s="527">
        <v>0.2</v>
      </c>
      <c r="L36" s="408"/>
      <c r="AI36" s="267"/>
    </row>
    <row r="37" spans="2:35" s="190" customFormat="1" ht="12.75" customHeight="1" x14ac:dyDescent="0.2">
      <c r="B37" s="526"/>
      <c r="C37" s="416"/>
      <c r="D37" s="416"/>
      <c r="E37" s="406"/>
      <c r="F37" s="406"/>
      <c r="G37" s="527"/>
      <c r="AI37" s="267"/>
    </row>
    <row r="38" spans="2:35" s="190" customFormat="1" ht="12.75" customHeight="1" x14ac:dyDescent="0.2">
      <c r="B38" s="526" t="s">
        <v>65</v>
      </c>
      <c r="C38" s="416" t="s">
        <v>209</v>
      </c>
      <c r="D38" s="416" t="s">
        <v>209</v>
      </c>
      <c r="E38" s="406" t="s">
        <v>209</v>
      </c>
      <c r="F38" s="406">
        <v>114.801</v>
      </c>
      <c r="G38" s="527">
        <v>189.1</v>
      </c>
      <c r="L38" s="408"/>
      <c r="AI38" s="267"/>
    </row>
    <row r="39" spans="2:35" s="151" customFormat="1" ht="12.75" customHeight="1" thickBot="1" x14ac:dyDescent="0.25">
      <c r="B39" s="533"/>
      <c r="C39" s="534"/>
      <c r="D39" s="534"/>
      <c r="E39" s="535"/>
      <c r="F39" s="535"/>
      <c r="G39" s="534"/>
      <c r="AI39" s="260"/>
    </row>
    <row r="40" spans="2:35" s="151" customFormat="1" ht="12.75" customHeight="1" x14ac:dyDescent="0.2">
      <c r="B40" s="73" t="s">
        <v>37</v>
      </c>
      <c r="C40" s="68"/>
      <c r="D40" s="68"/>
      <c r="E40" s="68"/>
      <c r="F40" s="68"/>
      <c r="G40" s="68" t="s">
        <v>66</v>
      </c>
      <c r="AI40" s="260"/>
    </row>
    <row r="41" spans="2:35" s="151" customFormat="1" ht="12.75" customHeight="1" x14ac:dyDescent="0.2">
      <c r="B41" s="175"/>
      <c r="C41" s="80"/>
      <c r="D41" s="80"/>
      <c r="E41" s="80"/>
      <c r="F41" s="80"/>
      <c r="G41" s="80"/>
      <c r="H41" s="80"/>
      <c r="I41" s="80"/>
      <c r="J41" s="80"/>
      <c r="K41" s="80"/>
      <c r="L41" s="80"/>
      <c r="M41" s="80"/>
      <c r="N41" s="80"/>
      <c r="O41" s="80"/>
      <c r="P41" s="80"/>
      <c r="Q41" s="80"/>
      <c r="AI41" s="260"/>
    </row>
    <row r="42" spans="2:35" s="7" customFormat="1" ht="12.75" customHeight="1" x14ac:dyDescent="0.2">
      <c r="B42" s="1028" t="s">
        <v>246</v>
      </c>
      <c r="C42" s="1028"/>
      <c r="D42" s="1028"/>
      <c r="E42" s="1028"/>
      <c r="F42" s="1028"/>
      <c r="G42" s="1028"/>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69"/>
    </row>
    <row r="43" spans="2:35" s="7" customFormat="1" ht="12.75" customHeight="1" x14ac:dyDescent="0.2">
      <c r="B43" s="1028"/>
      <c r="C43" s="1028"/>
      <c r="D43" s="1028"/>
      <c r="E43" s="1028"/>
      <c r="F43" s="1028"/>
      <c r="G43" s="1028"/>
      <c r="AI43" s="269"/>
    </row>
    <row r="44" spans="2:35" ht="12.75" customHeight="1" x14ac:dyDescent="0.25">
      <c r="B44" s="1028"/>
      <c r="C44" s="1028"/>
      <c r="D44" s="1028"/>
      <c r="E44" s="1028"/>
      <c r="F44" s="1028"/>
      <c r="G44" s="1028"/>
    </row>
    <row r="45" spans="2:35" ht="12.75" customHeight="1" x14ac:dyDescent="0.25">
      <c r="B45" s="1028"/>
      <c r="C45" s="1028"/>
      <c r="D45" s="1028"/>
      <c r="E45" s="1028"/>
      <c r="F45" s="1028"/>
      <c r="G45" s="1028"/>
    </row>
    <row r="46" spans="2:35" ht="12.75" customHeight="1" x14ac:dyDescent="0.25">
      <c r="B46" s="1028"/>
      <c r="C46" s="1028"/>
      <c r="D46" s="1028"/>
      <c r="E46" s="1028"/>
      <c r="F46" s="1028"/>
      <c r="G46" s="1028"/>
    </row>
    <row r="47" spans="2:35" ht="12.75" customHeight="1" x14ac:dyDescent="0.25">
      <c r="B47" s="1028"/>
      <c r="C47" s="1028"/>
      <c r="D47" s="1028"/>
      <c r="E47" s="1028"/>
      <c r="F47" s="1028"/>
      <c r="G47" s="1028"/>
    </row>
    <row r="48" spans="2:35" ht="12.75" customHeight="1" x14ac:dyDescent="0.25">
      <c r="B48" s="1028"/>
      <c r="C48" s="1028"/>
      <c r="D48" s="1028"/>
      <c r="E48" s="1028"/>
      <c r="F48" s="1028"/>
      <c r="G48" s="1028"/>
    </row>
    <row r="49" spans="2:7" ht="12.75" customHeight="1" x14ac:dyDescent="0.25">
      <c r="B49" s="1028"/>
      <c r="C49" s="1028"/>
      <c r="D49" s="1028"/>
      <c r="E49" s="1028"/>
      <c r="F49" s="1028"/>
      <c r="G49" s="1028"/>
    </row>
    <row r="50" spans="2:7" ht="12.75" customHeight="1" x14ac:dyDescent="0.25">
      <c r="B50" s="1028"/>
      <c r="C50" s="1028"/>
      <c r="D50" s="1028"/>
      <c r="E50" s="1028"/>
      <c r="F50" s="1028"/>
      <c r="G50" s="1028"/>
    </row>
    <row r="51" spans="2:7" ht="12.75" customHeight="1" x14ac:dyDescent="0.25">
      <c r="B51" s="1028"/>
      <c r="C51" s="1028"/>
      <c r="D51" s="1028"/>
      <c r="E51" s="1028"/>
      <c r="F51" s="1028"/>
      <c r="G51" s="1028"/>
    </row>
    <row r="52" spans="2:7" ht="12.75" customHeight="1" x14ac:dyDescent="0.25">
      <c r="B52" s="1028"/>
      <c r="C52" s="1028"/>
      <c r="D52" s="1028"/>
      <c r="E52" s="1028"/>
      <c r="F52" s="1028"/>
      <c r="G52" s="1028"/>
    </row>
    <row r="53" spans="2:7" ht="12.75" customHeight="1" x14ac:dyDescent="0.25">
      <c r="B53" s="1028"/>
      <c r="C53" s="1028"/>
      <c r="D53" s="1028"/>
      <c r="E53" s="1028"/>
      <c r="F53" s="1028"/>
      <c r="G53" s="1028"/>
    </row>
    <row r="54" spans="2:7" ht="12.75" customHeight="1" x14ac:dyDescent="0.25">
      <c r="B54" s="1028"/>
      <c r="C54" s="1028"/>
      <c r="D54" s="1028"/>
      <c r="E54" s="1028"/>
      <c r="F54" s="1028"/>
      <c r="G54" s="1028"/>
    </row>
  </sheetData>
  <mergeCells count="5">
    <mergeCell ref="B5:B6"/>
    <mergeCell ref="C5:G5"/>
    <mergeCell ref="B42:G54"/>
    <mergeCell ref="B1:G1"/>
    <mergeCell ref="B3:G3"/>
  </mergeCells>
  <pageMargins left="0.23622047244094491" right="0.23622047244094491"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A1:CD90"/>
  <sheetViews>
    <sheetView showGridLines="0" topLeftCell="A28" zoomScaleNormal="100" zoomScaleSheetLayoutView="70" workbookViewId="0">
      <selection activeCell="B3" sqref="B3:G3"/>
    </sheetView>
  </sheetViews>
  <sheetFormatPr defaultRowHeight="12.75" customHeight="1" x14ac:dyDescent="0.25"/>
  <cols>
    <col min="1" max="1" width="1.7109375" style="185" customWidth="1"/>
    <col min="2" max="2" width="28" style="185" customWidth="1"/>
    <col min="3" max="3" width="14.140625" style="185" customWidth="1"/>
    <col min="4" max="7" width="11.7109375" style="185" customWidth="1"/>
    <col min="8" max="8" width="12" style="185" customWidth="1"/>
    <col min="9" max="9" width="13.28515625" style="185" customWidth="1"/>
    <col min="10" max="17" width="11.7109375" style="185" customWidth="1"/>
    <col min="18" max="18" width="9.140625" style="185"/>
    <col min="19" max="19" width="10.7109375" style="185" bestFit="1" customWidth="1"/>
    <col min="20" max="20" width="10.7109375" style="185" customWidth="1"/>
    <col min="21" max="34" width="7.140625" style="185" customWidth="1"/>
    <col min="35" max="35" width="9.140625" style="185" customWidth="1"/>
    <col min="36" max="36" width="10.7109375" style="185" customWidth="1"/>
    <col min="37" max="50" width="7.140625" style="185" customWidth="1"/>
    <col min="51" max="16384" width="9.140625" style="185"/>
  </cols>
  <sheetData>
    <row r="1" spans="1:82" ht="12.75" customHeight="1" x14ac:dyDescent="0.25">
      <c r="B1" s="1034" t="s">
        <v>230</v>
      </c>
      <c r="C1" s="1034"/>
      <c r="D1" s="1034"/>
      <c r="E1" s="1034"/>
      <c r="F1" s="1034"/>
      <c r="G1" s="1034"/>
      <c r="H1" s="1034"/>
      <c r="I1" s="1034"/>
      <c r="J1" s="1034"/>
      <c r="K1" s="1034"/>
      <c r="L1" s="1034"/>
      <c r="M1" s="1034"/>
      <c r="N1" s="1034"/>
      <c r="O1" s="1034"/>
      <c r="P1" s="1034"/>
      <c r="T1" s="186"/>
    </row>
    <row r="2" spans="1:82" ht="12.75" customHeight="1" x14ac:dyDescent="0.25">
      <c r="B2" s="611"/>
      <c r="C2" s="611"/>
      <c r="D2" s="611"/>
      <c r="E2" s="611"/>
      <c r="F2" s="611"/>
      <c r="G2" s="611"/>
      <c r="H2" s="611"/>
      <c r="I2" s="184"/>
      <c r="J2" s="184"/>
      <c r="K2" s="184"/>
      <c r="L2" s="184"/>
      <c r="M2" s="184"/>
      <c r="N2" s="184"/>
      <c r="O2" s="184"/>
      <c r="P2" s="184"/>
      <c r="Q2" s="184"/>
      <c r="T2" s="187"/>
    </row>
    <row r="3" spans="1:82" ht="12.75" customHeight="1" x14ac:dyDescent="0.25">
      <c r="B3" s="281"/>
      <c r="C3" s="281"/>
      <c r="D3" s="281"/>
      <c r="E3" s="281"/>
      <c r="F3" s="281"/>
      <c r="G3" s="281"/>
      <c r="H3" s="281"/>
      <c r="I3" s="281"/>
      <c r="J3" s="283"/>
      <c r="K3" s="283"/>
      <c r="L3" s="283"/>
      <c r="M3" s="283"/>
      <c r="N3" s="283"/>
      <c r="O3" s="283"/>
      <c r="P3" s="283"/>
      <c r="Q3" s="283"/>
      <c r="T3" s="284"/>
    </row>
    <row r="4" spans="1:82" ht="12.75" customHeight="1" x14ac:dyDescent="0.25">
      <c r="B4" s="1035" t="s">
        <v>231</v>
      </c>
      <c r="C4" s="1035"/>
      <c r="D4" s="1035"/>
      <c r="E4" s="1035"/>
      <c r="F4" s="1035"/>
      <c r="G4" s="1035"/>
      <c r="H4" s="1035"/>
      <c r="I4" s="1035"/>
      <c r="J4" s="1035"/>
      <c r="K4" s="1035"/>
      <c r="L4" s="1035"/>
      <c r="M4" s="1035"/>
      <c r="N4" s="1035"/>
      <c r="O4" s="1035"/>
      <c r="P4" s="1035"/>
      <c r="R4" s="186"/>
    </row>
    <row r="5" spans="1:82" ht="12.75" customHeight="1" x14ac:dyDescent="0.25">
      <c r="B5" s="1036" t="s">
        <v>138</v>
      </c>
      <c r="C5" s="1036"/>
      <c r="D5" s="1036"/>
      <c r="E5" s="1036"/>
      <c r="F5" s="1036"/>
      <c r="G5" s="1036"/>
      <c r="H5" s="1036"/>
      <c r="I5" s="1036"/>
      <c r="J5" s="1036"/>
      <c r="K5" s="1036"/>
      <c r="L5" s="1036"/>
      <c r="M5" s="1036"/>
      <c r="N5" s="1036"/>
      <c r="O5" s="1036"/>
      <c r="P5" s="1036"/>
    </row>
    <row r="6" spans="1:82" ht="12.75" customHeight="1" thickBot="1" x14ac:dyDescent="0.3">
      <c r="B6" s="285"/>
      <c r="C6" s="633"/>
      <c r="D6" s="633"/>
      <c r="E6" s="645"/>
      <c r="F6" s="633"/>
      <c r="G6" s="633"/>
      <c r="H6" s="633"/>
      <c r="I6" s="633"/>
      <c r="J6" s="633"/>
      <c r="K6" s="633"/>
      <c r="L6" s="633"/>
      <c r="M6" s="645"/>
      <c r="N6" s="633"/>
      <c r="O6" s="633"/>
      <c r="P6" s="633"/>
      <c r="Q6" s="789"/>
    </row>
    <row r="7" spans="1:82" ht="12.75" customHeight="1" x14ac:dyDescent="0.25">
      <c r="A7" s="288"/>
      <c r="B7" s="1039" t="s">
        <v>68</v>
      </c>
      <c r="C7" s="1031" t="s">
        <v>69</v>
      </c>
      <c r="D7" s="1032"/>
      <c r="E7" s="1032"/>
      <c r="F7" s="1032"/>
      <c r="G7" s="1032"/>
      <c r="H7" s="1032"/>
      <c r="I7" s="1032"/>
      <c r="J7" s="1032"/>
      <c r="K7" s="1032"/>
      <c r="L7" s="1032"/>
      <c r="M7" s="1032"/>
      <c r="N7" s="1032"/>
      <c r="O7" s="1032"/>
      <c r="P7" s="1032"/>
      <c r="Q7" s="1033"/>
    </row>
    <row r="8" spans="1:82" ht="42" customHeight="1" x14ac:dyDescent="0.25">
      <c r="A8" s="288"/>
      <c r="B8" s="1040"/>
      <c r="C8" s="1042" t="s">
        <v>70</v>
      </c>
      <c r="D8" s="1043"/>
      <c r="E8" s="1042" t="s">
        <v>71</v>
      </c>
      <c r="F8" s="1044"/>
      <c r="G8" s="1044"/>
      <c r="H8" s="1044"/>
      <c r="I8" s="1043"/>
      <c r="J8" s="289" t="s">
        <v>72</v>
      </c>
      <c r="K8" s="1042" t="s">
        <v>73</v>
      </c>
      <c r="L8" s="1044"/>
      <c r="M8" s="1044"/>
      <c r="N8" s="1043"/>
      <c r="O8" s="290" t="s">
        <v>74</v>
      </c>
      <c r="P8" s="1056" t="s">
        <v>75</v>
      </c>
      <c r="Q8" s="1029" t="s">
        <v>272</v>
      </c>
    </row>
    <row r="9" spans="1:82" s="292" customFormat="1" ht="36.75" customHeight="1" x14ac:dyDescent="0.25">
      <c r="A9" s="291"/>
      <c r="B9" s="1040"/>
      <c r="C9" s="1037" t="s">
        <v>76</v>
      </c>
      <c r="D9" s="1048" t="s">
        <v>77</v>
      </c>
      <c r="E9" s="1037" t="s">
        <v>78</v>
      </c>
      <c r="F9" s="1050" t="s">
        <v>79</v>
      </c>
      <c r="G9" s="1050" t="s">
        <v>80</v>
      </c>
      <c r="H9" s="1050" t="s">
        <v>197</v>
      </c>
      <c r="I9" s="1054" t="s">
        <v>81</v>
      </c>
      <c r="J9" s="1052" t="s">
        <v>82</v>
      </c>
      <c r="K9" s="1042" t="s">
        <v>83</v>
      </c>
      <c r="L9" s="1045"/>
      <c r="M9" s="1050" t="s">
        <v>84</v>
      </c>
      <c r="N9" s="1048" t="s">
        <v>85</v>
      </c>
      <c r="O9" s="1046" t="s">
        <v>86</v>
      </c>
      <c r="P9" s="1056"/>
      <c r="Q9" s="1029"/>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row>
    <row r="10" spans="1:82" ht="36.75" customHeight="1" thickBot="1" x14ac:dyDescent="0.3">
      <c r="A10" s="288"/>
      <c r="B10" s="1041"/>
      <c r="C10" s="1038"/>
      <c r="D10" s="1049"/>
      <c r="E10" s="1038"/>
      <c r="F10" s="1051"/>
      <c r="G10" s="1051"/>
      <c r="H10" s="1051"/>
      <c r="I10" s="1055"/>
      <c r="J10" s="1053"/>
      <c r="K10" s="791" t="s">
        <v>87</v>
      </c>
      <c r="L10" s="792" t="s">
        <v>88</v>
      </c>
      <c r="M10" s="1051"/>
      <c r="N10" s="1049"/>
      <c r="O10" s="1047"/>
      <c r="P10" s="1057"/>
      <c r="Q10" s="1030"/>
    </row>
    <row r="11" spans="1:82" ht="12.75" customHeight="1" x14ac:dyDescent="0.25">
      <c r="B11" s="536" t="s">
        <v>89</v>
      </c>
      <c r="C11" s="293"/>
      <c r="D11" s="294"/>
      <c r="E11" s="293"/>
      <c r="F11" s="295"/>
      <c r="G11" s="296"/>
      <c r="H11" s="294"/>
      <c r="I11" s="294"/>
      <c r="J11" s="297"/>
      <c r="K11" s="293"/>
      <c r="L11" s="295"/>
      <c r="M11" s="296"/>
      <c r="N11" s="294"/>
      <c r="O11" s="298"/>
      <c r="P11" s="793"/>
      <c r="Q11" s="537"/>
    </row>
    <row r="12" spans="1:82" ht="12.75" customHeight="1" x14ac:dyDescent="0.25">
      <c r="B12" s="536">
        <v>2000</v>
      </c>
      <c r="C12" s="299">
        <v>13.436</v>
      </c>
      <c r="D12" s="300">
        <v>0.60699999999999998</v>
      </c>
      <c r="E12" s="299">
        <v>3.4049999999999998</v>
      </c>
      <c r="F12" s="301">
        <v>2.7469999999999999</v>
      </c>
      <c r="G12" s="301">
        <v>0.14399999999999999</v>
      </c>
      <c r="H12" s="301">
        <v>0.95399999999999996</v>
      </c>
      <c r="I12" s="300" t="s">
        <v>209</v>
      </c>
      <c r="J12" s="302">
        <v>1.706</v>
      </c>
      <c r="K12" s="303">
        <v>7.1999999999999995E-2</v>
      </c>
      <c r="L12" s="304">
        <v>9.8000000000000004E-2</v>
      </c>
      <c r="M12" s="304">
        <v>8.4000000000000005E-2</v>
      </c>
      <c r="N12" s="305" t="s">
        <v>209</v>
      </c>
      <c r="O12" s="302">
        <v>0.28199999999999997</v>
      </c>
      <c r="P12" s="538">
        <v>23.561999999999998</v>
      </c>
      <c r="Q12" s="671">
        <f>SUM(E12:O12)</f>
        <v>9.4919999999999991</v>
      </c>
      <c r="R12" s="588"/>
    </row>
    <row r="13" spans="1:82" ht="12.75" customHeight="1" x14ac:dyDescent="0.25">
      <c r="B13" s="536">
        <v>2001</v>
      </c>
      <c r="C13" s="299">
        <v>23.370999999999999</v>
      </c>
      <c r="D13" s="300">
        <v>1.276</v>
      </c>
      <c r="E13" s="299">
        <v>8.0679999999999996</v>
      </c>
      <c r="F13" s="301">
        <v>6.2649999999999997</v>
      </c>
      <c r="G13" s="301">
        <v>0.26200000000000001</v>
      </c>
      <c r="H13" s="301">
        <v>1.7649999999999999</v>
      </c>
      <c r="I13" s="300" t="s">
        <v>209</v>
      </c>
      <c r="J13" s="302">
        <v>3.1840000000000002</v>
      </c>
      <c r="K13" s="303">
        <v>0.13100000000000001</v>
      </c>
      <c r="L13" s="304">
        <v>0.17100000000000001</v>
      </c>
      <c r="M13" s="304">
        <v>0.16900000000000001</v>
      </c>
      <c r="N13" s="305">
        <v>5.8000000000000003E-2</v>
      </c>
      <c r="O13" s="302">
        <v>0.51300000000000001</v>
      </c>
      <c r="P13" s="538">
        <v>45.248999999999988</v>
      </c>
      <c r="Q13" s="671">
        <f t="shared" ref="Q13:Q35" si="0">SUM(E13:O13)</f>
        <v>20.586000000000002</v>
      </c>
      <c r="R13" s="588"/>
    </row>
    <row r="14" spans="1:82" ht="12.75" customHeight="1" x14ac:dyDescent="0.25">
      <c r="B14" s="536">
        <v>2002</v>
      </c>
      <c r="C14" s="299">
        <v>84.613</v>
      </c>
      <c r="D14" s="300">
        <v>3.3849999999999998</v>
      </c>
      <c r="E14" s="299">
        <v>31.367000000000001</v>
      </c>
      <c r="F14" s="301">
        <v>20.084</v>
      </c>
      <c r="G14" s="301">
        <v>0.90800000000000003</v>
      </c>
      <c r="H14" s="301">
        <v>5.4660000000000002</v>
      </c>
      <c r="I14" s="300">
        <v>0.05</v>
      </c>
      <c r="J14" s="302">
        <v>9.0299999999999994</v>
      </c>
      <c r="K14" s="303">
        <v>0.75800000000000001</v>
      </c>
      <c r="L14" s="304">
        <v>0.73899999999999999</v>
      </c>
      <c r="M14" s="304">
        <v>0.77300000000000002</v>
      </c>
      <c r="N14" s="305">
        <v>0.18099999999999999</v>
      </c>
      <c r="O14" s="302">
        <v>1.8440000000000001</v>
      </c>
      <c r="P14" s="538">
        <v>159.19800000000004</v>
      </c>
      <c r="Q14" s="671">
        <f t="shared" si="0"/>
        <v>71.199999999999989</v>
      </c>
      <c r="R14" s="588"/>
    </row>
    <row r="15" spans="1:82" ht="12.75" customHeight="1" x14ac:dyDescent="0.25">
      <c r="B15" s="536">
        <v>2003</v>
      </c>
      <c r="C15" s="299">
        <v>107.758</v>
      </c>
      <c r="D15" s="300">
        <v>3.4889999999999999</v>
      </c>
      <c r="E15" s="299">
        <v>48.386000000000003</v>
      </c>
      <c r="F15" s="301">
        <v>26.686</v>
      </c>
      <c r="G15" s="301">
        <v>1.29</v>
      </c>
      <c r="H15" s="301">
        <v>6.76</v>
      </c>
      <c r="I15" s="300">
        <v>8.6999999999999994E-2</v>
      </c>
      <c r="J15" s="302">
        <v>11.54</v>
      </c>
      <c r="K15" s="303">
        <v>1.27</v>
      </c>
      <c r="L15" s="304">
        <v>1.1200000000000001</v>
      </c>
      <c r="M15" s="304">
        <v>1.141</v>
      </c>
      <c r="N15" s="305">
        <v>0.28299999999999997</v>
      </c>
      <c r="O15" s="302">
        <v>2.617</v>
      </c>
      <c r="P15" s="538">
        <v>212.42699999999996</v>
      </c>
      <c r="Q15" s="671">
        <f t="shared" si="0"/>
        <v>101.18000000000004</v>
      </c>
      <c r="R15" s="588"/>
    </row>
    <row r="16" spans="1:82" ht="12.75" customHeight="1" x14ac:dyDescent="0.25">
      <c r="B16" s="536">
        <v>2004</v>
      </c>
      <c r="C16" s="299">
        <v>106.145</v>
      </c>
      <c r="D16" s="300">
        <v>3.093</v>
      </c>
      <c r="E16" s="299">
        <v>56.829000000000001</v>
      </c>
      <c r="F16" s="301">
        <v>27.826000000000001</v>
      </c>
      <c r="G16" s="301">
        <v>1.403</v>
      </c>
      <c r="H16" s="301">
        <v>6.8490000000000002</v>
      </c>
      <c r="I16" s="300">
        <v>8.1000000000000003E-2</v>
      </c>
      <c r="J16" s="302">
        <v>12.138</v>
      </c>
      <c r="K16" s="303">
        <v>1.4419999999999999</v>
      </c>
      <c r="L16" s="304">
        <v>1.161</v>
      </c>
      <c r="M16" s="304">
        <v>1.2010000000000001</v>
      </c>
      <c r="N16" s="305">
        <v>0.308</v>
      </c>
      <c r="O16" s="302">
        <v>2.903</v>
      </c>
      <c r="P16" s="538">
        <v>221.37899999999996</v>
      </c>
      <c r="Q16" s="671">
        <f t="shared" si="0"/>
        <v>112.14100000000002</v>
      </c>
      <c r="R16" s="588"/>
    </row>
    <row r="17" spans="2:18" ht="12.75" customHeight="1" x14ac:dyDescent="0.25">
      <c r="B17" s="536">
        <v>2005</v>
      </c>
      <c r="C17" s="299">
        <v>100.508</v>
      </c>
      <c r="D17" s="300">
        <v>2.6680000000000001</v>
      </c>
      <c r="E17" s="306">
        <v>66.814999999999998</v>
      </c>
      <c r="F17" s="301">
        <v>29.346</v>
      </c>
      <c r="G17" s="301">
        <v>1.718</v>
      </c>
      <c r="H17" s="301">
        <v>7.1230000000000002</v>
      </c>
      <c r="I17" s="300">
        <v>0.111</v>
      </c>
      <c r="J17" s="302">
        <v>13.061999999999999</v>
      </c>
      <c r="K17" s="303">
        <v>1.6890000000000001</v>
      </c>
      <c r="L17" s="304">
        <v>1.3029999999999999</v>
      </c>
      <c r="M17" s="304">
        <v>1.2949999999999999</v>
      </c>
      <c r="N17" s="305">
        <v>0.308</v>
      </c>
      <c r="O17" s="302">
        <v>2.8460000000000001</v>
      </c>
      <c r="P17" s="538">
        <v>228.79199999999994</v>
      </c>
      <c r="Q17" s="671">
        <f t="shared" si="0"/>
        <v>125.61600000000001</v>
      </c>
      <c r="R17" s="588"/>
    </row>
    <row r="18" spans="2:18" ht="12.75" customHeight="1" x14ac:dyDescent="0.25">
      <c r="B18" s="536">
        <v>2006</v>
      </c>
      <c r="C18" s="299">
        <v>93.239000000000004</v>
      </c>
      <c r="D18" s="300">
        <v>2.3490000000000002</v>
      </c>
      <c r="E18" s="299">
        <v>78.311999999999998</v>
      </c>
      <c r="F18" s="301">
        <v>30.704000000000001</v>
      </c>
      <c r="G18" s="301">
        <v>1.986</v>
      </c>
      <c r="H18" s="301">
        <v>7.5620000000000003</v>
      </c>
      <c r="I18" s="300">
        <v>0.13</v>
      </c>
      <c r="J18" s="302">
        <v>14.254</v>
      </c>
      <c r="K18" s="303">
        <v>1.982</v>
      </c>
      <c r="L18" s="304">
        <v>1.4019999999999999</v>
      </c>
      <c r="M18" s="304">
        <v>1.3819999999999999</v>
      </c>
      <c r="N18" s="305">
        <v>0.34300000000000003</v>
      </c>
      <c r="O18" s="302">
        <v>2.9620000000000002</v>
      </c>
      <c r="P18" s="538">
        <v>236.60699999999997</v>
      </c>
      <c r="Q18" s="671">
        <f t="shared" si="0"/>
        <v>141.01899999999995</v>
      </c>
      <c r="R18" s="588"/>
    </row>
    <row r="19" spans="2:18" ht="12.75" customHeight="1" x14ac:dyDescent="0.25">
      <c r="B19" s="536">
        <v>2007</v>
      </c>
      <c r="C19" s="299">
        <v>79.751000000000005</v>
      </c>
      <c r="D19" s="300">
        <v>1.9039999999999999</v>
      </c>
      <c r="E19" s="303">
        <v>87.834999999999994</v>
      </c>
      <c r="F19" s="305">
        <v>30.201000000000001</v>
      </c>
      <c r="G19" s="304">
        <v>2.2160000000000002</v>
      </c>
      <c r="H19" s="301">
        <v>7.7389999999999999</v>
      </c>
      <c r="I19" s="300">
        <v>0.14899999999999999</v>
      </c>
      <c r="J19" s="302">
        <v>13.765000000000001</v>
      </c>
      <c r="K19" s="303">
        <v>2.238</v>
      </c>
      <c r="L19" s="304">
        <v>1.532</v>
      </c>
      <c r="M19" s="304">
        <v>1.62</v>
      </c>
      <c r="N19" s="305">
        <v>0.36399999999999999</v>
      </c>
      <c r="O19" s="302">
        <v>2.8780000000000001</v>
      </c>
      <c r="P19" s="538">
        <v>232.19200000000001</v>
      </c>
      <c r="Q19" s="671">
        <f t="shared" si="0"/>
        <v>150.53699999999998</v>
      </c>
      <c r="R19" s="588"/>
    </row>
    <row r="20" spans="2:18" ht="12.75" customHeight="1" x14ac:dyDescent="0.25">
      <c r="B20" s="536">
        <v>2008</v>
      </c>
      <c r="C20" s="299">
        <v>70.903999999999996</v>
      </c>
      <c r="D20" s="300">
        <v>1.601</v>
      </c>
      <c r="E20" s="303">
        <v>101.874</v>
      </c>
      <c r="F20" s="305">
        <v>31.597000000000001</v>
      </c>
      <c r="G20" s="304">
        <v>2.6619999999999999</v>
      </c>
      <c r="H20" s="301">
        <v>8.1080000000000005</v>
      </c>
      <c r="I20" s="300">
        <v>0.19</v>
      </c>
      <c r="J20" s="302">
        <v>14.019</v>
      </c>
      <c r="K20" s="303">
        <v>2.7010000000000001</v>
      </c>
      <c r="L20" s="304">
        <v>1.742</v>
      </c>
      <c r="M20" s="304">
        <v>1.6819999999999999</v>
      </c>
      <c r="N20" s="305">
        <v>0.80300000000000005</v>
      </c>
      <c r="O20" s="302">
        <v>2.859</v>
      </c>
      <c r="P20" s="538">
        <v>240.74199999999999</v>
      </c>
      <c r="Q20" s="671">
        <f t="shared" si="0"/>
        <v>168.23699999999999</v>
      </c>
      <c r="R20" s="588"/>
    </row>
    <row r="21" spans="2:18" ht="12.75" customHeight="1" x14ac:dyDescent="0.25">
      <c r="B21" s="536">
        <v>2009</v>
      </c>
      <c r="C21" s="299">
        <v>58.845999999999997</v>
      </c>
      <c r="D21" s="300">
        <v>1.3440000000000001</v>
      </c>
      <c r="E21" s="299">
        <v>120.816</v>
      </c>
      <c r="F21" s="301">
        <v>34.539000000000001</v>
      </c>
      <c r="G21" s="301">
        <v>3.1739999999999999</v>
      </c>
      <c r="H21" s="301">
        <v>8.8610000000000007</v>
      </c>
      <c r="I21" s="300">
        <v>0.26</v>
      </c>
      <c r="J21" s="302">
        <v>15.228</v>
      </c>
      <c r="K21" s="303">
        <v>3.35</v>
      </c>
      <c r="L21" s="304">
        <v>2.016</v>
      </c>
      <c r="M21" s="304">
        <v>2.157</v>
      </c>
      <c r="N21" s="305">
        <v>0.93899999999999995</v>
      </c>
      <c r="O21" s="302">
        <v>3.0049999999999999</v>
      </c>
      <c r="P21" s="538">
        <v>254.535</v>
      </c>
      <c r="Q21" s="671">
        <f t="shared" si="0"/>
        <v>194.345</v>
      </c>
      <c r="R21" s="588"/>
    </row>
    <row r="22" spans="2:18" ht="12.75" customHeight="1" x14ac:dyDescent="0.25">
      <c r="B22" s="536">
        <v>2010</v>
      </c>
      <c r="C22" s="299">
        <v>40.033999999999999</v>
      </c>
      <c r="D22" s="300">
        <v>1.121</v>
      </c>
      <c r="E22" s="299">
        <v>142.351</v>
      </c>
      <c r="F22" s="301">
        <v>38.25</v>
      </c>
      <c r="G22" s="301">
        <v>4.0949999999999998</v>
      </c>
      <c r="H22" s="301">
        <v>10.199</v>
      </c>
      <c r="I22" s="300">
        <v>0.36399999999999999</v>
      </c>
      <c r="J22" s="302">
        <v>16.309000000000001</v>
      </c>
      <c r="K22" s="303">
        <v>4.298</v>
      </c>
      <c r="L22" s="304">
        <v>2.3359999999999999</v>
      </c>
      <c r="M22" s="304">
        <v>2.8620000000000001</v>
      </c>
      <c r="N22" s="305">
        <v>1.236</v>
      </c>
      <c r="O22" s="302">
        <v>2.5910000000000002</v>
      </c>
      <c r="P22" s="538">
        <v>266.04600000000005</v>
      </c>
      <c r="Q22" s="671">
        <f t="shared" si="0"/>
        <v>224.89100000000002</v>
      </c>
      <c r="R22" s="588"/>
    </row>
    <row r="23" spans="2:18" ht="12.75" customHeight="1" x14ac:dyDescent="0.25">
      <c r="B23" s="536">
        <v>2011</v>
      </c>
      <c r="C23" s="299">
        <v>29.747</v>
      </c>
      <c r="D23" s="300">
        <v>1.0249999999999999</v>
      </c>
      <c r="E23" s="299">
        <v>157.71700000000001</v>
      </c>
      <c r="F23" s="301">
        <v>41.314</v>
      </c>
      <c r="G23" s="301">
        <v>4.8159999999999998</v>
      </c>
      <c r="H23" s="301">
        <v>10.462999999999999</v>
      </c>
      <c r="I23" s="300">
        <v>0.51400000000000001</v>
      </c>
      <c r="J23" s="302">
        <v>17.166</v>
      </c>
      <c r="K23" s="303">
        <v>5.1559999999999997</v>
      </c>
      <c r="L23" s="304">
        <v>2.6720000000000002</v>
      </c>
      <c r="M23" s="304">
        <v>3.6230000000000002</v>
      </c>
      <c r="N23" s="305">
        <v>1.5920000000000001</v>
      </c>
      <c r="O23" s="302">
        <v>2.5539999999999998</v>
      </c>
      <c r="P23" s="538">
        <v>278.35899999999998</v>
      </c>
      <c r="Q23" s="671">
        <f t="shared" si="0"/>
        <v>247.58700000000002</v>
      </c>
      <c r="R23" s="588"/>
    </row>
    <row r="24" spans="2:18" ht="12.75" customHeight="1" x14ac:dyDescent="0.25">
      <c r="B24" s="536">
        <v>2012</v>
      </c>
      <c r="C24" s="299">
        <v>22.111999999999998</v>
      </c>
      <c r="D24" s="300">
        <v>0.80200000000000005</v>
      </c>
      <c r="E24" s="299">
        <v>164.99700000000001</v>
      </c>
      <c r="F24" s="301">
        <v>45.064</v>
      </c>
      <c r="G24" s="301">
        <v>5.4690000000000003</v>
      </c>
      <c r="H24" s="301">
        <v>10.737</v>
      </c>
      <c r="I24" s="300">
        <v>0.83599999999999997</v>
      </c>
      <c r="J24" s="302">
        <v>17.556999999999999</v>
      </c>
      <c r="K24" s="303">
        <v>4.9459999999999997</v>
      </c>
      <c r="L24" s="304">
        <v>2.6440000000000001</v>
      </c>
      <c r="M24" s="304">
        <v>4.056</v>
      </c>
      <c r="N24" s="305">
        <v>1.6140000000000001</v>
      </c>
      <c r="O24" s="302">
        <v>2.4209999999999998</v>
      </c>
      <c r="P24" s="538">
        <v>283.255</v>
      </c>
      <c r="Q24" s="671">
        <f t="shared" si="0"/>
        <v>260.34099999999995</v>
      </c>
      <c r="R24" s="588"/>
    </row>
    <row r="25" spans="2:18" ht="12.75" customHeight="1" x14ac:dyDescent="0.25">
      <c r="B25" s="536">
        <v>2013</v>
      </c>
      <c r="C25" s="299">
        <v>14.318</v>
      </c>
      <c r="D25" s="300">
        <v>0.63900000000000001</v>
      </c>
      <c r="E25" s="299">
        <v>170.804</v>
      </c>
      <c r="F25" s="301">
        <v>48.295999999999999</v>
      </c>
      <c r="G25" s="301">
        <v>6.1589999999999998</v>
      </c>
      <c r="H25" s="301">
        <v>10.712999999999999</v>
      </c>
      <c r="I25" s="300">
        <v>1.05</v>
      </c>
      <c r="J25" s="302">
        <v>17.931999999999999</v>
      </c>
      <c r="K25" s="303">
        <v>4.899</v>
      </c>
      <c r="L25" s="304">
        <v>2.347</v>
      </c>
      <c r="M25" s="304">
        <v>4.4160000000000004</v>
      </c>
      <c r="N25" s="305">
        <v>1.6990000000000001</v>
      </c>
      <c r="O25" s="302">
        <v>2.3439999999999999</v>
      </c>
      <c r="P25" s="538">
        <v>285.61599999999999</v>
      </c>
      <c r="Q25" s="671">
        <f t="shared" si="0"/>
        <v>270.65899999999993</v>
      </c>
      <c r="R25" s="588"/>
    </row>
    <row r="26" spans="2:18" ht="12.75" customHeight="1" x14ac:dyDescent="0.25">
      <c r="B26" s="536">
        <v>2014</v>
      </c>
      <c r="C26" s="299">
        <v>9.1590000000000007</v>
      </c>
      <c r="D26" s="300">
        <v>0.55900000000000005</v>
      </c>
      <c r="E26" s="299">
        <v>175.60300000000001</v>
      </c>
      <c r="F26" s="301">
        <v>52.732999999999997</v>
      </c>
      <c r="G26" s="301">
        <v>6.9260000000000002</v>
      </c>
      <c r="H26" s="301">
        <v>10.568</v>
      </c>
      <c r="I26" s="300">
        <v>1.5640000000000001</v>
      </c>
      <c r="J26" s="302">
        <v>18.762</v>
      </c>
      <c r="K26" s="303">
        <v>4.4880000000000004</v>
      </c>
      <c r="L26" s="304">
        <v>1.956</v>
      </c>
      <c r="M26" s="304">
        <v>4.742</v>
      </c>
      <c r="N26" s="305">
        <v>1.5089999999999999</v>
      </c>
      <c r="O26" s="302">
        <v>2.6160000000000001</v>
      </c>
      <c r="P26" s="538">
        <v>291.18500000000006</v>
      </c>
      <c r="Q26" s="671">
        <f t="shared" si="0"/>
        <v>281.46700000000004</v>
      </c>
      <c r="R26" s="588"/>
    </row>
    <row r="27" spans="2:18" ht="12.75" customHeight="1" x14ac:dyDescent="0.25">
      <c r="B27" s="536">
        <v>2015</v>
      </c>
      <c r="C27" s="299">
        <v>6.4550000000000001</v>
      </c>
      <c r="D27" s="300">
        <v>0.40699999999999997</v>
      </c>
      <c r="E27" s="299">
        <v>164.40799999999999</v>
      </c>
      <c r="F27" s="301">
        <v>52.825000000000003</v>
      </c>
      <c r="G27" s="301">
        <v>7.2030000000000003</v>
      </c>
      <c r="H27" s="301">
        <v>9.9030000000000005</v>
      </c>
      <c r="I27" s="300">
        <v>2.238</v>
      </c>
      <c r="J27" s="302">
        <v>18.074999999999999</v>
      </c>
      <c r="K27" s="303">
        <v>3.6640000000000001</v>
      </c>
      <c r="L27" s="304">
        <v>1.6140000000000001</v>
      </c>
      <c r="M27" s="304">
        <v>5.4089999999999998</v>
      </c>
      <c r="N27" s="305">
        <v>1.5609999999999999</v>
      </c>
      <c r="O27" s="302">
        <v>2.44</v>
      </c>
      <c r="P27" s="538">
        <v>276.20199999999988</v>
      </c>
      <c r="Q27" s="671">
        <f t="shared" si="0"/>
        <v>269.33999999999992</v>
      </c>
      <c r="R27" s="588"/>
    </row>
    <row r="28" spans="2:18" ht="12.75" customHeight="1" x14ac:dyDescent="0.25">
      <c r="B28" s="536">
        <v>2016</v>
      </c>
      <c r="C28" s="299">
        <v>10.952</v>
      </c>
      <c r="D28" s="300">
        <v>1.1619999999999999</v>
      </c>
      <c r="E28" s="299">
        <v>178.16</v>
      </c>
      <c r="F28" s="301">
        <v>164.70400000000001</v>
      </c>
      <c r="G28" s="301">
        <v>12.603</v>
      </c>
      <c r="H28" s="301">
        <v>16.84</v>
      </c>
      <c r="I28" s="300">
        <v>12.920999999999999</v>
      </c>
      <c r="J28" s="302">
        <v>57.488999999999997</v>
      </c>
      <c r="K28" s="303">
        <v>3.0230000000000001</v>
      </c>
      <c r="L28" s="304">
        <v>1.127</v>
      </c>
      <c r="M28" s="304">
        <v>7.7039999999999997</v>
      </c>
      <c r="N28" s="305">
        <v>2.0369999999999999</v>
      </c>
      <c r="O28" s="302">
        <v>6.7990000000000004</v>
      </c>
      <c r="P28" s="538">
        <v>475.52099999999996</v>
      </c>
      <c r="Q28" s="671">
        <f t="shared" si="0"/>
        <v>463.40699999999998</v>
      </c>
      <c r="R28" s="588"/>
    </row>
    <row r="29" spans="2:18" ht="25.5" customHeight="1" x14ac:dyDescent="0.25">
      <c r="B29" s="539" t="s">
        <v>90</v>
      </c>
      <c r="C29" s="307">
        <v>871.34799999999996</v>
      </c>
      <c r="D29" s="308">
        <v>27.431000000000001</v>
      </c>
      <c r="E29" s="307">
        <v>1757.7470000000001</v>
      </c>
      <c r="F29" s="309">
        <v>683.18100000000004</v>
      </c>
      <c r="G29" s="309">
        <v>63.033999999999999</v>
      </c>
      <c r="H29" s="309">
        <v>140.61000000000001</v>
      </c>
      <c r="I29" s="308">
        <v>20.571000000000026</v>
      </c>
      <c r="J29" s="310">
        <v>271.21600000000001</v>
      </c>
      <c r="K29" s="307">
        <v>46.106999999999999</v>
      </c>
      <c r="L29" s="311">
        <v>25.979999999999997</v>
      </c>
      <c r="M29" s="309">
        <v>44.316000000000003</v>
      </c>
      <c r="N29" s="312">
        <v>14.852</v>
      </c>
      <c r="O29" s="310">
        <v>44.474000000000004</v>
      </c>
      <c r="P29" s="540">
        <v>4010.8669999999997</v>
      </c>
      <c r="Q29" s="541">
        <f t="shared" si="0"/>
        <v>3112.0879999999997</v>
      </c>
      <c r="R29" s="588"/>
    </row>
    <row r="30" spans="2:18" ht="12.75" customHeight="1" x14ac:dyDescent="0.25">
      <c r="B30" s="536">
        <v>2017</v>
      </c>
      <c r="C30" s="299">
        <v>5.4560000000000004</v>
      </c>
      <c r="D30" s="300">
        <v>0.50900000000000001</v>
      </c>
      <c r="E30" s="299">
        <v>23.091000000000001</v>
      </c>
      <c r="F30" s="301">
        <v>43.834000000000003</v>
      </c>
      <c r="G30" s="301">
        <v>9.8000000000000007</v>
      </c>
      <c r="H30" s="301">
        <v>9.8940000000000001</v>
      </c>
      <c r="I30" s="300">
        <v>195.386</v>
      </c>
      <c r="J30" s="302">
        <v>43</v>
      </c>
      <c r="K30" s="303">
        <v>1.4239999999999999</v>
      </c>
      <c r="L30" s="304">
        <v>0.38100000000000001</v>
      </c>
      <c r="M30" s="304">
        <v>6.2130000000000001</v>
      </c>
      <c r="N30" s="305">
        <v>1.29</v>
      </c>
      <c r="O30" s="302">
        <v>4.327</v>
      </c>
      <c r="P30" s="538">
        <v>344.60500000000002</v>
      </c>
      <c r="Q30" s="671">
        <f t="shared" si="0"/>
        <v>338.64</v>
      </c>
      <c r="R30" s="588"/>
    </row>
    <row r="31" spans="2:18" ht="12.75" customHeight="1" x14ac:dyDescent="0.25">
      <c r="B31" s="536">
        <v>2018</v>
      </c>
      <c r="C31" s="299">
        <v>3.5659999999999998</v>
      </c>
      <c r="D31" s="300">
        <v>0.36799999999999999</v>
      </c>
      <c r="E31" s="299">
        <v>1.538</v>
      </c>
      <c r="F31" s="301">
        <v>6.2140000000000004</v>
      </c>
      <c r="G31" s="301">
        <v>15.186999999999999</v>
      </c>
      <c r="H31" s="301">
        <v>10.765000000000001</v>
      </c>
      <c r="I31" s="300">
        <v>258.97000000000003</v>
      </c>
      <c r="J31" s="302">
        <v>57.368000000000002</v>
      </c>
      <c r="K31" s="303">
        <v>0.42099999999999999</v>
      </c>
      <c r="L31" s="304" t="s">
        <v>209</v>
      </c>
      <c r="M31" s="304">
        <v>5.1890000000000001</v>
      </c>
      <c r="N31" s="305">
        <v>0.17499999999999999</v>
      </c>
      <c r="O31" s="302">
        <v>7.5970000000000004</v>
      </c>
      <c r="P31" s="538">
        <v>367.36799999999999</v>
      </c>
      <c r="Q31" s="671">
        <f t="shared" si="0"/>
        <v>363.42400000000004</v>
      </c>
      <c r="R31" s="588"/>
    </row>
    <row r="32" spans="2:18" ht="25.5" customHeight="1" x14ac:dyDescent="0.25">
      <c r="B32" s="539" t="s">
        <v>91</v>
      </c>
      <c r="C32" s="307">
        <v>9.0220000000000002</v>
      </c>
      <c r="D32" s="308">
        <v>0.877</v>
      </c>
      <c r="E32" s="307">
        <v>24.629000000000001</v>
      </c>
      <c r="F32" s="309">
        <v>50.048000000000002</v>
      </c>
      <c r="G32" s="309">
        <v>24.987000000000002</v>
      </c>
      <c r="H32" s="309">
        <v>20.658999999999999</v>
      </c>
      <c r="I32" s="311">
        <v>454.35599999999999</v>
      </c>
      <c r="J32" s="313">
        <v>100.36799999999999</v>
      </c>
      <c r="K32" s="314">
        <v>1.845</v>
      </c>
      <c r="L32" s="309">
        <v>0.39100000000000001</v>
      </c>
      <c r="M32" s="309">
        <v>11.402000000000001</v>
      </c>
      <c r="N32" s="311">
        <v>1.4650000000000001</v>
      </c>
      <c r="O32" s="313">
        <v>11.923999999999999</v>
      </c>
      <c r="P32" s="540">
        <v>711.97299999999996</v>
      </c>
      <c r="Q32" s="541">
        <f t="shared" si="0"/>
        <v>702.07400000000007</v>
      </c>
      <c r="R32" s="588"/>
    </row>
    <row r="33" spans="2:18" ht="25.5" customHeight="1" x14ac:dyDescent="0.25">
      <c r="B33" s="539" t="s">
        <v>92</v>
      </c>
      <c r="C33" s="307">
        <v>880.37</v>
      </c>
      <c r="D33" s="308">
        <v>28.308</v>
      </c>
      <c r="E33" s="307">
        <v>1782.376</v>
      </c>
      <c r="F33" s="311">
        <v>733.22900000000004</v>
      </c>
      <c r="G33" s="309">
        <v>88.021000000000001</v>
      </c>
      <c r="H33" s="309">
        <v>161.26900000000001</v>
      </c>
      <c r="I33" s="308">
        <v>474.92700000000002</v>
      </c>
      <c r="J33" s="313">
        <v>371.584</v>
      </c>
      <c r="K33" s="311">
        <v>47.951999999999998</v>
      </c>
      <c r="L33" s="309">
        <v>26.370999999999999</v>
      </c>
      <c r="M33" s="309">
        <v>55.718000000000004</v>
      </c>
      <c r="N33" s="312">
        <v>16.317</v>
      </c>
      <c r="O33" s="308">
        <v>56.398000000000003</v>
      </c>
      <c r="P33" s="540">
        <v>4722.84</v>
      </c>
      <c r="Q33" s="541">
        <f t="shared" si="0"/>
        <v>3814.1620000000003</v>
      </c>
      <c r="R33" s="588"/>
    </row>
    <row r="34" spans="2:18" x14ac:dyDescent="0.25">
      <c r="B34" s="542" t="s">
        <v>189</v>
      </c>
      <c r="C34" s="307" t="s">
        <v>211</v>
      </c>
      <c r="D34" s="308" t="s">
        <v>211</v>
      </c>
      <c r="E34" s="307" t="s">
        <v>211</v>
      </c>
      <c r="F34" s="311" t="s">
        <v>211</v>
      </c>
      <c r="G34" s="309" t="s">
        <v>211</v>
      </c>
      <c r="H34" s="309" t="s">
        <v>211</v>
      </c>
      <c r="I34" s="308" t="s">
        <v>211</v>
      </c>
      <c r="J34" s="313">
        <v>1179.925</v>
      </c>
      <c r="K34" s="311" t="s">
        <v>211</v>
      </c>
      <c r="L34" s="309" t="s">
        <v>211</v>
      </c>
      <c r="M34" s="309" t="s">
        <v>211</v>
      </c>
      <c r="N34" s="312" t="s">
        <v>211</v>
      </c>
      <c r="O34" s="308" t="s">
        <v>211</v>
      </c>
      <c r="P34" s="540">
        <v>1179.925</v>
      </c>
      <c r="Q34" s="541">
        <f t="shared" si="0"/>
        <v>1179.925</v>
      </c>
      <c r="R34" s="588"/>
    </row>
    <row r="35" spans="2:18" ht="25.5" customHeight="1" thickBot="1" x14ac:dyDescent="0.3">
      <c r="B35" s="543" t="s">
        <v>190</v>
      </c>
      <c r="C35" s="544">
        <v>880.37</v>
      </c>
      <c r="D35" s="545">
        <v>28.308</v>
      </c>
      <c r="E35" s="544">
        <v>1782.376</v>
      </c>
      <c r="F35" s="546">
        <v>733.22900000000004</v>
      </c>
      <c r="G35" s="547">
        <v>88.021000000000001</v>
      </c>
      <c r="H35" s="547">
        <v>161.26900000000001</v>
      </c>
      <c r="I35" s="545">
        <v>474.92700000000002</v>
      </c>
      <c r="J35" s="548">
        <v>1551.509</v>
      </c>
      <c r="K35" s="546">
        <v>47.951999999999998</v>
      </c>
      <c r="L35" s="547">
        <v>26.370999999999999</v>
      </c>
      <c r="M35" s="547">
        <v>55.718000000000004</v>
      </c>
      <c r="N35" s="549">
        <v>16.317</v>
      </c>
      <c r="O35" s="545">
        <v>56.398000000000003</v>
      </c>
      <c r="P35" s="550">
        <v>5902.7650000000003</v>
      </c>
      <c r="Q35" s="673">
        <f t="shared" si="0"/>
        <v>4994.0870000000004</v>
      </c>
      <c r="R35" s="588"/>
    </row>
    <row r="36" spans="2:18" ht="12.75" customHeight="1" x14ac:dyDescent="0.25">
      <c r="B36" s="1060" t="s">
        <v>37</v>
      </c>
      <c r="C36" s="1060"/>
      <c r="D36" s="1060"/>
      <c r="E36" s="1061"/>
      <c r="F36" s="1061"/>
      <c r="G36" s="315"/>
      <c r="H36" s="315"/>
      <c r="I36" s="315"/>
      <c r="J36" s="315"/>
      <c r="K36" s="315"/>
      <c r="L36" s="315"/>
      <c r="M36" s="315"/>
      <c r="N36" s="316"/>
      <c r="O36" s="316"/>
      <c r="P36" s="317"/>
      <c r="Q36" s="317" t="s">
        <v>93</v>
      </c>
    </row>
    <row r="37" spans="2:18" ht="12.75" customHeight="1" x14ac:dyDescent="0.25">
      <c r="B37" s="441"/>
      <c r="C37" s="441"/>
      <c r="D37" s="441"/>
      <c r="E37" s="442"/>
      <c r="F37" s="442"/>
      <c r="G37" s="315"/>
      <c r="H37" s="315"/>
      <c r="I37" s="315"/>
      <c r="J37" s="315"/>
      <c r="K37" s="315"/>
      <c r="L37" s="315"/>
      <c r="M37" s="315"/>
      <c r="N37" s="316"/>
      <c r="O37" s="316"/>
      <c r="P37" s="317"/>
      <c r="Q37" s="317"/>
    </row>
    <row r="38" spans="2:18" ht="12.75" customHeight="1" x14ac:dyDescent="0.25">
      <c r="C38" s="318"/>
      <c r="D38" s="318"/>
      <c r="E38" s="318"/>
      <c r="F38" s="318"/>
      <c r="G38" s="318"/>
      <c r="H38" s="318"/>
      <c r="I38" s="318"/>
      <c r="J38" s="318"/>
      <c r="K38" s="318"/>
      <c r="L38" s="318"/>
      <c r="M38" s="318"/>
      <c r="N38" s="318"/>
      <c r="O38" s="318"/>
      <c r="P38" s="319"/>
      <c r="Q38" s="319"/>
    </row>
    <row r="39" spans="2:18" ht="12.75" customHeight="1" x14ac:dyDescent="0.25">
      <c r="B39" s="1035" t="s">
        <v>232</v>
      </c>
      <c r="C39" s="1035"/>
      <c r="D39" s="1035"/>
      <c r="E39" s="1035"/>
      <c r="F39" s="1035"/>
      <c r="G39" s="1035"/>
      <c r="H39" s="1035"/>
      <c r="I39" s="1035"/>
      <c r="J39" s="1035"/>
      <c r="K39" s="1035"/>
      <c r="L39" s="1035"/>
      <c r="M39" s="1035"/>
      <c r="N39" s="1035"/>
      <c r="O39" s="1035"/>
      <c r="P39" s="1035"/>
    </row>
    <row r="40" spans="2:18" ht="12.75" customHeight="1" x14ac:dyDescent="0.25">
      <c r="B40" s="1036" t="s">
        <v>138</v>
      </c>
      <c r="C40" s="1036"/>
      <c r="D40" s="1036"/>
      <c r="E40" s="1036"/>
      <c r="F40" s="1036"/>
      <c r="G40" s="1036"/>
      <c r="H40" s="1036"/>
      <c r="I40" s="1036"/>
      <c r="J40" s="1036"/>
      <c r="K40" s="1036"/>
      <c r="L40" s="1036"/>
      <c r="M40" s="1036"/>
      <c r="N40" s="1036"/>
      <c r="O40" s="1036"/>
      <c r="P40" s="1036"/>
    </row>
    <row r="41" spans="2:18" ht="12.75" customHeight="1" thickBot="1" x14ac:dyDescent="0.3">
      <c r="B41" s="285"/>
      <c r="C41" s="320"/>
      <c r="D41" s="321"/>
      <c r="E41" s="322"/>
      <c r="F41" s="322"/>
      <c r="G41" s="322"/>
      <c r="H41" s="322"/>
      <c r="I41" s="320"/>
      <c r="J41" s="320"/>
      <c r="K41" s="320"/>
      <c r="L41" s="320"/>
      <c r="M41" s="320"/>
      <c r="N41" s="320"/>
      <c r="O41" s="322"/>
      <c r="P41" s="440"/>
      <c r="Q41" s="788"/>
    </row>
    <row r="42" spans="2:18" ht="12.75" customHeight="1" x14ac:dyDescent="0.25">
      <c r="B42" s="1039" t="s">
        <v>68</v>
      </c>
      <c r="C42" s="1062" t="s">
        <v>273</v>
      </c>
      <c r="D42" s="1032"/>
      <c r="E42" s="1032"/>
      <c r="F42" s="1032"/>
      <c r="G42" s="1032"/>
      <c r="H42" s="1032"/>
      <c r="I42" s="1032"/>
      <c r="J42" s="1032"/>
      <c r="K42" s="1032"/>
      <c r="L42" s="1032"/>
      <c r="M42" s="1032"/>
      <c r="N42" s="1032"/>
      <c r="O42" s="1032"/>
      <c r="P42" s="1033"/>
    </row>
    <row r="43" spans="2:18" ht="38.25" x14ac:dyDescent="0.25">
      <c r="B43" s="1040"/>
      <c r="C43" s="1042" t="s">
        <v>70</v>
      </c>
      <c r="D43" s="1043"/>
      <c r="E43" s="1042" t="s">
        <v>71</v>
      </c>
      <c r="F43" s="1044"/>
      <c r="G43" s="1044"/>
      <c r="H43" s="1044"/>
      <c r="I43" s="1043"/>
      <c r="J43" s="289" t="s">
        <v>72</v>
      </c>
      <c r="K43" s="1042" t="s">
        <v>73</v>
      </c>
      <c r="L43" s="1044"/>
      <c r="M43" s="1044"/>
      <c r="N43" s="1043"/>
      <c r="O43" s="290" t="s">
        <v>74</v>
      </c>
      <c r="P43" s="1029" t="s">
        <v>75</v>
      </c>
    </row>
    <row r="44" spans="2:18" ht="39.75" customHeight="1" x14ac:dyDescent="0.25">
      <c r="B44" s="1040"/>
      <c r="C44" s="1037" t="s">
        <v>76</v>
      </c>
      <c r="D44" s="1048" t="s">
        <v>77</v>
      </c>
      <c r="E44" s="1037" t="s">
        <v>78</v>
      </c>
      <c r="F44" s="1050" t="s">
        <v>79</v>
      </c>
      <c r="G44" s="1050" t="s">
        <v>80</v>
      </c>
      <c r="H44" s="1050" t="s">
        <v>218</v>
      </c>
      <c r="I44" s="1054" t="s">
        <v>81</v>
      </c>
      <c r="J44" s="1052" t="s">
        <v>82</v>
      </c>
      <c r="K44" s="1042" t="s">
        <v>83</v>
      </c>
      <c r="L44" s="1045"/>
      <c r="M44" s="1050" t="s">
        <v>84</v>
      </c>
      <c r="N44" s="1048" t="s">
        <v>85</v>
      </c>
      <c r="O44" s="1046" t="s">
        <v>86</v>
      </c>
      <c r="P44" s="1029"/>
    </row>
    <row r="45" spans="2:18" ht="39.75" customHeight="1" thickBot="1" x14ac:dyDescent="0.3">
      <c r="B45" s="1041"/>
      <c r="C45" s="1038"/>
      <c r="D45" s="1049"/>
      <c r="E45" s="1038"/>
      <c r="F45" s="1051"/>
      <c r="G45" s="1051"/>
      <c r="H45" s="1051"/>
      <c r="I45" s="1055"/>
      <c r="J45" s="1053"/>
      <c r="K45" s="791" t="s">
        <v>87</v>
      </c>
      <c r="L45" s="792" t="s">
        <v>88</v>
      </c>
      <c r="M45" s="1051"/>
      <c r="N45" s="1049"/>
      <c r="O45" s="1047"/>
      <c r="P45" s="1030"/>
    </row>
    <row r="46" spans="2:18" ht="12.75" customHeight="1" x14ac:dyDescent="0.25">
      <c r="B46" s="536" t="s">
        <v>89</v>
      </c>
      <c r="C46" s="293"/>
      <c r="D46" s="294"/>
      <c r="E46" s="293"/>
      <c r="F46" s="295"/>
      <c r="G46" s="296"/>
      <c r="H46" s="294"/>
      <c r="I46" s="823"/>
      <c r="J46" s="297"/>
      <c r="K46" s="293"/>
      <c r="L46" s="295"/>
      <c r="M46" s="296"/>
      <c r="N46" s="294"/>
      <c r="O46" s="298"/>
      <c r="P46" s="537"/>
    </row>
    <row r="47" spans="2:18" ht="12.75" customHeight="1" x14ac:dyDescent="0.25">
      <c r="B47" s="536">
        <f t="shared" ref="B47:B68" si="1">B12</f>
        <v>2000</v>
      </c>
      <c r="C47" s="323">
        <v>0.57024021729904084</v>
      </c>
      <c r="D47" s="324">
        <v>2.5761819879466939E-2</v>
      </c>
      <c r="E47" s="323">
        <v>0.14451235039470334</v>
      </c>
      <c r="F47" s="325">
        <v>0.11658602835073424</v>
      </c>
      <c r="G47" s="325">
        <v>6.1115355233002291E-3</v>
      </c>
      <c r="H47" s="325">
        <v>4.048892284186402E-2</v>
      </c>
      <c r="I47" s="324" t="s">
        <v>211</v>
      </c>
      <c r="J47" s="324">
        <v>7.2404719463543002E-2</v>
      </c>
      <c r="K47" s="326">
        <v>3.0557677616501145E-3</v>
      </c>
      <c r="L47" s="325">
        <v>4.1592394533571013E-3</v>
      </c>
      <c r="M47" s="327">
        <v>3.565062388591801E-3</v>
      </c>
      <c r="N47" s="324">
        <v>7.2150072150072161E-4</v>
      </c>
      <c r="O47" s="324">
        <v>1.1968423733129615E-2</v>
      </c>
      <c r="P47" s="551">
        <v>1</v>
      </c>
      <c r="R47" s="587"/>
    </row>
    <row r="48" spans="2:18" ht="12.75" customHeight="1" x14ac:dyDescent="0.25">
      <c r="B48" s="536">
        <f t="shared" si="1"/>
        <v>2001</v>
      </c>
      <c r="C48" s="323">
        <v>0.51649760215695384</v>
      </c>
      <c r="D48" s="324">
        <v>2.8199518221397164E-2</v>
      </c>
      <c r="E48" s="323">
        <v>0.17830228292337957</v>
      </c>
      <c r="F48" s="325">
        <v>0.13845609847731444</v>
      </c>
      <c r="G48" s="325">
        <v>5.7901832084686971E-3</v>
      </c>
      <c r="H48" s="325">
        <v>3.9006386881478054E-2</v>
      </c>
      <c r="I48" s="324" t="s">
        <v>211</v>
      </c>
      <c r="J48" s="324">
        <v>7.0366195938031798E-2</v>
      </c>
      <c r="K48" s="326">
        <v>2.8950916042343486E-3</v>
      </c>
      <c r="L48" s="325">
        <v>3.7790890406417836E-3</v>
      </c>
      <c r="M48" s="327">
        <v>3.7348891688214116E-3</v>
      </c>
      <c r="N48" s="324">
        <v>1.2817962827907804E-3</v>
      </c>
      <c r="O48" s="324">
        <v>1.133726712192535E-2</v>
      </c>
      <c r="P48" s="551">
        <v>1</v>
      </c>
      <c r="R48" s="587"/>
    </row>
    <row r="49" spans="2:18" ht="12.75" customHeight="1" x14ac:dyDescent="0.25">
      <c r="B49" s="536">
        <f t="shared" si="1"/>
        <v>2002</v>
      </c>
      <c r="C49" s="323">
        <v>0.53149537054485596</v>
      </c>
      <c r="D49" s="324">
        <v>2.1262829935049431E-2</v>
      </c>
      <c r="E49" s="323">
        <v>0.19703136974082586</v>
      </c>
      <c r="F49" s="325">
        <v>0.12615736378597717</v>
      </c>
      <c r="G49" s="325">
        <v>5.7035892410708666E-3</v>
      </c>
      <c r="H49" s="325">
        <v>3.4334602193494886E-2</v>
      </c>
      <c r="I49" s="324" t="s">
        <v>211</v>
      </c>
      <c r="J49" s="324">
        <v>5.6721818113292861E-2</v>
      </c>
      <c r="K49" s="326">
        <v>4.7613663488234766E-3</v>
      </c>
      <c r="L49" s="325">
        <v>4.6420181158054741E-3</v>
      </c>
      <c r="M49" s="327">
        <v>4.8555886380482159E-3</v>
      </c>
      <c r="N49" s="324">
        <v>1.1369489566451837E-3</v>
      </c>
      <c r="O49" s="324">
        <v>1.1583060088694579E-2</v>
      </c>
      <c r="P49" s="551">
        <v>1</v>
      </c>
      <c r="R49" s="587"/>
    </row>
    <row r="50" spans="2:18" ht="12.75" customHeight="1" x14ac:dyDescent="0.25">
      <c r="B50" s="536">
        <f t="shared" si="1"/>
        <v>2003</v>
      </c>
      <c r="C50" s="323">
        <v>0.5072707330047499</v>
      </c>
      <c r="D50" s="324">
        <v>1.6424465816492255E-2</v>
      </c>
      <c r="E50" s="323">
        <v>0.22777707165285022</v>
      </c>
      <c r="F50" s="325">
        <v>0.12562433212350599</v>
      </c>
      <c r="G50" s="325">
        <v>6.0726743775508778E-3</v>
      </c>
      <c r="H50" s="325">
        <v>3.1822696738173589E-2</v>
      </c>
      <c r="I50" s="324" t="s">
        <v>211</v>
      </c>
      <c r="J50" s="324">
        <v>5.4324544431734199E-2</v>
      </c>
      <c r="K50" s="326">
        <v>5.9785243872012518E-3</v>
      </c>
      <c r="L50" s="325">
        <v>5.2723994595790568E-3</v>
      </c>
      <c r="M50" s="327">
        <v>5.3712569494461637E-3</v>
      </c>
      <c r="N50" s="324">
        <v>1.3322223634472078E-3</v>
      </c>
      <c r="O50" s="324">
        <v>1.2319526237248564E-2</v>
      </c>
      <c r="P50" s="551">
        <v>1</v>
      </c>
      <c r="R50" s="587"/>
    </row>
    <row r="51" spans="2:18" ht="12.75" customHeight="1" x14ac:dyDescent="0.25">
      <c r="B51" s="536">
        <f t="shared" si="1"/>
        <v>2004</v>
      </c>
      <c r="C51" s="323">
        <v>0.47947185595743053</v>
      </c>
      <c r="D51" s="324">
        <v>1.3971514913338666E-2</v>
      </c>
      <c r="E51" s="323">
        <v>0.25670456547368997</v>
      </c>
      <c r="F51" s="325">
        <v>0.12569394567687092</v>
      </c>
      <c r="G51" s="325">
        <v>6.3375478252228092E-3</v>
      </c>
      <c r="H51" s="325">
        <v>3.0937893838168938E-2</v>
      </c>
      <c r="I51" s="324" t="s">
        <v>211</v>
      </c>
      <c r="J51" s="324">
        <v>5.4829048825769389E-2</v>
      </c>
      <c r="K51" s="326">
        <v>6.5137162964870208E-3</v>
      </c>
      <c r="L51" s="325">
        <v>5.2443998753269293E-3</v>
      </c>
      <c r="M51" s="327">
        <v>5.4250854868799674E-3</v>
      </c>
      <c r="N51" s="324">
        <v>1.3912792089583929E-3</v>
      </c>
      <c r="O51" s="324">
        <v>1.3113258258461736E-2</v>
      </c>
      <c r="P51" s="551">
        <v>1</v>
      </c>
      <c r="R51" s="587"/>
    </row>
    <row r="52" spans="2:18" ht="12.75" customHeight="1" x14ac:dyDescent="0.25">
      <c r="B52" s="536">
        <f t="shared" si="1"/>
        <v>2005</v>
      </c>
      <c r="C52" s="323">
        <v>0.43929857687331736</v>
      </c>
      <c r="D52" s="324">
        <v>1.1661246896744646E-2</v>
      </c>
      <c r="E52" s="323">
        <v>0.29203381237106196</v>
      </c>
      <c r="F52" s="325">
        <v>0.12826497429980072</v>
      </c>
      <c r="G52" s="325">
        <v>7.5090038113220757E-3</v>
      </c>
      <c r="H52" s="325">
        <v>3.11330815762789E-2</v>
      </c>
      <c r="I52" s="324" t="s">
        <v>211</v>
      </c>
      <c r="J52" s="324">
        <v>5.7091157033462722E-2</v>
      </c>
      <c r="K52" s="326">
        <v>7.3822511276618085E-3</v>
      </c>
      <c r="L52" s="325">
        <v>5.6951292003216908E-3</v>
      </c>
      <c r="M52" s="327">
        <v>5.6601629427602378E-3</v>
      </c>
      <c r="N52" s="324">
        <v>1.3462009161159484E-3</v>
      </c>
      <c r="O52" s="324">
        <v>1.2439246127486979E-2</v>
      </c>
      <c r="P52" s="551">
        <v>1</v>
      </c>
      <c r="R52" s="587"/>
    </row>
    <row r="53" spans="2:18" ht="12.75" customHeight="1" x14ac:dyDescent="0.25">
      <c r="B53" s="536">
        <f t="shared" si="1"/>
        <v>2006</v>
      </c>
      <c r="C53" s="323">
        <v>0.3940669549083502</v>
      </c>
      <c r="D53" s="324">
        <v>9.9278550507804104E-3</v>
      </c>
      <c r="E53" s="323">
        <v>0.33097921870443398</v>
      </c>
      <c r="F53" s="325">
        <v>0.12976792740705054</v>
      </c>
      <c r="G53" s="325">
        <v>8.3936654452319674E-3</v>
      </c>
      <c r="H53" s="325">
        <v>3.1960170240102795E-2</v>
      </c>
      <c r="I53" s="324">
        <v>5.494342939980644E-4</v>
      </c>
      <c r="J53" s="324">
        <v>6.0243357128064688E-2</v>
      </c>
      <c r="K53" s="326">
        <v>8.3767597746474114E-3</v>
      </c>
      <c r="L53" s="325">
        <v>5.9254375398868171E-3</v>
      </c>
      <c r="M53" s="327">
        <v>5.840909186964038E-3</v>
      </c>
      <c r="N53" s="324">
        <v>1.4496612526256622E-3</v>
      </c>
      <c r="O53" s="324">
        <v>1.2518649067863591E-2</v>
      </c>
      <c r="P53" s="551">
        <v>1</v>
      </c>
      <c r="R53" s="587"/>
    </row>
    <row r="54" spans="2:18" ht="12.75" customHeight="1" x14ac:dyDescent="0.25">
      <c r="B54" s="536">
        <f t="shared" si="1"/>
        <v>2007</v>
      </c>
      <c r="C54" s="323">
        <v>0.34347005926130098</v>
      </c>
      <c r="D54" s="324">
        <v>8.2001102535832412E-3</v>
      </c>
      <c r="E54" s="323">
        <v>0.37828607359426675</v>
      </c>
      <c r="F54" s="325">
        <v>0.13006908076074972</v>
      </c>
      <c r="G54" s="325">
        <v>9.5438257993384797E-3</v>
      </c>
      <c r="H54" s="325">
        <v>3.3330175027563393E-2</v>
      </c>
      <c r="I54" s="324">
        <v>6.4171030871003299E-4</v>
      </c>
      <c r="J54" s="324">
        <v>5.9282834895259096E-2</v>
      </c>
      <c r="K54" s="326">
        <v>9.6385749724366039E-3</v>
      </c>
      <c r="L54" s="325">
        <v>6.5979878721058437E-3</v>
      </c>
      <c r="M54" s="327">
        <v>6.9769845644983468E-3</v>
      </c>
      <c r="N54" s="324">
        <v>1.5676681367144431E-3</v>
      </c>
      <c r="O54" s="324">
        <v>1.2394914553472988E-2</v>
      </c>
      <c r="P54" s="551">
        <v>1</v>
      </c>
      <c r="R54" s="587"/>
    </row>
    <row r="55" spans="2:18" ht="12.75" customHeight="1" x14ac:dyDescent="0.25">
      <c r="B55" s="536">
        <f t="shared" si="1"/>
        <v>2008</v>
      </c>
      <c r="C55" s="323">
        <v>0.29452276711167974</v>
      </c>
      <c r="D55" s="324">
        <v>6.6502729062647981E-3</v>
      </c>
      <c r="E55" s="323">
        <v>0.42316670958951907</v>
      </c>
      <c r="F55" s="325">
        <v>0.13124839039303487</v>
      </c>
      <c r="G55" s="325">
        <v>1.1057480622409053E-2</v>
      </c>
      <c r="H55" s="325">
        <v>3.3679208447217356E-2</v>
      </c>
      <c r="I55" s="324">
        <v>7.8922664096833957E-4</v>
      </c>
      <c r="J55" s="324">
        <v>5.8232464630185013E-2</v>
      </c>
      <c r="K55" s="326">
        <v>1.121947977502887E-2</v>
      </c>
      <c r="L55" s="325">
        <v>7.2359621503518294E-3</v>
      </c>
      <c r="M55" s="327">
        <v>6.9867326847828795E-3</v>
      </c>
      <c r="N55" s="324">
        <v>3.335521014197772E-3</v>
      </c>
      <c r="O55" s="324">
        <v>1.1875784034360437E-2</v>
      </c>
      <c r="P55" s="551">
        <v>1</v>
      </c>
      <c r="R55" s="587"/>
    </row>
    <row r="56" spans="2:18" ht="12.75" customHeight="1" x14ac:dyDescent="0.25">
      <c r="B56" s="536">
        <f t="shared" si="1"/>
        <v>2009</v>
      </c>
      <c r="C56" s="323">
        <v>0.23119020959789419</v>
      </c>
      <c r="D56" s="324">
        <v>5.2802168660498559E-3</v>
      </c>
      <c r="E56" s="323">
        <v>0.47465378042312456</v>
      </c>
      <c r="F56" s="325">
        <v>0.13569450173846426</v>
      </c>
      <c r="G56" s="325">
        <v>1.2469797866698096E-2</v>
      </c>
      <c r="H56" s="325">
        <v>3.4812501227728998E-2</v>
      </c>
      <c r="I56" s="324">
        <v>1.0214705246822638E-3</v>
      </c>
      <c r="J56" s="324">
        <v>5.982674288408274E-2</v>
      </c>
      <c r="K56" s="326">
        <v>1.3161254837252246E-2</v>
      </c>
      <c r="L56" s="325">
        <v>7.9203252990747829E-3</v>
      </c>
      <c r="M56" s="327">
        <v>8.4742766220755501E-3</v>
      </c>
      <c r="N56" s="324">
        <v>3.6890800872178679E-3</v>
      </c>
      <c r="O56" s="324">
        <v>1.1805842025654625E-2</v>
      </c>
      <c r="P56" s="551">
        <v>1</v>
      </c>
      <c r="R56" s="587"/>
    </row>
    <row r="57" spans="2:18" ht="12.75" customHeight="1" x14ac:dyDescent="0.25">
      <c r="B57" s="536">
        <f t="shared" si="1"/>
        <v>2010</v>
      </c>
      <c r="C57" s="323">
        <v>0.15047773693271085</v>
      </c>
      <c r="D57" s="324">
        <v>4.2135570540432852E-3</v>
      </c>
      <c r="E57" s="323">
        <v>0.53506160588770357</v>
      </c>
      <c r="F57" s="325">
        <v>0.14377212963171779</v>
      </c>
      <c r="G57" s="325">
        <v>1.5392075054689787E-2</v>
      </c>
      <c r="H57" s="325">
        <v>3.8335475819970974E-2</v>
      </c>
      <c r="I57" s="324">
        <v>1.3681844493057588E-3</v>
      </c>
      <c r="J57" s="324">
        <v>6.1301429076174786E-2</v>
      </c>
      <c r="K57" s="326">
        <v>1.6155100997571847E-2</v>
      </c>
      <c r="L57" s="325">
        <v>8.7804364658743209E-3</v>
      </c>
      <c r="M57" s="327">
        <v>1.0757538170090885E-2</v>
      </c>
      <c r="N57" s="324">
        <v>4.6458131300602138E-3</v>
      </c>
      <c r="O57" s="324">
        <v>9.7389173300857744E-3</v>
      </c>
      <c r="P57" s="551">
        <v>1</v>
      </c>
      <c r="R57" s="587"/>
    </row>
    <row r="58" spans="2:18" ht="12.75" customHeight="1" x14ac:dyDescent="0.25">
      <c r="B58" s="536">
        <f t="shared" si="1"/>
        <v>2011</v>
      </c>
      <c r="C58" s="323">
        <v>0.10686559443021423</v>
      </c>
      <c r="D58" s="324">
        <v>3.6822951655955077E-3</v>
      </c>
      <c r="E58" s="323">
        <v>0.56659565525095301</v>
      </c>
      <c r="F58" s="325">
        <v>0.14841984631357349</v>
      </c>
      <c r="G58" s="325">
        <v>1.730139855366631E-2</v>
      </c>
      <c r="H58" s="325">
        <v>3.7588150553781265E-2</v>
      </c>
      <c r="I58" s="324">
        <v>1.8465363074303329E-3</v>
      </c>
      <c r="J58" s="324">
        <v>6.1668564695231701E-2</v>
      </c>
      <c r="K58" s="326">
        <v>1.85228428037175E-2</v>
      </c>
      <c r="L58" s="325">
        <v>9.5991148121670235E-3</v>
      </c>
      <c r="M58" s="327">
        <v>1.3015566229221977E-2</v>
      </c>
      <c r="N58" s="324">
        <v>5.7192330767102924E-3</v>
      </c>
      <c r="O58" s="324">
        <v>9.1752018077374906E-3</v>
      </c>
      <c r="P58" s="551">
        <v>1</v>
      </c>
      <c r="R58" s="587"/>
    </row>
    <row r="59" spans="2:18" ht="12.75" customHeight="1" x14ac:dyDescent="0.25">
      <c r="B59" s="536">
        <f t="shared" si="1"/>
        <v>2012</v>
      </c>
      <c r="C59" s="323">
        <v>7.8063935323295253E-2</v>
      </c>
      <c r="D59" s="324">
        <v>2.831371026107218E-3</v>
      </c>
      <c r="E59" s="323">
        <v>0.58250339799827022</v>
      </c>
      <c r="F59" s="325">
        <v>0.15909339640959561</v>
      </c>
      <c r="G59" s="325">
        <v>1.9307690949850843E-2</v>
      </c>
      <c r="H59" s="325">
        <v>3.7905773949268327E-2</v>
      </c>
      <c r="I59" s="324">
        <v>2.9514042117526609E-3</v>
      </c>
      <c r="J59" s="324">
        <v>6.1983018834618979E-2</v>
      </c>
      <c r="K59" s="326">
        <v>1.7461298123598878E-2</v>
      </c>
      <c r="L59" s="325">
        <v>9.3343453778397568E-3</v>
      </c>
      <c r="M59" s="327">
        <v>1.4319252969938748E-2</v>
      </c>
      <c r="N59" s="324">
        <v>5.6980459303454488E-3</v>
      </c>
      <c r="O59" s="324">
        <v>8.5470688955181714E-3</v>
      </c>
      <c r="P59" s="551">
        <v>1</v>
      </c>
      <c r="R59" s="587"/>
    </row>
    <row r="60" spans="2:18" ht="12.75" customHeight="1" x14ac:dyDescent="0.25">
      <c r="B60" s="536">
        <f t="shared" si="1"/>
        <v>2013</v>
      </c>
      <c r="C60" s="323">
        <v>5.0130244804212652E-2</v>
      </c>
      <c r="D60" s="324">
        <v>2.2372696207495382E-3</v>
      </c>
      <c r="E60" s="323">
        <v>0.59801971878326143</v>
      </c>
      <c r="F60" s="325">
        <v>0.16909416839392752</v>
      </c>
      <c r="G60" s="325">
        <v>2.1563917987787798E-2</v>
      </c>
      <c r="H60" s="325">
        <v>3.7508402890594365E-2</v>
      </c>
      <c r="I60" s="324">
        <v>3.6762646350344524E-3</v>
      </c>
      <c r="J60" s="324">
        <v>6.27835975575598E-2</v>
      </c>
      <c r="K60" s="326">
        <v>1.7152400425746457E-2</v>
      </c>
      <c r="L60" s="325">
        <v>8.2173267604055793E-3</v>
      </c>
      <c r="M60" s="327">
        <v>1.5461318693630611E-2</v>
      </c>
      <c r="N60" s="324">
        <v>5.9485462999271758E-3</v>
      </c>
      <c r="O60" s="324">
        <v>8.2068231471626243E-3</v>
      </c>
      <c r="P60" s="551">
        <v>1</v>
      </c>
      <c r="R60" s="587"/>
    </row>
    <row r="61" spans="2:18" ht="12.75" customHeight="1" x14ac:dyDescent="0.25">
      <c r="B61" s="536">
        <f t="shared" si="1"/>
        <v>2014</v>
      </c>
      <c r="C61" s="323">
        <v>3.1454230128612391E-2</v>
      </c>
      <c r="D61" s="324">
        <v>1.9197417449387845E-3</v>
      </c>
      <c r="E61" s="323">
        <v>0.60306334460909716</v>
      </c>
      <c r="F61" s="325">
        <v>0.18109792743444883</v>
      </c>
      <c r="G61" s="325">
        <v>2.3785565877363184E-2</v>
      </c>
      <c r="H61" s="325">
        <v>3.6293078283565421E-2</v>
      </c>
      <c r="I61" s="324">
        <v>5.3711557944262226E-3</v>
      </c>
      <c r="J61" s="324">
        <v>6.4433264076102809E-2</v>
      </c>
      <c r="K61" s="326">
        <v>1.5412881844875249E-2</v>
      </c>
      <c r="L61" s="325">
        <v>6.717378985868089E-3</v>
      </c>
      <c r="M61" s="327">
        <v>1.6285179525044213E-2</v>
      </c>
      <c r="N61" s="324">
        <v>5.1822724384841239E-3</v>
      </c>
      <c r="O61" s="324">
        <v>8.9839792571732736E-3</v>
      </c>
      <c r="P61" s="551">
        <v>1</v>
      </c>
      <c r="R61" s="587"/>
    </row>
    <row r="62" spans="2:18" ht="12.75" customHeight="1" x14ac:dyDescent="0.25">
      <c r="B62" s="536">
        <f t="shared" si="1"/>
        <v>2015</v>
      </c>
      <c r="C62" s="323">
        <v>2.3370576606976064E-2</v>
      </c>
      <c r="D62" s="324">
        <v>1.4735592066675845E-3</v>
      </c>
      <c r="E62" s="323">
        <v>0.59524550872187765</v>
      </c>
      <c r="F62" s="325">
        <v>0.19125495108652371</v>
      </c>
      <c r="G62" s="325">
        <v>2.6078739473284058E-2</v>
      </c>
      <c r="H62" s="325">
        <v>3.5854193669850341E-2</v>
      </c>
      <c r="I62" s="324">
        <v>8.1027653673760545E-3</v>
      </c>
      <c r="J62" s="324">
        <v>6.5441235038124296E-2</v>
      </c>
      <c r="K62" s="326">
        <v>1.3265653398599581E-2</v>
      </c>
      <c r="L62" s="325">
        <v>5.8435492863918468E-3</v>
      </c>
      <c r="M62" s="327">
        <v>1.9583493240454459E-2</v>
      </c>
      <c r="N62" s="324">
        <v>5.6516607410518407E-3</v>
      </c>
      <c r="O62" s="324">
        <v>8.8341141628228651E-3</v>
      </c>
      <c r="P62" s="551">
        <v>1</v>
      </c>
      <c r="R62" s="587"/>
    </row>
    <row r="63" spans="2:18" ht="12.75" customHeight="1" x14ac:dyDescent="0.25">
      <c r="B63" s="536">
        <f t="shared" si="1"/>
        <v>2016</v>
      </c>
      <c r="C63" s="323">
        <v>2.3031580098460427E-2</v>
      </c>
      <c r="D63" s="324">
        <v>2.4436355071595158E-3</v>
      </c>
      <c r="E63" s="323">
        <v>0.37466273834383762</v>
      </c>
      <c r="F63" s="325">
        <v>0.34636535505266858</v>
      </c>
      <c r="G63" s="325">
        <v>2.6503561356911683E-2</v>
      </c>
      <c r="H63" s="325">
        <v>3.5413788244893496E-2</v>
      </c>
      <c r="I63" s="324">
        <v>2.7172301538733307E-2</v>
      </c>
      <c r="J63" s="324">
        <v>0.12089686890799776</v>
      </c>
      <c r="K63" s="326">
        <v>6.3572376403986369E-3</v>
      </c>
      <c r="L63" s="325">
        <v>2.370032028028205E-3</v>
      </c>
      <c r="M63" s="327">
        <v>1.6201177235074794E-2</v>
      </c>
      <c r="N63" s="324">
        <v>4.2837224854422838E-3</v>
      </c>
      <c r="O63" s="324">
        <v>1.429800156039376E-2</v>
      </c>
      <c r="P63" s="551">
        <v>1</v>
      </c>
      <c r="R63" s="587"/>
    </row>
    <row r="64" spans="2:18" ht="25.5" customHeight="1" x14ac:dyDescent="0.25">
      <c r="B64" s="539" t="str">
        <f t="shared" si="1"/>
        <v>All cohorts with at least one tax year processed</v>
      </c>
      <c r="C64" s="328">
        <v>0.21724679477030778</v>
      </c>
      <c r="D64" s="329">
        <v>6.8391696857562226E-3</v>
      </c>
      <c r="E64" s="328">
        <v>0.43824614478615226</v>
      </c>
      <c r="F64" s="330">
        <v>0.17033249918284502</v>
      </c>
      <c r="G64" s="330">
        <v>1.5715804089240556E-2</v>
      </c>
      <c r="H64" s="330">
        <v>3.5057258193801996E-2</v>
      </c>
      <c r="I64" s="329">
        <v>5.1288162883486354E-3</v>
      </c>
      <c r="J64" s="329">
        <v>6.7620292570160029E-2</v>
      </c>
      <c r="K64" s="331">
        <v>1.1495519547269954E-2</v>
      </c>
      <c r="L64" s="330">
        <v>6.4774025167127205E-3</v>
      </c>
      <c r="M64" s="332">
        <v>1.1048982676314125E-2</v>
      </c>
      <c r="N64" s="329">
        <v>3.7029400376527074E-3</v>
      </c>
      <c r="O64" s="329">
        <v>1.108837565543809E-2</v>
      </c>
      <c r="P64" s="552">
        <v>1</v>
      </c>
      <c r="R64" s="587"/>
    </row>
    <row r="65" spans="2:18" ht="12.75" customHeight="1" x14ac:dyDescent="0.25">
      <c r="B65" s="536">
        <f t="shared" si="1"/>
        <v>2017</v>
      </c>
      <c r="C65" s="323">
        <v>1.5832619956181716E-2</v>
      </c>
      <c r="D65" s="324">
        <v>1.4770534379942252E-3</v>
      </c>
      <c r="E65" s="323">
        <v>6.7007153117337237E-2</v>
      </c>
      <c r="F65" s="325">
        <v>0.12720070805705083</v>
      </c>
      <c r="G65" s="325">
        <v>2.8438356959417304E-2</v>
      </c>
      <c r="H65" s="325">
        <v>2.8711133036374979E-2</v>
      </c>
      <c r="I65" s="324">
        <v>0.56698538906864382</v>
      </c>
      <c r="J65" s="324">
        <v>0.12478054584234123</v>
      </c>
      <c r="K65" s="326">
        <v>4.1322673785928812E-3</v>
      </c>
      <c r="L65" s="325">
        <v>1.1056136736263258E-3</v>
      </c>
      <c r="M65" s="327">
        <v>1.8029337937638744E-2</v>
      </c>
      <c r="N65" s="324">
        <v>3.743416375270237E-3</v>
      </c>
      <c r="O65" s="324">
        <v>1.2556405159530475E-2</v>
      </c>
      <c r="P65" s="551">
        <v>1</v>
      </c>
      <c r="R65" s="587"/>
    </row>
    <row r="66" spans="2:18" x14ac:dyDescent="0.25">
      <c r="B66" s="536">
        <f t="shared" si="1"/>
        <v>2018</v>
      </c>
      <c r="C66" s="323">
        <v>9.7068879162039157E-3</v>
      </c>
      <c r="D66" s="324">
        <v>1.0017203458112846E-3</v>
      </c>
      <c r="E66" s="323">
        <v>4.1865377496134665E-3</v>
      </c>
      <c r="F66" s="325">
        <v>1.6914919100193812E-2</v>
      </c>
      <c r="G66" s="325">
        <v>4.1340018727815162E-2</v>
      </c>
      <c r="H66" s="325">
        <v>2.9303042181137173E-2</v>
      </c>
      <c r="I66" s="324">
        <v>0.70493347270312068</v>
      </c>
      <c r="J66" s="324">
        <v>0.15615949130027656</v>
      </c>
      <c r="K66" s="326">
        <v>1.1459898521373663E-3</v>
      </c>
      <c r="L66" s="325" t="s">
        <v>211</v>
      </c>
      <c r="M66" s="327">
        <v>1.4124801289170532E-2</v>
      </c>
      <c r="N66" s="324">
        <v>4.7636157749177935E-4</v>
      </c>
      <c r="O66" s="324">
        <v>2.0679536595457418E-2</v>
      </c>
      <c r="P66" s="551">
        <v>1</v>
      </c>
      <c r="R66" s="587"/>
    </row>
    <row r="67" spans="2:18" ht="25.5" customHeight="1" x14ac:dyDescent="0.25">
      <c r="B67" s="539" t="str">
        <f t="shared" si="1"/>
        <v>Cohorts with no tax year processed as yet</v>
      </c>
      <c r="C67" s="328">
        <v>1.267182884744225E-2</v>
      </c>
      <c r="D67" s="329">
        <v>1.2317882841062795E-3</v>
      </c>
      <c r="E67" s="328">
        <v>3.4592603933014318E-2</v>
      </c>
      <c r="F67" s="330">
        <v>7.0294800505075333E-2</v>
      </c>
      <c r="G67" s="330">
        <v>3.5095431989696245E-2</v>
      </c>
      <c r="H67" s="330">
        <v>2.9016549784893528E-2</v>
      </c>
      <c r="I67" s="329">
        <v>0.63816464950215812</v>
      </c>
      <c r="J67" s="329">
        <v>0.14097163796941739</v>
      </c>
      <c r="K67" s="331">
        <v>2.5913904038495843E-3</v>
      </c>
      <c r="L67" s="330">
        <v>5.4917812894590104E-4</v>
      </c>
      <c r="M67" s="332">
        <v>1.6014652241025995E-2</v>
      </c>
      <c r="N67" s="329">
        <v>2.0576622989916756E-3</v>
      </c>
      <c r="O67" s="329">
        <v>1.6747826111383438E-2</v>
      </c>
      <c r="P67" s="552">
        <v>1</v>
      </c>
      <c r="R67" s="587"/>
    </row>
    <row r="68" spans="2:18" ht="25.5" customHeight="1" x14ac:dyDescent="0.25">
      <c r="B68" s="539" t="str">
        <f t="shared" si="1"/>
        <v>All ICR borrowers who have become liable to repay</v>
      </c>
      <c r="C68" s="328">
        <v>0.18640690770807394</v>
      </c>
      <c r="D68" s="329">
        <v>5.9938511573544729E-3</v>
      </c>
      <c r="E68" s="328">
        <v>0.37739495727147221</v>
      </c>
      <c r="F68" s="330">
        <v>0.15525171295237611</v>
      </c>
      <c r="G68" s="330">
        <v>1.8637302978716196E-2</v>
      </c>
      <c r="H68" s="330">
        <v>3.4146615172226884E-2</v>
      </c>
      <c r="I68" s="329">
        <v>0.10055962090606499</v>
      </c>
      <c r="J68" s="329">
        <v>7.8678083526014006E-2</v>
      </c>
      <c r="K68" s="331">
        <v>1.0153212897324491E-2</v>
      </c>
      <c r="L68" s="330">
        <v>5.5837165773136499E-3</v>
      </c>
      <c r="M68" s="332">
        <v>1.1797562483590382E-2</v>
      </c>
      <c r="N68" s="329">
        <v>3.4549127220062504E-3</v>
      </c>
      <c r="O68" s="329">
        <v>1.1941543647466355E-2</v>
      </c>
      <c r="P68" s="552">
        <v>1</v>
      </c>
      <c r="R68" s="587"/>
    </row>
    <row r="69" spans="2:18" x14ac:dyDescent="0.25">
      <c r="B69" s="542" t="s">
        <v>189</v>
      </c>
      <c r="C69" s="307" t="s">
        <v>211</v>
      </c>
      <c r="D69" s="308" t="s">
        <v>211</v>
      </c>
      <c r="E69" s="307" t="s">
        <v>211</v>
      </c>
      <c r="F69" s="311" t="s">
        <v>211</v>
      </c>
      <c r="G69" s="309" t="s">
        <v>211</v>
      </c>
      <c r="H69" s="309" t="s">
        <v>211</v>
      </c>
      <c r="I69" s="308" t="s">
        <v>211</v>
      </c>
      <c r="J69" s="610">
        <v>1</v>
      </c>
      <c r="K69" s="311" t="s">
        <v>211</v>
      </c>
      <c r="L69" s="309" t="s">
        <v>211</v>
      </c>
      <c r="M69" s="309" t="s">
        <v>211</v>
      </c>
      <c r="N69" s="312" t="s">
        <v>211</v>
      </c>
      <c r="O69" s="308" t="s">
        <v>211</v>
      </c>
      <c r="P69" s="552">
        <v>1</v>
      </c>
      <c r="R69" s="587"/>
    </row>
    <row r="70" spans="2:18" ht="25.5" customHeight="1" thickBot="1" x14ac:dyDescent="0.3">
      <c r="B70" s="543" t="s">
        <v>190</v>
      </c>
      <c r="C70" s="580">
        <v>0.14914535814995175</v>
      </c>
      <c r="D70" s="581">
        <v>4.7957186166144167E-3</v>
      </c>
      <c r="E70" s="580">
        <v>0.30195611717559478</v>
      </c>
      <c r="F70" s="582">
        <v>0.12421788771872165</v>
      </c>
      <c r="G70" s="583">
        <v>1.4911825220892242E-2</v>
      </c>
      <c r="H70" s="583">
        <v>2.7320925024120053E-2</v>
      </c>
      <c r="I70" s="581">
        <v>8.0458395345232275E-2</v>
      </c>
      <c r="J70" s="584">
        <v>0.26284444662797857</v>
      </c>
      <c r="K70" s="582">
        <v>8.1236505264905504E-3</v>
      </c>
      <c r="L70" s="583">
        <v>4.4675673180280765E-3</v>
      </c>
      <c r="M70" s="583">
        <v>9.4393051392017129E-3</v>
      </c>
      <c r="N70" s="585">
        <v>2.7642977485974793E-3</v>
      </c>
      <c r="O70" s="581">
        <v>9.5545053885763703E-3</v>
      </c>
      <c r="P70" s="579">
        <v>1</v>
      </c>
      <c r="R70" s="587"/>
    </row>
    <row r="71" spans="2:18" ht="12.75" customHeight="1" x14ac:dyDescent="0.25">
      <c r="B71" s="1058" t="s">
        <v>37</v>
      </c>
      <c r="C71" s="1058"/>
      <c r="D71" s="1058"/>
      <c r="E71" s="1059"/>
      <c r="F71" s="1059"/>
      <c r="G71" s="1059"/>
      <c r="H71" s="1059"/>
      <c r="I71" s="1059"/>
      <c r="J71" s="1059"/>
      <c r="K71" s="1059"/>
      <c r="L71" s="334"/>
      <c r="M71" s="334"/>
      <c r="N71" s="334"/>
      <c r="O71" s="334"/>
      <c r="P71" s="335" t="s">
        <v>93</v>
      </c>
    </row>
    <row r="73" spans="2:18" ht="12" customHeight="1" x14ac:dyDescent="0.25">
      <c r="B73" s="1021" t="s">
        <v>233</v>
      </c>
      <c r="C73" s="1021"/>
      <c r="D73" s="1021"/>
      <c r="E73" s="1021"/>
      <c r="F73" s="1021"/>
      <c r="G73" s="1021"/>
      <c r="H73" s="1021"/>
      <c r="I73" s="1021"/>
      <c r="J73" s="1021"/>
      <c r="K73" s="1021"/>
      <c r="L73" s="1021"/>
      <c r="M73" s="1021"/>
      <c r="N73" s="1021"/>
      <c r="O73" s="1021"/>
      <c r="P73" s="1021"/>
    </row>
    <row r="74" spans="2:18" ht="12.75" customHeight="1" x14ac:dyDescent="0.25">
      <c r="B74" s="1021"/>
      <c r="C74" s="1021"/>
      <c r="D74" s="1021"/>
      <c r="E74" s="1021"/>
      <c r="F74" s="1021"/>
      <c r="G74" s="1021"/>
      <c r="H74" s="1021"/>
      <c r="I74" s="1021"/>
      <c r="J74" s="1021"/>
      <c r="K74" s="1021"/>
      <c r="L74" s="1021"/>
      <c r="M74" s="1021"/>
      <c r="N74" s="1021"/>
      <c r="O74" s="1021"/>
      <c r="P74" s="1021"/>
    </row>
    <row r="75" spans="2:18" ht="12.75" customHeight="1" x14ac:dyDescent="0.25">
      <c r="B75" s="1021"/>
      <c r="C75" s="1021"/>
      <c r="D75" s="1021"/>
      <c r="E75" s="1021"/>
      <c r="F75" s="1021"/>
      <c r="G75" s="1021"/>
      <c r="H75" s="1021"/>
      <c r="I75" s="1021"/>
      <c r="J75" s="1021"/>
      <c r="K75" s="1021"/>
      <c r="L75" s="1021"/>
      <c r="M75" s="1021"/>
      <c r="N75" s="1021"/>
      <c r="O75" s="1021"/>
      <c r="P75" s="1021"/>
    </row>
    <row r="76" spans="2:18" ht="12.75" customHeight="1" x14ac:dyDescent="0.25">
      <c r="B76" s="1021"/>
      <c r="C76" s="1021"/>
      <c r="D76" s="1021"/>
      <c r="E76" s="1021"/>
      <c r="F76" s="1021"/>
      <c r="G76" s="1021"/>
      <c r="H76" s="1021"/>
      <c r="I76" s="1021"/>
      <c r="J76" s="1021"/>
      <c r="K76" s="1021"/>
      <c r="L76" s="1021"/>
      <c r="M76" s="1021"/>
      <c r="N76" s="1021"/>
      <c r="O76" s="1021"/>
      <c r="P76" s="1021"/>
    </row>
    <row r="77" spans="2:18" ht="12.75" customHeight="1" x14ac:dyDescent="0.25">
      <c r="B77" s="1021"/>
      <c r="C77" s="1021"/>
      <c r="D77" s="1021"/>
      <c r="E77" s="1021"/>
      <c r="F77" s="1021"/>
      <c r="G77" s="1021"/>
      <c r="H77" s="1021"/>
      <c r="I77" s="1021"/>
      <c r="J77" s="1021"/>
      <c r="K77" s="1021"/>
      <c r="L77" s="1021"/>
      <c r="M77" s="1021"/>
      <c r="N77" s="1021"/>
      <c r="O77" s="1021"/>
      <c r="P77" s="1021"/>
    </row>
    <row r="78" spans="2:18" ht="12.75" customHeight="1" x14ac:dyDescent="0.25">
      <c r="B78" s="1021"/>
      <c r="C78" s="1021"/>
      <c r="D78" s="1021"/>
      <c r="E78" s="1021"/>
      <c r="F78" s="1021"/>
      <c r="G78" s="1021"/>
      <c r="H78" s="1021"/>
      <c r="I78" s="1021"/>
      <c r="J78" s="1021"/>
      <c r="K78" s="1021"/>
      <c r="L78" s="1021"/>
      <c r="M78" s="1021"/>
      <c r="N78" s="1021"/>
      <c r="O78" s="1021"/>
      <c r="P78" s="1021"/>
    </row>
    <row r="79" spans="2:18" ht="12.75" customHeight="1" x14ac:dyDescent="0.25">
      <c r="B79" s="1021"/>
      <c r="C79" s="1021"/>
      <c r="D79" s="1021"/>
      <c r="E79" s="1021"/>
      <c r="F79" s="1021"/>
      <c r="G79" s="1021"/>
      <c r="H79" s="1021"/>
      <c r="I79" s="1021"/>
      <c r="J79" s="1021"/>
      <c r="K79" s="1021"/>
      <c r="L79" s="1021"/>
      <c r="M79" s="1021"/>
      <c r="N79" s="1021"/>
      <c r="O79" s="1021"/>
      <c r="P79" s="1021"/>
    </row>
    <row r="80" spans="2:18" ht="12.75" customHeight="1" x14ac:dyDescent="0.25">
      <c r="B80" s="1021"/>
      <c r="C80" s="1021"/>
      <c r="D80" s="1021"/>
      <c r="E80" s="1021"/>
      <c r="F80" s="1021"/>
      <c r="G80" s="1021"/>
      <c r="H80" s="1021"/>
      <c r="I80" s="1021"/>
      <c r="J80" s="1021"/>
      <c r="K80" s="1021"/>
      <c r="L80" s="1021"/>
      <c r="M80" s="1021"/>
      <c r="N80" s="1021"/>
      <c r="O80" s="1021"/>
      <c r="P80" s="1021"/>
    </row>
    <row r="81" spans="2:16" ht="12.75" customHeight="1" x14ac:dyDescent="0.25">
      <c r="B81" s="1021"/>
      <c r="C81" s="1021"/>
      <c r="D81" s="1021"/>
      <c r="E81" s="1021"/>
      <c r="F81" s="1021"/>
      <c r="G81" s="1021"/>
      <c r="H81" s="1021"/>
      <c r="I81" s="1021"/>
      <c r="J81" s="1021"/>
      <c r="K81" s="1021"/>
      <c r="L81" s="1021"/>
      <c r="M81" s="1021"/>
      <c r="N81" s="1021"/>
      <c r="O81" s="1021"/>
      <c r="P81" s="1021"/>
    </row>
    <row r="82" spans="2:16" ht="12.75" customHeight="1" x14ac:dyDescent="0.25">
      <c r="B82" s="1021"/>
      <c r="C82" s="1021"/>
      <c r="D82" s="1021"/>
      <c r="E82" s="1021"/>
      <c r="F82" s="1021"/>
      <c r="G82" s="1021"/>
      <c r="H82" s="1021"/>
      <c r="I82" s="1021"/>
      <c r="J82" s="1021"/>
      <c r="K82" s="1021"/>
      <c r="L82" s="1021"/>
      <c r="M82" s="1021"/>
      <c r="N82" s="1021"/>
      <c r="O82" s="1021"/>
      <c r="P82" s="1021"/>
    </row>
    <row r="83" spans="2:16" ht="12.75" customHeight="1" x14ac:dyDescent="0.25">
      <c r="B83" s="1021"/>
      <c r="C83" s="1021"/>
      <c r="D83" s="1021"/>
      <c r="E83" s="1021"/>
      <c r="F83" s="1021"/>
      <c r="G83" s="1021"/>
      <c r="H83" s="1021"/>
      <c r="I83" s="1021"/>
      <c r="J83" s="1021"/>
      <c r="K83" s="1021"/>
      <c r="L83" s="1021"/>
      <c r="M83" s="1021"/>
      <c r="N83" s="1021"/>
      <c r="O83" s="1021"/>
      <c r="P83" s="1021"/>
    </row>
    <row r="84" spans="2:16" ht="12.75" customHeight="1" x14ac:dyDescent="0.25">
      <c r="B84" s="1021"/>
      <c r="C84" s="1021"/>
      <c r="D84" s="1021"/>
      <c r="E84" s="1021"/>
      <c r="F84" s="1021"/>
      <c r="G84" s="1021"/>
      <c r="H84" s="1021"/>
      <c r="I84" s="1021"/>
      <c r="J84" s="1021"/>
      <c r="K84" s="1021"/>
      <c r="L84" s="1021"/>
      <c r="M84" s="1021"/>
      <c r="N84" s="1021"/>
      <c r="O84" s="1021"/>
      <c r="P84" s="1021"/>
    </row>
    <row r="85" spans="2:16" ht="12.75" customHeight="1" x14ac:dyDescent="0.25">
      <c r="B85" s="1021"/>
      <c r="C85" s="1021"/>
      <c r="D85" s="1021"/>
      <c r="E85" s="1021"/>
      <c r="F85" s="1021"/>
      <c r="G85" s="1021"/>
      <c r="H85" s="1021"/>
      <c r="I85" s="1021"/>
      <c r="J85" s="1021"/>
      <c r="K85" s="1021"/>
      <c r="L85" s="1021"/>
      <c r="M85" s="1021"/>
      <c r="N85" s="1021"/>
      <c r="O85" s="1021"/>
      <c r="P85" s="1021"/>
    </row>
    <row r="86" spans="2:16" ht="12.75" customHeight="1" x14ac:dyDescent="0.25">
      <c r="B86" s="1021"/>
      <c r="C86" s="1021"/>
      <c r="D86" s="1021"/>
      <c r="E86" s="1021"/>
      <c r="F86" s="1021"/>
      <c r="G86" s="1021"/>
      <c r="H86" s="1021"/>
      <c r="I86" s="1021"/>
      <c r="J86" s="1021"/>
      <c r="K86" s="1021"/>
      <c r="L86" s="1021"/>
      <c r="M86" s="1021"/>
      <c r="N86" s="1021"/>
      <c r="O86" s="1021"/>
      <c r="P86" s="1021"/>
    </row>
    <row r="87" spans="2:16" ht="12.75" customHeight="1" x14ac:dyDescent="0.25">
      <c r="B87" s="1021"/>
      <c r="C87" s="1021"/>
      <c r="D87" s="1021"/>
      <c r="E87" s="1021"/>
      <c r="F87" s="1021"/>
      <c r="G87" s="1021"/>
      <c r="H87" s="1021"/>
      <c r="I87" s="1021"/>
      <c r="J87" s="1021"/>
      <c r="K87" s="1021"/>
      <c r="L87" s="1021"/>
      <c r="M87" s="1021"/>
      <c r="N87" s="1021"/>
      <c r="O87" s="1021"/>
      <c r="P87" s="1021"/>
    </row>
    <row r="88" spans="2:16" ht="12.75" customHeight="1" x14ac:dyDescent="0.25">
      <c r="B88" s="1021"/>
      <c r="C88" s="1021"/>
      <c r="D88" s="1021"/>
      <c r="E88" s="1021"/>
      <c r="F88" s="1021"/>
      <c r="G88" s="1021"/>
      <c r="H88" s="1021"/>
      <c r="I88" s="1021"/>
      <c r="J88" s="1021"/>
      <c r="K88" s="1021"/>
      <c r="L88" s="1021"/>
      <c r="M88" s="1021"/>
      <c r="N88" s="1021"/>
      <c r="O88" s="1021"/>
      <c r="P88" s="1021"/>
    </row>
    <row r="89" spans="2:16" ht="12.75" customHeight="1" x14ac:dyDescent="0.25">
      <c r="B89" s="336"/>
    </row>
    <row r="90" spans="2:16" ht="12.75" customHeight="1" x14ac:dyDescent="0.25">
      <c r="B90" s="337"/>
    </row>
  </sheetData>
  <mergeCells count="45">
    <mergeCell ref="I44:I45"/>
    <mergeCell ref="J44:J45"/>
    <mergeCell ref="M44:M45"/>
    <mergeCell ref="E43:I43"/>
    <mergeCell ref="K43:N43"/>
    <mergeCell ref="G44:G45"/>
    <mergeCell ref="N44:N45"/>
    <mergeCell ref="B73:P88"/>
    <mergeCell ref="C9:C10"/>
    <mergeCell ref="P8:P10"/>
    <mergeCell ref="P43:P45"/>
    <mergeCell ref="C44:C45"/>
    <mergeCell ref="D44:D45"/>
    <mergeCell ref="E44:E45"/>
    <mergeCell ref="F44:F45"/>
    <mergeCell ref="O44:O45"/>
    <mergeCell ref="K44:L44"/>
    <mergeCell ref="B71:K71"/>
    <mergeCell ref="B36:F36"/>
    <mergeCell ref="B42:B45"/>
    <mergeCell ref="C42:P42"/>
    <mergeCell ref="C43:D43"/>
    <mergeCell ref="H44:H45"/>
    <mergeCell ref="B39:P39"/>
    <mergeCell ref="B40:P40"/>
    <mergeCell ref="B7:B10"/>
    <mergeCell ref="C8:D8"/>
    <mergeCell ref="E8:I8"/>
    <mergeCell ref="K8:N8"/>
    <mergeCell ref="K9:L9"/>
    <mergeCell ref="O9:O10"/>
    <mergeCell ref="N9:N10"/>
    <mergeCell ref="M9:M10"/>
    <mergeCell ref="J9:J10"/>
    <mergeCell ref="D9:D10"/>
    <mergeCell ref="I9:I10"/>
    <mergeCell ref="H9:H10"/>
    <mergeCell ref="G9:G10"/>
    <mergeCell ref="F9:F10"/>
    <mergeCell ref="Q8:Q10"/>
    <mergeCell ref="C7:Q7"/>
    <mergeCell ref="B1:P1"/>
    <mergeCell ref="B4:P4"/>
    <mergeCell ref="B5:P5"/>
    <mergeCell ref="E9:E10"/>
  </mergeCells>
  <pageMargins left="0.70866141732283472" right="0.70866141732283472" top="0.74803149606299213" bottom="0.74803149606299213" header="0.31496062992125984" footer="0.31496062992125984"/>
  <pageSetup paperSize="9"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A1:CD90"/>
  <sheetViews>
    <sheetView showGridLines="0" topLeftCell="A66" zoomScaleNormal="100" zoomScaleSheetLayoutView="70" workbookViewId="0">
      <selection activeCell="B3" sqref="B3:G3"/>
    </sheetView>
  </sheetViews>
  <sheetFormatPr defaultRowHeight="12.75" customHeight="1" x14ac:dyDescent="0.25"/>
  <cols>
    <col min="1" max="1" width="1.7109375" style="185" customWidth="1"/>
    <col min="2" max="2" width="28" style="185" customWidth="1"/>
    <col min="3" max="3" width="14.140625" style="185" customWidth="1"/>
    <col min="4" max="7" width="11.7109375" style="185" customWidth="1"/>
    <col min="8" max="8" width="12" style="185" customWidth="1"/>
    <col min="9" max="9" width="13.28515625" style="185" customWidth="1"/>
    <col min="10" max="17" width="11.7109375" style="185" customWidth="1"/>
    <col min="18" max="18" width="9.140625" style="185"/>
    <col min="19" max="19" width="10.7109375" style="185" bestFit="1" customWidth="1"/>
    <col min="20" max="20" width="10.7109375" style="185" customWidth="1"/>
    <col min="21" max="34" width="7.140625" style="185" customWidth="1"/>
    <col min="35" max="35" width="9.140625" style="185" customWidth="1"/>
    <col min="36" max="36" width="10.7109375" style="185" customWidth="1"/>
    <col min="37" max="50" width="7.140625" style="185" customWidth="1"/>
    <col min="51" max="16384" width="9.140625" style="185"/>
  </cols>
  <sheetData>
    <row r="1" spans="1:82" ht="12.75" customHeight="1" x14ac:dyDescent="0.25">
      <c r="B1" s="1034" t="s">
        <v>230</v>
      </c>
      <c r="C1" s="1034"/>
      <c r="D1" s="1034"/>
      <c r="E1" s="1034"/>
      <c r="F1" s="1034"/>
      <c r="G1" s="1034"/>
      <c r="H1" s="1034"/>
      <c r="I1" s="1034"/>
      <c r="J1" s="1034"/>
      <c r="K1" s="1034"/>
      <c r="L1" s="1034"/>
      <c r="M1" s="1034"/>
      <c r="N1" s="1034"/>
      <c r="O1" s="1034"/>
      <c r="P1" s="1034"/>
      <c r="T1" s="186"/>
    </row>
    <row r="2" spans="1:82" ht="12.75" customHeight="1" x14ac:dyDescent="0.25">
      <c r="B2" s="611"/>
      <c r="C2" s="611"/>
      <c r="D2" s="611"/>
      <c r="E2" s="611"/>
      <c r="F2" s="611"/>
      <c r="G2" s="611"/>
      <c r="H2" s="611"/>
      <c r="I2" s="611"/>
      <c r="J2" s="183"/>
      <c r="K2" s="183"/>
      <c r="L2" s="183"/>
      <c r="M2" s="183"/>
      <c r="N2" s="184"/>
      <c r="O2" s="184"/>
      <c r="P2" s="184"/>
      <c r="Q2" s="184"/>
      <c r="T2" s="187"/>
    </row>
    <row r="3" spans="1:82" ht="12.75" customHeight="1" x14ac:dyDescent="0.25">
      <c r="B3" s="281"/>
      <c r="C3" s="281"/>
      <c r="D3" s="281"/>
      <c r="E3" s="281"/>
      <c r="F3" s="281"/>
      <c r="G3" s="281"/>
      <c r="H3" s="281"/>
      <c r="I3" s="281"/>
      <c r="J3" s="282"/>
      <c r="K3" s="282"/>
      <c r="L3" s="282"/>
      <c r="M3" s="282"/>
      <c r="N3" s="283"/>
      <c r="O3" s="283"/>
      <c r="P3" s="283"/>
      <c r="Q3" s="283"/>
      <c r="T3" s="284"/>
    </row>
    <row r="4" spans="1:82" ht="12.75" customHeight="1" x14ac:dyDescent="0.25">
      <c r="B4" s="1035" t="s">
        <v>275</v>
      </c>
      <c r="C4" s="1035"/>
      <c r="D4" s="1035"/>
      <c r="E4" s="1035"/>
      <c r="F4" s="1035"/>
      <c r="G4" s="1035"/>
      <c r="H4" s="1035"/>
      <c r="I4" s="1035"/>
      <c r="J4" s="1035"/>
      <c r="K4" s="1035"/>
      <c r="L4" s="1035"/>
      <c r="M4" s="1035"/>
      <c r="N4" s="1035"/>
      <c r="O4" s="1035"/>
      <c r="P4" s="1035"/>
      <c r="R4" s="186"/>
    </row>
    <row r="5" spans="1:82" ht="12.75" customHeight="1" x14ac:dyDescent="0.25">
      <c r="B5" s="1036" t="s">
        <v>274</v>
      </c>
      <c r="C5" s="1036"/>
      <c r="D5" s="1036"/>
      <c r="E5" s="1036"/>
      <c r="F5" s="1036"/>
      <c r="G5" s="1036"/>
      <c r="H5" s="1036"/>
      <c r="I5" s="1036"/>
      <c r="J5" s="1036"/>
      <c r="K5" s="1036"/>
      <c r="L5" s="1036"/>
      <c r="M5" s="1036"/>
      <c r="N5" s="1036"/>
      <c r="O5" s="1036"/>
      <c r="P5" s="1036"/>
    </row>
    <row r="6" spans="1:82" ht="12.75" customHeight="1" thickBot="1" x14ac:dyDescent="0.3">
      <c r="B6" s="285"/>
      <c r="C6" s="286"/>
      <c r="D6" s="286"/>
      <c r="E6" s="287"/>
      <c r="F6" s="286"/>
      <c r="G6" s="286"/>
      <c r="H6" s="286"/>
      <c r="I6" s="286"/>
      <c r="J6" s="286"/>
      <c r="K6" s="286"/>
      <c r="L6" s="286"/>
      <c r="M6" s="287"/>
      <c r="N6" s="442"/>
      <c r="O6" s="442"/>
      <c r="P6" s="442"/>
      <c r="Q6" s="789"/>
    </row>
    <row r="7" spans="1:82" ht="12.75" customHeight="1" x14ac:dyDescent="0.25">
      <c r="A7" s="288"/>
      <c r="B7" s="1039" t="s">
        <v>68</v>
      </c>
      <c r="C7" s="1031" t="s">
        <v>69</v>
      </c>
      <c r="D7" s="1032"/>
      <c r="E7" s="1032"/>
      <c r="F7" s="1032"/>
      <c r="G7" s="1032"/>
      <c r="H7" s="1032"/>
      <c r="I7" s="1032"/>
      <c r="J7" s="1032"/>
      <c r="K7" s="1032"/>
      <c r="L7" s="1032"/>
      <c r="M7" s="1032"/>
      <c r="N7" s="1032"/>
      <c r="O7" s="1032"/>
      <c r="P7" s="1032"/>
      <c r="Q7" s="1033"/>
    </row>
    <row r="8" spans="1:82" ht="42" customHeight="1" x14ac:dyDescent="0.25">
      <c r="A8" s="288"/>
      <c r="B8" s="1040"/>
      <c r="C8" s="1042" t="s">
        <v>70</v>
      </c>
      <c r="D8" s="1043"/>
      <c r="E8" s="1042" t="s">
        <v>71</v>
      </c>
      <c r="F8" s="1044"/>
      <c r="G8" s="1044"/>
      <c r="H8" s="1044"/>
      <c r="I8" s="1043"/>
      <c r="J8" s="289" t="s">
        <v>72</v>
      </c>
      <c r="K8" s="1042" t="s">
        <v>73</v>
      </c>
      <c r="L8" s="1044"/>
      <c r="M8" s="1044"/>
      <c r="N8" s="1043"/>
      <c r="O8" s="290" t="s">
        <v>74</v>
      </c>
      <c r="P8" s="1056" t="s">
        <v>75</v>
      </c>
      <c r="Q8" s="1029" t="s">
        <v>272</v>
      </c>
    </row>
    <row r="9" spans="1:82" s="292" customFormat="1" ht="36.75" customHeight="1" x14ac:dyDescent="0.25">
      <c r="A9" s="291"/>
      <c r="B9" s="1040"/>
      <c r="C9" s="1037" t="s">
        <v>76</v>
      </c>
      <c r="D9" s="1048" t="s">
        <v>77</v>
      </c>
      <c r="E9" s="1037" t="s">
        <v>78</v>
      </c>
      <c r="F9" s="1050" t="s">
        <v>79</v>
      </c>
      <c r="G9" s="1050" t="s">
        <v>80</v>
      </c>
      <c r="H9" s="1050" t="s">
        <v>197</v>
      </c>
      <c r="I9" s="1054" t="s">
        <v>81</v>
      </c>
      <c r="J9" s="1052" t="s">
        <v>82</v>
      </c>
      <c r="K9" s="1042" t="s">
        <v>83</v>
      </c>
      <c r="L9" s="1045"/>
      <c r="M9" s="1050" t="s">
        <v>84</v>
      </c>
      <c r="N9" s="1048" t="s">
        <v>85</v>
      </c>
      <c r="O9" s="1046" t="s">
        <v>86</v>
      </c>
      <c r="P9" s="1056"/>
      <c r="Q9" s="1029"/>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row>
    <row r="10" spans="1:82" ht="39.75" customHeight="1" thickBot="1" x14ac:dyDescent="0.3">
      <c r="A10" s="288"/>
      <c r="B10" s="1041"/>
      <c r="C10" s="1038"/>
      <c r="D10" s="1049"/>
      <c r="E10" s="1038"/>
      <c r="F10" s="1051"/>
      <c r="G10" s="1051"/>
      <c r="H10" s="1051"/>
      <c r="I10" s="1055"/>
      <c r="J10" s="1053"/>
      <c r="K10" s="791" t="s">
        <v>87</v>
      </c>
      <c r="L10" s="792" t="s">
        <v>88</v>
      </c>
      <c r="M10" s="1051"/>
      <c r="N10" s="1049"/>
      <c r="O10" s="1047"/>
      <c r="P10" s="1057"/>
      <c r="Q10" s="1030"/>
    </row>
    <row r="11" spans="1:82" ht="12.75" customHeight="1" x14ac:dyDescent="0.25">
      <c r="B11" s="536" t="s">
        <v>89</v>
      </c>
      <c r="C11" s="293"/>
      <c r="D11" s="294"/>
      <c r="E11" s="293"/>
      <c r="F11" s="295"/>
      <c r="G11" s="296"/>
      <c r="H11" s="294"/>
      <c r="I11" s="294"/>
      <c r="J11" s="297"/>
      <c r="K11" s="293"/>
      <c r="L11" s="295"/>
      <c r="M11" s="296"/>
      <c r="N11" s="294"/>
      <c r="O11" s="298"/>
      <c r="P11" s="840"/>
      <c r="Q11" s="537"/>
    </row>
    <row r="12" spans="1:82" ht="12.75" hidden="1" customHeight="1" x14ac:dyDescent="0.25">
      <c r="B12" s="536">
        <v>2000</v>
      </c>
      <c r="C12" s="299" t="s">
        <v>211</v>
      </c>
      <c r="D12" s="300" t="s">
        <v>211</v>
      </c>
      <c r="E12" s="299" t="s">
        <v>211</v>
      </c>
      <c r="F12" s="301" t="s">
        <v>211</v>
      </c>
      <c r="G12" s="301" t="s">
        <v>211</v>
      </c>
      <c r="H12" s="301" t="s">
        <v>211</v>
      </c>
      <c r="I12" s="300" t="s">
        <v>211</v>
      </c>
      <c r="J12" s="302" t="s">
        <v>211</v>
      </c>
      <c r="K12" s="303" t="s">
        <v>211</v>
      </c>
      <c r="L12" s="304" t="s">
        <v>211</v>
      </c>
      <c r="M12" s="304" t="s">
        <v>211</v>
      </c>
      <c r="N12" s="305" t="s">
        <v>211</v>
      </c>
      <c r="O12" s="302" t="s">
        <v>211</v>
      </c>
      <c r="P12" s="538">
        <v>0</v>
      </c>
      <c r="Q12" s="671">
        <v>0</v>
      </c>
    </row>
    <row r="13" spans="1:82" ht="12.75" hidden="1" customHeight="1" x14ac:dyDescent="0.25">
      <c r="B13" s="536">
        <v>2001</v>
      </c>
      <c r="C13" s="299" t="s">
        <v>211</v>
      </c>
      <c r="D13" s="300" t="s">
        <v>211</v>
      </c>
      <c r="E13" s="299" t="s">
        <v>211</v>
      </c>
      <c r="F13" s="301" t="s">
        <v>211</v>
      </c>
      <c r="G13" s="301" t="s">
        <v>211</v>
      </c>
      <c r="H13" s="301" t="s">
        <v>211</v>
      </c>
      <c r="I13" s="300" t="s">
        <v>211</v>
      </c>
      <c r="J13" s="302" t="s">
        <v>211</v>
      </c>
      <c r="K13" s="303" t="s">
        <v>211</v>
      </c>
      <c r="L13" s="304" t="s">
        <v>211</v>
      </c>
      <c r="M13" s="304" t="s">
        <v>211</v>
      </c>
      <c r="N13" s="305" t="s">
        <v>211</v>
      </c>
      <c r="O13" s="302" t="s">
        <v>211</v>
      </c>
      <c r="P13" s="538">
        <v>0</v>
      </c>
      <c r="Q13" s="671">
        <v>0</v>
      </c>
    </row>
    <row r="14" spans="1:82" ht="12.75" hidden="1" customHeight="1" x14ac:dyDescent="0.25">
      <c r="B14" s="536">
        <v>2002</v>
      </c>
      <c r="C14" s="299" t="s">
        <v>211</v>
      </c>
      <c r="D14" s="300" t="s">
        <v>211</v>
      </c>
      <c r="E14" s="299" t="s">
        <v>211</v>
      </c>
      <c r="F14" s="301" t="s">
        <v>211</v>
      </c>
      <c r="G14" s="301" t="s">
        <v>211</v>
      </c>
      <c r="H14" s="301" t="s">
        <v>211</v>
      </c>
      <c r="I14" s="300" t="s">
        <v>211</v>
      </c>
      <c r="J14" s="302" t="s">
        <v>211</v>
      </c>
      <c r="K14" s="303" t="s">
        <v>211</v>
      </c>
      <c r="L14" s="304" t="s">
        <v>211</v>
      </c>
      <c r="M14" s="304" t="s">
        <v>211</v>
      </c>
      <c r="N14" s="305" t="s">
        <v>211</v>
      </c>
      <c r="O14" s="302" t="s">
        <v>211</v>
      </c>
      <c r="P14" s="538">
        <v>0</v>
      </c>
      <c r="Q14" s="671">
        <v>0</v>
      </c>
    </row>
    <row r="15" spans="1:82" ht="12.75" hidden="1" customHeight="1" x14ac:dyDescent="0.25">
      <c r="B15" s="536">
        <v>2003</v>
      </c>
      <c r="C15" s="299" t="s">
        <v>211</v>
      </c>
      <c r="D15" s="300" t="s">
        <v>211</v>
      </c>
      <c r="E15" s="299" t="s">
        <v>211</v>
      </c>
      <c r="F15" s="301" t="s">
        <v>211</v>
      </c>
      <c r="G15" s="301" t="s">
        <v>211</v>
      </c>
      <c r="H15" s="301" t="s">
        <v>211</v>
      </c>
      <c r="I15" s="300" t="s">
        <v>211</v>
      </c>
      <c r="J15" s="302" t="s">
        <v>211</v>
      </c>
      <c r="K15" s="303" t="s">
        <v>211</v>
      </c>
      <c r="L15" s="304" t="s">
        <v>211</v>
      </c>
      <c r="M15" s="304" t="s">
        <v>211</v>
      </c>
      <c r="N15" s="305" t="s">
        <v>211</v>
      </c>
      <c r="O15" s="302" t="s">
        <v>211</v>
      </c>
      <c r="P15" s="538">
        <v>0</v>
      </c>
      <c r="Q15" s="671">
        <v>0</v>
      </c>
    </row>
    <row r="16" spans="1:82" ht="12.75" hidden="1" customHeight="1" x14ac:dyDescent="0.25">
      <c r="B16" s="536">
        <v>2004</v>
      </c>
      <c r="C16" s="299" t="s">
        <v>211</v>
      </c>
      <c r="D16" s="300" t="s">
        <v>211</v>
      </c>
      <c r="E16" s="299" t="s">
        <v>211</v>
      </c>
      <c r="F16" s="301" t="s">
        <v>211</v>
      </c>
      <c r="G16" s="301" t="s">
        <v>211</v>
      </c>
      <c r="H16" s="301" t="s">
        <v>211</v>
      </c>
      <c r="I16" s="300" t="s">
        <v>211</v>
      </c>
      <c r="J16" s="302" t="s">
        <v>211</v>
      </c>
      <c r="K16" s="303" t="s">
        <v>211</v>
      </c>
      <c r="L16" s="304" t="s">
        <v>211</v>
      </c>
      <c r="M16" s="304" t="s">
        <v>211</v>
      </c>
      <c r="N16" s="305" t="s">
        <v>211</v>
      </c>
      <c r="O16" s="302" t="s">
        <v>211</v>
      </c>
      <c r="P16" s="538">
        <v>0</v>
      </c>
      <c r="Q16" s="671">
        <v>0</v>
      </c>
    </row>
    <row r="17" spans="2:17" ht="12.75" hidden="1" customHeight="1" x14ac:dyDescent="0.25">
      <c r="B17" s="536">
        <v>2005</v>
      </c>
      <c r="C17" s="299" t="s">
        <v>211</v>
      </c>
      <c r="D17" s="300" t="s">
        <v>211</v>
      </c>
      <c r="E17" s="306" t="s">
        <v>211</v>
      </c>
      <c r="F17" s="301" t="s">
        <v>211</v>
      </c>
      <c r="G17" s="301" t="s">
        <v>211</v>
      </c>
      <c r="H17" s="301" t="s">
        <v>211</v>
      </c>
      <c r="I17" s="300" t="s">
        <v>211</v>
      </c>
      <c r="J17" s="302" t="s">
        <v>211</v>
      </c>
      <c r="K17" s="303" t="s">
        <v>211</v>
      </c>
      <c r="L17" s="304" t="s">
        <v>211</v>
      </c>
      <c r="M17" s="304" t="s">
        <v>211</v>
      </c>
      <c r="N17" s="305" t="s">
        <v>211</v>
      </c>
      <c r="O17" s="302" t="s">
        <v>211</v>
      </c>
      <c r="P17" s="538">
        <v>0</v>
      </c>
      <c r="Q17" s="671">
        <v>0</v>
      </c>
    </row>
    <row r="18" spans="2:17" ht="12.75" hidden="1" customHeight="1" x14ac:dyDescent="0.25">
      <c r="B18" s="536">
        <v>2006</v>
      </c>
      <c r="C18" s="299" t="s">
        <v>211</v>
      </c>
      <c r="D18" s="300" t="s">
        <v>211</v>
      </c>
      <c r="E18" s="299" t="s">
        <v>211</v>
      </c>
      <c r="F18" s="301" t="s">
        <v>211</v>
      </c>
      <c r="G18" s="301" t="s">
        <v>211</v>
      </c>
      <c r="H18" s="301" t="s">
        <v>211</v>
      </c>
      <c r="I18" s="300" t="s">
        <v>211</v>
      </c>
      <c r="J18" s="302" t="s">
        <v>211</v>
      </c>
      <c r="K18" s="303" t="s">
        <v>211</v>
      </c>
      <c r="L18" s="304" t="s">
        <v>211</v>
      </c>
      <c r="M18" s="304" t="s">
        <v>211</v>
      </c>
      <c r="N18" s="305" t="s">
        <v>211</v>
      </c>
      <c r="O18" s="302" t="s">
        <v>211</v>
      </c>
      <c r="P18" s="538">
        <v>0</v>
      </c>
      <c r="Q18" s="671">
        <v>0</v>
      </c>
    </row>
    <row r="19" spans="2:17" ht="12.75" hidden="1" customHeight="1" x14ac:dyDescent="0.25">
      <c r="B19" s="536">
        <v>2007</v>
      </c>
      <c r="C19" s="299" t="s">
        <v>211</v>
      </c>
      <c r="D19" s="300" t="s">
        <v>211</v>
      </c>
      <c r="E19" s="303" t="s">
        <v>211</v>
      </c>
      <c r="F19" s="305" t="s">
        <v>211</v>
      </c>
      <c r="G19" s="304" t="s">
        <v>211</v>
      </c>
      <c r="H19" s="301" t="s">
        <v>211</v>
      </c>
      <c r="I19" s="300" t="s">
        <v>211</v>
      </c>
      <c r="J19" s="302" t="s">
        <v>211</v>
      </c>
      <c r="K19" s="303" t="s">
        <v>211</v>
      </c>
      <c r="L19" s="304" t="s">
        <v>211</v>
      </c>
      <c r="M19" s="304" t="s">
        <v>211</v>
      </c>
      <c r="N19" s="305" t="s">
        <v>211</v>
      </c>
      <c r="O19" s="302" t="s">
        <v>211</v>
      </c>
      <c r="P19" s="538">
        <v>0</v>
      </c>
      <c r="Q19" s="671">
        <v>0</v>
      </c>
    </row>
    <row r="20" spans="2:17" ht="12.75" hidden="1" customHeight="1" x14ac:dyDescent="0.25">
      <c r="B20" s="536">
        <v>2008</v>
      </c>
      <c r="C20" s="299" t="s">
        <v>211</v>
      </c>
      <c r="D20" s="300" t="s">
        <v>211</v>
      </c>
      <c r="E20" s="303" t="s">
        <v>211</v>
      </c>
      <c r="F20" s="305" t="s">
        <v>211</v>
      </c>
      <c r="G20" s="304" t="s">
        <v>211</v>
      </c>
      <c r="H20" s="301" t="s">
        <v>211</v>
      </c>
      <c r="I20" s="300" t="s">
        <v>211</v>
      </c>
      <c r="J20" s="302" t="s">
        <v>211</v>
      </c>
      <c r="K20" s="303" t="s">
        <v>211</v>
      </c>
      <c r="L20" s="304" t="s">
        <v>211</v>
      </c>
      <c r="M20" s="304" t="s">
        <v>211</v>
      </c>
      <c r="N20" s="305" t="s">
        <v>211</v>
      </c>
      <c r="O20" s="302" t="s">
        <v>211</v>
      </c>
      <c r="P20" s="538">
        <v>0</v>
      </c>
      <c r="Q20" s="671">
        <v>0</v>
      </c>
    </row>
    <row r="21" spans="2:17" ht="12.75" hidden="1" customHeight="1" x14ac:dyDescent="0.25">
      <c r="B21" s="536">
        <v>2009</v>
      </c>
      <c r="C21" s="299" t="s">
        <v>211</v>
      </c>
      <c r="D21" s="300" t="s">
        <v>211</v>
      </c>
      <c r="E21" s="299" t="s">
        <v>211</v>
      </c>
      <c r="F21" s="301" t="s">
        <v>211</v>
      </c>
      <c r="G21" s="301" t="s">
        <v>211</v>
      </c>
      <c r="H21" s="301" t="s">
        <v>211</v>
      </c>
      <c r="I21" s="300" t="s">
        <v>211</v>
      </c>
      <c r="J21" s="302" t="s">
        <v>211</v>
      </c>
      <c r="K21" s="303" t="s">
        <v>211</v>
      </c>
      <c r="L21" s="304" t="s">
        <v>211</v>
      </c>
      <c r="M21" s="304" t="s">
        <v>211</v>
      </c>
      <c r="N21" s="305" t="s">
        <v>211</v>
      </c>
      <c r="O21" s="302" t="s">
        <v>211</v>
      </c>
      <c r="P21" s="538">
        <v>0</v>
      </c>
      <c r="Q21" s="671">
        <v>0</v>
      </c>
    </row>
    <row r="22" spans="2:17" ht="12.75" hidden="1" customHeight="1" x14ac:dyDescent="0.25">
      <c r="B22" s="536">
        <v>2010</v>
      </c>
      <c r="C22" s="299" t="s">
        <v>211</v>
      </c>
      <c r="D22" s="300" t="s">
        <v>211</v>
      </c>
      <c r="E22" s="299" t="s">
        <v>211</v>
      </c>
      <c r="F22" s="301" t="s">
        <v>211</v>
      </c>
      <c r="G22" s="301" t="s">
        <v>211</v>
      </c>
      <c r="H22" s="301" t="s">
        <v>211</v>
      </c>
      <c r="I22" s="300" t="s">
        <v>211</v>
      </c>
      <c r="J22" s="302" t="s">
        <v>211</v>
      </c>
      <c r="K22" s="303" t="s">
        <v>211</v>
      </c>
      <c r="L22" s="304" t="s">
        <v>211</v>
      </c>
      <c r="M22" s="304" t="s">
        <v>211</v>
      </c>
      <c r="N22" s="305" t="s">
        <v>211</v>
      </c>
      <c r="O22" s="302" t="s">
        <v>211</v>
      </c>
      <c r="P22" s="538">
        <v>0</v>
      </c>
      <c r="Q22" s="671">
        <v>0</v>
      </c>
    </row>
    <row r="23" spans="2:17" ht="12.75" hidden="1" customHeight="1" x14ac:dyDescent="0.25">
      <c r="B23" s="536">
        <v>2011</v>
      </c>
      <c r="C23" s="299" t="s">
        <v>211</v>
      </c>
      <c r="D23" s="300" t="s">
        <v>211</v>
      </c>
      <c r="E23" s="299" t="s">
        <v>211</v>
      </c>
      <c r="F23" s="301" t="s">
        <v>211</v>
      </c>
      <c r="G23" s="301" t="s">
        <v>211</v>
      </c>
      <c r="H23" s="301" t="s">
        <v>211</v>
      </c>
      <c r="I23" s="300" t="s">
        <v>211</v>
      </c>
      <c r="J23" s="302" t="s">
        <v>211</v>
      </c>
      <c r="K23" s="303" t="s">
        <v>211</v>
      </c>
      <c r="L23" s="304" t="s">
        <v>211</v>
      </c>
      <c r="M23" s="304" t="s">
        <v>211</v>
      </c>
      <c r="N23" s="305" t="s">
        <v>211</v>
      </c>
      <c r="O23" s="302" t="s">
        <v>211</v>
      </c>
      <c r="P23" s="538">
        <v>0</v>
      </c>
      <c r="Q23" s="671">
        <v>0</v>
      </c>
    </row>
    <row r="24" spans="2:17" ht="12.75" hidden="1" customHeight="1" x14ac:dyDescent="0.25">
      <c r="B24" s="536">
        <v>2012</v>
      </c>
      <c r="C24" s="299" t="s">
        <v>211</v>
      </c>
      <c r="D24" s="300" t="s">
        <v>211</v>
      </c>
      <c r="E24" s="299" t="s">
        <v>211</v>
      </c>
      <c r="F24" s="301" t="s">
        <v>211</v>
      </c>
      <c r="G24" s="301" t="s">
        <v>211</v>
      </c>
      <c r="H24" s="301" t="s">
        <v>211</v>
      </c>
      <c r="I24" s="300" t="s">
        <v>211</v>
      </c>
      <c r="J24" s="302" t="s">
        <v>211</v>
      </c>
      <c r="K24" s="303" t="s">
        <v>211</v>
      </c>
      <c r="L24" s="304" t="s">
        <v>211</v>
      </c>
      <c r="M24" s="304" t="s">
        <v>211</v>
      </c>
      <c r="N24" s="305" t="s">
        <v>211</v>
      </c>
      <c r="O24" s="302" t="s">
        <v>211</v>
      </c>
      <c r="P24" s="538">
        <v>0</v>
      </c>
      <c r="Q24" s="671">
        <v>0</v>
      </c>
    </row>
    <row r="25" spans="2:17" ht="12.75" hidden="1" customHeight="1" x14ac:dyDescent="0.25">
      <c r="B25" s="536">
        <v>2013</v>
      </c>
      <c r="C25" s="299" t="s">
        <v>211</v>
      </c>
      <c r="D25" s="300" t="s">
        <v>211</v>
      </c>
      <c r="E25" s="299" t="s">
        <v>211</v>
      </c>
      <c r="F25" s="301" t="s">
        <v>211</v>
      </c>
      <c r="G25" s="301" t="s">
        <v>211</v>
      </c>
      <c r="H25" s="301" t="s">
        <v>211</v>
      </c>
      <c r="I25" s="300" t="s">
        <v>211</v>
      </c>
      <c r="J25" s="302" t="s">
        <v>211</v>
      </c>
      <c r="K25" s="303" t="s">
        <v>211</v>
      </c>
      <c r="L25" s="304" t="s">
        <v>211</v>
      </c>
      <c r="M25" s="304" t="s">
        <v>211</v>
      </c>
      <c r="N25" s="305" t="s">
        <v>211</v>
      </c>
      <c r="O25" s="302" t="s">
        <v>211</v>
      </c>
      <c r="P25" s="538">
        <v>0</v>
      </c>
      <c r="Q25" s="671">
        <v>0</v>
      </c>
    </row>
    <row r="26" spans="2:17" ht="12.75" hidden="1" customHeight="1" x14ac:dyDescent="0.25">
      <c r="B26" s="536">
        <v>2014</v>
      </c>
      <c r="C26" s="299" t="s">
        <v>211</v>
      </c>
      <c r="D26" s="300" t="s">
        <v>211</v>
      </c>
      <c r="E26" s="299" t="s">
        <v>211</v>
      </c>
      <c r="F26" s="301" t="s">
        <v>211</v>
      </c>
      <c r="G26" s="301" t="s">
        <v>211</v>
      </c>
      <c r="H26" s="301" t="s">
        <v>211</v>
      </c>
      <c r="I26" s="300" t="s">
        <v>211</v>
      </c>
      <c r="J26" s="302" t="s">
        <v>211</v>
      </c>
      <c r="K26" s="303" t="s">
        <v>211</v>
      </c>
      <c r="L26" s="304" t="s">
        <v>211</v>
      </c>
      <c r="M26" s="304" t="s">
        <v>211</v>
      </c>
      <c r="N26" s="305" t="s">
        <v>211</v>
      </c>
      <c r="O26" s="302" t="s">
        <v>211</v>
      </c>
      <c r="P26" s="538">
        <v>0</v>
      </c>
      <c r="Q26" s="671">
        <v>0</v>
      </c>
    </row>
    <row r="27" spans="2:17" ht="12.75" hidden="1" customHeight="1" x14ac:dyDescent="0.25">
      <c r="B27" s="536">
        <v>2015</v>
      </c>
      <c r="C27" s="299" t="s">
        <v>211</v>
      </c>
      <c r="D27" s="300" t="s">
        <v>211</v>
      </c>
      <c r="E27" s="299" t="s">
        <v>211</v>
      </c>
      <c r="F27" s="301" t="s">
        <v>211</v>
      </c>
      <c r="G27" s="301" t="s">
        <v>211</v>
      </c>
      <c r="H27" s="301" t="s">
        <v>211</v>
      </c>
      <c r="I27" s="300" t="s">
        <v>211</v>
      </c>
      <c r="J27" s="302" t="s">
        <v>211</v>
      </c>
      <c r="K27" s="303" t="s">
        <v>211</v>
      </c>
      <c r="L27" s="304" t="s">
        <v>211</v>
      </c>
      <c r="M27" s="304" t="s">
        <v>211</v>
      </c>
      <c r="N27" s="305" t="s">
        <v>211</v>
      </c>
      <c r="O27" s="302" t="s">
        <v>211</v>
      </c>
      <c r="P27" s="538">
        <v>0</v>
      </c>
      <c r="Q27" s="671">
        <v>0</v>
      </c>
    </row>
    <row r="28" spans="2:17" ht="12.75" customHeight="1" x14ac:dyDescent="0.25">
      <c r="B28" s="536">
        <v>2016</v>
      </c>
      <c r="C28" s="299">
        <v>3.1869999999999998</v>
      </c>
      <c r="D28" s="300">
        <v>6.6459999999999999</v>
      </c>
      <c r="E28" s="299">
        <v>20.552</v>
      </c>
      <c r="F28" s="301">
        <v>52.866999999999997</v>
      </c>
      <c r="G28" s="301">
        <v>1.276</v>
      </c>
      <c r="H28" s="301">
        <v>2.34</v>
      </c>
      <c r="I28" s="300">
        <v>3.1230000000000002</v>
      </c>
      <c r="J28" s="302">
        <v>26.181999999999999</v>
      </c>
      <c r="K28" s="303" t="s">
        <v>209</v>
      </c>
      <c r="L28" s="304" t="s">
        <v>209</v>
      </c>
      <c r="M28" s="304">
        <v>0.122</v>
      </c>
      <c r="N28" s="305" t="s">
        <v>209</v>
      </c>
      <c r="O28" s="302">
        <v>0.875</v>
      </c>
      <c r="P28" s="538">
        <v>117.24799999999999</v>
      </c>
      <c r="Q28" s="671">
        <f>SUM(E28:O28)</f>
        <v>107.337</v>
      </c>
    </row>
    <row r="29" spans="2:17" ht="25.5" customHeight="1" x14ac:dyDescent="0.25">
      <c r="B29" s="539" t="s">
        <v>90</v>
      </c>
      <c r="C29" s="307">
        <v>3.1870000000000003</v>
      </c>
      <c r="D29" s="308">
        <v>6.6459999999999999</v>
      </c>
      <c r="E29" s="307">
        <v>20.552</v>
      </c>
      <c r="F29" s="309">
        <v>52.867000000000004</v>
      </c>
      <c r="G29" s="309">
        <v>1.2760000000000002</v>
      </c>
      <c r="H29" s="309">
        <v>2.34</v>
      </c>
      <c r="I29" s="308">
        <v>3.1229999999999905</v>
      </c>
      <c r="J29" s="310">
        <v>26.182000000000002</v>
      </c>
      <c r="K29" s="307" t="s">
        <v>209</v>
      </c>
      <c r="L29" s="311" t="s">
        <v>209</v>
      </c>
      <c r="M29" s="309">
        <v>0.12200000000000001</v>
      </c>
      <c r="N29" s="312" t="s">
        <v>209</v>
      </c>
      <c r="O29" s="310">
        <v>0.87499999999999956</v>
      </c>
      <c r="P29" s="540">
        <v>117.24799999999999</v>
      </c>
      <c r="Q29" s="541">
        <f t="shared" ref="Q29:Q35" si="0">SUM(E29:O29)</f>
        <v>107.337</v>
      </c>
    </row>
    <row r="30" spans="2:17" ht="12.75" customHeight="1" x14ac:dyDescent="0.25">
      <c r="B30" s="536">
        <v>2017</v>
      </c>
      <c r="C30" s="299">
        <v>0.79500000000000004</v>
      </c>
      <c r="D30" s="300">
        <v>0.17299999999999999</v>
      </c>
      <c r="E30" s="299">
        <v>3</v>
      </c>
      <c r="F30" s="301">
        <v>5.7320000000000002</v>
      </c>
      <c r="G30" s="301">
        <v>1.371</v>
      </c>
      <c r="H30" s="301">
        <v>2.472</v>
      </c>
      <c r="I30" s="300">
        <v>47.975000000000001</v>
      </c>
      <c r="J30" s="302">
        <v>20.172999999999998</v>
      </c>
      <c r="K30" s="303" t="s">
        <v>209</v>
      </c>
      <c r="L30" s="304" t="s">
        <v>209</v>
      </c>
      <c r="M30" s="304">
        <v>5.5E-2</v>
      </c>
      <c r="N30" s="305" t="s">
        <v>209</v>
      </c>
      <c r="O30" s="302">
        <v>0.72799999999999998</v>
      </c>
      <c r="P30" s="538">
        <v>82.498999999999995</v>
      </c>
      <c r="Q30" s="671">
        <f t="shared" si="0"/>
        <v>81.506</v>
      </c>
    </row>
    <row r="31" spans="2:17" ht="12.75" customHeight="1" x14ac:dyDescent="0.25">
      <c r="B31" s="536">
        <v>2018</v>
      </c>
      <c r="C31" s="299">
        <v>0.36699999999999999</v>
      </c>
      <c r="D31" s="300" t="s">
        <v>209</v>
      </c>
      <c r="E31" s="299">
        <v>2.0169999999999999</v>
      </c>
      <c r="F31" s="301">
        <v>3.4249999999999998</v>
      </c>
      <c r="G31" s="301">
        <v>1.46</v>
      </c>
      <c r="H31" s="301">
        <v>1.5740000000000001</v>
      </c>
      <c r="I31" s="300">
        <v>45.787999999999997</v>
      </c>
      <c r="J31" s="302">
        <v>20.202000000000002</v>
      </c>
      <c r="K31" s="303" t="s">
        <v>209</v>
      </c>
      <c r="L31" s="304" t="s">
        <v>209</v>
      </c>
      <c r="M31" s="304">
        <v>5.1999999999999998E-2</v>
      </c>
      <c r="N31" s="305" t="s">
        <v>209</v>
      </c>
      <c r="O31" s="302">
        <v>1.8660000000000001</v>
      </c>
      <c r="P31" s="538">
        <v>76.790000000000006</v>
      </c>
      <c r="Q31" s="671">
        <f t="shared" si="0"/>
        <v>76.384</v>
      </c>
    </row>
    <row r="32" spans="2:17" ht="25.5" customHeight="1" x14ac:dyDescent="0.25">
      <c r="B32" s="539" t="s">
        <v>91</v>
      </c>
      <c r="C32" s="307">
        <v>1.1619999999999999</v>
      </c>
      <c r="D32" s="308">
        <v>0.20699999999999999</v>
      </c>
      <c r="E32" s="307">
        <v>5.0169999999999995</v>
      </c>
      <c r="F32" s="309">
        <v>9.157</v>
      </c>
      <c r="G32" s="309">
        <v>2.831</v>
      </c>
      <c r="H32" s="309">
        <v>4.0460000000000003</v>
      </c>
      <c r="I32" s="311">
        <v>93.763000000000005</v>
      </c>
      <c r="J32" s="313">
        <v>40.375</v>
      </c>
      <c r="K32" s="314" t="s">
        <v>209</v>
      </c>
      <c r="L32" s="309" t="s">
        <v>209</v>
      </c>
      <c r="M32" s="309">
        <v>0.107</v>
      </c>
      <c r="N32" s="311" t="s">
        <v>209</v>
      </c>
      <c r="O32" s="313">
        <v>2.5940000000000003</v>
      </c>
      <c r="P32" s="540">
        <v>159.28899999999999</v>
      </c>
      <c r="Q32" s="541">
        <f t="shared" si="0"/>
        <v>157.89000000000001</v>
      </c>
    </row>
    <row r="33" spans="2:17" ht="25.5" customHeight="1" x14ac:dyDescent="0.25">
      <c r="B33" s="539" t="s">
        <v>92</v>
      </c>
      <c r="C33" s="307">
        <v>4.3490000000000002</v>
      </c>
      <c r="D33" s="308">
        <v>6.8529999999999998</v>
      </c>
      <c r="E33" s="307">
        <v>25.568999999999999</v>
      </c>
      <c r="F33" s="311">
        <v>62.024000000000001</v>
      </c>
      <c r="G33" s="309">
        <v>4.1070000000000002</v>
      </c>
      <c r="H33" s="309">
        <v>6.3860000000000001</v>
      </c>
      <c r="I33" s="308">
        <v>96.885999999999996</v>
      </c>
      <c r="J33" s="313">
        <v>66.557000000000002</v>
      </c>
      <c r="K33" s="311" t="s">
        <v>209</v>
      </c>
      <c r="L33" s="309" t="s">
        <v>209</v>
      </c>
      <c r="M33" s="309">
        <v>0.22900000000000001</v>
      </c>
      <c r="N33" s="312">
        <v>5.3999999999999999E-2</v>
      </c>
      <c r="O33" s="308">
        <v>3.4689999999999999</v>
      </c>
      <c r="P33" s="540">
        <v>276.53699999999992</v>
      </c>
      <c r="Q33" s="541">
        <f t="shared" si="0"/>
        <v>265.28099999999995</v>
      </c>
    </row>
    <row r="34" spans="2:17" x14ac:dyDescent="0.25">
      <c r="B34" s="542" t="s">
        <v>189</v>
      </c>
      <c r="C34" s="620" t="s">
        <v>211</v>
      </c>
      <c r="D34" s="621" t="s">
        <v>211</v>
      </c>
      <c r="E34" s="620" t="s">
        <v>211</v>
      </c>
      <c r="F34" s="622" t="s">
        <v>211</v>
      </c>
      <c r="G34" s="623" t="s">
        <v>211</v>
      </c>
      <c r="H34" s="623" t="s">
        <v>211</v>
      </c>
      <c r="I34" s="621" t="s">
        <v>211</v>
      </c>
      <c r="J34" s="624">
        <v>56.868000000000002</v>
      </c>
      <c r="K34" s="622" t="s">
        <v>211</v>
      </c>
      <c r="L34" s="623" t="s">
        <v>211</v>
      </c>
      <c r="M34" s="623" t="s">
        <v>211</v>
      </c>
      <c r="N34" s="625" t="s">
        <v>211</v>
      </c>
      <c r="O34" s="621" t="s">
        <v>211</v>
      </c>
      <c r="P34" s="626">
        <v>56.868000000000002</v>
      </c>
      <c r="Q34" s="800">
        <f t="shared" si="0"/>
        <v>56.868000000000002</v>
      </c>
    </row>
    <row r="35" spans="2:17" ht="25.5" customHeight="1" thickBot="1" x14ac:dyDescent="0.3">
      <c r="B35" s="543" t="s">
        <v>190</v>
      </c>
      <c r="C35" s="544">
        <v>4.3490000000000002</v>
      </c>
      <c r="D35" s="545">
        <v>6.8529999999999998</v>
      </c>
      <c r="E35" s="544">
        <v>25.568999999999999</v>
      </c>
      <c r="F35" s="546">
        <v>62.024000000000001</v>
      </c>
      <c r="G35" s="547">
        <v>4.1070000000000002</v>
      </c>
      <c r="H35" s="547">
        <v>6.3860000000000001</v>
      </c>
      <c r="I35" s="545">
        <v>96.885999999999996</v>
      </c>
      <c r="J35" s="548">
        <v>123.42500000000001</v>
      </c>
      <c r="K35" s="546" t="s">
        <v>209</v>
      </c>
      <c r="L35" s="547" t="s">
        <v>209</v>
      </c>
      <c r="M35" s="547">
        <v>0.22900000000000001</v>
      </c>
      <c r="N35" s="549">
        <v>5.3999999999999999E-2</v>
      </c>
      <c r="O35" s="545">
        <v>3.4689999999999999</v>
      </c>
      <c r="P35" s="550">
        <v>333.40499999999992</v>
      </c>
      <c r="Q35" s="673">
        <f t="shared" si="0"/>
        <v>322.14899999999994</v>
      </c>
    </row>
    <row r="36" spans="2:17" ht="12.75" customHeight="1" x14ac:dyDescent="0.25">
      <c r="B36" s="1060" t="s">
        <v>37</v>
      </c>
      <c r="C36" s="1060"/>
      <c r="D36" s="1060"/>
      <c r="E36" s="1061"/>
      <c r="F36" s="1061"/>
      <c r="G36" s="315"/>
      <c r="H36" s="315"/>
      <c r="I36" s="315"/>
      <c r="J36" s="315"/>
      <c r="K36" s="315"/>
      <c r="L36" s="315"/>
      <c r="M36" s="315"/>
      <c r="N36" s="316"/>
      <c r="O36" s="316"/>
      <c r="P36" s="317"/>
      <c r="Q36" s="317" t="s">
        <v>93</v>
      </c>
    </row>
    <row r="37" spans="2:17" ht="12.75" customHeight="1" x14ac:dyDescent="0.25">
      <c r="B37" s="441"/>
      <c r="C37" s="441"/>
      <c r="D37" s="441"/>
      <c r="E37" s="442"/>
      <c r="F37" s="442"/>
      <c r="G37" s="315"/>
      <c r="H37" s="315"/>
      <c r="I37" s="315"/>
      <c r="J37" s="315"/>
      <c r="K37" s="315"/>
      <c r="L37" s="315"/>
      <c r="M37" s="315"/>
      <c r="N37" s="316"/>
      <c r="O37" s="316"/>
      <c r="P37" s="317"/>
      <c r="Q37" s="317"/>
    </row>
    <row r="38" spans="2:17" ht="12.75" customHeight="1" x14ac:dyDescent="0.25">
      <c r="C38" s="318"/>
      <c r="D38" s="318"/>
      <c r="E38" s="318"/>
      <c r="F38" s="318"/>
      <c r="G38" s="318"/>
      <c r="H38" s="318"/>
      <c r="I38" s="318"/>
      <c r="J38" s="318"/>
      <c r="K38" s="318"/>
      <c r="L38" s="318"/>
      <c r="M38" s="318"/>
      <c r="N38" s="318"/>
      <c r="O38" s="318"/>
      <c r="P38" s="319"/>
      <c r="Q38" s="319"/>
    </row>
    <row r="39" spans="2:17" ht="12.75" customHeight="1" x14ac:dyDescent="0.25">
      <c r="B39" s="1035" t="s">
        <v>276</v>
      </c>
      <c r="C39" s="1035"/>
      <c r="D39" s="1035"/>
      <c r="E39" s="1035"/>
      <c r="F39" s="1035"/>
      <c r="G39" s="1035"/>
      <c r="H39" s="1035"/>
      <c r="I39" s="1035"/>
      <c r="J39" s="1035"/>
      <c r="K39" s="1035"/>
      <c r="L39" s="1035"/>
      <c r="M39" s="1035"/>
      <c r="N39" s="1035"/>
      <c r="O39" s="1035"/>
      <c r="P39" s="1035"/>
    </row>
    <row r="40" spans="2:17" ht="12.75" customHeight="1" x14ac:dyDescent="0.25">
      <c r="B40" s="1036" t="s">
        <v>274</v>
      </c>
      <c r="C40" s="1036"/>
      <c r="D40" s="1036"/>
      <c r="E40" s="1036"/>
      <c r="F40" s="1036"/>
      <c r="G40" s="1036"/>
      <c r="H40" s="1036"/>
      <c r="I40" s="1036"/>
      <c r="J40" s="1036"/>
      <c r="K40" s="1036"/>
      <c r="L40" s="1036"/>
      <c r="M40" s="1036"/>
      <c r="N40" s="1036"/>
      <c r="O40" s="1036"/>
      <c r="P40" s="1036"/>
    </row>
    <row r="41" spans="2:17" ht="12.75" customHeight="1" thickBot="1" x14ac:dyDescent="0.3">
      <c r="B41" s="285"/>
      <c r="C41" s="320"/>
      <c r="D41" s="321"/>
      <c r="E41" s="322"/>
      <c r="F41" s="322"/>
      <c r="G41" s="322"/>
      <c r="H41" s="322"/>
      <c r="I41" s="320"/>
      <c r="J41" s="320"/>
      <c r="K41" s="320"/>
      <c r="L41" s="320"/>
      <c r="M41" s="320"/>
      <c r="N41" s="320"/>
      <c r="O41" s="322"/>
      <c r="P41" s="440"/>
      <c r="Q41" s="788"/>
    </row>
    <row r="42" spans="2:17" ht="12.75" customHeight="1" x14ac:dyDescent="0.25">
      <c r="B42" s="1039" t="s">
        <v>68</v>
      </c>
      <c r="C42" s="1062" t="s">
        <v>273</v>
      </c>
      <c r="D42" s="1032"/>
      <c r="E42" s="1032"/>
      <c r="F42" s="1032"/>
      <c r="G42" s="1032"/>
      <c r="H42" s="1032"/>
      <c r="I42" s="1032"/>
      <c r="J42" s="1032"/>
      <c r="K42" s="1032"/>
      <c r="L42" s="1032"/>
      <c r="M42" s="1032"/>
      <c r="N42" s="1032"/>
      <c r="O42" s="1032"/>
      <c r="P42" s="1033"/>
      <c r="Q42" s="788"/>
    </row>
    <row r="43" spans="2:17" ht="38.25" x14ac:dyDescent="0.25">
      <c r="B43" s="1040"/>
      <c r="C43" s="1042" t="s">
        <v>70</v>
      </c>
      <c r="D43" s="1043"/>
      <c r="E43" s="1042" t="s">
        <v>71</v>
      </c>
      <c r="F43" s="1044"/>
      <c r="G43" s="1044"/>
      <c r="H43" s="1044"/>
      <c r="I43" s="1043"/>
      <c r="J43" s="289" t="s">
        <v>72</v>
      </c>
      <c r="K43" s="1042" t="s">
        <v>73</v>
      </c>
      <c r="L43" s="1044"/>
      <c r="M43" s="1044"/>
      <c r="N43" s="1043"/>
      <c r="O43" s="290" t="s">
        <v>74</v>
      </c>
      <c r="P43" s="1029" t="s">
        <v>75</v>
      </c>
      <c r="Q43" s="788"/>
    </row>
    <row r="44" spans="2:17" ht="39.75" customHeight="1" x14ac:dyDescent="0.25">
      <c r="B44" s="1040"/>
      <c r="C44" s="1037" t="s">
        <v>76</v>
      </c>
      <c r="D44" s="1048" t="s">
        <v>77</v>
      </c>
      <c r="E44" s="1037" t="s">
        <v>78</v>
      </c>
      <c r="F44" s="1050" t="s">
        <v>79</v>
      </c>
      <c r="G44" s="1050" t="s">
        <v>80</v>
      </c>
      <c r="H44" s="1050" t="s">
        <v>218</v>
      </c>
      <c r="I44" s="1054" t="s">
        <v>81</v>
      </c>
      <c r="J44" s="1052" t="s">
        <v>82</v>
      </c>
      <c r="K44" s="1042" t="s">
        <v>83</v>
      </c>
      <c r="L44" s="1045"/>
      <c r="M44" s="1050" t="s">
        <v>84</v>
      </c>
      <c r="N44" s="1048" t="s">
        <v>85</v>
      </c>
      <c r="O44" s="1046" t="s">
        <v>86</v>
      </c>
      <c r="P44" s="1029"/>
      <c r="Q44" s="788"/>
    </row>
    <row r="45" spans="2:17" ht="39.75" customHeight="1" thickBot="1" x14ac:dyDescent="0.3">
      <c r="B45" s="1041"/>
      <c r="C45" s="1038"/>
      <c r="D45" s="1049"/>
      <c r="E45" s="1038"/>
      <c r="F45" s="1051"/>
      <c r="G45" s="1051"/>
      <c r="H45" s="1051"/>
      <c r="I45" s="1055"/>
      <c r="J45" s="1053"/>
      <c r="K45" s="791" t="s">
        <v>87</v>
      </c>
      <c r="L45" s="792" t="s">
        <v>88</v>
      </c>
      <c r="M45" s="1051"/>
      <c r="N45" s="1049"/>
      <c r="O45" s="1047"/>
      <c r="P45" s="1030"/>
      <c r="Q45" s="788"/>
    </row>
    <row r="46" spans="2:17" ht="12.75" customHeight="1" x14ac:dyDescent="0.25">
      <c r="B46" s="536" t="s">
        <v>89</v>
      </c>
      <c r="C46" s="293"/>
      <c r="D46" s="294"/>
      <c r="E46" s="293"/>
      <c r="F46" s="295"/>
      <c r="G46" s="296"/>
      <c r="H46" s="294"/>
      <c r="I46" s="823"/>
      <c r="J46" s="297"/>
      <c r="K46" s="293"/>
      <c r="L46" s="295"/>
      <c r="M46" s="296"/>
      <c r="N46" s="294"/>
      <c r="O46" s="298"/>
      <c r="P46" s="537"/>
      <c r="Q46" s="788"/>
    </row>
    <row r="47" spans="2:17" ht="12.75" hidden="1" customHeight="1" x14ac:dyDescent="0.25">
      <c r="B47" s="536">
        <f t="shared" ref="B47:B68" si="1">B12</f>
        <v>2000</v>
      </c>
      <c r="C47" s="323" t="s">
        <v>210</v>
      </c>
      <c r="D47" s="324" t="s">
        <v>210</v>
      </c>
      <c r="E47" s="323" t="s">
        <v>210</v>
      </c>
      <c r="F47" s="325" t="s">
        <v>210</v>
      </c>
      <c r="G47" s="325" t="s">
        <v>210</v>
      </c>
      <c r="H47" s="325" t="s">
        <v>210</v>
      </c>
      <c r="I47" s="324" t="s">
        <v>210</v>
      </c>
      <c r="J47" s="324" t="s">
        <v>210</v>
      </c>
      <c r="K47" s="326" t="s">
        <v>210</v>
      </c>
      <c r="L47" s="325" t="s">
        <v>210</v>
      </c>
      <c r="M47" s="327" t="s">
        <v>210</v>
      </c>
      <c r="N47" s="324" t="s">
        <v>210</v>
      </c>
      <c r="O47" s="324" t="s">
        <v>210</v>
      </c>
      <c r="P47" s="551" t="s">
        <v>210</v>
      </c>
      <c r="Q47" s="788"/>
    </row>
    <row r="48" spans="2:17" ht="12.75" hidden="1" customHeight="1" x14ac:dyDescent="0.25">
      <c r="B48" s="536">
        <f t="shared" si="1"/>
        <v>2001</v>
      </c>
      <c r="C48" s="323" t="s">
        <v>210</v>
      </c>
      <c r="D48" s="324" t="s">
        <v>210</v>
      </c>
      <c r="E48" s="323" t="s">
        <v>210</v>
      </c>
      <c r="F48" s="325" t="s">
        <v>210</v>
      </c>
      <c r="G48" s="325" t="s">
        <v>210</v>
      </c>
      <c r="H48" s="325" t="s">
        <v>210</v>
      </c>
      <c r="I48" s="324" t="s">
        <v>210</v>
      </c>
      <c r="J48" s="324" t="s">
        <v>210</v>
      </c>
      <c r="K48" s="326" t="s">
        <v>210</v>
      </c>
      <c r="L48" s="325" t="s">
        <v>210</v>
      </c>
      <c r="M48" s="327" t="s">
        <v>210</v>
      </c>
      <c r="N48" s="324" t="s">
        <v>210</v>
      </c>
      <c r="O48" s="324" t="s">
        <v>210</v>
      </c>
      <c r="P48" s="551" t="s">
        <v>210</v>
      </c>
      <c r="Q48" s="788"/>
    </row>
    <row r="49" spans="2:17" ht="12.75" hidden="1" customHeight="1" x14ac:dyDescent="0.25">
      <c r="B49" s="536">
        <f t="shared" si="1"/>
        <v>2002</v>
      </c>
      <c r="C49" s="323" t="s">
        <v>210</v>
      </c>
      <c r="D49" s="324" t="s">
        <v>210</v>
      </c>
      <c r="E49" s="323" t="s">
        <v>210</v>
      </c>
      <c r="F49" s="325" t="s">
        <v>210</v>
      </c>
      <c r="G49" s="325" t="s">
        <v>210</v>
      </c>
      <c r="H49" s="325" t="s">
        <v>210</v>
      </c>
      <c r="I49" s="324" t="s">
        <v>210</v>
      </c>
      <c r="J49" s="324" t="s">
        <v>210</v>
      </c>
      <c r="K49" s="326" t="s">
        <v>210</v>
      </c>
      <c r="L49" s="325" t="s">
        <v>210</v>
      </c>
      <c r="M49" s="327" t="s">
        <v>210</v>
      </c>
      <c r="N49" s="324" t="s">
        <v>210</v>
      </c>
      <c r="O49" s="324" t="s">
        <v>210</v>
      </c>
      <c r="P49" s="551" t="s">
        <v>210</v>
      </c>
      <c r="Q49" s="788"/>
    </row>
    <row r="50" spans="2:17" ht="12.75" hidden="1" customHeight="1" x14ac:dyDescent="0.25">
      <c r="B50" s="536">
        <f t="shared" si="1"/>
        <v>2003</v>
      </c>
      <c r="C50" s="323" t="s">
        <v>210</v>
      </c>
      <c r="D50" s="324" t="s">
        <v>210</v>
      </c>
      <c r="E50" s="323" t="s">
        <v>210</v>
      </c>
      <c r="F50" s="325" t="s">
        <v>210</v>
      </c>
      <c r="G50" s="325" t="s">
        <v>210</v>
      </c>
      <c r="H50" s="325" t="s">
        <v>210</v>
      </c>
      <c r="I50" s="324" t="s">
        <v>210</v>
      </c>
      <c r="J50" s="324" t="s">
        <v>210</v>
      </c>
      <c r="K50" s="326" t="s">
        <v>210</v>
      </c>
      <c r="L50" s="325" t="s">
        <v>210</v>
      </c>
      <c r="M50" s="327" t="s">
        <v>210</v>
      </c>
      <c r="N50" s="324" t="s">
        <v>210</v>
      </c>
      <c r="O50" s="324" t="s">
        <v>210</v>
      </c>
      <c r="P50" s="551" t="s">
        <v>210</v>
      </c>
      <c r="Q50" s="788"/>
    </row>
    <row r="51" spans="2:17" ht="12.75" hidden="1" customHeight="1" x14ac:dyDescent="0.25">
      <c r="B51" s="536">
        <f t="shared" si="1"/>
        <v>2004</v>
      </c>
      <c r="C51" s="323" t="s">
        <v>210</v>
      </c>
      <c r="D51" s="324" t="s">
        <v>210</v>
      </c>
      <c r="E51" s="323" t="s">
        <v>210</v>
      </c>
      <c r="F51" s="325" t="s">
        <v>210</v>
      </c>
      <c r="G51" s="325" t="s">
        <v>210</v>
      </c>
      <c r="H51" s="325" t="s">
        <v>210</v>
      </c>
      <c r="I51" s="324" t="s">
        <v>210</v>
      </c>
      <c r="J51" s="324" t="s">
        <v>210</v>
      </c>
      <c r="K51" s="326" t="s">
        <v>210</v>
      </c>
      <c r="L51" s="325" t="s">
        <v>210</v>
      </c>
      <c r="M51" s="327" t="s">
        <v>210</v>
      </c>
      <c r="N51" s="324" t="s">
        <v>210</v>
      </c>
      <c r="O51" s="324" t="s">
        <v>210</v>
      </c>
      <c r="P51" s="551" t="s">
        <v>210</v>
      </c>
      <c r="Q51" s="788"/>
    </row>
    <row r="52" spans="2:17" ht="12.75" hidden="1" customHeight="1" x14ac:dyDescent="0.25">
      <c r="B52" s="536">
        <f t="shared" si="1"/>
        <v>2005</v>
      </c>
      <c r="C52" s="323" t="s">
        <v>210</v>
      </c>
      <c r="D52" s="324" t="s">
        <v>210</v>
      </c>
      <c r="E52" s="323" t="s">
        <v>210</v>
      </c>
      <c r="F52" s="325" t="s">
        <v>210</v>
      </c>
      <c r="G52" s="325" t="s">
        <v>210</v>
      </c>
      <c r="H52" s="325" t="s">
        <v>210</v>
      </c>
      <c r="I52" s="324" t="s">
        <v>210</v>
      </c>
      <c r="J52" s="324" t="s">
        <v>210</v>
      </c>
      <c r="K52" s="326" t="s">
        <v>210</v>
      </c>
      <c r="L52" s="325" t="s">
        <v>210</v>
      </c>
      <c r="M52" s="327" t="s">
        <v>210</v>
      </c>
      <c r="N52" s="324" t="s">
        <v>210</v>
      </c>
      <c r="O52" s="324" t="s">
        <v>210</v>
      </c>
      <c r="P52" s="551" t="s">
        <v>210</v>
      </c>
      <c r="Q52" s="788"/>
    </row>
    <row r="53" spans="2:17" ht="12.75" hidden="1" customHeight="1" x14ac:dyDescent="0.25">
      <c r="B53" s="536">
        <f t="shared" si="1"/>
        <v>2006</v>
      </c>
      <c r="C53" s="323" t="s">
        <v>210</v>
      </c>
      <c r="D53" s="324" t="s">
        <v>210</v>
      </c>
      <c r="E53" s="323" t="s">
        <v>210</v>
      </c>
      <c r="F53" s="325" t="s">
        <v>210</v>
      </c>
      <c r="G53" s="325" t="s">
        <v>210</v>
      </c>
      <c r="H53" s="325" t="s">
        <v>210</v>
      </c>
      <c r="I53" s="324" t="s">
        <v>210</v>
      </c>
      <c r="J53" s="324" t="s">
        <v>210</v>
      </c>
      <c r="K53" s="326" t="s">
        <v>210</v>
      </c>
      <c r="L53" s="325" t="s">
        <v>210</v>
      </c>
      <c r="M53" s="327" t="s">
        <v>210</v>
      </c>
      <c r="N53" s="324" t="s">
        <v>210</v>
      </c>
      <c r="O53" s="324" t="s">
        <v>210</v>
      </c>
      <c r="P53" s="551" t="s">
        <v>210</v>
      </c>
      <c r="Q53" s="788"/>
    </row>
    <row r="54" spans="2:17" ht="12.75" hidden="1" customHeight="1" x14ac:dyDescent="0.25">
      <c r="B54" s="536">
        <f t="shared" si="1"/>
        <v>2007</v>
      </c>
      <c r="C54" s="323" t="s">
        <v>210</v>
      </c>
      <c r="D54" s="324" t="s">
        <v>210</v>
      </c>
      <c r="E54" s="323" t="s">
        <v>210</v>
      </c>
      <c r="F54" s="325" t="s">
        <v>210</v>
      </c>
      <c r="G54" s="325" t="s">
        <v>210</v>
      </c>
      <c r="H54" s="325" t="s">
        <v>210</v>
      </c>
      <c r="I54" s="324" t="s">
        <v>210</v>
      </c>
      <c r="J54" s="324" t="s">
        <v>210</v>
      </c>
      <c r="K54" s="326" t="s">
        <v>210</v>
      </c>
      <c r="L54" s="325" t="s">
        <v>210</v>
      </c>
      <c r="M54" s="327" t="s">
        <v>210</v>
      </c>
      <c r="N54" s="324" t="s">
        <v>210</v>
      </c>
      <c r="O54" s="324" t="s">
        <v>210</v>
      </c>
      <c r="P54" s="551" t="s">
        <v>210</v>
      </c>
      <c r="Q54" s="788"/>
    </row>
    <row r="55" spans="2:17" ht="12.75" hidden="1" customHeight="1" x14ac:dyDescent="0.25">
      <c r="B55" s="536">
        <f t="shared" si="1"/>
        <v>2008</v>
      </c>
      <c r="C55" s="323" t="s">
        <v>210</v>
      </c>
      <c r="D55" s="324" t="s">
        <v>210</v>
      </c>
      <c r="E55" s="323" t="s">
        <v>210</v>
      </c>
      <c r="F55" s="325" t="s">
        <v>210</v>
      </c>
      <c r="G55" s="325" t="s">
        <v>210</v>
      </c>
      <c r="H55" s="325" t="s">
        <v>210</v>
      </c>
      <c r="I55" s="324" t="s">
        <v>210</v>
      </c>
      <c r="J55" s="324" t="s">
        <v>210</v>
      </c>
      <c r="K55" s="326" t="s">
        <v>210</v>
      </c>
      <c r="L55" s="325" t="s">
        <v>210</v>
      </c>
      <c r="M55" s="327" t="s">
        <v>210</v>
      </c>
      <c r="N55" s="324" t="s">
        <v>210</v>
      </c>
      <c r="O55" s="324" t="s">
        <v>210</v>
      </c>
      <c r="P55" s="551" t="s">
        <v>210</v>
      </c>
      <c r="Q55" s="788"/>
    </row>
    <row r="56" spans="2:17" ht="12.75" hidden="1" customHeight="1" x14ac:dyDescent="0.25">
      <c r="B56" s="536">
        <f t="shared" si="1"/>
        <v>2009</v>
      </c>
      <c r="C56" s="323" t="s">
        <v>210</v>
      </c>
      <c r="D56" s="324" t="s">
        <v>210</v>
      </c>
      <c r="E56" s="323" t="s">
        <v>210</v>
      </c>
      <c r="F56" s="325" t="s">
        <v>210</v>
      </c>
      <c r="G56" s="325" t="s">
        <v>210</v>
      </c>
      <c r="H56" s="325" t="s">
        <v>210</v>
      </c>
      <c r="I56" s="324" t="s">
        <v>210</v>
      </c>
      <c r="J56" s="324" t="s">
        <v>210</v>
      </c>
      <c r="K56" s="326" t="s">
        <v>210</v>
      </c>
      <c r="L56" s="325" t="s">
        <v>210</v>
      </c>
      <c r="M56" s="327" t="s">
        <v>210</v>
      </c>
      <c r="N56" s="324" t="s">
        <v>210</v>
      </c>
      <c r="O56" s="324" t="s">
        <v>210</v>
      </c>
      <c r="P56" s="551" t="s">
        <v>210</v>
      </c>
      <c r="Q56" s="788"/>
    </row>
    <row r="57" spans="2:17" ht="12.75" hidden="1" customHeight="1" x14ac:dyDescent="0.25">
      <c r="B57" s="536">
        <f t="shared" si="1"/>
        <v>2010</v>
      </c>
      <c r="C57" s="323" t="s">
        <v>210</v>
      </c>
      <c r="D57" s="324" t="s">
        <v>210</v>
      </c>
      <c r="E57" s="323" t="s">
        <v>210</v>
      </c>
      <c r="F57" s="325" t="s">
        <v>210</v>
      </c>
      <c r="G57" s="325" t="s">
        <v>210</v>
      </c>
      <c r="H57" s="325" t="s">
        <v>210</v>
      </c>
      <c r="I57" s="324" t="s">
        <v>210</v>
      </c>
      <c r="J57" s="324" t="s">
        <v>210</v>
      </c>
      <c r="K57" s="326" t="s">
        <v>210</v>
      </c>
      <c r="L57" s="325" t="s">
        <v>210</v>
      </c>
      <c r="M57" s="327" t="s">
        <v>210</v>
      </c>
      <c r="N57" s="324" t="s">
        <v>210</v>
      </c>
      <c r="O57" s="324" t="s">
        <v>210</v>
      </c>
      <c r="P57" s="551" t="s">
        <v>210</v>
      </c>
      <c r="Q57" s="788"/>
    </row>
    <row r="58" spans="2:17" ht="12.75" hidden="1" customHeight="1" x14ac:dyDescent="0.25">
      <c r="B58" s="536">
        <f t="shared" si="1"/>
        <v>2011</v>
      </c>
      <c r="C58" s="323" t="s">
        <v>210</v>
      </c>
      <c r="D58" s="324" t="s">
        <v>210</v>
      </c>
      <c r="E58" s="323" t="s">
        <v>210</v>
      </c>
      <c r="F58" s="325" t="s">
        <v>210</v>
      </c>
      <c r="G58" s="325" t="s">
        <v>210</v>
      </c>
      <c r="H58" s="325" t="s">
        <v>210</v>
      </c>
      <c r="I58" s="324" t="s">
        <v>210</v>
      </c>
      <c r="J58" s="324" t="s">
        <v>210</v>
      </c>
      <c r="K58" s="326" t="s">
        <v>210</v>
      </c>
      <c r="L58" s="325" t="s">
        <v>210</v>
      </c>
      <c r="M58" s="327" t="s">
        <v>210</v>
      </c>
      <c r="N58" s="324" t="s">
        <v>210</v>
      </c>
      <c r="O58" s="324" t="s">
        <v>210</v>
      </c>
      <c r="P58" s="551" t="s">
        <v>210</v>
      </c>
      <c r="Q58" s="788"/>
    </row>
    <row r="59" spans="2:17" ht="12.75" hidden="1" customHeight="1" x14ac:dyDescent="0.25">
      <c r="B59" s="536">
        <f t="shared" si="1"/>
        <v>2012</v>
      </c>
      <c r="C59" s="323" t="s">
        <v>210</v>
      </c>
      <c r="D59" s="324" t="s">
        <v>210</v>
      </c>
      <c r="E59" s="323" t="s">
        <v>210</v>
      </c>
      <c r="F59" s="325" t="s">
        <v>210</v>
      </c>
      <c r="G59" s="325" t="s">
        <v>210</v>
      </c>
      <c r="H59" s="325" t="s">
        <v>210</v>
      </c>
      <c r="I59" s="324" t="s">
        <v>210</v>
      </c>
      <c r="J59" s="324" t="s">
        <v>210</v>
      </c>
      <c r="K59" s="326" t="s">
        <v>210</v>
      </c>
      <c r="L59" s="325" t="s">
        <v>210</v>
      </c>
      <c r="M59" s="327" t="s">
        <v>210</v>
      </c>
      <c r="N59" s="324" t="s">
        <v>210</v>
      </c>
      <c r="O59" s="324" t="s">
        <v>210</v>
      </c>
      <c r="P59" s="551" t="s">
        <v>210</v>
      </c>
      <c r="Q59" s="788"/>
    </row>
    <row r="60" spans="2:17" ht="12.75" hidden="1" customHeight="1" x14ac:dyDescent="0.25">
      <c r="B60" s="536">
        <f t="shared" si="1"/>
        <v>2013</v>
      </c>
      <c r="C60" s="323" t="s">
        <v>210</v>
      </c>
      <c r="D60" s="324" t="s">
        <v>210</v>
      </c>
      <c r="E60" s="323" t="s">
        <v>210</v>
      </c>
      <c r="F60" s="325" t="s">
        <v>210</v>
      </c>
      <c r="G60" s="325" t="s">
        <v>210</v>
      </c>
      <c r="H60" s="325" t="s">
        <v>210</v>
      </c>
      <c r="I60" s="324" t="s">
        <v>210</v>
      </c>
      <c r="J60" s="324" t="s">
        <v>210</v>
      </c>
      <c r="K60" s="326" t="s">
        <v>210</v>
      </c>
      <c r="L60" s="325" t="s">
        <v>210</v>
      </c>
      <c r="M60" s="327" t="s">
        <v>210</v>
      </c>
      <c r="N60" s="324" t="s">
        <v>210</v>
      </c>
      <c r="O60" s="324" t="s">
        <v>210</v>
      </c>
      <c r="P60" s="551" t="s">
        <v>210</v>
      </c>
      <c r="Q60" s="788"/>
    </row>
    <row r="61" spans="2:17" ht="12.75" hidden="1" customHeight="1" x14ac:dyDescent="0.25">
      <c r="B61" s="536">
        <f t="shared" si="1"/>
        <v>2014</v>
      </c>
      <c r="C61" s="323" t="s">
        <v>210</v>
      </c>
      <c r="D61" s="324" t="s">
        <v>210</v>
      </c>
      <c r="E61" s="323" t="s">
        <v>210</v>
      </c>
      <c r="F61" s="325" t="s">
        <v>210</v>
      </c>
      <c r="G61" s="325" t="s">
        <v>210</v>
      </c>
      <c r="H61" s="325" t="s">
        <v>210</v>
      </c>
      <c r="I61" s="324" t="s">
        <v>210</v>
      </c>
      <c r="J61" s="324" t="s">
        <v>210</v>
      </c>
      <c r="K61" s="326" t="s">
        <v>210</v>
      </c>
      <c r="L61" s="325" t="s">
        <v>210</v>
      </c>
      <c r="M61" s="327" t="s">
        <v>210</v>
      </c>
      <c r="N61" s="324" t="s">
        <v>210</v>
      </c>
      <c r="O61" s="324" t="s">
        <v>210</v>
      </c>
      <c r="P61" s="551" t="s">
        <v>210</v>
      </c>
      <c r="Q61" s="788"/>
    </row>
    <row r="62" spans="2:17" ht="12.75" hidden="1" customHeight="1" x14ac:dyDescent="0.25">
      <c r="B62" s="536">
        <f t="shared" si="1"/>
        <v>2015</v>
      </c>
      <c r="C62" s="323" t="s">
        <v>210</v>
      </c>
      <c r="D62" s="324" t="s">
        <v>210</v>
      </c>
      <c r="E62" s="323" t="s">
        <v>210</v>
      </c>
      <c r="F62" s="325" t="s">
        <v>210</v>
      </c>
      <c r="G62" s="325" t="s">
        <v>210</v>
      </c>
      <c r="H62" s="325" t="s">
        <v>210</v>
      </c>
      <c r="I62" s="324" t="s">
        <v>210</v>
      </c>
      <c r="J62" s="324" t="s">
        <v>210</v>
      </c>
      <c r="K62" s="326" t="s">
        <v>210</v>
      </c>
      <c r="L62" s="325" t="s">
        <v>210</v>
      </c>
      <c r="M62" s="327" t="s">
        <v>210</v>
      </c>
      <c r="N62" s="324" t="s">
        <v>210</v>
      </c>
      <c r="O62" s="324" t="s">
        <v>210</v>
      </c>
      <c r="P62" s="551" t="s">
        <v>210</v>
      </c>
      <c r="Q62" s="788"/>
    </row>
    <row r="63" spans="2:17" ht="12.75" customHeight="1" x14ac:dyDescent="0.25">
      <c r="B63" s="536">
        <f t="shared" si="1"/>
        <v>2016</v>
      </c>
      <c r="C63" s="356">
        <v>2.7181700327510917E-2</v>
      </c>
      <c r="D63" s="349">
        <v>5.6683269650655024E-2</v>
      </c>
      <c r="E63" s="356">
        <v>0.17528657205240175</v>
      </c>
      <c r="F63" s="353">
        <v>0.45089894923580787</v>
      </c>
      <c r="G63" s="353">
        <v>1.0882914847161572E-2</v>
      </c>
      <c r="H63" s="353">
        <v>1.9957696506550219E-2</v>
      </c>
      <c r="I63" s="349">
        <v>2.663584879912664E-2</v>
      </c>
      <c r="J63" s="349">
        <v>0.22330444868995633</v>
      </c>
      <c r="K63" s="352" t="s">
        <v>209</v>
      </c>
      <c r="L63" s="353" t="s">
        <v>209</v>
      </c>
      <c r="M63" s="354">
        <v>1.0405294759825328E-3</v>
      </c>
      <c r="N63" s="349" t="s">
        <v>209</v>
      </c>
      <c r="O63" s="349">
        <v>7.4628138646288212E-3</v>
      </c>
      <c r="P63" s="554">
        <v>1</v>
      </c>
      <c r="Q63" s="788"/>
    </row>
    <row r="64" spans="2:17" ht="25.5" customHeight="1" x14ac:dyDescent="0.25">
      <c r="B64" s="539" t="str">
        <f t="shared" si="1"/>
        <v>All cohorts with at least one tax year processed</v>
      </c>
      <c r="C64" s="328">
        <v>2.7181700327510921E-2</v>
      </c>
      <c r="D64" s="329">
        <v>5.6683269650655024E-2</v>
      </c>
      <c r="E64" s="328">
        <v>0.17528657205240175</v>
      </c>
      <c r="F64" s="330">
        <v>0.45089894923580792</v>
      </c>
      <c r="G64" s="330">
        <v>1.0882914847161576E-2</v>
      </c>
      <c r="H64" s="330">
        <v>1.9957696506550219E-2</v>
      </c>
      <c r="I64" s="329">
        <v>2.6635848799126557E-2</v>
      </c>
      <c r="J64" s="329">
        <v>0.22330444868995636</v>
      </c>
      <c r="K64" s="331" t="s">
        <v>209</v>
      </c>
      <c r="L64" s="330" t="s">
        <v>209</v>
      </c>
      <c r="M64" s="332">
        <v>1.040529475982533E-3</v>
      </c>
      <c r="N64" s="329" t="s">
        <v>209</v>
      </c>
      <c r="O64" s="329">
        <v>7.4628138646288178E-3</v>
      </c>
      <c r="P64" s="552">
        <v>1</v>
      </c>
      <c r="Q64" s="788"/>
    </row>
    <row r="65" spans="2:17" ht="12.75" customHeight="1" x14ac:dyDescent="0.25">
      <c r="B65" s="536">
        <f t="shared" si="1"/>
        <v>2017</v>
      </c>
      <c r="C65" s="356">
        <v>9.6364804421871786E-3</v>
      </c>
      <c r="D65" s="349">
        <v>2.0969951150923041E-3</v>
      </c>
      <c r="E65" s="356">
        <v>3.6364077140328979E-2</v>
      </c>
      <c r="F65" s="353">
        <v>6.9479630056121899E-2</v>
      </c>
      <c r="G65" s="353">
        <v>1.6618383253130344E-2</v>
      </c>
      <c r="H65" s="353">
        <v>2.9963999563631077E-2</v>
      </c>
      <c r="I65" s="349">
        <v>0.58152220026909418</v>
      </c>
      <c r="J65" s="349">
        <v>0.2445241760506188</v>
      </c>
      <c r="K65" s="352" t="s">
        <v>209</v>
      </c>
      <c r="L65" s="353" t="s">
        <v>209</v>
      </c>
      <c r="M65" s="354">
        <v>6.6667474757269789E-4</v>
      </c>
      <c r="N65" s="349" t="s">
        <v>209</v>
      </c>
      <c r="O65" s="349">
        <v>8.8243493860531638E-3</v>
      </c>
      <c r="P65" s="554">
        <v>1</v>
      </c>
      <c r="Q65" s="788"/>
    </row>
    <row r="66" spans="2:17" x14ac:dyDescent="0.25">
      <c r="B66" s="536">
        <f t="shared" si="1"/>
        <v>2018</v>
      </c>
      <c r="C66" s="356">
        <v>4.7792681338715975E-3</v>
      </c>
      <c r="D66" s="349" t="s">
        <v>209</v>
      </c>
      <c r="E66" s="356">
        <v>2.6266440942831093E-2</v>
      </c>
      <c r="F66" s="353">
        <v>4.4602161739809867E-2</v>
      </c>
      <c r="G66" s="353">
        <v>1.9012892303685372E-2</v>
      </c>
      <c r="H66" s="353">
        <v>2.049746060684985E-2</v>
      </c>
      <c r="I66" s="349">
        <v>0.59627555671311361</v>
      </c>
      <c r="J66" s="349">
        <v>0.26308113035551506</v>
      </c>
      <c r="K66" s="352" t="s">
        <v>209</v>
      </c>
      <c r="L66" s="353" t="s">
        <v>209</v>
      </c>
      <c r="M66" s="354">
        <v>6.7717150670660231E-4</v>
      </c>
      <c r="N66" s="349" t="s">
        <v>209</v>
      </c>
      <c r="O66" s="349">
        <v>2.4300039067586925E-2</v>
      </c>
      <c r="P66" s="554">
        <v>1</v>
      </c>
      <c r="Q66" s="788"/>
    </row>
    <row r="67" spans="2:17" ht="25.5" customHeight="1" x14ac:dyDescent="0.25">
      <c r="B67" s="539" t="str">
        <f t="shared" si="1"/>
        <v>Cohorts with no tax year processed as yet</v>
      </c>
      <c r="C67" s="328">
        <v>7.2949167864698756E-3</v>
      </c>
      <c r="D67" s="329">
        <v>1.2995247631663203E-3</v>
      </c>
      <c r="E67" s="328">
        <v>3.1496211288915117E-2</v>
      </c>
      <c r="F67" s="330">
        <v>5.7486706552241529E-2</v>
      </c>
      <c r="G67" s="330">
        <v>1.7772727558086246E-2</v>
      </c>
      <c r="H67" s="330">
        <v>2.5400372907105957E-2</v>
      </c>
      <c r="I67" s="329">
        <v>0.58863449453509042</v>
      </c>
      <c r="J67" s="329">
        <v>0.25347010779149848</v>
      </c>
      <c r="K67" s="331" t="s">
        <v>209</v>
      </c>
      <c r="L67" s="330" t="s">
        <v>209</v>
      </c>
      <c r="M67" s="332">
        <v>6.7173502250626228E-4</v>
      </c>
      <c r="N67" s="329" t="s">
        <v>209</v>
      </c>
      <c r="O67" s="329">
        <v>1.6284865872721911E-2</v>
      </c>
      <c r="P67" s="552">
        <v>1</v>
      </c>
      <c r="Q67" s="788"/>
    </row>
    <row r="68" spans="2:17" ht="25.5" customHeight="1" x14ac:dyDescent="0.25">
      <c r="B68" s="539" t="str">
        <f t="shared" si="1"/>
        <v>All ICR borrowers who have become liable to repay</v>
      </c>
      <c r="C68" s="328">
        <v>1.5726647790349942E-2</v>
      </c>
      <c r="D68" s="329">
        <v>2.47814939772978E-2</v>
      </c>
      <c r="E68" s="328">
        <v>9.2461406611050262E-2</v>
      </c>
      <c r="F68" s="330">
        <v>0.22428825075848807</v>
      </c>
      <c r="G68" s="330">
        <v>1.4851538853751943E-2</v>
      </c>
      <c r="H68" s="330">
        <v>2.3092750698821503E-2</v>
      </c>
      <c r="I68" s="329">
        <v>0.35035456376542751</v>
      </c>
      <c r="J68" s="329">
        <v>0.24068027063286296</v>
      </c>
      <c r="K68" s="331" t="s">
        <v>209</v>
      </c>
      <c r="L68" s="330" t="s">
        <v>209</v>
      </c>
      <c r="M68" s="332">
        <v>8.2809895240058319E-4</v>
      </c>
      <c r="N68" s="329" t="s">
        <v>209</v>
      </c>
      <c r="O68" s="329">
        <v>1.2544433475448135E-2</v>
      </c>
      <c r="P68" s="552">
        <v>1</v>
      </c>
      <c r="Q68" s="788"/>
    </row>
    <row r="69" spans="2:17" x14ac:dyDescent="0.25">
      <c r="B69" s="542" t="s">
        <v>189</v>
      </c>
      <c r="C69" s="328" t="s">
        <v>211</v>
      </c>
      <c r="D69" s="329" t="s">
        <v>211</v>
      </c>
      <c r="E69" s="328" t="s">
        <v>211</v>
      </c>
      <c r="F69" s="331" t="s">
        <v>211</v>
      </c>
      <c r="G69" s="330" t="s">
        <v>211</v>
      </c>
      <c r="H69" s="330" t="s">
        <v>211</v>
      </c>
      <c r="I69" s="329" t="s">
        <v>211</v>
      </c>
      <c r="J69" s="358">
        <v>1</v>
      </c>
      <c r="K69" s="331" t="s">
        <v>211</v>
      </c>
      <c r="L69" s="330" t="s">
        <v>211</v>
      </c>
      <c r="M69" s="330" t="s">
        <v>211</v>
      </c>
      <c r="N69" s="360" t="s">
        <v>211</v>
      </c>
      <c r="O69" s="329" t="s">
        <v>211</v>
      </c>
      <c r="P69" s="552">
        <v>1</v>
      </c>
      <c r="Q69" s="788"/>
    </row>
    <row r="70" spans="2:17" ht="25.5" customHeight="1" thickBot="1" x14ac:dyDescent="0.3">
      <c r="B70" s="543" t="s">
        <v>190</v>
      </c>
      <c r="C70" s="580">
        <v>1.3044195497967941E-2</v>
      </c>
      <c r="D70" s="581">
        <v>2.0554580765135499E-2</v>
      </c>
      <c r="E70" s="580">
        <v>7.6690511540018907E-2</v>
      </c>
      <c r="F70" s="582">
        <v>0.18603200311932938</v>
      </c>
      <c r="G70" s="583">
        <v>1.2318351554415805E-2</v>
      </c>
      <c r="H70" s="583">
        <v>1.9153881915388197E-2</v>
      </c>
      <c r="I70" s="581">
        <v>0.29059552196277805</v>
      </c>
      <c r="J70" s="584">
        <v>0.37019540798728284</v>
      </c>
      <c r="K70" s="582" t="s">
        <v>209</v>
      </c>
      <c r="L70" s="583" t="s">
        <v>209</v>
      </c>
      <c r="M70" s="583">
        <v>6.8685232674974895E-4</v>
      </c>
      <c r="N70" s="585" t="s">
        <v>209</v>
      </c>
      <c r="O70" s="581">
        <v>1.040476297596017E-2</v>
      </c>
      <c r="P70" s="579">
        <v>1</v>
      </c>
      <c r="Q70" s="788"/>
    </row>
    <row r="71" spans="2:17" ht="12.75" customHeight="1" x14ac:dyDescent="0.25">
      <c r="B71" s="1058" t="s">
        <v>37</v>
      </c>
      <c r="C71" s="1058"/>
      <c r="D71" s="1058"/>
      <c r="E71" s="1059"/>
      <c r="F71" s="1059"/>
      <c r="G71" s="1059"/>
      <c r="H71" s="1059"/>
      <c r="I71" s="1059"/>
      <c r="J71" s="1059"/>
      <c r="K71" s="1059"/>
      <c r="L71" s="334"/>
      <c r="M71" s="334"/>
      <c r="N71" s="334"/>
      <c r="O71" s="334"/>
      <c r="P71" s="335" t="s">
        <v>93</v>
      </c>
      <c r="Q71" s="788"/>
    </row>
    <row r="73" spans="2:17" ht="12" customHeight="1" x14ac:dyDescent="0.25">
      <c r="B73" s="1021" t="s">
        <v>234</v>
      </c>
      <c r="C73" s="1021"/>
      <c r="D73" s="1021"/>
      <c r="E73" s="1021"/>
      <c r="F73" s="1021"/>
      <c r="G73" s="1021"/>
      <c r="H73" s="1021"/>
      <c r="I73" s="1021"/>
      <c r="J73" s="1021"/>
      <c r="K73" s="1021"/>
      <c r="L73" s="1021"/>
      <c r="M73" s="1021"/>
      <c r="N73" s="1021"/>
      <c r="O73" s="1021"/>
      <c r="P73" s="1021"/>
    </row>
    <row r="74" spans="2:17" ht="12.75" customHeight="1" x14ac:dyDescent="0.25">
      <c r="B74" s="1021"/>
      <c r="C74" s="1021"/>
      <c r="D74" s="1021"/>
      <c r="E74" s="1021"/>
      <c r="F74" s="1021"/>
      <c r="G74" s="1021"/>
      <c r="H74" s="1021"/>
      <c r="I74" s="1021"/>
      <c r="J74" s="1021"/>
      <c r="K74" s="1021"/>
      <c r="L74" s="1021"/>
      <c r="M74" s="1021"/>
      <c r="N74" s="1021"/>
      <c r="O74" s="1021"/>
      <c r="P74" s="1021"/>
    </row>
    <row r="75" spans="2:17" ht="12.75" customHeight="1" x14ac:dyDescent="0.25">
      <c r="B75" s="1021"/>
      <c r="C75" s="1021"/>
      <c r="D75" s="1021"/>
      <c r="E75" s="1021"/>
      <c r="F75" s="1021"/>
      <c r="G75" s="1021"/>
      <c r="H75" s="1021"/>
      <c r="I75" s="1021"/>
      <c r="J75" s="1021"/>
      <c r="K75" s="1021"/>
      <c r="L75" s="1021"/>
      <c r="M75" s="1021"/>
      <c r="N75" s="1021"/>
      <c r="O75" s="1021"/>
      <c r="P75" s="1021"/>
    </row>
    <row r="76" spans="2:17" ht="12.75" customHeight="1" x14ac:dyDescent="0.25">
      <c r="B76" s="1021"/>
      <c r="C76" s="1021"/>
      <c r="D76" s="1021"/>
      <c r="E76" s="1021"/>
      <c r="F76" s="1021"/>
      <c r="G76" s="1021"/>
      <c r="H76" s="1021"/>
      <c r="I76" s="1021"/>
      <c r="J76" s="1021"/>
      <c r="K76" s="1021"/>
      <c r="L76" s="1021"/>
      <c r="M76" s="1021"/>
      <c r="N76" s="1021"/>
      <c r="O76" s="1021"/>
      <c r="P76" s="1021"/>
    </row>
    <row r="77" spans="2:17" ht="12.75" customHeight="1" x14ac:dyDescent="0.25">
      <c r="B77" s="1021"/>
      <c r="C77" s="1021"/>
      <c r="D77" s="1021"/>
      <c r="E77" s="1021"/>
      <c r="F77" s="1021"/>
      <c r="G77" s="1021"/>
      <c r="H77" s="1021"/>
      <c r="I77" s="1021"/>
      <c r="J77" s="1021"/>
      <c r="K77" s="1021"/>
      <c r="L77" s="1021"/>
      <c r="M77" s="1021"/>
      <c r="N77" s="1021"/>
      <c r="O77" s="1021"/>
      <c r="P77" s="1021"/>
    </row>
    <row r="78" spans="2:17" ht="12.75" customHeight="1" x14ac:dyDescent="0.25">
      <c r="B78" s="1021"/>
      <c r="C78" s="1021"/>
      <c r="D78" s="1021"/>
      <c r="E78" s="1021"/>
      <c r="F78" s="1021"/>
      <c r="G78" s="1021"/>
      <c r="H78" s="1021"/>
      <c r="I78" s="1021"/>
      <c r="J78" s="1021"/>
      <c r="K78" s="1021"/>
      <c r="L78" s="1021"/>
      <c r="M78" s="1021"/>
      <c r="N78" s="1021"/>
      <c r="O78" s="1021"/>
      <c r="P78" s="1021"/>
    </row>
    <row r="79" spans="2:17" ht="12.75" customHeight="1" x14ac:dyDescent="0.25">
      <c r="B79" s="1021"/>
      <c r="C79" s="1021"/>
      <c r="D79" s="1021"/>
      <c r="E79" s="1021"/>
      <c r="F79" s="1021"/>
      <c r="G79" s="1021"/>
      <c r="H79" s="1021"/>
      <c r="I79" s="1021"/>
      <c r="J79" s="1021"/>
      <c r="K79" s="1021"/>
      <c r="L79" s="1021"/>
      <c r="M79" s="1021"/>
      <c r="N79" s="1021"/>
      <c r="O79" s="1021"/>
      <c r="P79" s="1021"/>
    </row>
    <row r="80" spans="2:17" ht="12.75" customHeight="1" x14ac:dyDescent="0.25">
      <c r="B80" s="1021"/>
      <c r="C80" s="1021"/>
      <c r="D80" s="1021"/>
      <c r="E80" s="1021"/>
      <c r="F80" s="1021"/>
      <c r="G80" s="1021"/>
      <c r="H80" s="1021"/>
      <c r="I80" s="1021"/>
      <c r="J80" s="1021"/>
      <c r="K80" s="1021"/>
      <c r="L80" s="1021"/>
      <c r="M80" s="1021"/>
      <c r="N80" s="1021"/>
      <c r="O80" s="1021"/>
      <c r="P80" s="1021"/>
    </row>
    <row r="81" spans="2:16" ht="12.75" customHeight="1" x14ac:dyDescent="0.25">
      <c r="B81" s="1021"/>
      <c r="C81" s="1021"/>
      <c r="D81" s="1021"/>
      <c r="E81" s="1021"/>
      <c r="F81" s="1021"/>
      <c r="G81" s="1021"/>
      <c r="H81" s="1021"/>
      <c r="I81" s="1021"/>
      <c r="J81" s="1021"/>
      <c r="K81" s="1021"/>
      <c r="L81" s="1021"/>
      <c r="M81" s="1021"/>
      <c r="N81" s="1021"/>
      <c r="O81" s="1021"/>
      <c r="P81" s="1021"/>
    </row>
    <row r="82" spans="2:16" ht="12.75" customHeight="1" x14ac:dyDescent="0.25">
      <c r="B82" s="1021"/>
      <c r="C82" s="1021"/>
      <c r="D82" s="1021"/>
      <c r="E82" s="1021"/>
      <c r="F82" s="1021"/>
      <c r="G82" s="1021"/>
      <c r="H82" s="1021"/>
      <c r="I82" s="1021"/>
      <c r="J82" s="1021"/>
      <c r="K82" s="1021"/>
      <c r="L82" s="1021"/>
      <c r="M82" s="1021"/>
      <c r="N82" s="1021"/>
      <c r="O82" s="1021"/>
      <c r="P82" s="1021"/>
    </row>
    <row r="83" spans="2:16" ht="12.75" customHeight="1" x14ac:dyDescent="0.25">
      <c r="B83" s="1021"/>
      <c r="C83" s="1021"/>
      <c r="D83" s="1021"/>
      <c r="E83" s="1021"/>
      <c r="F83" s="1021"/>
      <c r="G83" s="1021"/>
      <c r="H83" s="1021"/>
      <c r="I83" s="1021"/>
      <c r="J83" s="1021"/>
      <c r="K83" s="1021"/>
      <c r="L83" s="1021"/>
      <c r="M83" s="1021"/>
      <c r="N83" s="1021"/>
      <c r="O83" s="1021"/>
      <c r="P83" s="1021"/>
    </row>
    <row r="84" spans="2:16" ht="12.75" customHeight="1" x14ac:dyDescent="0.25">
      <c r="B84" s="1021"/>
      <c r="C84" s="1021"/>
      <c r="D84" s="1021"/>
      <c r="E84" s="1021"/>
      <c r="F84" s="1021"/>
      <c r="G84" s="1021"/>
      <c r="H84" s="1021"/>
      <c r="I84" s="1021"/>
      <c r="J84" s="1021"/>
      <c r="K84" s="1021"/>
      <c r="L84" s="1021"/>
      <c r="M84" s="1021"/>
      <c r="N84" s="1021"/>
      <c r="O84" s="1021"/>
      <c r="P84" s="1021"/>
    </row>
    <row r="85" spans="2:16" ht="12.75" customHeight="1" x14ac:dyDescent="0.25">
      <c r="B85" s="1021"/>
      <c r="C85" s="1021"/>
      <c r="D85" s="1021"/>
      <c r="E85" s="1021"/>
      <c r="F85" s="1021"/>
      <c r="G85" s="1021"/>
      <c r="H85" s="1021"/>
      <c r="I85" s="1021"/>
      <c r="J85" s="1021"/>
      <c r="K85" s="1021"/>
      <c r="L85" s="1021"/>
      <c r="M85" s="1021"/>
      <c r="N85" s="1021"/>
      <c r="O85" s="1021"/>
      <c r="P85" s="1021"/>
    </row>
    <row r="86" spans="2:16" ht="12.75" customHeight="1" x14ac:dyDescent="0.25">
      <c r="B86" s="1021"/>
      <c r="C86" s="1021"/>
      <c r="D86" s="1021"/>
      <c r="E86" s="1021"/>
      <c r="F86" s="1021"/>
      <c r="G86" s="1021"/>
      <c r="H86" s="1021"/>
      <c r="I86" s="1021"/>
      <c r="J86" s="1021"/>
      <c r="K86" s="1021"/>
      <c r="L86" s="1021"/>
      <c r="M86" s="1021"/>
      <c r="N86" s="1021"/>
      <c r="O86" s="1021"/>
      <c r="P86" s="1021"/>
    </row>
    <row r="87" spans="2:16" ht="12.75" customHeight="1" x14ac:dyDescent="0.25">
      <c r="B87" s="1021"/>
      <c r="C87" s="1021"/>
      <c r="D87" s="1021"/>
      <c r="E87" s="1021"/>
      <c r="F87" s="1021"/>
      <c r="G87" s="1021"/>
      <c r="H87" s="1021"/>
      <c r="I87" s="1021"/>
      <c r="J87" s="1021"/>
      <c r="K87" s="1021"/>
      <c r="L87" s="1021"/>
      <c r="M87" s="1021"/>
      <c r="N87" s="1021"/>
      <c r="O87" s="1021"/>
      <c r="P87" s="1021"/>
    </row>
    <row r="88" spans="2:16" ht="12.75" customHeight="1" x14ac:dyDescent="0.25">
      <c r="B88" s="1021"/>
      <c r="C88" s="1021"/>
      <c r="D88" s="1021"/>
      <c r="E88" s="1021"/>
      <c r="F88" s="1021"/>
      <c r="G88" s="1021"/>
      <c r="H88" s="1021"/>
      <c r="I88" s="1021"/>
      <c r="J88" s="1021"/>
      <c r="K88" s="1021"/>
      <c r="L88" s="1021"/>
      <c r="M88" s="1021"/>
      <c r="N88" s="1021"/>
      <c r="O88" s="1021"/>
      <c r="P88" s="1021"/>
    </row>
    <row r="89" spans="2:16" ht="12.75" customHeight="1" x14ac:dyDescent="0.25">
      <c r="B89" s="336"/>
    </row>
    <row r="90" spans="2:16" ht="12.75" customHeight="1" x14ac:dyDescent="0.25">
      <c r="B90" s="337"/>
    </row>
  </sheetData>
  <mergeCells count="45">
    <mergeCell ref="B36:F36"/>
    <mergeCell ref="B73:P88"/>
    <mergeCell ref="P43:P45"/>
    <mergeCell ref="C44:C45"/>
    <mergeCell ref="D44:D45"/>
    <mergeCell ref="E44:E45"/>
    <mergeCell ref="F44:F45"/>
    <mergeCell ref="B42:B45"/>
    <mergeCell ref="C42:P42"/>
    <mergeCell ref="C43:D43"/>
    <mergeCell ref="E43:I43"/>
    <mergeCell ref="K43:N43"/>
    <mergeCell ref="M44:M45"/>
    <mergeCell ref="N44:N45"/>
    <mergeCell ref="O44:O45"/>
    <mergeCell ref="G44:G45"/>
    <mergeCell ref="B71:K71"/>
    <mergeCell ref="H44:H45"/>
    <mergeCell ref="I44:I45"/>
    <mergeCell ref="J44:J45"/>
    <mergeCell ref="K44:L44"/>
    <mergeCell ref="B39:P39"/>
    <mergeCell ref="B40:P40"/>
    <mergeCell ref="B7:B10"/>
    <mergeCell ref="C8:D8"/>
    <mergeCell ref="E9:E10"/>
    <mergeCell ref="F9:F10"/>
    <mergeCell ref="G9:G10"/>
    <mergeCell ref="H9:H10"/>
    <mergeCell ref="I9:I10"/>
    <mergeCell ref="J9:J10"/>
    <mergeCell ref="E8:I8"/>
    <mergeCell ref="K8:N8"/>
    <mergeCell ref="P8:P10"/>
    <mergeCell ref="C9:C10"/>
    <mergeCell ref="D9:D10"/>
    <mergeCell ref="K9:L9"/>
    <mergeCell ref="Q8:Q10"/>
    <mergeCell ref="C7:Q7"/>
    <mergeCell ref="B1:P1"/>
    <mergeCell ref="B4:P4"/>
    <mergeCell ref="B5:P5"/>
    <mergeCell ref="M9:M10"/>
    <mergeCell ref="N9:N10"/>
    <mergeCell ref="O9:O10"/>
  </mergeCells>
  <pageMargins left="0.70866141732283472" right="0.70866141732283472" top="0.74803149606299213" bottom="0.74803149606299213" header="0.31496062992125984" footer="0.31496062992125984"/>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5293"/>
    <pageSetUpPr fitToPage="1"/>
  </sheetPr>
  <dimension ref="A1:AY74"/>
  <sheetViews>
    <sheetView showGridLines="0" zoomScaleNormal="100" workbookViewId="0">
      <selection activeCell="B3" sqref="B3:G3"/>
    </sheetView>
  </sheetViews>
  <sheetFormatPr defaultRowHeight="12.75" customHeight="1" x14ac:dyDescent="0.2"/>
  <cols>
    <col min="1" max="1" width="1.7109375" style="80" customWidth="1"/>
    <col min="2" max="2" width="27.7109375" style="80" customWidth="1"/>
    <col min="3" max="6" width="11.7109375" style="80" customWidth="1"/>
    <col min="7" max="7" width="12.140625" style="80" customWidth="1"/>
    <col min="8" max="8" width="12" style="80" customWidth="1"/>
    <col min="9" max="9" width="13" style="80" customWidth="1"/>
    <col min="10" max="14" width="11.7109375" style="80" customWidth="1"/>
    <col min="15" max="15" width="12.42578125" style="80" customWidth="1"/>
    <col min="16" max="17" width="11.7109375" style="80" customWidth="1"/>
    <col min="18" max="18" width="3.85546875" style="80" customWidth="1"/>
    <col min="19" max="19" width="9.140625" style="80"/>
    <col min="20" max="20" width="9.85546875" style="80" customWidth="1"/>
    <col min="21" max="34" width="7.7109375" style="80" customWidth="1"/>
    <col min="35" max="35" width="9.140625" style="80"/>
    <col min="36" max="50" width="9.140625" style="80" customWidth="1"/>
    <col min="51" max="16384" width="9.140625" style="80"/>
  </cols>
  <sheetData>
    <row r="1" spans="2:51" ht="15" customHeight="1" x14ac:dyDescent="0.25">
      <c r="B1" s="1002" t="s">
        <v>235</v>
      </c>
      <c r="C1" s="1002"/>
      <c r="D1" s="1002"/>
      <c r="E1" s="1002"/>
      <c r="F1" s="1002"/>
      <c r="G1" s="1002"/>
      <c r="H1" s="1002"/>
      <c r="I1" s="1002"/>
      <c r="J1" s="1002"/>
      <c r="K1" s="1002"/>
      <c r="L1" s="1002"/>
      <c r="M1" s="1002"/>
      <c r="N1" s="1002"/>
      <c r="O1" s="1002"/>
      <c r="P1" s="1002"/>
      <c r="T1" s="152"/>
    </row>
    <row r="2" spans="2:51" ht="15" customHeight="1" x14ac:dyDescent="0.25">
      <c r="B2" s="81" t="s">
        <v>202</v>
      </c>
      <c r="P2" s="101"/>
      <c r="Q2" s="101"/>
      <c r="T2" s="152"/>
    </row>
    <row r="3" spans="2:51" ht="12.75" customHeight="1" x14ac:dyDescent="0.25">
      <c r="B3" s="81"/>
      <c r="P3" s="101"/>
      <c r="Q3" s="101"/>
      <c r="T3" s="152"/>
    </row>
    <row r="4" spans="2:51" ht="12.75" customHeight="1" x14ac:dyDescent="0.2">
      <c r="B4" s="1063" t="s">
        <v>236</v>
      </c>
      <c r="C4" s="1063"/>
      <c r="D4" s="1063"/>
      <c r="E4" s="1063"/>
      <c r="F4" s="1063"/>
      <c r="G4" s="1063"/>
      <c r="H4" s="1063"/>
      <c r="I4" s="1063"/>
      <c r="J4" s="1063"/>
      <c r="K4" s="1063"/>
      <c r="L4" s="1063"/>
      <c r="M4" s="1063"/>
      <c r="N4" s="1063"/>
      <c r="O4" s="1063"/>
      <c r="P4" s="1063"/>
      <c r="T4" s="152"/>
    </row>
    <row r="5" spans="2:51" ht="12.75" customHeight="1" x14ac:dyDescent="0.2">
      <c r="B5" s="1064" t="s">
        <v>139</v>
      </c>
      <c r="C5" s="1064"/>
      <c r="D5" s="1064"/>
      <c r="E5" s="1064"/>
      <c r="F5" s="1064"/>
      <c r="G5" s="1064"/>
      <c r="H5" s="1064"/>
      <c r="I5" s="1064"/>
      <c r="J5" s="1064"/>
      <c r="K5" s="1064"/>
      <c r="L5" s="1064"/>
      <c r="M5" s="1064"/>
      <c r="N5" s="1064"/>
      <c r="O5" s="1064"/>
      <c r="P5" s="1064"/>
      <c r="T5" s="152"/>
    </row>
    <row r="6" spans="2:51" ht="12.75" customHeight="1" thickBot="1" x14ac:dyDescent="0.25">
      <c r="B6" s="338"/>
      <c r="C6" s="339"/>
      <c r="D6" s="340"/>
      <c r="E6" s="341"/>
      <c r="F6" s="341"/>
      <c r="G6" s="341"/>
      <c r="H6" s="341"/>
      <c r="I6" s="339"/>
      <c r="J6" s="339"/>
      <c r="K6" s="339"/>
      <c r="L6" s="339"/>
      <c r="M6" s="339"/>
      <c r="N6" s="339"/>
      <c r="O6" s="341"/>
      <c r="P6" s="409"/>
      <c r="Q6" s="790"/>
      <c r="T6" s="152"/>
    </row>
    <row r="7" spans="2:51" ht="12.75" customHeight="1" x14ac:dyDescent="0.2">
      <c r="B7" s="1039" t="s">
        <v>68</v>
      </c>
      <c r="C7" s="1031" t="s">
        <v>69</v>
      </c>
      <c r="D7" s="1032"/>
      <c r="E7" s="1032"/>
      <c r="F7" s="1032"/>
      <c r="G7" s="1032"/>
      <c r="H7" s="1032"/>
      <c r="I7" s="1032"/>
      <c r="J7" s="1032"/>
      <c r="K7" s="1032"/>
      <c r="L7" s="1032"/>
      <c r="M7" s="1032"/>
      <c r="N7" s="1032"/>
      <c r="O7" s="1032"/>
      <c r="P7" s="1032"/>
      <c r="Q7" s="1033"/>
      <c r="T7" s="152"/>
    </row>
    <row r="8" spans="2:51" ht="42.75" customHeight="1" x14ac:dyDescent="0.2">
      <c r="B8" s="1040"/>
      <c r="C8" s="1042" t="s">
        <v>70</v>
      </c>
      <c r="D8" s="1043"/>
      <c r="E8" s="1042" t="s">
        <v>71</v>
      </c>
      <c r="F8" s="1044"/>
      <c r="G8" s="1044"/>
      <c r="H8" s="1044"/>
      <c r="I8" s="1043"/>
      <c r="J8" s="289" t="s">
        <v>72</v>
      </c>
      <c r="K8" s="1042" t="s">
        <v>73</v>
      </c>
      <c r="L8" s="1044"/>
      <c r="M8" s="1044"/>
      <c r="N8" s="1043"/>
      <c r="O8" s="290" t="s">
        <v>74</v>
      </c>
      <c r="P8" s="1056" t="s">
        <v>75</v>
      </c>
      <c r="Q8" s="1029" t="s">
        <v>272</v>
      </c>
      <c r="T8" s="152"/>
    </row>
    <row r="9" spans="2:51" ht="45.75" customHeight="1" x14ac:dyDescent="0.2">
      <c r="B9" s="1040"/>
      <c r="C9" s="1037" t="s">
        <v>76</v>
      </c>
      <c r="D9" s="1048" t="s">
        <v>77</v>
      </c>
      <c r="E9" s="1037" t="s">
        <v>78</v>
      </c>
      <c r="F9" s="1050" t="s">
        <v>79</v>
      </c>
      <c r="G9" s="1050" t="s">
        <v>80</v>
      </c>
      <c r="H9" s="1050" t="s">
        <v>197</v>
      </c>
      <c r="I9" s="1054" t="s">
        <v>81</v>
      </c>
      <c r="J9" s="1052" t="s">
        <v>82</v>
      </c>
      <c r="K9" s="1042" t="s">
        <v>83</v>
      </c>
      <c r="L9" s="1045"/>
      <c r="M9" s="1050" t="s">
        <v>84</v>
      </c>
      <c r="N9" s="1048" t="s">
        <v>85</v>
      </c>
      <c r="O9" s="1046" t="s">
        <v>86</v>
      </c>
      <c r="P9" s="1056"/>
      <c r="Q9" s="1029"/>
      <c r="T9" s="152"/>
    </row>
    <row r="10" spans="2:51" ht="42.75" customHeight="1" thickBot="1" x14ac:dyDescent="0.25">
      <c r="B10" s="1041"/>
      <c r="C10" s="1038"/>
      <c r="D10" s="1049"/>
      <c r="E10" s="1038"/>
      <c r="F10" s="1051"/>
      <c r="G10" s="1051"/>
      <c r="H10" s="1051"/>
      <c r="I10" s="1055"/>
      <c r="J10" s="1053"/>
      <c r="K10" s="791" t="s">
        <v>87</v>
      </c>
      <c r="L10" s="792" t="s">
        <v>88</v>
      </c>
      <c r="M10" s="1051"/>
      <c r="N10" s="1049"/>
      <c r="O10" s="1047"/>
      <c r="P10" s="1057"/>
      <c r="Q10" s="1030"/>
      <c r="T10" s="152"/>
    </row>
    <row r="11" spans="2:51" s="185" customFormat="1" ht="12.75" customHeight="1" x14ac:dyDescent="0.2">
      <c r="B11" s="841" t="s">
        <v>89</v>
      </c>
      <c r="C11" s="842"/>
      <c r="D11" s="843"/>
      <c r="E11" s="842"/>
      <c r="F11" s="844"/>
      <c r="G11" s="843"/>
      <c r="H11" s="843"/>
      <c r="I11" s="845"/>
      <c r="J11" s="846"/>
      <c r="K11" s="847"/>
      <c r="L11" s="844"/>
      <c r="M11" s="844"/>
      <c r="N11" s="845"/>
      <c r="O11" s="848"/>
      <c r="P11" s="849"/>
      <c r="Q11" s="850"/>
      <c r="R11" s="80"/>
      <c r="S11" s="80"/>
      <c r="T11" s="152"/>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2:51" s="185" customFormat="1" ht="12.75" customHeight="1" x14ac:dyDescent="0.2">
      <c r="B12" s="536">
        <v>2007</v>
      </c>
      <c r="C12" s="299" t="s">
        <v>209</v>
      </c>
      <c r="D12" s="801" t="s">
        <v>209</v>
      </c>
      <c r="E12" s="303" t="s">
        <v>209</v>
      </c>
      <c r="F12" s="304" t="s">
        <v>209</v>
      </c>
      <c r="G12" s="304" t="s">
        <v>209</v>
      </c>
      <c r="H12" s="304" t="s">
        <v>209</v>
      </c>
      <c r="I12" s="801" t="s">
        <v>209</v>
      </c>
      <c r="J12" s="801" t="s">
        <v>209</v>
      </c>
      <c r="K12" s="305" t="s">
        <v>209</v>
      </c>
      <c r="L12" s="304" t="s">
        <v>209</v>
      </c>
      <c r="M12" s="300" t="s">
        <v>209</v>
      </c>
      <c r="N12" s="801" t="s">
        <v>209</v>
      </c>
      <c r="O12" s="801" t="s">
        <v>209</v>
      </c>
      <c r="P12" s="538" t="s">
        <v>209</v>
      </c>
      <c r="Q12" s="671" t="s">
        <v>209</v>
      </c>
      <c r="R12" s="588"/>
      <c r="S12" s="80"/>
      <c r="T12" s="152"/>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2:51" s="185" customFormat="1" ht="12.75" customHeight="1" x14ac:dyDescent="0.2">
      <c r="B13" s="536">
        <v>2008</v>
      </c>
      <c r="C13" s="299">
        <v>1.147</v>
      </c>
      <c r="D13" s="801" t="s">
        <v>209</v>
      </c>
      <c r="E13" s="303" t="s">
        <v>209</v>
      </c>
      <c r="F13" s="304">
        <v>6.2E-2</v>
      </c>
      <c r="G13" s="304" t="s">
        <v>209</v>
      </c>
      <c r="H13" s="304">
        <v>6.3E-2</v>
      </c>
      <c r="I13" s="801" t="s">
        <v>209</v>
      </c>
      <c r="J13" s="801" t="s">
        <v>209</v>
      </c>
      <c r="K13" s="305" t="s">
        <v>209</v>
      </c>
      <c r="L13" s="304">
        <v>9.4E-2</v>
      </c>
      <c r="M13" s="300">
        <v>9.2999999999999999E-2</v>
      </c>
      <c r="N13" s="801">
        <v>0.47499999999999998</v>
      </c>
      <c r="O13" s="801" t="s">
        <v>209</v>
      </c>
      <c r="P13" s="538">
        <v>2.09</v>
      </c>
      <c r="Q13" s="671">
        <f>SUM(E13:O13)</f>
        <v>0.78699999999999992</v>
      </c>
      <c r="R13" s="588"/>
      <c r="S13" s="80"/>
      <c r="T13" s="152"/>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2:51" s="185" customFormat="1" ht="12.75" customHeight="1" x14ac:dyDescent="0.2">
      <c r="B14" s="536">
        <v>2009</v>
      </c>
      <c r="C14" s="299">
        <v>1.179</v>
      </c>
      <c r="D14" s="801" t="s">
        <v>209</v>
      </c>
      <c r="E14" s="303">
        <v>0.13300000000000001</v>
      </c>
      <c r="F14" s="304">
        <v>0.1</v>
      </c>
      <c r="G14" s="304" t="s">
        <v>209</v>
      </c>
      <c r="H14" s="304">
        <v>0.17699999999999999</v>
      </c>
      <c r="I14" s="801" t="s">
        <v>209</v>
      </c>
      <c r="J14" s="801" t="s">
        <v>209</v>
      </c>
      <c r="K14" s="305">
        <v>9.2999999999999999E-2</v>
      </c>
      <c r="L14" s="304">
        <v>0.13400000000000001</v>
      </c>
      <c r="M14" s="300">
        <v>0.16300000000000001</v>
      </c>
      <c r="N14" s="801">
        <v>0.53700000000000003</v>
      </c>
      <c r="O14" s="801">
        <v>0.124</v>
      </c>
      <c r="P14" s="538">
        <v>2.7279999999999998</v>
      </c>
      <c r="Q14" s="671">
        <f t="shared" ref="Q14:Q28" si="0">SUM(E14:O14)</f>
        <v>1.4610000000000003</v>
      </c>
      <c r="R14" s="588"/>
      <c r="S14" s="80"/>
      <c r="T14" s="152"/>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2:51" s="185" customFormat="1" ht="12.75" customHeight="1" x14ac:dyDescent="0.2">
      <c r="B15" s="536">
        <v>2010</v>
      </c>
      <c r="C15" s="299">
        <v>1.9450000000000001</v>
      </c>
      <c r="D15" s="801" t="s">
        <v>209</v>
      </c>
      <c r="E15" s="303">
        <v>0.65500000000000003</v>
      </c>
      <c r="F15" s="304">
        <v>0.309</v>
      </c>
      <c r="G15" s="304" t="s">
        <v>209</v>
      </c>
      <c r="H15" s="304">
        <v>0.44500000000000001</v>
      </c>
      <c r="I15" s="801" t="s">
        <v>209</v>
      </c>
      <c r="J15" s="801">
        <v>0.17599999999999999</v>
      </c>
      <c r="K15" s="305">
        <v>0.38600000000000001</v>
      </c>
      <c r="L15" s="304">
        <v>0.33600000000000002</v>
      </c>
      <c r="M15" s="300">
        <v>0.57599999999999996</v>
      </c>
      <c r="N15" s="801">
        <v>0.81699999999999995</v>
      </c>
      <c r="O15" s="801">
        <v>0.28199999999999997</v>
      </c>
      <c r="P15" s="538">
        <v>6.0100000000000007</v>
      </c>
      <c r="Q15" s="671">
        <f t="shared" si="0"/>
        <v>3.9820000000000002</v>
      </c>
      <c r="R15" s="588"/>
      <c r="S15" s="80"/>
      <c r="T15" s="152"/>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2:51" s="185" customFormat="1" ht="12.75" customHeight="1" x14ac:dyDescent="0.2">
      <c r="B16" s="536">
        <v>2011</v>
      </c>
      <c r="C16" s="299">
        <v>2.1920000000000002</v>
      </c>
      <c r="D16" s="801" t="s">
        <v>209</v>
      </c>
      <c r="E16" s="303">
        <v>1.2569999999999999</v>
      </c>
      <c r="F16" s="304">
        <v>0.45600000000000002</v>
      </c>
      <c r="G16" s="304">
        <v>7.0999999999999994E-2</v>
      </c>
      <c r="H16" s="304">
        <v>0.58699999999999997</v>
      </c>
      <c r="I16" s="801" t="s">
        <v>209</v>
      </c>
      <c r="J16" s="801">
        <v>0.32500000000000001</v>
      </c>
      <c r="K16" s="305">
        <v>0.72699999999999998</v>
      </c>
      <c r="L16" s="304">
        <v>0.54600000000000004</v>
      </c>
      <c r="M16" s="300">
        <v>0.98899999999999999</v>
      </c>
      <c r="N16" s="801">
        <v>1.1180000000000001</v>
      </c>
      <c r="O16" s="801">
        <v>0.38500000000000001</v>
      </c>
      <c r="P16" s="538">
        <v>8.7050000000000001</v>
      </c>
      <c r="Q16" s="671">
        <f t="shared" si="0"/>
        <v>6.4609999999999994</v>
      </c>
      <c r="R16" s="588"/>
      <c r="S16" s="80"/>
      <c r="T16" s="152"/>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2:51" s="185" customFormat="1" ht="12.75" customHeight="1" x14ac:dyDescent="0.2">
      <c r="B17" s="536">
        <v>2012</v>
      </c>
      <c r="C17" s="299">
        <v>1.9950000000000001</v>
      </c>
      <c r="D17" s="801" t="s">
        <v>209</v>
      </c>
      <c r="E17" s="303">
        <v>1.6519999999999999</v>
      </c>
      <c r="F17" s="304">
        <v>0.48899999999999999</v>
      </c>
      <c r="G17" s="304">
        <v>8.3000000000000004E-2</v>
      </c>
      <c r="H17" s="304">
        <v>0.64</v>
      </c>
      <c r="I17" s="801" t="s">
        <v>209</v>
      </c>
      <c r="J17" s="801">
        <v>0.40200000000000002</v>
      </c>
      <c r="K17" s="305">
        <v>0.83299999999999996</v>
      </c>
      <c r="L17" s="304">
        <v>0.59599999999999997</v>
      </c>
      <c r="M17" s="300">
        <v>1.2230000000000001</v>
      </c>
      <c r="N17" s="801">
        <v>1.121</v>
      </c>
      <c r="O17" s="801">
        <v>0.39200000000000002</v>
      </c>
      <c r="P17" s="538">
        <v>9.49</v>
      </c>
      <c r="Q17" s="671">
        <f t="shared" si="0"/>
        <v>7.431</v>
      </c>
      <c r="R17" s="588"/>
      <c r="S17" s="80"/>
      <c r="T17" s="152"/>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2:51" s="185" customFormat="1" ht="12.75" customHeight="1" x14ac:dyDescent="0.2">
      <c r="B18" s="536">
        <v>2013</v>
      </c>
      <c r="C18" s="299">
        <v>1.45</v>
      </c>
      <c r="D18" s="801" t="s">
        <v>209</v>
      </c>
      <c r="E18" s="303">
        <v>1.97</v>
      </c>
      <c r="F18" s="304">
        <v>0.61099999999999999</v>
      </c>
      <c r="G18" s="304">
        <v>0.127</v>
      </c>
      <c r="H18" s="304">
        <v>0.61199999999999999</v>
      </c>
      <c r="I18" s="801">
        <v>7.1999999999999995E-2</v>
      </c>
      <c r="J18" s="801">
        <v>0.59399999999999997</v>
      </c>
      <c r="K18" s="305">
        <v>0.88</v>
      </c>
      <c r="L18" s="304">
        <v>0.56799999999999995</v>
      </c>
      <c r="M18" s="300">
        <v>1.3640000000000001</v>
      </c>
      <c r="N18" s="801">
        <v>1.1140000000000001</v>
      </c>
      <c r="O18" s="801">
        <v>0.42599999999999999</v>
      </c>
      <c r="P18" s="538">
        <v>9.798</v>
      </c>
      <c r="Q18" s="671">
        <f t="shared" si="0"/>
        <v>8.3379999999999992</v>
      </c>
      <c r="R18" s="588"/>
      <c r="S18" s="80"/>
      <c r="T18" s="152"/>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2:51" s="185" customFormat="1" ht="12.75" customHeight="1" x14ac:dyDescent="0.2">
      <c r="B19" s="536">
        <v>2014</v>
      </c>
      <c r="C19" s="299">
        <v>0.73099999999999998</v>
      </c>
      <c r="D19" s="801" t="s">
        <v>209</v>
      </c>
      <c r="E19" s="303">
        <v>2.2650000000000001</v>
      </c>
      <c r="F19" s="304">
        <v>0.67100000000000004</v>
      </c>
      <c r="G19" s="304">
        <v>0.13800000000000001</v>
      </c>
      <c r="H19" s="304">
        <v>0.51700000000000002</v>
      </c>
      <c r="I19" s="801">
        <v>9.2999999999999999E-2</v>
      </c>
      <c r="J19" s="801">
        <v>0.98499999999999999</v>
      </c>
      <c r="K19" s="305">
        <v>0.78600000000000003</v>
      </c>
      <c r="L19" s="304">
        <v>0.40799999999999997</v>
      </c>
      <c r="M19" s="300">
        <v>1.4790000000000001</v>
      </c>
      <c r="N19" s="801">
        <v>0.93300000000000005</v>
      </c>
      <c r="O19" s="801">
        <v>0.54900000000000004</v>
      </c>
      <c r="P19" s="538">
        <v>9.5690000000000008</v>
      </c>
      <c r="Q19" s="671">
        <f t="shared" si="0"/>
        <v>8.8239999999999998</v>
      </c>
      <c r="R19" s="588"/>
      <c r="S19" s="80"/>
      <c r="T19" s="152"/>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2:51" s="185" customFormat="1" ht="12.75" customHeight="1" x14ac:dyDescent="0.2">
      <c r="B20" s="536">
        <v>2015</v>
      </c>
      <c r="C20" s="299">
        <v>0.63100000000000001</v>
      </c>
      <c r="D20" s="801" t="s">
        <v>209</v>
      </c>
      <c r="E20" s="303">
        <v>2.673</v>
      </c>
      <c r="F20" s="304">
        <v>0.84599999999999997</v>
      </c>
      <c r="G20" s="304">
        <v>0.17299999999999999</v>
      </c>
      <c r="H20" s="304">
        <v>0.51100000000000001</v>
      </c>
      <c r="I20" s="801">
        <v>0.11799999999999999</v>
      </c>
      <c r="J20" s="801">
        <v>0.76900000000000002</v>
      </c>
      <c r="K20" s="305">
        <v>0.78500000000000003</v>
      </c>
      <c r="L20" s="304">
        <v>0.45200000000000001</v>
      </c>
      <c r="M20" s="300">
        <v>1.931</v>
      </c>
      <c r="N20" s="801">
        <v>1.002</v>
      </c>
      <c r="O20" s="801">
        <v>0.53400000000000003</v>
      </c>
      <c r="P20" s="538">
        <v>10.434000000000001</v>
      </c>
      <c r="Q20" s="671">
        <f t="shared" si="0"/>
        <v>9.7940000000000023</v>
      </c>
      <c r="R20" s="588"/>
      <c r="S20" s="80"/>
      <c r="T20" s="152"/>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2:51" s="185" customFormat="1" ht="12.75" customHeight="1" x14ac:dyDescent="0.2">
      <c r="B21" s="536">
        <v>2016</v>
      </c>
      <c r="C21" s="303">
        <v>0.83699999999999997</v>
      </c>
      <c r="D21" s="801" t="s">
        <v>209</v>
      </c>
      <c r="E21" s="303">
        <v>3.0419999999999998</v>
      </c>
      <c r="F21" s="304">
        <v>1.956</v>
      </c>
      <c r="G21" s="304">
        <v>0.27100000000000002</v>
      </c>
      <c r="H21" s="304">
        <v>0.66</v>
      </c>
      <c r="I21" s="801">
        <v>0.443</v>
      </c>
      <c r="J21" s="801">
        <v>1.2809999999999999</v>
      </c>
      <c r="K21" s="305">
        <v>0.79</v>
      </c>
      <c r="L21" s="304">
        <v>0.36599999999999999</v>
      </c>
      <c r="M21" s="300">
        <v>3.3140000000000001</v>
      </c>
      <c r="N21" s="801">
        <v>1.454</v>
      </c>
      <c r="O21" s="801">
        <v>2.0350000000000001</v>
      </c>
      <c r="P21" s="538">
        <v>16.47</v>
      </c>
      <c r="Q21" s="671">
        <f t="shared" si="0"/>
        <v>15.611999999999998</v>
      </c>
      <c r="R21" s="588"/>
      <c r="S21" s="80"/>
      <c r="T21" s="152"/>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2:51" s="185" customFormat="1" ht="25.5" customHeight="1" x14ac:dyDescent="0.2">
      <c r="B22" s="539" t="s">
        <v>90</v>
      </c>
      <c r="C22" s="307">
        <v>12.116</v>
      </c>
      <c r="D22" s="308">
        <v>0.20700000000000002</v>
      </c>
      <c r="E22" s="307">
        <v>13.698</v>
      </c>
      <c r="F22" s="309">
        <v>5.5</v>
      </c>
      <c r="G22" s="309">
        <v>0.90700000000000003</v>
      </c>
      <c r="H22" s="309">
        <v>4.2130000000000001</v>
      </c>
      <c r="I22" s="308">
        <v>0.81200000000000117</v>
      </c>
      <c r="J22" s="308">
        <v>4.5890000000000004</v>
      </c>
      <c r="K22" s="311">
        <v>5.319</v>
      </c>
      <c r="L22" s="309">
        <v>3.5009999999999999</v>
      </c>
      <c r="M22" s="802">
        <v>11.132999999999999</v>
      </c>
      <c r="N22" s="308">
        <v>8.5730000000000004</v>
      </c>
      <c r="O22" s="308">
        <v>4.7449999999999992</v>
      </c>
      <c r="P22" s="540">
        <v>75.313000000000017</v>
      </c>
      <c r="Q22" s="541">
        <f t="shared" si="0"/>
        <v>62.989999999999995</v>
      </c>
      <c r="R22" s="588"/>
      <c r="S22" s="80"/>
      <c r="T22" s="152"/>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2:51" s="185" customFormat="1" ht="12.75" customHeight="1" x14ac:dyDescent="0.2">
      <c r="B23" s="536">
        <v>2017</v>
      </c>
      <c r="C23" s="303">
        <v>0.47499999999999998</v>
      </c>
      <c r="D23" s="801" t="s">
        <v>209</v>
      </c>
      <c r="E23" s="303">
        <v>0.42399999999999999</v>
      </c>
      <c r="F23" s="304">
        <v>0.57499999999999996</v>
      </c>
      <c r="G23" s="304">
        <v>0.23699999999999999</v>
      </c>
      <c r="H23" s="304">
        <v>0.35399999999999998</v>
      </c>
      <c r="I23" s="801">
        <v>3.661</v>
      </c>
      <c r="J23" s="801">
        <v>1.4930000000000001</v>
      </c>
      <c r="K23" s="305">
        <v>0.39200000000000002</v>
      </c>
      <c r="L23" s="304">
        <v>0.13</v>
      </c>
      <c r="M23" s="300">
        <v>2.5510000000000002</v>
      </c>
      <c r="N23" s="801">
        <v>0.90600000000000003</v>
      </c>
      <c r="O23" s="801">
        <v>1.657</v>
      </c>
      <c r="P23" s="538">
        <v>12.867000000000001</v>
      </c>
      <c r="Q23" s="671">
        <f t="shared" si="0"/>
        <v>12.38</v>
      </c>
      <c r="R23" s="588"/>
      <c r="S23" s="80"/>
      <c r="T23" s="152"/>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2:51" s="185" customFormat="1" ht="12.75" customHeight="1" x14ac:dyDescent="0.2">
      <c r="B24" s="536">
        <v>2018</v>
      </c>
      <c r="C24" s="303">
        <v>0.27700000000000002</v>
      </c>
      <c r="D24" s="801" t="s">
        <v>209</v>
      </c>
      <c r="E24" s="303" t="s">
        <v>209</v>
      </c>
      <c r="F24" s="304" t="s">
        <v>209</v>
      </c>
      <c r="G24" s="304">
        <v>0.42499999999999999</v>
      </c>
      <c r="H24" s="304">
        <v>0.33</v>
      </c>
      <c r="I24" s="801">
        <v>5.1479999999999997</v>
      </c>
      <c r="J24" s="801">
        <v>1.927</v>
      </c>
      <c r="K24" s="305">
        <v>0.13400000000000001</v>
      </c>
      <c r="L24" s="304" t="s">
        <v>209</v>
      </c>
      <c r="M24" s="300">
        <v>2.6469999999999998</v>
      </c>
      <c r="N24" s="801">
        <v>8.2000000000000003E-2</v>
      </c>
      <c r="O24" s="801">
        <v>3.2589999999999999</v>
      </c>
      <c r="P24" s="538">
        <v>14.302000000000001</v>
      </c>
      <c r="Q24" s="671">
        <f t="shared" si="0"/>
        <v>13.952000000000002</v>
      </c>
      <c r="R24" s="588"/>
      <c r="S24" s="80"/>
      <c r="T24" s="152"/>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2:51" s="185" customFormat="1" ht="25.5" customHeight="1" x14ac:dyDescent="0.2">
      <c r="B25" s="539" t="s">
        <v>91</v>
      </c>
      <c r="C25" s="307">
        <v>0.752</v>
      </c>
      <c r="D25" s="308" t="s">
        <v>209</v>
      </c>
      <c r="E25" s="307">
        <v>0.44</v>
      </c>
      <c r="F25" s="309">
        <v>0.622</v>
      </c>
      <c r="G25" s="309">
        <v>0.66199999999999992</v>
      </c>
      <c r="H25" s="309">
        <v>0.68399999999999994</v>
      </c>
      <c r="I25" s="308">
        <v>8.8089999999999993</v>
      </c>
      <c r="J25" s="308">
        <v>3.42</v>
      </c>
      <c r="K25" s="311">
        <v>0.52600000000000002</v>
      </c>
      <c r="L25" s="309">
        <v>0.13400000000000001</v>
      </c>
      <c r="M25" s="802">
        <v>5.1980000000000004</v>
      </c>
      <c r="N25" s="308">
        <v>0.98799999999999999</v>
      </c>
      <c r="O25" s="308">
        <v>4.9160000000000004</v>
      </c>
      <c r="P25" s="540">
        <v>27.168999999999997</v>
      </c>
      <c r="Q25" s="541">
        <f t="shared" si="0"/>
        <v>26.398999999999997</v>
      </c>
      <c r="R25" s="588"/>
      <c r="S25" s="80"/>
      <c r="T25" s="152"/>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2:51" s="185" customFormat="1" ht="25.5" customHeight="1" x14ac:dyDescent="0.2">
      <c r="B26" s="539" t="s">
        <v>92</v>
      </c>
      <c r="C26" s="307">
        <v>12.868</v>
      </c>
      <c r="D26" s="308">
        <v>0.22500000000000001</v>
      </c>
      <c r="E26" s="307">
        <v>14.138</v>
      </c>
      <c r="F26" s="309">
        <v>6.1219999999999999</v>
      </c>
      <c r="G26" s="309">
        <v>1.569</v>
      </c>
      <c r="H26" s="309">
        <v>4.8970000000000002</v>
      </c>
      <c r="I26" s="308">
        <v>9.6210000000000004</v>
      </c>
      <c r="J26" s="308">
        <v>8.0090000000000003</v>
      </c>
      <c r="K26" s="311">
        <v>5.8449999999999998</v>
      </c>
      <c r="L26" s="309">
        <v>3.6349999999999998</v>
      </c>
      <c r="M26" s="802">
        <v>16.331</v>
      </c>
      <c r="N26" s="308">
        <v>9.5609999999999999</v>
      </c>
      <c r="O26" s="308">
        <v>9.6609999999999996</v>
      </c>
      <c r="P26" s="540">
        <v>102.482</v>
      </c>
      <c r="Q26" s="541">
        <f t="shared" si="0"/>
        <v>89.38900000000001</v>
      </c>
      <c r="R26" s="588"/>
      <c r="S26" s="80"/>
      <c r="T26" s="152"/>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2:51" s="185" customFormat="1" ht="12.75" customHeight="1" x14ac:dyDescent="0.25">
      <c r="B27" s="542" t="s">
        <v>189</v>
      </c>
      <c r="C27" s="612" t="s">
        <v>211</v>
      </c>
      <c r="D27" s="613" t="s">
        <v>211</v>
      </c>
      <c r="E27" s="612" t="s">
        <v>211</v>
      </c>
      <c r="F27" s="614" t="s">
        <v>211</v>
      </c>
      <c r="G27" s="615" t="s">
        <v>211</v>
      </c>
      <c r="H27" s="615" t="s">
        <v>211</v>
      </c>
      <c r="I27" s="613" t="s">
        <v>211</v>
      </c>
      <c r="J27" s="803">
        <v>57.771999999999998</v>
      </c>
      <c r="K27" s="804" t="s">
        <v>211</v>
      </c>
      <c r="L27" s="805" t="s">
        <v>211</v>
      </c>
      <c r="M27" s="805" t="s">
        <v>211</v>
      </c>
      <c r="N27" s="806" t="s">
        <v>211</v>
      </c>
      <c r="O27" s="807" t="s">
        <v>211</v>
      </c>
      <c r="P27" s="808">
        <v>57.771999999999998</v>
      </c>
      <c r="Q27" s="809">
        <f t="shared" si="0"/>
        <v>57.771999999999998</v>
      </c>
      <c r="R27" s="588"/>
    </row>
    <row r="28" spans="2:51" s="185" customFormat="1" ht="25.5" customHeight="1" thickBot="1" x14ac:dyDescent="0.3">
      <c r="B28" s="543" t="s">
        <v>190</v>
      </c>
      <c r="C28" s="810">
        <v>12.868</v>
      </c>
      <c r="D28" s="811">
        <v>0.22500000000000001</v>
      </c>
      <c r="E28" s="810">
        <v>14.138</v>
      </c>
      <c r="F28" s="812">
        <v>6.1219999999999999</v>
      </c>
      <c r="G28" s="813">
        <v>1.569</v>
      </c>
      <c r="H28" s="813">
        <v>4.8970000000000002</v>
      </c>
      <c r="I28" s="811">
        <v>9.6210000000000004</v>
      </c>
      <c r="J28" s="814">
        <v>65.781000000000006</v>
      </c>
      <c r="K28" s="812">
        <v>5.8449999999999998</v>
      </c>
      <c r="L28" s="813">
        <v>3.6349999999999998</v>
      </c>
      <c r="M28" s="813">
        <v>16.331</v>
      </c>
      <c r="N28" s="815">
        <v>9.5609999999999999</v>
      </c>
      <c r="O28" s="811">
        <v>9.6609999999999996</v>
      </c>
      <c r="P28" s="816">
        <v>160.25400000000002</v>
      </c>
      <c r="Q28" s="817">
        <f t="shared" si="0"/>
        <v>147.16100000000003</v>
      </c>
      <c r="R28" s="588"/>
    </row>
    <row r="29" spans="2:51" ht="12.75" customHeight="1" x14ac:dyDescent="0.2">
      <c r="B29" s="1065" t="s">
        <v>37</v>
      </c>
      <c r="C29" s="1065"/>
      <c r="D29" s="1065"/>
      <c r="E29" s="1066"/>
      <c r="F29" s="1066"/>
      <c r="G29" s="344"/>
      <c r="H29" s="344"/>
      <c r="I29" s="344"/>
      <c r="J29" s="344"/>
      <c r="K29" s="344"/>
      <c r="L29" s="344"/>
      <c r="M29" s="344"/>
      <c r="N29" s="344"/>
      <c r="O29" s="344"/>
      <c r="P29" s="345"/>
      <c r="Q29" s="345" t="s">
        <v>93</v>
      </c>
      <c r="R29" s="588"/>
      <c r="T29" s="152"/>
    </row>
    <row r="30" spans="2:51" ht="12.75" customHeight="1" x14ac:dyDescent="0.2">
      <c r="B30" s="345"/>
      <c r="C30" s="339"/>
      <c r="D30" s="339"/>
      <c r="E30" s="339"/>
      <c r="F30" s="339"/>
      <c r="G30" s="346"/>
      <c r="H30" s="346"/>
      <c r="I30" s="339"/>
      <c r="J30" s="339"/>
      <c r="K30" s="339"/>
      <c r="L30" s="339"/>
      <c r="M30" s="339"/>
      <c r="N30" s="339"/>
      <c r="O30" s="347"/>
      <c r="P30" s="348"/>
      <c r="Q30" s="348"/>
      <c r="R30" s="588"/>
      <c r="T30" s="152"/>
    </row>
    <row r="31" spans="2:51" ht="12.75" customHeight="1" x14ac:dyDescent="0.2">
      <c r="C31" s="339"/>
      <c r="D31" s="339"/>
      <c r="E31" s="339"/>
      <c r="F31" s="339"/>
      <c r="G31" s="339"/>
      <c r="H31" s="339"/>
      <c r="I31" s="339"/>
      <c r="J31" s="339"/>
      <c r="K31" s="339"/>
      <c r="L31" s="339"/>
      <c r="M31" s="339"/>
      <c r="N31" s="339"/>
      <c r="O31" s="339"/>
      <c r="P31" s="348"/>
      <c r="Q31" s="348"/>
      <c r="R31" s="588"/>
      <c r="T31" s="152"/>
    </row>
    <row r="32" spans="2:51" ht="12.75" customHeight="1" x14ac:dyDescent="0.2">
      <c r="B32" s="1063" t="s">
        <v>237</v>
      </c>
      <c r="C32" s="1063"/>
      <c r="D32" s="1063"/>
      <c r="E32" s="1063"/>
      <c r="F32" s="1063"/>
      <c r="G32" s="1063"/>
      <c r="H32" s="1063"/>
      <c r="I32" s="1063"/>
      <c r="J32" s="1063"/>
      <c r="K32" s="1063"/>
      <c r="L32" s="1063"/>
      <c r="M32" s="1063"/>
      <c r="N32" s="1063"/>
      <c r="O32" s="1063"/>
      <c r="P32" s="1063"/>
      <c r="R32" s="588"/>
      <c r="T32" s="152"/>
    </row>
    <row r="33" spans="1:20" ht="12.75" customHeight="1" x14ac:dyDescent="0.2">
      <c r="B33" s="1064" t="s">
        <v>139</v>
      </c>
      <c r="C33" s="1064"/>
      <c r="D33" s="1064"/>
      <c r="E33" s="1064"/>
      <c r="F33" s="1064"/>
      <c r="G33" s="1064"/>
      <c r="H33" s="1064"/>
      <c r="I33" s="1064"/>
      <c r="J33" s="1064"/>
      <c r="K33" s="1064"/>
      <c r="L33" s="1064"/>
      <c r="M33" s="1064"/>
      <c r="N33" s="1064"/>
      <c r="O33" s="1064"/>
      <c r="P33" s="1064"/>
      <c r="R33" s="588"/>
      <c r="T33" s="152"/>
    </row>
    <row r="34" spans="1:20" ht="12.75" customHeight="1" thickBot="1" x14ac:dyDescent="0.25">
      <c r="B34" s="338"/>
      <c r="C34" s="340"/>
      <c r="D34" s="340"/>
      <c r="E34" s="341"/>
      <c r="F34" s="341"/>
      <c r="G34" s="341"/>
      <c r="H34" s="341"/>
      <c r="I34" s="340"/>
      <c r="J34" s="340"/>
      <c r="K34" s="340"/>
      <c r="L34" s="340"/>
      <c r="M34" s="340"/>
      <c r="N34" s="340"/>
      <c r="O34" s="341"/>
      <c r="P34" s="409"/>
      <c r="Q34" s="790"/>
      <c r="R34" s="588"/>
      <c r="T34" s="152"/>
    </row>
    <row r="35" spans="1:20" ht="12.75" customHeight="1" x14ac:dyDescent="0.2">
      <c r="A35" s="95"/>
      <c r="B35" s="1039" t="s">
        <v>68</v>
      </c>
      <c r="C35" s="1062" t="s">
        <v>273</v>
      </c>
      <c r="D35" s="1032"/>
      <c r="E35" s="1032"/>
      <c r="F35" s="1032"/>
      <c r="G35" s="1032"/>
      <c r="H35" s="1032"/>
      <c r="I35" s="1032"/>
      <c r="J35" s="1032"/>
      <c r="K35" s="1032"/>
      <c r="L35" s="1032"/>
      <c r="M35" s="1032"/>
      <c r="N35" s="1032"/>
      <c r="O35" s="1032"/>
      <c r="P35" s="1033"/>
      <c r="Q35" s="152"/>
      <c r="R35" s="588"/>
      <c r="T35" s="152"/>
    </row>
    <row r="36" spans="1:20" ht="45.75" customHeight="1" x14ac:dyDescent="0.2">
      <c r="A36" s="95"/>
      <c r="B36" s="1040"/>
      <c r="C36" s="1042" t="s">
        <v>70</v>
      </c>
      <c r="D36" s="1043"/>
      <c r="E36" s="1042" t="s">
        <v>71</v>
      </c>
      <c r="F36" s="1044"/>
      <c r="G36" s="1044"/>
      <c r="H36" s="1044"/>
      <c r="I36" s="1043"/>
      <c r="J36" s="289" t="s">
        <v>72</v>
      </c>
      <c r="K36" s="1042" t="s">
        <v>73</v>
      </c>
      <c r="L36" s="1044"/>
      <c r="M36" s="1044"/>
      <c r="N36" s="1043"/>
      <c r="O36" s="290" t="s">
        <v>74</v>
      </c>
      <c r="P36" s="1029" t="s">
        <v>75</v>
      </c>
      <c r="Q36" s="152"/>
      <c r="T36" s="152"/>
    </row>
    <row r="37" spans="1:20" ht="45.75" customHeight="1" x14ac:dyDescent="0.2">
      <c r="A37" s="95"/>
      <c r="B37" s="1040"/>
      <c r="C37" s="1037" t="s">
        <v>76</v>
      </c>
      <c r="D37" s="1048" t="s">
        <v>77</v>
      </c>
      <c r="E37" s="1037" t="s">
        <v>78</v>
      </c>
      <c r="F37" s="1050" t="s">
        <v>79</v>
      </c>
      <c r="G37" s="1050" t="s">
        <v>80</v>
      </c>
      <c r="H37" s="1050" t="s">
        <v>197</v>
      </c>
      <c r="I37" s="1054" t="s">
        <v>81</v>
      </c>
      <c r="J37" s="1052" t="s">
        <v>82</v>
      </c>
      <c r="K37" s="1042" t="s">
        <v>83</v>
      </c>
      <c r="L37" s="1045"/>
      <c r="M37" s="1050" t="s">
        <v>84</v>
      </c>
      <c r="N37" s="1048" t="s">
        <v>85</v>
      </c>
      <c r="O37" s="1046" t="s">
        <v>86</v>
      </c>
      <c r="P37" s="1029"/>
      <c r="Q37" s="152"/>
      <c r="T37" s="152"/>
    </row>
    <row r="38" spans="1:20" ht="45.75" customHeight="1" thickBot="1" x14ac:dyDescent="0.25">
      <c r="A38" s="95"/>
      <c r="B38" s="1041"/>
      <c r="C38" s="1038"/>
      <c r="D38" s="1049"/>
      <c r="E38" s="1038"/>
      <c r="F38" s="1051"/>
      <c r="G38" s="1051"/>
      <c r="H38" s="1051"/>
      <c r="I38" s="1055"/>
      <c r="J38" s="1053"/>
      <c r="K38" s="791" t="s">
        <v>87</v>
      </c>
      <c r="L38" s="792" t="s">
        <v>88</v>
      </c>
      <c r="M38" s="1051"/>
      <c r="N38" s="1049"/>
      <c r="O38" s="1047"/>
      <c r="P38" s="1030"/>
      <c r="Q38" s="152"/>
      <c r="T38" s="152"/>
    </row>
    <row r="39" spans="1:20" ht="12.75" customHeight="1" x14ac:dyDescent="0.2">
      <c r="B39" s="851" t="s">
        <v>89</v>
      </c>
      <c r="C39" s="852"/>
      <c r="D39" s="853"/>
      <c r="E39" s="852"/>
      <c r="F39" s="854"/>
      <c r="G39" s="853"/>
      <c r="H39" s="853"/>
      <c r="I39" s="855"/>
      <c r="J39" s="856"/>
      <c r="K39" s="857"/>
      <c r="L39" s="854"/>
      <c r="M39" s="854"/>
      <c r="N39" s="855"/>
      <c r="O39" s="858"/>
      <c r="P39" s="859"/>
      <c r="Q39" s="152"/>
      <c r="T39" s="152"/>
    </row>
    <row r="40" spans="1:20" ht="12.75" customHeight="1" x14ac:dyDescent="0.2">
      <c r="B40" s="553">
        <f>B12</f>
        <v>2007</v>
      </c>
      <c r="C40" s="323">
        <v>0.47368421052631565</v>
      </c>
      <c r="D40" s="349" t="s">
        <v>209</v>
      </c>
      <c r="E40" s="350">
        <v>0.10526315789473682</v>
      </c>
      <c r="F40" s="351" t="s">
        <v>209</v>
      </c>
      <c r="G40" s="351">
        <v>5.2631578947368411E-2</v>
      </c>
      <c r="H40" s="351">
        <v>5.2631578947368411E-2</v>
      </c>
      <c r="I40" s="349" t="s">
        <v>209</v>
      </c>
      <c r="J40" s="349" t="s">
        <v>209</v>
      </c>
      <c r="K40" s="352">
        <v>5.2631578947368411E-2</v>
      </c>
      <c r="L40" s="353">
        <v>5.2631578947368411E-2</v>
      </c>
      <c r="M40" s="354">
        <v>5.2631578947368411E-2</v>
      </c>
      <c r="N40" s="352">
        <v>0.10526315789473682</v>
      </c>
      <c r="O40" s="355">
        <v>5.2631578947368411E-2</v>
      </c>
      <c r="P40" s="554">
        <v>0.99999999999999944</v>
      </c>
      <c r="Q40" s="152"/>
      <c r="R40" s="586"/>
      <c r="T40" s="152"/>
    </row>
    <row r="41" spans="1:20" ht="12.75" customHeight="1" x14ac:dyDescent="0.2">
      <c r="B41" s="553">
        <f t="shared" ref="B41:B54" si="1">B13</f>
        <v>2008</v>
      </c>
      <c r="C41" s="323">
        <v>0.54880382775119618</v>
      </c>
      <c r="D41" s="349">
        <v>1.7703349282296652E-2</v>
      </c>
      <c r="E41" s="350">
        <v>2.3444976076555026E-2</v>
      </c>
      <c r="F41" s="351">
        <v>2.9665071770334929E-2</v>
      </c>
      <c r="G41" s="351">
        <v>9.5693779904306234E-4</v>
      </c>
      <c r="H41" s="351">
        <v>3.0143540669856462E-2</v>
      </c>
      <c r="I41" s="349" t="s">
        <v>209</v>
      </c>
      <c r="J41" s="349">
        <v>5.741626794258374E-3</v>
      </c>
      <c r="K41" s="352">
        <v>1.8181818181818181E-2</v>
      </c>
      <c r="L41" s="353">
        <v>4.4976076555023926E-2</v>
      </c>
      <c r="M41" s="354">
        <v>4.4497607655502397E-2</v>
      </c>
      <c r="N41" s="352">
        <v>0.22727272727272727</v>
      </c>
      <c r="O41" s="355">
        <v>8.1339712918660299E-3</v>
      </c>
      <c r="P41" s="554">
        <v>1</v>
      </c>
      <c r="Q41" s="152"/>
      <c r="R41" s="586"/>
      <c r="T41" s="152"/>
    </row>
    <row r="42" spans="1:20" ht="12.75" customHeight="1" x14ac:dyDescent="0.2">
      <c r="B42" s="553">
        <f t="shared" si="1"/>
        <v>2009</v>
      </c>
      <c r="C42" s="356">
        <v>0.43218475073313789</v>
      </c>
      <c r="D42" s="349">
        <v>1.2463343108504402E-2</v>
      </c>
      <c r="E42" s="350">
        <v>4.8753665689149565E-2</v>
      </c>
      <c r="F42" s="351">
        <v>3.6656891495601175E-2</v>
      </c>
      <c r="G42" s="351">
        <v>2.5659824046920824E-3</v>
      </c>
      <c r="H42" s="351">
        <v>6.4882697947214074E-2</v>
      </c>
      <c r="I42" s="349">
        <v>7.3313782991202357E-4</v>
      </c>
      <c r="J42" s="349">
        <v>1.6495601173020527E-2</v>
      </c>
      <c r="K42" s="352">
        <v>3.4090909090909095E-2</v>
      </c>
      <c r="L42" s="353">
        <v>4.9120234604105577E-2</v>
      </c>
      <c r="M42" s="354">
        <v>5.9750733137829921E-2</v>
      </c>
      <c r="N42" s="352">
        <v>0.19684750733137832</v>
      </c>
      <c r="O42" s="355">
        <v>4.5454545454545456E-2</v>
      </c>
      <c r="P42" s="554">
        <v>1.0000000000000002</v>
      </c>
      <c r="Q42" s="152"/>
      <c r="R42" s="586"/>
      <c r="T42" s="152"/>
    </row>
    <row r="43" spans="1:20" ht="12.75" customHeight="1" x14ac:dyDescent="0.2">
      <c r="B43" s="553">
        <f t="shared" si="1"/>
        <v>2010</v>
      </c>
      <c r="C43" s="356">
        <v>0.32362728785357736</v>
      </c>
      <c r="D43" s="349">
        <v>5.6572379367720461E-3</v>
      </c>
      <c r="E43" s="350">
        <v>0.10898502495840265</v>
      </c>
      <c r="F43" s="351">
        <v>5.1414309484193003E-2</v>
      </c>
      <c r="G43" s="351">
        <v>5.6572379367720461E-3</v>
      </c>
      <c r="H43" s="351">
        <v>7.4043261231281188E-2</v>
      </c>
      <c r="I43" s="349">
        <v>2.4958402662229612E-3</v>
      </c>
      <c r="J43" s="349">
        <v>2.9284525790349413E-2</v>
      </c>
      <c r="K43" s="352">
        <v>6.4226289517470878E-2</v>
      </c>
      <c r="L43" s="353">
        <v>5.5906821963394339E-2</v>
      </c>
      <c r="M43" s="354">
        <v>9.5840266222961712E-2</v>
      </c>
      <c r="N43" s="352">
        <v>0.13594009983361063</v>
      </c>
      <c r="O43" s="355">
        <v>4.6921797004991668E-2</v>
      </c>
      <c r="P43" s="554">
        <v>1</v>
      </c>
      <c r="Q43" s="152"/>
      <c r="R43" s="586"/>
      <c r="T43" s="152"/>
    </row>
    <row r="44" spans="1:20" ht="12.75" customHeight="1" x14ac:dyDescent="0.2">
      <c r="B44" s="553">
        <f t="shared" si="1"/>
        <v>2011</v>
      </c>
      <c r="C44" s="356">
        <v>0.25180930499712811</v>
      </c>
      <c r="D44" s="349">
        <v>3.1016657093624355E-3</v>
      </c>
      <c r="E44" s="350">
        <v>0.14439977024698447</v>
      </c>
      <c r="F44" s="351">
        <v>5.2383687535898907E-2</v>
      </c>
      <c r="G44" s="351">
        <v>8.1562320505456625E-3</v>
      </c>
      <c r="H44" s="351">
        <v>6.7432510051694428E-2</v>
      </c>
      <c r="I44" s="349">
        <v>2.8719126938541069E-3</v>
      </c>
      <c r="J44" s="349">
        <v>3.7334865020103393E-2</v>
      </c>
      <c r="K44" s="352">
        <v>8.3515221137277426E-2</v>
      </c>
      <c r="L44" s="353">
        <v>6.2722573233773699E-2</v>
      </c>
      <c r="M44" s="354">
        <v>0.11361286616886847</v>
      </c>
      <c r="N44" s="352">
        <v>0.12843193566915567</v>
      </c>
      <c r="O44" s="355">
        <v>4.4227455485353243E-2</v>
      </c>
      <c r="P44" s="554">
        <v>1</v>
      </c>
      <c r="Q44" s="152"/>
      <c r="R44" s="586"/>
      <c r="T44" s="152"/>
    </row>
    <row r="45" spans="1:20" ht="12.75" customHeight="1" x14ac:dyDescent="0.2">
      <c r="B45" s="553">
        <f t="shared" si="1"/>
        <v>2012</v>
      </c>
      <c r="C45" s="356">
        <v>0.21022128556375133</v>
      </c>
      <c r="D45" s="349">
        <v>2.2128556375131717E-3</v>
      </c>
      <c r="E45" s="350">
        <v>0.17407797681770285</v>
      </c>
      <c r="F45" s="351">
        <v>5.1527924130663857E-2</v>
      </c>
      <c r="G45" s="351">
        <v>8.746048472075869E-3</v>
      </c>
      <c r="H45" s="351">
        <v>6.7439409905163325E-2</v>
      </c>
      <c r="I45" s="349">
        <v>4.5310853530031604E-3</v>
      </c>
      <c r="J45" s="349">
        <v>4.2360379346680715E-2</v>
      </c>
      <c r="K45" s="352">
        <v>8.777660695468914E-2</v>
      </c>
      <c r="L45" s="353">
        <v>6.2802950474183342E-2</v>
      </c>
      <c r="M45" s="354">
        <v>0.12887249736564807</v>
      </c>
      <c r="N45" s="352">
        <v>0.11812434141201264</v>
      </c>
      <c r="O45" s="355">
        <v>4.1306638566912537E-2</v>
      </c>
      <c r="P45" s="554">
        <v>1.0000000000000002</v>
      </c>
      <c r="Q45" s="152"/>
      <c r="R45" s="586"/>
      <c r="T45" s="152"/>
    </row>
    <row r="46" spans="1:20" ht="12.75" customHeight="1" x14ac:dyDescent="0.2">
      <c r="B46" s="553">
        <f t="shared" si="1"/>
        <v>2013</v>
      </c>
      <c r="C46" s="356">
        <v>0.14798938558889568</v>
      </c>
      <c r="D46" s="349">
        <v>1.0206164523372118E-3</v>
      </c>
      <c r="E46" s="350">
        <v>0.2010614411104307</v>
      </c>
      <c r="F46" s="351">
        <v>6.2359665237803633E-2</v>
      </c>
      <c r="G46" s="351">
        <v>1.2961828944682589E-2</v>
      </c>
      <c r="H46" s="351">
        <v>6.2461726883037354E-2</v>
      </c>
      <c r="I46" s="349">
        <v>7.3484384568279233E-3</v>
      </c>
      <c r="J46" s="349">
        <v>6.0624617268830373E-2</v>
      </c>
      <c r="K46" s="352">
        <v>8.9814247805674624E-2</v>
      </c>
      <c r="L46" s="353">
        <v>5.7971014492753617E-2</v>
      </c>
      <c r="M46" s="354">
        <v>0.13921208409879568</v>
      </c>
      <c r="N46" s="352">
        <v>0.1136966727903654</v>
      </c>
      <c r="O46" s="355">
        <v>4.3478260869565216E-2</v>
      </c>
      <c r="P46" s="554">
        <v>1</v>
      </c>
      <c r="Q46" s="152"/>
      <c r="R46" s="586"/>
      <c r="T46" s="152"/>
    </row>
    <row r="47" spans="1:20" ht="12.75" customHeight="1" x14ac:dyDescent="0.2">
      <c r="B47" s="553">
        <f t="shared" si="1"/>
        <v>2014</v>
      </c>
      <c r="C47" s="356">
        <v>7.6392517504441412E-2</v>
      </c>
      <c r="D47" s="349">
        <v>1.4630577907827358E-3</v>
      </c>
      <c r="E47" s="350">
        <v>0.23670184972306405</v>
      </c>
      <c r="F47" s="351">
        <v>7.0122269829658274E-2</v>
      </c>
      <c r="G47" s="351">
        <v>1.4421569652001254E-2</v>
      </c>
      <c r="H47" s="351">
        <v>5.4028634131048171E-2</v>
      </c>
      <c r="I47" s="349">
        <v>9.7188838959138876E-3</v>
      </c>
      <c r="J47" s="349">
        <v>0.10293656599435677</v>
      </c>
      <c r="K47" s="352">
        <v>8.2140244539659318E-2</v>
      </c>
      <c r="L47" s="353">
        <v>4.263768418852544E-2</v>
      </c>
      <c r="M47" s="354">
        <v>0.15456160518340475</v>
      </c>
      <c r="N47" s="352">
        <v>9.7502351342878046E-2</v>
      </c>
      <c r="O47" s="355">
        <v>5.7372766224265861E-2</v>
      </c>
      <c r="P47" s="554">
        <v>1</v>
      </c>
      <c r="Q47" s="152"/>
      <c r="R47" s="586"/>
      <c r="T47" s="152"/>
    </row>
    <row r="48" spans="1:20" ht="12.75" customHeight="1" x14ac:dyDescent="0.2">
      <c r="B48" s="553">
        <f t="shared" si="1"/>
        <v>2015</v>
      </c>
      <c r="C48" s="356">
        <v>6.0475368986007277E-2</v>
      </c>
      <c r="D48" s="349">
        <v>8.6256469235192624E-4</v>
      </c>
      <c r="E48" s="350">
        <v>0.2561817136285221</v>
      </c>
      <c r="F48" s="351">
        <v>8.1081081081081072E-2</v>
      </c>
      <c r="G48" s="351">
        <v>1.6580410197431471E-2</v>
      </c>
      <c r="H48" s="351">
        <v>4.8974506421314928E-2</v>
      </c>
      <c r="I48" s="349">
        <v>1.1309181521947478E-2</v>
      </c>
      <c r="J48" s="349">
        <v>7.3701360935403484E-2</v>
      </c>
      <c r="K48" s="352">
        <v>7.5234809277362466E-2</v>
      </c>
      <c r="L48" s="353">
        <v>4.3319915660341192E-2</v>
      </c>
      <c r="M48" s="354">
        <v>0.18506804677017441</v>
      </c>
      <c r="N48" s="352">
        <v>9.6032202415181123E-2</v>
      </c>
      <c r="O48" s="355">
        <v>5.1178838412880963E-2</v>
      </c>
      <c r="P48" s="554">
        <v>0.99999999999999989</v>
      </c>
      <c r="Q48" s="152"/>
      <c r="R48" s="586"/>
      <c r="T48" s="152"/>
    </row>
    <row r="49" spans="2:20" ht="12.75" customHeight="1" x14ac:dyDescent="0.2">
      <c r="B49" s="553">
        <f t="shared" si="1"/>
        <v>2016</v>
      </c>
      <c r="C49" s="356">
        <v>5.0819672131147541E-2</v>
      </c>
      <c r="D49" s="349">
        <v>1.2750455373406195E-3</v>
      </c>
      <c r="E49" s="350">
        <v>0.18469945355191256</v>
      </c>
      <c r="F49" s="351">
        <v>0.11876138433515483</v>
      </c>
      <c r="G49" s="351">
        <v>1.6454159077109898E-2</v>
      </c>
      <c r="H49" s="351">
        <v>4.0072859744990898E-2</v>
      </c>
      <c r="I49" s="349">
        <v>2.6897389192471161E-2</v>
      </c>
      <c r="J49" s="349">
        <v>7.7777777777777779E-2</v>
      </c>
      <c r="K49" s="352">
        <v>4.796599878567092E-2</v>
      </c>
      <c r="L49" s="353">
        <v>2.2222222222222223E-2</v>
      </c>
      <c r="M49" s="354">
        <v>0.20121432908318157</v>
      </c>
      <c r="N49" s="352">
        <v>8.8281724347298127E-2</v>
      </c>
      <c r="O49" s="355">
        <v>0.12355798421372194</v>
      </c>
      <c r="P49" s="554">
        <v>1</v>
      </c>
      <c r="Q49" s="152"/>
      <c r="R49" s="586"/>
      <c r="T49" s="152"/>
    </row>
    <row r="50" spans="2:20" ht="25.5" customHeight="1" x14ac:dyDescent="0.2">
      <c r="B50" s="555" t="str">
        <f t="shared" si="1"/>
        <v>All cohorts with at least one tax year processed</v>
      </c>
      <c r="C50" s="328">
        <v>0.16087528049606306</v>
      </c>
      <c r="D50" s="329">
        <v>2.7485294703437648E-3</v>
      </c>
      <c r="E50" s="333">
        <v>0.18188095016796565</v>
      </c>
      <c r="F50" s="357">
        <v>7.3028560806235293E-2</v>
      </c>
      <c r="G50" s="357">
        <v>1.204307357295553E-2</v>
      </c>
      <c r="H50" s="357">
        <v>5.5939877577576236E-2</v>
      </c>
      <c r="I50" s="329">
        <v>1.0781671159029662E-2</v>
      </c>
      <c r="J50" s="329">
        <v>6.0932375552693416E-2</v>
      </c>
      <c r="K50" s="331">
        <v>7.0625257259702826E-2</v>
      </c>
      <c r="L50" s="330">
        <v>4.648599843320541E-2</v>
      </c>
      <c r="M50" s="332">
        <v>0.14782308499196681</v>
      </c>
      <c r="N50" s="331">
        <v>0.11383160941670095</v>
      </c>
      <c r="O50" s="358">
        <v>6.3003731095561163E-2</v>
      </c>
      <c r="P50" s="552">
        <v>0.99999999999999978</v>
      </c>
      <c r="Q50" s="152"/>
      <c r="R50" s="586"/>
      <c r="T50" s="152"/>
    </row>
    <row r="51" spans="2:20" ht="12.75" customHeight="1" x14ac:dyDescent="0.2">
      <c r="B51" s="553">
        <f t="shared" si="1"/>
        <v>2017</v>
      </c>
      <c r="C51" s="323">
        <v>3.6916142068858314E-2</v>
      </c>
      <c r="D51" s="349">
        <v>9.3261832595010487E-4</v>
      </c>
      <c r="E51" s="350">
        <v>3.2952514183570369E-2</v>
      </c>
      <c r="F51" s="351">
        <v>4.4687961451775851E-2</v>
      </c>
      <c r="G51" s="353">
        <v>1.8419211937514571E-2</v>
      </c>
      <c r="H51" s="353">
        <v>2.7512240615528091E-2</v>
      </c>
      <c r="I51" s="349">
        <v>0.28452630760861114</v>
      </c>
      <c r="J51" s="349">
        <v>0.11603326338695889</v>
      </c>
      <c r="K51" s="352">
        <v>3.0465531981036759E-2</v>
      </c>
      <c r="L51" s="353">
        <v>1.0103365197792803E-2</v>
      </c>
      <c r="M51" s="354">
        <v>0.19825911245822647</v>
      </c>
      <c r="N51" s="352">
        <v>7.0412683609232918E-2</v>
      </c>
      <c r="O51" s="355">
        <v>0.12877904717494365</v>
      </c>
      <c r="P51" s="554">
        <v>0.99999999999999978</v>
      </c>
      <c r="Q51" s="152"/>
      <c r="R51" s="586"/>
      <c r="T51" s="152"/>
    </row>
    <row r="52" spans="2:20" ht="12.75" customHeight="1" x14ac:dyDescent="0.2">
      <c r="B52" s="553">
        <f t="shared" si="1"/>
        <v>2018</v>
      </c>
      <c r="C52" s="356">
        <v>1.9367920570549573E-2</v>
      </c>
      <c r="D52" s="349" t="s">
        <v>209</v>
      </c>
      <c r="E52" s="350">
        <v>1.1187246538945602E-3</v>
      </c>
      <c r="F52" s="351">
        <v>3.2862536708152703E-3</v>
      </c>
      <c r="G52" s="353">
        <v>2.9716123619074251E-2</v>
      </c>
      <c r="H52" s="353">
        <v>2.3073695986575302E-2</v>
      </c>
      <c r="I52" s="349">
        <v>0.35994965739057466</v>
      </c>
      <c r="J52" s="349">
        <v>0.13473640050342608</v>
      </c>
      <c r="K52" s="359">
        <v>9.3693189763669419E-3</v>
      </c>
      <c r="L52" s="353" t="s">
        <v>209</v>
      </c>
      <c r="M52" s="354">
        <v>0.18507900992868126</v>
      </c>
      <c r="N52" s="352">
        <v>5.7334638512096204E-3</v>
      </c>
      <c r="O52" s="355">
        <v>0.22787022794014819</v>
      </c>
      <c r="P52" s="554">
        <v>0.99999999999999989</v>
      </c>
      <c r="Q52" s="152"/>
      <c r="R52" s="586"/>
      <c r="T52" s="152"/>
    </row>
    <row r="53" spans="2:20" ht="25.5" customHeight="1" x14ac:dyDescent="0.2">
      <c r="B53" s="555" t="str">
        <f t="shared" si="1"/>
        <v>Cohorts with no tax year processed as yet</v>
      </c>
      <c r="C53" s="328">
        <v>2.7678604291655935E-2</v>
      </c>
      <c r="D53" s="329">
        <v>6.625197835768709E-4</v>
      </c>
      <c r="E53" s="328">
        <v>1.6194928042990175E-2</v>
      </c>
      <c r="F53" s="330">
        <v>2.2893739188045201E-2</v>
      </c>
      <c r="G53" s="357">
        <v>2.4366005373771579E-2</v>
      </c>
      <c r="H53" s="357">
        <v>2.5175751775921087E-2</v>
      </c>
      <c r="I53" s="329">
        <v>0.3242298207515919</v>
      </c>
      <c r="J53" s="329">
        <v>0.12587875887960545</v>
      </c>
      <c r="K53" s="331">
        <v>1.9360300342301892E-2</v>
      </c>
      <c r="L53" s="330">
        <v>4.9320917221833717E-3</v>
      </c>
      <c r="M53" s="330">
        <v>0.19132099083514303</v>
      </c>
      <c r="N53" s="360">
        <v>3.6364974787441572E-2</v>
      </c>
      <c r="O53" s="329">
        <v>0.18094151422577207</v>
      </c>
      <c r="P53" s="552">
        <v>1.0000000000000002</v>
      </c>
      <c r="Q53" s="152"/>
      <c r="R53" s="586"/>
      <c r="T53" s="152"/>
    </row>
    <row r="54" spans="2:20" ht="25.5" customHeight="1" x14ac:dyDescent="0.2">
      <c r="B54" s="555" t="str">
        <f t="shared" si="1"/>
        <v>All ICR borrowers who have become liable to repay</v>
      </c>
      <c r="C54" s="328">
        <v>0.1255635135926309</v>
      </c>
      <c r="D54" s="329">
        <v>2.1955075037567574E-3</v>
      </c>
      <c r="E54" s="328">
        <v>0.13795593372494683</v>
      </c>
      <c r="F54" s="331">
        <v>5.9737319724439415E-2</v>
      </c>
      <c r="G54" s="330">
        <v>1.5310005659530454E-2</v>
      </c>
      <c r="H54" s="357">
        <v>4.7784001092874846E-2</v>
      </c>
      <c r="I54" s="329">
        <v>9.3879900860638951E-2</v>
      </c>
      <c r="J54" s="329">
        <v>7.8150309322612757E-2</v>
      </c>
      <c r="K54" s="328">
        <v>5.7034406042036648E-2</v>
      </c>
      <c r="L54" s="330">
        <v>3.5469643449581388E-2</v>
      </c>
      <c r="M54" s="357">
        <v>0.15935481352822933</v>
      </c>
      <c r="N54" s="360">
        <v>9.329443219297047E-2</v>
      </c>
      <c r="O54" s="329">
        <v>9.4270213305751249E-2</v>
      </c>
      <c r="P54" s="552">
        <v>1</v>
      </c>
      <c r="Q54" s="152"/>
      <c r="R54" s="586"/>
      <c r="T54" s="152"/>
    </row>
    <row r="55" spans="2:20" s="185" customFormat="1" ht="12.75" customHeight="1" x14ac:dyDescent="0.2">
      <c r="B55" s="542" t="s">
        <v>189</v>
      </c>
      <c r="C55" s="612" t="s">
        <v>211</v>
      </c>
      <c r="D55" s="613" t="s">
        <v>211</v>
      </c>
      <c r="E55" s="612" t="s">
        <v>211</v>
      </c>
      <c r="F55" s="614" t="s">
        <v>211</v>
      </c>
      <c r="G55" s="615" t="s">
        <v>211</v>
      </c>
      <c r="H55" s="615" t="s">
        <v>211</v>
      </c>
      <c r="I55" s="613" t="s">
        <v>211</v>
      </c>
      <c r="J55" s="616">
        <v>1</v>
      </c>
      <c r="K55" s="614" t="s">
        <v>211</v>
      </c>
      <c r="L55" s="615" t="s">
        <v>211</v>
      </c>
      <c r="M55" s="615" t="s">
        <v>211</v>
      </c>
      <c r="N55" s="617" t="s">
        <v>211</v>
      </c>
      <c r="O55" s="613" t="s">
        <v>211</v>
      </c>
      <c r="P55" s="618">
        <v>1</v>
      </c>
      <c r="Q55" s="152"/>
      <c r="R55" s="586"/>
    </row>
    <row r="56" spans="2:20" s="185" customFormat="1" ht="25.5" customHeight="1" thickBot="1" x14ac:dyDescent="0.25">
      <c r="B56" s="543" t="s">
        <v>190</v>
      </c>
      <c r="C56" s="794">
        <v>8.0297527674816224E-2</v>
      </c>
      <c r="D56" s="795">
        <v>1.4040211164775918E-3</v>
      </c>
      <c r="E56" s="794">
        <v>8.8222446865600851E-2</v>
      </c>
      <c r="F56" s="796">
        <v>3.8201854555892513E-2</v>
      </c>
      <c r="G56" s="796">
        <v>9.7907072522370724E-3</v>
      </c>
      <c r="H56" s="796">
        <v>3.0557739588403406E-2</v>
      </c>
      <c r="I56" s="795">
        <v>6.0035942940581823E-2</v>
      </c>
      <c r="J56" s="795">
        <v>0.41047961361338875</v>
      </c>
      <c r="K56" s="797">
        <v>3.6473348559162323E-2</v>
      </c>
      <c r="L56" s="796">
        <v>2.2682741148426867E-2</v>
      </c>
      <c r="M56" s="798">
        <v>0.10190697268086911</v>
      </c>
      <c r="N56" s="795">
        <v>5.9661537309521125E-2</v>
      </c>
      <c r="O56" s="795">
        <v>6.0285546694622279E-2</v>
      </c>
      <c r="P56" s="799">
        <v>1</v>
      </c>
      <c r="Q56" s="152"/>
      <c r="R56" s="586"/>
    </row>
    <row r="57" spans="2:20" ht="12.75" customHeight="1" x14ac:dyDescent="0.2">
      <c r="B57" s="1065" t="s">
        <v>140</v>
      </c>
      <c r="C57" s="1065"/>
      <c r="D57" s="1065"/>
      <c r="E57" s="1066"/>
      <c r="F57" s="1066"/>
      <c r="G57" s="344"/>
      <c r="H57" s="344"/>
      <c r="I57" s="344"/>
      <c r="J57" s="344"/>
      <c r="K57" s="344"/>
      <c r="L57" s="344"/>
      <c r="M57" s="344"/>
      <c r="N57" s="344"/>
      <c r="O57" s="344"/>
      <c r="P57" s="345" t="s">
        <v>93</v>
      </c>
      <c r="Q57" s="152"/>
      <c r="R57" s="586"/>
      <c r="T57" s="152"/>
    </row>
    <row r="58" spans="2:20" ht="12.75" customHeight="1" x14ac:dyDescent="0.2">
      <c r="T58" s="152"/>
    </row>
    <row r="59" spans="2:20" ht="12.75" customHeight="1" x14ac:dyDescent="0.2">
      <c r="B59" s="1067" t="s">
        <v>238</v>
      </c>
      <c r="C59" s="1067"/>
      <c r="D59" s="1067"/>
      <c r="E59" s="1067"/>
      <c r="F59" s="1067"/>
      <c r="G59" s="1067"/>
      <c r="H59" s="1067"/>
      <c r="I59" s="1067"/>
      <c r="J59" s="1067"/>
      <c r="K59" s="1067"/>
      <c r="L59" s="1067"/>
      <c r="M59" s="1067"/>
      <c r="N59" s="1067"/>
      <c r="O59" s="1067"/>
      <c r="P59" s="1067"/>
    </row>
    <row r="60" spans="2:20" ht="12.75" customHeight="1" x14ac:dyDescent="0.2">
      <c r="B60" s="1067"/>
      <c r="C60" s="1067"/>
      <c r="D60" s="1067"/>
      <c r="E60" s="1067"/>
      <c r="F60" s="1067"/>
      <c r="G60" s="1067"/>
      <c r="H60" s="1067"/>
      <c r="I60" s="1067"/>
      <c r="J60" s="1067"/>
      <c r="K60" s="1067"/>
      <c r="L60" s="1067"/>
      <c r="M60" s="1067"/>
      <c r="N60" s="1067"/>
      <c r="O60" s="1067"/>
      <c r="P60" s="1067"/>
    </row>
    <row r="61" spans="2:20" ht="12.75" customHeight="1" x14ac:dyDescent="0.2">
      <c r="B61" s="1067"/>
      <c r="C61" s="1067"/>
      <c r="D61" s="1067"/>
      <c r="E61" s="1067"/>
      <c r="F61" s="1067"/>
      <c r="G61" s="1067"/>
      <c r="H61" s="1067"/>
      <c r="I61" s="1067"/>
      <c r="J61" s="1067"/>
      <c r="K61" s="1067"/>
      <c r="L61" s="1067"/>
      <c r="M61" s="1067"/>
      <c r="N61" s="1067"/>
      <c r="O61" s="1067"/>
      <c r="P61" s="1067"/>
    </row>
    <row r="62" spans="2:20" ht="12.75" customHeight="1" x14ac:dyDescent="0.2">
      <c r="B62" s="1067"/>
      <c r="C62" s="1067"/>
      <c r="D62" s="1067"/>
      <c r="E62" s="1067"/>
      <c r="F62" s="1067"/>
      <c r="G62" s="1067"/>
      <c r="H62" s="1067"/>
      <c r="I62" s="1067"/>
      <c r="J62" s="1067"/>
      <c r="K62" s="1067"/>
      <c r="L62" s="1067"/>
      <c r="M62" s="1067"/>
      <c r="N62" s="1067"/>
      <c r="O62" s="1067"/>
      <c r="P62" s="1067"/>
    </row>
    <row r="63" spans="2:20" ht="12.75" customHeight="1" x14ac:dyDescent="0.2">
      <c r="B63" s="1067"/>
      <c r="C63" s="1067"/>
      <c r="D63" s="1067"/>
      <c r="E63" s="1067"/>
      <c r="F63" s="1067"/>
      <c r="G63" s="1067"/>
      <c r="H63" s="1067"/>
      <c r="I63" s="1067"/>
      <c r="J63" s="1067"/>
      <c r="K63" s="1067"/>
      <c r="L63" s="1067"/>
      <c r="M63" s="1067"/>
      <c r="N63" s="1067"/>
      <c r="O63" s="1067"/>
      <c r="P63" s="1067"/>
    </row>
    <row r="64" spans="2:20" ht="12.75" customHeight="1" x14ac:dyDescent="0.2">
      <c r="B64" s="1067"/>
      <c r="C64" s="1067"/>
      <c r="D64" s="1067"/>
      <c r="E64" s="1067"/>
      <c r="F64" s="1067"/>
      <c r="G64" s="1067"/>
      <c r="H64" s="1067"/>
      <c r="I64" s="1067"/>
      <c r="J64" s="1067"/>
      <c r="K64" s="1067"/>
      <c r="L64" s="1067"/>
      <c r="M64" s="1067"/>
      <c r="N64" s="1067"/>
      <c r="O64" s="1067"/>
      <c r="P64" s="1067"/>
    </row>
    <row r="65" spans="2:16" ht="12.75" customHeight="1" x14ac:dyDescent="0.2">
      <c r="B65" s="1067"/>
      <c r="C65" s="1067"/>
      <c r="D65" s="1067"/>
      <c r="E65" s="1067"/>
      <c r="F65" s="1067"/>
      <c r="G65" s="1067"/>
      <c r="H65" s="1067"/>
      <c r="I65" s="1067"/>
      <c r="J65" s="1067"/>
      <c r="K65" s="1067"/>
      <c r="L65" s="1067"/>
      <c r="M65" s="1067"/>
      <c r="N65" s="1067"/>
      <c r="O65" s="1067"/>
      <c r="P65" s="1067"/>
    </row>
    <row r="66" spans="2:16" ht="12.75" customHeight="1" x14ac:dyDescent="0.2">
      <c r="B66" s="1067"/>
      <c r="C66" s="1067"/>
      <c r="D66" s="1067"/>
      <c r="E66" s="1067"/>
      <c r="F66" s="1067"/>
      <c r="G66" s="1067"/>
      <c r="H66" s="1067"/>
      <c r="I66" s="1067"/>
      <c r="J66" s="1067"/>
      <c r="K66" s="1067"/>
      <c r="L66" s="1067"/>
      <c r="M66" s="1067"/>
      <c r="N66" s="1067"/>
      <c r="O66" s="1067"/>
      <c r="P66" s="1067"/>
    </row>
    <row r="67" spans="2:16" ht="12.75" customHeight="1" x14ac:dyDescent="0.2">
      <c r="B67" s="1067"/>
      <c r="C67" s="1067"/>
      <c r="D67" s="1067"/>
      <c r="E67" s="1067"/>
      <c r="F67" s="1067"/>
      <c r="G67" s="1067"/>
      <c r="H67" s="1067"/>
      <c r="I67" s="1067"/>
      <c r="J67" s="1067"/>
      <c r="K67" s="1067"/>
      <c r="L67" s="1067"/>
      <c r="M67" s="1067"/>
      <c r="N67" s="1067"/>
      <c r="O67" s="1067"/>
      <c r="P67" s="1067"/>
    </row>
    <row r="68" spans="2:16" ht="12.75" customHeight="1" x14ac:dyDescent="0.2">
      <c r="B68" s="1067"/>
      <c r="C68" s="1067"/>
      <c r="D68" s="1067"/>
      <c r="E68" s="1067"/>
      <c r="F68" s="1067"/>
      <c r="G68" s="1067"/>
      <c r="H68" s="1067"/>
      <c r="I68" s="1067"/>
      <c r="J68" s="1067"/>
      <c r="K68" s="1067"/>
      <c r="L68" s="1067"/>
      <c r="M68" s="1067"/>
      <c r="N68" s="1067"/>
      <c r="O68" s="1067"/>
      <c r="P68" s="1067"/>
    </row>
    <row r="69" spans="2:16" ht="12.75" customHeight="1" x14ac:dyDescent="0.2">
      <c r="B69" s="1067"/>
      <c r="C69" s="1067"/>
      <c r="D69" s="1067"/>
      <c r="E69" s="1067"/>
      <c r="F69" s="1067"/>
      <c r="G69" s="1067"/>
      <c r="H69" s="1067"/>
      <c r="I69" s="1067"/>
      <c r="J69" s="1067"/>
      <c r="K69" s="1067"/>
      <c r="L69" s="1067"/>
      <c r="M69" s="1067"/>
      <c r="N69" s="1067"/>
      <c r="O69" s="1067"/>
      <c r="P69" s="1067"/>
    </row>
    <row r="70" spans="2:16" ht="12.75" customHeight="1" x14ac:dyDescent="0.2">
      <c r="B70" s="1067"/>
      <c r="C70" s="1067"/>
      <c r="D70" s="1067"/>
      <c r="E70" s="1067"/>
      <c r="F70" s="1067"/>
      <c r="G70" s="1067"/>
      <c r="H70" s="1067"/>
      <c r="I70" s="1067"/>
      <c r="J70" s="1067"/>
      <c r="K70" s="1067"/>
      <c r="L70" s="1067"/>
      <c r="M70" s="1067"/>
      <c r="N70" s="1067"/>
      <c r="O70" s="1067"/>
      <c r="P70" s="1067"/>
    </row>
    <row r="71" spans="2:16" ht="12.75" customHeight="1" x14ac:dyDescent="0.2">
      <c r="B71" s="1067"/>
      <c r="C71" s="1067"/>
      <c r="D71" s="1067"/>
      <c r="E71" s="1067"/>
      <c r="F71" s="1067"/>
      <c r="G71" s="1067"/>
      <c r="H71" s="1067"/>
      <c r="I71" s="1067"/>
      <c r="J71" s="1067"/>
      <c r="K71" s="1067"/>
      <c r="L71" s="1067"/>
      <c r="M71" s="1067"/>
      <c r="N71" s="1067"/>
      <c r="O71" s="1067"/>
      <c r="P71" s="1067"/>
    </row>
    <row r="72" spans="2:16" ht="12.75" customHeight="1" x14ac:dyDescent="0.2">
      <c r="B72" s="1067"/>
      <c r="C72" s="1067"/>
      <c r="D72" s="1067"/>
      <c r="E72" s="1067"/>
      <c r="F72" s="1067"/>
      <c r="G72" s="1067"/>
      <c r="H72" s="1067"/>
      <c r="I72" s="1067"/>
      <c r="J72" s="1067"/>
      <c r="K72" s="1067"/>
      <c r="L72" s="1067"/>
      <c r="M72" s="1067"/>
      <c r="N72" s="1067"/>
      <c r="O72" s="1067"/>
      <c r="P72" s="1067"/>
    </row>
    <row r="73" spans="2:16" ht="12.75" customHeight="1" x14ac:dyDescent="0.2">
      <c r="B73" s="1067"/>
      <c r="C73" s="1067"/>
      <c r="D73" s="1067"/>
      <c r="E73" s="1067"/>
      <c r="F73" s="1067"/>
      <c r="G73" s="1067"/>
      <c r="H73" s="1067"/>
      <c r="I73" s="1067"/>
      <c r="J73" s="1067"/>
      <c r="K73" s="1067"/>
      <c r="L73" s="1067"/>
      <c r="M73" s="1067"/>
      <c r="N73" s="1067"/>
      <c r="O73" s="1067"/>
      <c r="P73" s="1067"/>
    </row>
    <row r="74" spans="2:16" ht="12.75" customHeight="1" x14ac:dyDescent="0.2">
      <c r="B74" s="1067"/>
      <c r="C74" s="1067"/>
      <c r="D74" s="1067"/>
      <c r="E74" s="1067"/>
      <c r="F74" s="1067"/>
      <c r="G74" s="1067"/>
      <c r="H74" s="1067"/>
      <c r="I74" s="1067"/>
      <c r="J74" s="1067"/>
      <c r="K74" s="1067"/>
      <c r="L74" s="1067"/>
      <c r="M74" s="1067"/>
      <c r="N74" s="1067"/>
      <c r="O74" s="1067"/>
      <c r="P74" s="1067"/>
    </row>
  </sheetData>
  <mergeCells count="45">
    <mergeCell ref="B33:P33"/>
    <mergeCell ref="B59:P74"/>
    <mergeCell ref="M37:M38"/>
    <mergeCell ref="N37:N38"/>
    <mergeCell ref="O37:O38"/>
    <mergeCell ref="K37:L37"/>
    <mergeCell ref="J37:J38"/>
    <mergeCell ref="B57:F57"/>
    <mergeCell ref="H9:H10"/>
    <mergeCell ref="B29:F29"/>
    <mergeCell ref="B35:B38"/>
    <mergeCell ref="C35:P35"/>
    <mergeCell ref="C36:D36"/>
    <mergeCell ref="E36:I36"/>
    <mergeCell ref="K36:N36"/>
    <mergeCell ref="P36:P38"/>
    <mergeCell ref="C37:C38"/>
    <mergeCell ref="D37:D38"/>
    <mergeCell ref="E37:E38"/>
    <mergeCell ref="F37:F38"/>
    <mergeCell ref="G37:G38"/>
    <mergeCell ref="H37:H38"/>
    <mergeCell ref="I37:I38"/>
    <mergeCell ref="B32:P32"/>
    <mergeCell ref="O9:O10"/>
    <mergeCell ref="N9:N10"/>
    <mergeCell ref="M9:M10"/>
    <mergeCell ref="J9:J10"/>
    <mergeCell ref="I9:I10"/>
    <mergeCell ref="Q8:Q10"/>
    <mergeCell ref="C7:Q7"/>
    <mergeCell ref="B1:P1"/>
    <mergeCell ref="B4:P4"/>
    <mergeCell ref="B5:P5"/>
    <mergeCell ref="G9:G10"/>
    <mergeCell ref="F9:F10"/>
    <mergeCell ref="C9:C10"/>
    <mergeCell ref="E9:E10"/>
    <mergeCell ref="P8:P10"/>
    <mergeCell ref="B7:B10"/>
    <mergeCell ref="C8:D8"/>
    <mergeCell ref="E8:I8"/>
    <mergeCell ref="K8:N8"/>
    <mergeCell ref="K9:L9"/>
    <mergeCell ref="D9:D10"/>
  </mergeCells>
  <pageMargins left="0.70866141732283472" right="0.70866141732283472" top="0.74803149606299213" bottom="0.74803149606299213"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Title of publication</vt:lpstr>
      <vt:lpstr>Table of Contents</vt:lpstr>
      <vt:lpstr>Table 1A</vt:lpstr>
      <vt:lpstr>Table 1B</vt:lpstr>
      <vt:lpstr>Table 2A</vt:lpstr>
      <vt:lpstr>Table 2B</vt:lpstr>
      <vt:lpstr>Table 3A (i)(ii)</vt:lpstr>
      <vt:lpstr>Table 3A (iii)(iv)</vt:lpstr>
      <vt:lpstr>Table 3B (i)(ii)</vt:lpstr>
      <vt:lpstr>Table 4A (i)(ii)(iii)</vt:lpstr>
      <vt:lpstr>Table 4A (iv)(v)(vi)</vt:lpstr>
      <vt:lpstr>Table 4B</vt:lpstr>
      <vt:lpstr>Table 4C (i)(ii)(iii)</vt:lpstr>
      <vt:lpstr>Table 4C (iv)(v)(vi)</vt:lpstr>
      <vt:lpstr>Table 4D</vt:lpstr>
      <vt:lpstr>Table 4E (i)(ii)(iii)</vt:lpstr>
      <vt:lpstr>Table 4E (iv)(v)(vi)</vt:lpstr>
      <vt:lpstr>Table 4F</vt:lpstr>
      <vt:lpstr>Table 5A (i)(ii)(iii)</vt:lpstr>
      <vt:lpstr>Table 5A (iv)(v)(vi)</vt:lpstr>
      <vt:lpstr>Table 5B</vt:lpstr>
      <vt:lpstr>Footnotes</vt:lpstr>
      <vt:lpstr>'Table 1A'!Print_Area</vt:lpstr>
      <vt:lpstr>'Table 1B'!Print_Area</vt:lpstr>
      <vt:lpstr>'Table 2A'!Print_Area</vt:lpstr>
      <vt:lpstr>'Table 2B'!Print_Area</vt:lpstr>
      <vt:lpstr>'Table 3B (i)(ii)'!Print_Area</vt:lpstr>
      <vt:lpstr>'Table 4A (i)(ii)(iii)'!Print_Area</vt:lpstr>
      <vt:lpstr>'Table 4A (iv)(v)(vi)'!Print_Area</vt:lpstr>
      <vt:lpstr>'Table 4B'!Print_Area</vt:lpstr>
      <vt:lpstr>'Table 4C (i)(ii)(iii)'!Print_Area</vt:lpstr>
      <vt:lpstr>'Table 4C (iv)(v)(vi)'!Print_Area</vt:lpstr>
      <vt:lpstr>'Table 4D'!Print_Area</vt:lpstr>
      <vt:lpstr>'Table 4E (i)(ii)(iii)'!Print_Area</vt:lpstr>
      <vt:lpstr>'Table 4E (iv)(v)(vi)'!Print_Area</vt:lpstr>
      <vt:lpstr>'Table 4F'!Print_Area</vt:lpstr>
      <vt:lpstr>'Table 5A (iv)(v)(vi)'!Print_Area</vt:lpstr>
      <vt:lpstr>'Table 5B'!Print_Area</vt:lpstr>
      <vt:lpstr>'Table of Contents'!Print_Area</vt:lpstr>
      <vt:lpstr>'Title of publication'!Print_Area</vt:lpstr>
    </vt:vector>
  </TitlesOfParts>
  <Company>The Student Loans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dalecl</cp:lastModifiedBy>
  <cp:lastPrinted>2018-06-14T12:28:09Z</cp:lastPrinted>
  <dcterms:created xsi:type="dcterms:W3CDTF">2014-06-15T11:46:04Z</dcterms:created>
  <dcterms:modified xsi:type="dcterms:W3CDTF">2019-05-30T09:27:20Z</dcterms:modified>
</cp:coreProperties>
</file>