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340"/>
  </bookViews>
  <sheets>
    <sheet name="Title of publication" sheetId="17" r:id="rId1"/>
    <sheet name="Table of Contents" sheetId="18" r:id="rId2"/>
    <sheet name="Table 1" sheetId="1" r:id="rId3"/>
    <sheet name="Table 2" sheetId="14" r:id="rId4"/>
    <sheet name="Table 3A(i)" sheetId="3" r:id="rId5"/>
    <sheet name="Table 3A(ii)" sheetId="4" r:id="rId6"/>
    <sheet name="Table 3B(i)" sheetId="5" r:id="rId7"/>
    <sheet name="Table 3B(ii)" sheetId="6" r:id="rId8"/>
    <sheet name="Table 4A(i) (ii)" sheetId="7" r:id="rId9"/>
    <sheet name="Table 4A (iii)" sheetId="8" r:id="rId10"/>
    <sheet name="Table 4B" sheetId="9" r:id="rId11"/>
    <sheet name="Table 4C" sheetId="10" r:id="rId12"/>
    <sheet name="Table 5A (i) (ii)" sheetId="11" r:id="rId13"/>
    <sheet name="Table 5A(iii)" sheetId="12" r:id="rId14"/>
    <sheet name="Table 5B" sheetId="13" r:id="rId15"/>
    <sheet name="Footnotes" sheetId="16" r:id="rId16"/>
  </sheets>
  <externalReferences>
    <externalReference r:id="rId17"/>
  </externalReferences>
  <definedNames>
    <definedName name="_xlnm.Print_Area" localSheetId="9">'Table 4A (iii)'!$A$1:$P$34</definedName>
    <definedName name="_xlnm.Print_Area" localSheetId="1">'Table of Contents'!$A$1:$C$12</definedName>
  </definedNames>
  <calcPr calcId="125725"/>
</workbook>
</file>

<file path=xl/calcChain.xml><?xml version="1.0" encoding="utf-8"?>
<calcChain xmlns="http://schemas.openxmlformats.org/spreadsheetml/2006/main">
  <c r="L33" i="14"/>
  <c r="Q35" l="1"/>
  <c r="P35"/>
  <c r="O35"/>
  <c r="N35"/>
  <c r="M35"/>
  <c r="R9" l="1"/>
  <c r="R26" s="1"/>
  <c r="Q9"/>
  <c r="P9"/>
  <c r="O9"/>
  <c r="N9"/>
  <c r="M9"/>
</calcChain>
</file>

<file path=xl/sharedStrings.xml><?xml version="1.0" encoding="utf-8"?>
<sst xmlns="http://schemas.openxmlformats.org/spreadsheetml/2006/main" count="1738" uniqueCount="223">
  <si>
    <t>English domiciled students studying in the UK and EU students studying in England</t>
  </si>
  <si>
    <t>£million</t>
  </si>
  <si>
    <t>Financial years</t>
  </si>
  <si>
    <t>2012-13</t>
  </si>
  <si>
    <t>2013-14</t>
  </si>
  <si>
    <t xml:space="preserve">Repayment Plan 1 </t>
  </si>
  <si>
    <t>Repayment Plan 2</t>
  </si>
  <si>
    <t>Total HE</t>
  </si>
  <si>
    <t xml:space="preserve"> Full Time</t>
  </si>
  <si>
    <t>Part Time</t>
  </si>
  <si>
    <t>Total amount outstanding (including loans not yet due for</t>
  </si>
  <si>
    <t>repayment) at start of financial year, including interest</t>
  </si>
  <si>
    <t>-</t>
  </si>
  <si>
    <t>Start of year adjustments</t>
  </si>
  <si>
    <t>Opening balance after adjustments</t>
  </si>
  <si>
    <t>PLUS</t>
  </si>
  <si>
    <t xml:space="preserve">Amount lent during financial year </t>
  </si>
  <si>
    <t xml:space="preserve">            of which:</t>
  </si>
  <si>
    <t xml:space="preserve">                Maintenance Loans</t>
  </si>
  <si>
    <t>.</t>
  </si>
  <si>
    <t xml:space="preserve">               Tuition Fee Loans to English domiciled students</t>
  </si>
  <si>
    <t xml:space="preserve">               Tuition Fee Loans to EU students</t>
  </si>
  <si>
    <t xml:space="preserve">Amount of interest added to loans during the financial year </t>
  </si>
  <si>
    <t>Administration charges applied during the financial year</t>
  </si>
  <si>
    <t>Balance transfers</t>
  </si>
  <si>
    <t>MINUS</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</si>
  <si>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</si>
  <si>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</si>
  <si>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</si>
  <si>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</si>
  <si>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</si>
  <si>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 xml:space="preserve">           amount repaid earlier than required</t>
  </si>
  <si>
    <t>Amount repaid in respect of the Repayment of Teachers'</t>
  </si>
  <si>
    <t>Loans scheme during the financial year</t>
  </si>
  <si>
    <t>Amount otherwise cancelled or written off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</si>
  <si>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</si>
  <si>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</si>
  <si>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</si>
  <si>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</si>
  <si>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</si>
  <si>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Trivial balances</t>
  </si>
  <si>
    <t xml:space="preserve">                Losses through fraud (including phishing)</t>
  </si>
  <si>
    <t xml:space="preserve">                Other</t>
  </si>
  <si>
    <t xml:space="preserve">Total amount outstanding at the end of the financial year, </t>
  </si>
  <si>
    <t>including loans not yet due for repayment [2][3]</t>
  </si>
  <si>
    <t>Year-end reconciling adjustments [4]</t>
  </si>
  <si>
    <t>Balance after adjustments</t>
  </si>
  <si>
    <t xml:space="preserve">  of which: </t>
  </si>
  <si>
    <t xml:space="preserve">.  =  not applicable     -  = nil or negligible     ..  =  not available  </t>
  </si>
  <si>
    <t>Income Contingent Loans</t>
  </si>
  <si>
    <t>English domiciled students studying in UK and EU students studying in England</t>
  </si>
  <si>
    <t>000s</t>
  </si>
  <si>
    <t>Fee Loans (English domiciled)</t>
  </si>
  <si>
    <t>Total England Loans</t>
  </si>
  <si>
    <t>Fee Loans (EU in England)</t>
  </si>
  <si>
    <t>Total IC Loans in HE [6]</t>
  </si>
  <si>
    <t xml:space="preserve">24+ Advanced Learning Loan </t>
  </si>
  <si>
    <t>Number of borrowers at beginning of the financial year</t>
  </si>
  <si>
    <t>Number of borrowers with accounts closed due to full repayment in the financial year</t>
  </si>
  <si>
    <t xml:space="preserve">       of which:</t>
  </si>
  <si>
    <t xml:space="preserve">             paid off before liability for repayment had arisen</t>
  </si>
  <si>
    <t>Number of borrowers receiving refunds of repayments in financial year</t>
  </si>
  <si>
    <t xml:space="preserve">Number of borrowers with accounts cancelled or written off in financial year  </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</si>
  <si>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</si>
  <si>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</si>
  <si>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</si>
  <si>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</si>
  <si>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</si>
  <si>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 </t>
  </si>
  <si>
    <t>New borrowers in financial year</t>
  </si>
  <si>
    <t>All borrowers at the end of financial year [6]</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</si>
  <si>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</si>
  <si>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</si>
  <si>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</si>
  <si>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</si>
  <si>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</si>
  <si>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</si>
  <si>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[7]</t>
  </si>
  <si>
    <t xml:space="preserve">                             who are having their account cancelled [8]</t>
  </si>
  <si>
    <t xml:space="preserve">            (C) Borrowers with accounts liable for repayment</t>
  </si>
  <si>
    <t>Source: Student Loans Company</t>
  </si>
  <si>
    <t xml:space="preserve"> </t>
  </si>
  <si>
    <t>Borrowers who received loans as English domiciled students studying in the UK or as EU students studying in England</t>
  </si>
  <si>
    <t>Repayment Status</t>
  </si>
  <si>
    <t>Number of borrowers in thousands [11]</t>
  </si>
  <si>
    <t>Account closed</t>
  </si>
  <si>
    <t>In the UK tax system</t>
  </si>
  <si>
    <t>Known to be in the UK</t>
  </si>
  <si>
    <t>Resident overseas</t>
  </si>
  <si>
    <t>Repayment status to be confirmed</t>
  </si>
  <si>
    <t>Total</t>
  </si>
  <si>
    <t>Fully repaid</t>
  </si>
  <si>
    <t>Loan has been cancelled</t>
  </si>
  <si>
    <t xml:space="preserve">Above earnings threshold or has made a repayment in last tax year </t>
  </si>
  <si>
    <t xml:space="preserve">Below earnings threshold in the last tax year </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</si>
  <si>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</si>
  <si>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</si>
  <si>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</si>
  <si>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</si>
  <si>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</si>
  <si>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</si>
  <si>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</si>
  <si>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 [12][13]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</si>
  <si>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</si>
  <si>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</si>
  <si>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</si>
  <si>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</si>
  <si>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</si>
  <si>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</si>
  <si>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</si>
  <si>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Number of borrowers as a percentage of the cohort total [11]</t>
  </si>
  <si>
    <t xml:space="preserve">No live employment at HMRC 
&lt;90 days  </t>
  </si>
  <si>
    <t xml:space="preserve">No live employment at HMRC    &gt;90 days  </t>
  </si>
  <si>
    <t>Table 3B (i): EU: Number of ICR Tuition Fee Loan borrowers liable to repay</t>
  </si>
  <si>
    <t xml:space="preserve">Borrowers who received Tuition Fee Loans as EU students studying in England </t>
  </si>
  <si>
    <t>Not currently repaying - further information being sought [13]</t>
  </si>
  <si>
    <t xml:space="preserve">Table 3B (ii): EU: Percentage of ICR Tuition Fee Loan  borrowers liable to repay </t>
  </si>
  <si>
    <t>Below earnings threshold in the last tax year</t>
  </si>
  <si>
    <t xml:space="preserve">No live employment at HMRC 
&lt;90 days </t>
  </si>
  <si>
    <t>Awaiting first year tax return to determine if earnings above threshold</t>
  </si>
  <si>
    <t>No details of income provided so placed in arrears</t>
  </si>
  <si>
    <t>Table 4A: ICR Student Loans borrowers making repayments via HMRC by repayment cohort and tax year as at 30/04/2014 [10]</t>
  </si>
  <si>
    <t xml:space="preserve">Borrowers who received loans as English domiciled students studying in the UK or as EU students studying in England </t>
  </si>
  <si>
    <t>Tax Year of repayment</t>
  </si>
  <si>
    <t>Number of borrowers repaying in thousands[11]</t>
  </si>
  <si>
    <t>All ICR borrowers who made a repayment via HMRC</t>
  </si>
  <si>
    <t>Amount of repayment in £ millions [11]</t>
  </si>
  <si>
    <t>Average amount of repayment per borrower in £ [11]</t>
  </si>
  <si>
    <t>Table 4B(i) : EU - Number of ICR Student Loans borrowers making repayments via HMRC</t>
  </si>
  <si>
    <t>Borrowers who received Tuition Fee Loans as EU students studying in England</t>
  </si>
  <si>
    <t xml:space="preserve">Table 4B(ii): EU - Amount repaid by ICR Student Loans borrowers making repayments via HMRC </t>
  </si>
  <si>
    <t xml:space="preserve">Table 4B(iii): EU - Average amount repaid by ICR Student Loans borrowers making repayments via HMRC </t>
  </si>
  <si>
    <t xml:space="preserve">Table 4C(i) : EU - Number of ICR Student Loans borrowers making repayments directly to SLC </t>
  </si>
  <si>
    <t xml:space="preserve">     </t>
  </si>
  <si>
    <t>2015 and beyond</t>
  </si>
  <si>
    <t>All ICR borrowers who made a repayment to SLC</t>
  </si>
  <si>
    <t>Table 4C(ii) :  EU - Amount repaid by ICR Student Loans borrowers making repayments directly to SLC</t>
  </si>
  <si>
    <t>`</t>
  </si>
  <si>
    <t>Table 4C(iii) : EU - Average amount repaid by ICR Student Loans borrowers making repayments directly to SLC</t>
  </si>
  <si>
    <t>As at end of tax year</t>
  </si>
  <si>
    <t>..</t>
  </si>
  <si>
    <t>Borrowers who received Tuition Fee Loans as EU students studying in England [11]</t>
  </si>
  <si>
    <t xml:space="preserve">.  =  not applicable    -  = nil or negligible    ..  =  not available  </t>
  </si>
  <si>
    <t>2014-15</t>
  </si>
  <si>
    <t>24+</t>
  </si>
  <si>
    <t>Advanced learning Loan</t>
  </si>
  <si>
    <t>Maint- enance Loans</t>
  </si>
  <si>
    <t xml:space="preserve">This table shows the repayment status of Income Contingent loan borrowers at the end of the last three financial years.  Income Contingent loans have been available to UK domiciled borrowers from 1998/99.  The table shows the numbers of England domiciled  borrowers with a maintenance loan , a fee loan and the total with either or both types of loan.  The table also shows the number of borrowers who were normally domiciled in the EU (outwith UK) prior to study who have borrowed a Fee Loan paid directly to the university or college attended to cover the cost of tuition. Those loans have been available since 2006/07. Also included in this table are 24+ Advanced Learning Loans which first became available in Financial Year 2013-14 for study in Further Education.
The number of borrowers at the end of the financial year differs from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
</t>
  </si>
  <si>
    <t>2000-01</t>
  </si>
  <si>
    <t>2001-02</t>
  </si>
  <si>
    <t>2002-03</t>
  </si>
  <si>
    <t>2003-04</t>
  </si>
  <si>
    <t>2004-05</t>
  </si>
  <si>
    <t xml:space="preserve">2005-06 </t>
  </si>
  <si>
    <t>2006-07</t>
  </si>
  <si>
    <t>2007-08</t>
  </si>
  <si>
    <t>2008-09</t>
  </si>
  <si>
    <t>2009-10</t>
  </si>
  <si>
    <t>2010-11</t>
  </si>
  <si>
    <t>2011-12</t>
  </si>
  <si>
    <t>Table 4B: EU - ICR Student Loans borrowers making repayments via HMRC by repayment cohort and tax year as at 30/04/2015 [10]</t>
  </si>
  <si>
    <t xml:space="preserve">Table 4B  shows the number of non-UK (EU) ICR Tuition Fee Loan borrowers working in the UK who made repayments via HMRC in tax years up to and including tax year 2013-14 as known by SLC at 30/04/2015.  This table also shows the total amount repaid and the average repayment amount for each repayment cohort and tax year.
Borrowers shown in table 4B, may also appear in table 4C if they have made repayments via HMRC in any of the tax years shown, and have also made repayments to the SLC directly.
</t>
  </si>
  <si>
    <t xml:space="preserve">Table 4C  shows the number of non-UK European Union ICR borrowers who made repayments directly to SLC. The table also shows the total amount repaid and the average amount repaid directly to SLC, other than via HMRC. 
The average repayments shown in table 4C is significantly higher than the average repayments made via HMRC as shown on table 4B.  This is because some EU borrowers have chosen to make direct repayments to repay their balance in full or make large lump sum repayments to reduce the balance.  Some of those repayments have been received before the borrower is due to start repayment. 
Direct repayments to SLC include voluntary repayments which can be made by borrowers who are not yet due to repay, and additional voluntary repayments from borrowers who are also making repayments via HMRC.  Direct repayments also include repayments from EU tuition loan borrowers who are living overseas, who are liable to repay, and are doing so via a repayment schedule.
Borrowers shown in table 4B, may also appear in table 4C if they have made repayments via HMRC in any of the tax years shown, and have also made repayments to the SLC directly.
</t>
  </si>
  <si>
    <t>Table 4C: EU - ICR Student Loans borrowers making repayments directly to SLC by repayment cohort and tax year</t>
  </si>
  <si>
    <t>[14]</t>
  </si>
  <si>
    <t>1999-00</t>
  </si>
  <si>
    <t>Table 5A: ICR Student Loans borrowers with a Loan Balance by repayment cohort and tax year as at 30/04/2015 [10]</t>
  </si>
  <si>
    <t>Number of borrowers with a Loan Balance in thousands[11]</t>
  </si>
  <si>
    <t>Amount of Loan Balance in £ millions [11]</t>
  </si>
  <si>
    <t>Table 5B: EU - ICR Student Loans borrowers with a Loan Balance by repayment cohort and tax year as at 30/04/2015 [10]</t>
  </si>
  <si>
    <t>Table 5B(i): EU: Number of ICR Student Loans borrowers with a Loan Balance</t>
  </si>
  <si>
    <t>Table 5B(ii): EU: Amount owed by ICR Student Loans borrowers with a Loan Balance</t>
  </si>
  <si>
    <t xml:space="preserve">Average Loan Balance in £ [11] </t>
  </si>
  <si>
    <t>Table 5B(iii): EU: Average Loan Balance for ICR Student Loans borrowers with a Loan Balance</t>
  </si>
  <si>
    <t>Average Loan Balance in £ [11]</t>
  </si>
  <si>
    <t>This table shows the number of non UK European Union borrowers with a Loan Balance who are now liable to repay as at the end of each tax year since their liability to repay began. This table also shows the amount of Loan Balance and the averageLoan Balance at the end of each tax year.
The average Loan Balance for those borrowers who are normally domiciled in the EU (other than UK) is significantly lower than that of those borrowers who are normally domiciled in the UK. This is because non UK EU borrowers are only eligible to take out a Tuition Fee Loan.  UK domiciled borrowers are also eligible to take out a Maintenance Loan for each year of study</t>
  </si>
  <si>
    <t>Table 3A: ICR Student Loans borrowers liable to repay by repayment cohort and repayment status [9] as at 30/04/2015 [10]</t>
  </si>
  <si>
    <t>Table 3B: ICR Student Loans borrowers liable to repay by repayment cohort and repayment status [9] as at 30/04/2014 [10]</t>
  </si>
  <si>
    <t xml:space="preserve">            (a) loan balance incurred as an English domicile</t>
  </si>
  <si>
    <t xml:space="preserve">            (a) loan balance incurred as an EU domicile</t>
  </si>
  <si>
    <t xml:space="preserve">                   of which: balance not yet liable for repayment</t>
  </si>
  <si>
    <t xml:space="preserve">                   of which: balance liable for repayment</t>
  </si>
  <si>
    <t xml:space="preserve">                                  of which: balance on accounts in arrears</t>
  </si>
  <si>
    <t xml:space="preserve">                                                  of which: Overdue Debt on accounts in arrears</t>
  </si>
  <si>
    <t>This table shows the amount of student loans paid out to England domiciled students and non UK EU domiciled students by repayment plans and mode of study in financial year 2014-15, and the resultant total Loan Balance which also includes the effect of loans paid out before 2014-15. Students who are normally domiciled in the EU outside of the UK are eligible for Tuition Fee Loans only which are paid directly to the university or college which they attend. 
This table also shows the amount of loans repaid in each of the financial years by former students who are now liable to repay their student loan. 
Full-time students become due to repay their loans from the April after they leave their course.  Part-time students become due to repay in the April following the fourth anniversary of the start date of their course, or the April after they leave their course, whichever is sooner.</t>
  </si>
  <si>
    <t>All ICR borrowers with a Loan Balance</t>
  </si>
  <si>
    <t xml:space="preserve">These tables show the Loan Balance for ICR borrowers now liable to repay as at the end of each tax year since their liability to repay began.
The Loan Balance for each borrower is known in real time up until they become liable to repay. To know the balance one year later we have to allow an additional year for the repayment notification information to pass from HMRC to SLC. Hence, in this publication there is no update for the Loan Balance of the 2014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These additional loans are added to the Loan Balance and this is a factor that causes an increases the Loan Balance in the years after entering repayment rather than decreasing as may be expected. 
In the early years of repayment,the interest applied in the financial year may outweigh the amount repaid for some customers  which will also contribute to an increasing Loan Balance after repayment for those borrowers.
The 2000 and 2001 repayment cohorts are atypicial as they represent a higher proportion of borrowers who withdrew from their course and or who were on a one year course of study.
</t>
  </si>
  <si>
    <t>Table 1 : Student Loans:  ICR Loan Balance Sheet: Financial years 2012-13 to 2014-15 [1]: amounts (£m)</t>
  </si>
  <si>
    <t>Table 2 : Student Loan outlay and repayments: Financial years 2011-12 to 2014-15 [5]: borrower activity</t>
  </si>
  <si>
    <t>[2] For PAYE or self-employed repayers, interest is not applied to Income Contingent Loan accounts until the SLC have received notification of the amounts collected by HMRC, which is usually within one year of the tax year the repayments relate to. Interest is then applied retrospectively to individuals' accounts by the SLC.</t>
  </si>
  <si>
    <t>[3] All amounts have been rounded to the nearest £100,000 unless specified otherwise.  All borrower numbers have been rounded to the nearest 100 unless specified otherwise. All totals are calculated from the raw numbers and then rounded. Totals may therefore differ from adding up rounded components.</t>
  </si>
  <si>
    <t>[4] The adjustments indicate transactions in the year affecting customer balances that have not been accounted for in the transaction lines above.</t>
  </si>
  <si>
    <t>[5] Borrowers with Income Contingent Loans are shown in the table by their known status at the end of the financial year. The SLC are notified of borrowers’ repayments by HMRC usually within one year of the end of the tax year they relate to, so there will be some borrowers who have repaid their accounts in full in financial year 2014-15 but this will not be reported until the latest repayment notification is received from HMRC.</t>
  </si>
  <si>
    <t>[7] Borrowers who have fully repaid their loans but the account cannot be closed until the final HMRC return is received and/or the final refund is paid.</t>
  </si>
  <si>
    <t>[8] Borrowers who have had their loans cancelled but the account cannot be closed until the final HMRC return is received and/or the final refund is paid.</t>
  </si>
  <si>
    <t>[9] The repayment status is based on information received from HMRC, on a monthly basis, relating to a past tax year or later information collected by SLC directly from the borrower.</t>
  </si>
  <si>
    <t>[10] The status as at the end of April 2015 incorporates the effect of an assumption for tax year 2013-14 of zero repayments where no HMRC tax information has been received for that tax year. Subsequent receipt of information will change the known repayment status as at the end of that tax year.</t>
  </si>
  <si>
    <t>[11] Number of borrowers less than 50, percentage of borrowers less than 0.5%, and amount repaid less than £50,000 are classed as negligible which is signified with a dash ‘-‘. Average amounts will be suppressed if the total amount and the number of borrowers are both negligible. All other figures will be rounded to the nearest 100 or £100,000 unless otherwise specified.</t>
  </si>
  <si>
    <t>[12] For UK national borrowers the largest group in this category are those with no tax record at HMRC.</t>
  </si>
  <si>
    <t>[13] For EU borrowers the largest group in this category are those with no National Insurance Number and who SLC are currently seeking further information from to establish correct repayment status.</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</si>
  <si>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2014-15 are mainly for tax year 2013-14.  The interest added for customers in repayment in 2014-15 is mainly for tax year 2013-14. The interest added for customers not yet in repayment in 2014-15 will be for tax year 2014-15. </t>
  </si>
  <si>
    <t>[14] The outstanding loan balance for cohorts 2000 through 2013 represents the position after the processing of the 2013-14 tax year returns.</t>
  </si>
  <si>
    <t>The latest known balance for the 2014 cohort is at 31/03/2014 on entry into the 2014-15 tax year.</t>
  </si>
  <si>
    <t>The latest known balance for the 2015 cohort is at 31/03/2015 on entry into the 2015-16 tax year.</t>
  </si>
  <si>
    <t>[6] Each borrower has a loan account for each loan type in each academic year of study in which they take out a loan. The repayment status may be different for different loan accounts for example new loans might not yet be liable for repayment whereas previous loans might already be liable for repayment or being closed.   This causes some borrowers to be in more than one sub-category so (A), (B) and (C) add up to more than the Borrower total. Numbers in the Total IC loans column count each borrower once only, even where borrowers have loan accounts belonging to more than one product type, therefore the totals in the total  column will not necessarily reconcile to the total of the component parts.</t>
  </si>
  <si>
    <t xml:space="preserve">Table 3A(i): English and EU: Number of ICR Student Loans borrowers liable to repay  </t>
  </si>
  <si>
    <t xml:space="preserve">Table 3A(ii): English and EU: Percentage of ICR Student Loans borrowers liable to repay  </t>
  </si>
  <si>
    <t xml:space="preserve">Table 4A(i): English and EU: Number of ICR Student Loans borrowers making repayments via HMRC </t>
  </si>
  <si>
    <t>Table 4A(ii): English and EU: Amount repaid by ICR Student Loans borrowers making repayments via HMRC</t>
  </si>
  <si>
    <t xml:space="preserve">Table 4A(iii): English and EU: Average amount repaid by ICR Student Loans borrowers making repayments via HMRC </t>
  </si>
  <si>
    <t>Table 5A(i): English and EU: Number of ICR Student Loans borrowers [9] with a Loan Balance [10]</t>
  </si>
  <si>
    <t>Table 5A(ii): English and EU: Amount owed by ICR Student Loans borrowers with a Loan Balance</t>
  </si>
  <si>
    <t>Table 5A(iii): English and EU: Average Loan Balance for ICR Student Loans borrowers with a Loan Balance</t>
  </si>
  <si>
    <t>Income Threshold</t>
  </si>
  <si>
    <t>These tables show the repayments made by ICR borrowers via HMRC in tax years up to and including tax year 2013-14 as known by SLC at 30/04/2015.
The average repayment amount dipped for most cohorts in tax year 2005-06 when the Income Threshold was revised from 9% of earning above £10,000,  to 9% of earnings above £15,000. The effect can be seen in table 4A (i), (ii) and (iii).
The stated number of borrowers making repayments, the amounts repaid and the average repayment as shown above will  further change as  awaited repayment notifications are posted for tax year 2013-14 (and possibly for earlier tax years).</t>
  </si>
  <si>
    <t xml:space="preserve">This table shows the latest known repayment status of borrowers who have become liable for repayment by April 2015.  Until their Loan Balance is fully repaid or cancelled they can move into and out of any of the other statuses.See the Notes for Users for further information on the different repayment status categories.
The 2015 repayment cohort represent those borrowers who became liable to repay in April 2015.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Income Threshold whilst in study.
</t>
  </si>
  <si>
    <t>TABLE OF CONTENTS</t>
  </si>
  <si>
    <t>Table 2: Student Loan outlay and repayments: Financial years 2012-13 to 2014-15: borrower activity</t>
  </si>
  <si>
    <t>Table 3: ICR Student Loans borrowers liable to repay by repayment cohort and repayment status as at 30/04/2015</t>
  </si>
  <si>
    <t>Table 4: ICR Student Loans borrowers making repayments via HMRC by repayment cohort and tax year as at 30/04/2015</t>
  </si>
  <si>
    <t>Table 5: ICR Student Loans borrowers with a Loan Balance by repayment cohort and tax year as at 30/04/2015</t>
  </si>
  <si>
    <t>Footnotes</t>
  </si>
  <si>
    <t>Table 1: Student Loans: ICR Loan Balance Sheet: Financial years 2012-13 to 2014-15: amounts</t>
  </si>
</sst>
</file>

<file path=xl/styles.xml><?xml version="1.0" encoding="utf-8"?>
<styleSheet xmlns="http://schemas.openxmlformats.org/spreadsheetml/2006/main">
  <numFmts count="10">
    <numFmt numFmtId="6" formatCode="&quot;£&quot;#,##0;[Red]\-&quot;£&quot;#,##0"/>
    <numFmt numFmtId="41" formatCode="_-* #,##0_-;\-* #,##0_-;_-* &quot;-&quot;_-;_-@_-"/>
    <numFmt numFmtId="43" formatCode="_-* #,##0.00_-;\-* #,##0.00_-;_-* &quot;-&quot;??_-;_-@_-"/>
    <numFmt numFmtId="164" formatCode="#,##0.0"/>
    <numFmt numFmtId="165" formatCode="_-* #,##0.0_-;\-* #,##0.0_-;_-* &quot;-&quot;??_-;_-@_-"/>
    <numFmt numFmtId="166" formatCode="0.0"/>
    <numFmt numFmtId="167" formatCode="_-* #,##0_-;\-* #,##0_-;_-* &quot;-&quot;??_-;_-@_-"/>
    <numFmt numFmtId="168" formatCode="_-* #,##0.0_-;\-* #,##0.0_-;_-* &quot;-&quot;_-;_-@_-"/>
    <numFmt numFmtId="169" formatCode="&quot;£&quot;#,##0"/>
    <numFmt numFmtId="175" formatCode="[$-F800]dddd\,\ mmmm\ dd\,\ yyyy"/>
  </numFmts>
  <fonts count="32">
    <font>
      <sz val="11"/>
      <color theme="1"/>
      <name val="Calibri"/>
      <family val="2"/>
      <scheme val="minor"/>
    </font>
    <font>
      <sz val="11"/>
      <color theme="1"/>
      <name val="Calibri"/>
      <family val="2"/>
      <scheme val="minor"/>
    </font>
    <font>
      <sz val="10"/>
      <name val="MS Sans Serif"/>
      <family val="2"/>
    </font>
    <font>
      <b/>
      <sz val="11"/>
      <color indexed="8"/>
      <name val="Arial"/>
      <family val="2"/>
    </font>
    <font>
      <sz val="10"/>
      <color indexed="8"/>
      <name val="Arial"/>
      <family val="2"/>
    </font>
    <font>
      <sz val="9"/>
      <color indexed="8"/>
      <name val="Arial"/>
      <family val="2"/>
    </font>
    <font>
      <b/>
      <sz val="9"/>
      <color indexed="8"/>
      <name val="Arial"/>
      <family val="2"/>
    </font>
    <font>
      <b/>
      <sz val="10"/>
      <name val="Arial"/>
      <family val="2"/>
    </font>
    <font>
      <i/>
      <sz val="9"/>
      <color indexed="8"/>
      <name val="Arial"/>
      <family val="2"/>
    </font>
    <font>
      <sz val="10"/>
      <name val="Arial"/>
      <family val="2"/>
    </font>
    <font>
      <sz val="9"/>
      <name val="Arial"/>
      <family val="2"/>
    </font>
    <font>
      <b/>
      <sz val="11"/>
      <name val="Arial"/>
      <family val="2"/>
    </font>
    <font>
      <i/>
      <sz val="10"/>
      <name val="Arial"/>
      <family val="2"/>
    </font>
    <font>
      <b/>
      <sz val="8"/>
      <name val="Arial"/>
      <family val="2"/>
    </font>
    <font>
      <b/>
      <sz val="8"/>
      <name val="MS Sans Serif"/>
      <family val="2"/>
    </font>
    <font>
      <sz val="8"/>
      <name val="Arial"/>
      <family val="2"/>
    </font>
    <font>
      <sz val="8"/>
      <name val="MS Sans Serif"/>
      <family val="2"/>
    </font>
    <font>
      <sz val="9"/>
      <name val="MS Sans Serif"/>
      <family val="2"/>
    </font>
    <font>
      <i/>
      <sz val="9"/>
      <name val="Arial"/>
      <family val="2"/>
    </font>
    <font>
      <sz val="11"/>
      <name val="Arial"/>
      <family val="2"/>
    </font>
    <font>
      <b/>
      <sz val="9"/>
      <name val="Arial"/>
      <family val="2"/>
    </font>
    <font>
      <i/>
      <sz val="8"/>
      <name val="Arial"/>
      <family val="2"/>
    </font>
    <font>
      <b/>
      <sz val="9"/>
      <name val="MS Sans Serif"/>
      <family val="2"/>
    </font>
    <font>
      <b/>
      <sz val="12"/>
      <name val="Arial"/>
      <family val="2"/>
    </font>
    <font>
      <b/>
      <sz val="11"/>
      <color theme="1"/>
      <name val="Calibri"/>
      <family val="2"/>
      <scheme val="minor"/>
    </font>
    <font>
      <sz val="11"/>
      <name val="Calibri"/>
      <family val="2"/>
      <scheme val="minor"/>
    </font>
    <font>
      <sz val="10"/>
      <name val="Calibri"/>
      <family val="2"/>
      <scheme val="minor"/>
    </font>
    <font>
      <b/>
      <u/>
      <sz val="14"/>
      <name val="Arial"/>
      <family val="2"/>
    </font>
    <font>
      <b/>
      <u/>
      <sz val="14"/>
      <color rgb="FF000000"/>
      <name val="Arial"/>
      <family val="2"/>
    </font>
    <font>
      <sz val="12"/>
      <name val="Arial"/>
      <family val="2"/>
    </font>
    <font>
      <u/>
      <sz val="10"/>
      <color theme="10"/>
      <name val="Arial"/>
      <family val="2"/>
    </font>
    <font>
      <u/>
      <sz val="12"/>
      <color theme="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ck">
        <color indexed="64"/>
      </right>
      <top/>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thick">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ck">
        <color indexed="64"/>
      </right>
      <top/>
      <bottom/>
      <diagonal/>
    </border>
    <border>
      <left style="hair">
        <color indexed="64"/>
      </left>
      <right style="medium">
        <color indexed="64"/>
      </right>
      <top/>
      <bottom/>
      <diagonal/>
    </border>
    <border>
      <left style="thin">
        <color indexed="64"/>
      </left>
      <right/>
      <top style="dashed">
        <color indexed="64"/>
      </top>
      <bottom/>
      <diagonal/>
    </border>
    <border>
      <left style="thick">
        <color indexed="64"/>
      </left>
      <right/>
      <top style="dotted">
        <color indexed="64"/>
      </top>
      <bottom/>
      <diagonal/>
    </border>
    <border>
      <left style="hair">
        <color indexed="64"/>
      </left>
      <right style="hair">
        <color indexed="64"/>
      </right>
      <top style="dotted">
        <color indexed="64"/>
      </top>
      <bottom/>
      <diagonal/>
    </border>
    <border>
      <left style="hair">
        <color indexed="64"/>
      </left>
      <right/>
      <top style="dotted">
        <color indexed="64"/>
      </top>
      <bottom/>
      <diagonal/>
    </border>
    <border>
      <left style="hair">
        <color indexed="64"/>
      </left>
      <right style="thick">
        <color indexed="64"/>
      </right>
      <top style="dotted">
        <color indexed="64"/>
      </top>
      <bottom/>
      <diagonal/>
    </border>
    <border>
      <left style="thick">
        <color indexed="64"/>
      </left>
      <right style="medium">
        <color indexed="64"/>
      </right>
      <top style="dotted">
        <color indexed="64"/>
      </top>
      <bottom/>
      <diagonal/>
    </border>
    <border>
      <left/>
      <right/>
      <top style="dotted">
        <color indexed="64"/>
      </top>
      <bottom/>
      <diagonal/>
    </border>
    <border>
      <left style="hair">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thin">
        <color indexed="64"/>
      </left>
      <right/>
      <top/>
      <bottom style="dashed">
        <color indexed="64"/>
      </bottom>
      <diagonal/>
    </border>
    <border>
      <left style="thick">
        <color indexed="64"/>
      </left>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hair">
        <color indexed="64"/>
      </left>
      <right style="thick">
        <color indexed="64"/>
      </right>
      <top/>
      <bottom style="dotted">
        <color indexed="64"/>
      </bottom>
      <diagonal/>
    </border>
    <border>
      <left style="thick">
        <color indexed="64"/>
      </left>
      <right style="medium">
        <color indexed="64"/>
      </right>
      <top/>
      <bottom style="dotted">
        <color indexed="64"/>
      </bottom>
      <diagonal/>
    </border>
    <border>
      <left/>
      <right/>
      <top/>
      <bottom style="dotted">
        <color indexed="64"/>
      </bottom>
      <diagonal/>
    </border>
    <border>
      <left style="hair">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thick">
        <color indexed="64"/>
      </right>
      <top/>
      <bottom/>
      <diagonal/>
    </border>
    <border>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bottom/>
      <diagonal/>
    </border>
    <border>
      <left style="dotted">
        <color indexed="64"/>
      </left>
      <right style="thin">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right style="thin">
        <color indexed="64"/>
      </right>
      <top/>
      <bottom/>
      <diagonal/>
    </border>
    <border>
      <left style="thick">
        <color indexed="64"/>
      </left>
      <right style="thick">
        <color indexed="64"/>
      </right>
      <top/>
      <bottom/>
      <diagonal/>
    </border>
    <border>
      <left style="thick">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medium">
        <color indexed="64"/>
      </left>
      <right style="hair">
        <color indexed="64"/>
      </right>
      <top style="dashed">
        <color indexed="64"/>
      </top>
      <bottom/>
      <diagonal/>
    </border>
    <border>
      <left style="thick">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4" fillId="0" borderId="0"/>
    <xf numFmtId="0" fontId="1" fillId="0" borderId="0"/>
    <xf numFmtId="0" fontId="4" fillId="0" borderId="0"/>
    <xf numFmtId="0" fontId="30" fillId="0" borderId="0" applyNumberFormat="0" applyFill="0" applyBorder="0" applyAlignment="0" applyProtection="0">
      <alignment vertical="top"/>
      <protection locked="0"/>
    </xf>
  </cellStyleXfs>
  <cellXfs count="637">
    <xf numFmtId="0" fontId="0" fillId="0" borderId="0" xfId="0"/>
    <xf numFmtId="3" fontId="3" fillId="2" borderId="0" xfId="3" applyNumberFormat="1" applyFont="1" applyFill="1"/>
    <xf numFmtId="0" fontId="0" fillId="2" borderId="0" xfId="0" applyFill="1"/>
    <xf numFmtId="3" fontId="4" fillId="2" borderId="1" xfId="3" applyNumberFormat="1" applyFont="1" applyFill="1" applyBorder="1"/>
    <xf numFmtId="0" fontId="5" fillId="2" borderId="1" xfId="3" applyFont="1" applyFill="1" applyBorder="1" applyAlignment="1">
      <alignment horizontal="right"/>
    </xf>
    <xf numFmtId="0" fontId="5" fillId="2" borderId="2" xfId="3" applyFont="1" applyFill="1" applyBorder="1"/>
    <xf numFmtId="0" fontId="0" fillId="0" borderId="7" xfId="0" applyBorder="1"/>
    <xf numFmtId="0" fontId="5" fillId="2" borderId="8" xfId="3" applyFont="1" applyFill="1" applyBorder="1"/>
    <xf numFmtId="0" fontId="0" fillId="0" borderId="15" xfId="0" applyBorder="1"/>
    <xf numFmtId="0" fontId="5" fillId="2" borderId="17" xfId="3" applyFont="1" applyFill="1" applyBorder="1"/>
    <xf numFmtId="0" fontId="7" fillId="3" borderId="25" xfId="0" applyFont="1" applyFill="1" applyBorder="1" applyAlignment="1">
      <alignment horizontal="center"/>
    </xf>
    <xf numFmtId="0" fontId="7" fillId="3" borderId="18" xfId="0" applyFont="1" applyFill="1" applyBorder="1" applyAlignment="1">
      <alignment horizontal="center"/>
    </xf>
    <xf numFmtId="0" fontId="7" fillId="3" borderId="6" xfId="0" applyFont="1" applyFill="1" applyBorder="1" applyAlignment="1">
      <alignment horizontal="center"/>
    </xf>
    <xf numFmtId="0" fontId="7" fillId="0" borderId="22" xfId="0" applyFont="1" applyBorder="1" applyAlignment="1">
      <alignment wrapText="1"/>
    </xf>
    <xf numFmtId="0" fontId="6" fillId="2" borderId="2" xfId="3" applyFont="1" applyFill="1" applyBorder="1"/>
    <xf numFmtId="3" fontId="5" fillId="2" borderId="16" xfId="3" applyNumberFormat="1" applyFont="1" applyFill="1" applyBorder="1" applyAlignment="1">
      <alignment horizontal="right" indent="1"/>
    </xf>
    <xf numFmtId="0" fontId="5" fillId="2" borderId="29" xfId="3" applyFont="1" applyFill="1" applyBorder="1" applyAlignment="1">
      <alignment horizontal="right" indent="1"/>
    </xf>
    <xf numFmtId="0" fontId="5" fillId="2" borderId="30" xfId="3" applyFont="1" applyFill="1" applyBorder="1" applyAlignment="1">
      <alignment horizontal="right" indent="1"/>
    </xf>
    <xf numFmtId="0" fontId="5" fillId="2" borderId="31" xfId="3" applyFont="1" applyFill="1" applyBorder="1" applyAlignment="1">
      <alignment horizontal="right" indent="1"/>
    </xf>
    <xf numFmtId="3" fontId="5" fillId="2" borderId="20" xfId="3" applyNumberFormat="1" applyFont="1" applyFill="1" applyBorder="1" applyAlignment="1">
      <alignment horizontal="right" indent="1"/>
    </xf>
    <xf numFmtId="0" fontId="5" fillId="2" borderId="13" xfId="3" applyFont="1" applyFill="1" applyBorder="1" applyAlignment="1">
      <alignment horizontal="right" indent="1"/>
    </xf>
    <xf numFmtId="0" fontId="5" fillId="2" borderId="32" xfId="3" applyFont="1" applyFill="1" applyBorder="1" applyAlignment="1">
      <alignment horizontal="right" indent="1"/>
    </xf>
    <xf numFmtId="0" fontId="5" fillId="2" borderId="33" xfId="3" applyFont="1" applyFill="1" applyBorder="1" applyAlignment="1">
      <alignment horizontal="right" indent="1"/>
    </xf>
    <xf numFmtId="0" fontId="6" fillId="2" borderId="8" xfId="3" applyFont="1" applyFill="1" applyBorder="1"/>
    <xf numFmtId="164" fontId="6" fillId="2" borderId="16" xfId="3" applyNumberFormat="1" applyFont="1" applyFill="1" applyBorder="1" applyAlignment="1">
      <alignment horizontal="right" indent="1"/>
    </xf>
    <xf numFmtId="164" fontId="6" fillId="2" borderId="34" xfId="3" applyNumberFormat="1" applyFont="1" applyFill="1" applyBorder="1" applyAlignment="1">
      <alignment horizontal="right" indent="1"/>
    </xf>
    <xf numFmtId="164" fontId="6" fillId="2" borderId="29" xfId="3" applyNumberFormat="1" applyFont="1" applyFill="1" applyBorder="1" applyAlignment="1">
      <alignment horizontal="right" indent="1"/>
    </xf>
    <xf numFmtId="164" fontId="6" fillId="2" borderId="35" xfId="3" applyNumberFormat="1" applyFont="1" applyFill="1" applyBorder="1" applyAlignment="1">
      <alignment horizontal="right" indent="1"/>
    </xf>
    <xf numFmtId="164" fontId="6" fillId="2" borderId="20" xfId="3" applyNumberFormat="1" applyFont="1" applyFill="1" applyBorder="1" applyAlignment="1">
      <alignment horizontal="right" indent="1"/>
    </xf>
    <xf numFmtId="164" fontId="6" fillId="2" borderId="0" xfId="3" applyNumberFormat="1" applyFont="1" applyFill="1" applyBorder="1" applyAlignment="1">
      <alignment horizontal="right" indent="1"/>
    </xf>
    <xf numFmtId="164" fontId="6" fillId="2" borderId="36" xfId="3" applyNumberFormat="1" applyFont="1" applyFill="1" applyBorder="1" applyAlignment="1">
      <alignment horizontal="right" indent="1"/>
    </xf>
    <xf numFmtId="164" fontId="6" fillId="2" borderId="22" xfId="3" applyNumberFormat="1" applyFont="1" applyFill="1" applyBorder="1" applyAlignment="1">
      <alignment horizontal="right" indent="1"/>
    </xf>
    <xf numFmtId="0" fontId="5" fillId="2" borderId="37" xfId="3" applyFont="1" applyFill="1" applyBorder="1"/>
    <xf numFmtId="164" fontId="5" fillId="2" borderId="38" xfId="3" applyNumberFormat="1" applyFont="1" applyFill="1" applyBorder="1" applyAlignment="1">
      <alignment horizontal="right" indent="1"/>
    </xf>
    <xf numFmtId="164" fontId="5" fillId="2" borderId="39" xfId="3" applyNumberFormat="1" applyFont="1" applyFill="1" applyBorder="1" applyAlignment="1">
      <alignment horizontal="right" indent="1"/>
    </xf>
    <xf numFmtId="164" fontId="5" fillId="2" borderId="40" xfId="3" applyNumberFormat="1" applyFont="1" applyFill="1" applyBorder="1" applyAlignment="1">
      <alignment horizontal="right" indent="1"/>
    </xf>
    <xf numFmtId="164" fontId="5" fillId="2" borderId="41" xfId="3" applyNumberFormat="1" applyFont="1" applyFill="1" applyBorder="1" applyAlignment="1">
      <alignment horizontal="right" indent="1"/>
    </xf>
    <xf numFmtId="164" fontId="6" fillId="2" borderId="42" xfId="3" applyNumberFormat="1" applyFont="1" applyFill="1" applyBorder="1" applyAlignment="1">
      <alignment horizontal="right" indent="1"/>
    </xf>
    <xf numFmtId="164" fontId="5" fillId="2" borderId="43" xfId="3" applyNumberFormat="1" applyFont="1" applyFill="1" applyBorder="1" applyAlignment="1">
      <alignment horizontal="right" indent="1"/>
    </xf>
    <xf numFmtId="164" fontId="5" fillId="2" borderId="44" xfId="3" applyNumberFormat="1" applyFont="1" applyFill="1" applyBorder="1" applyAlignment="1">
      <alignment horizontal="right" indent="1"/>
    </xf>
    <xf numFmtId="164" fontId="5" fillId="2" borderId="45" xfId="3" applyNumberFormat="1" applyFont="1" applyFill="1" applyBorder="1" applyAlignment="1">
      <alignment horizontal="right" indent="1"/>
    </xf>
    <xf numFmtId="0" fontId="6" fillId="2" borderId="46" xfId="3" applyFont="1" applyFill="1" applyBorder="1"/>
    <xf numFmtId="164" fontId="6" fillId="2" borderId="47" xfId="3" applyNumberFormat="1" applyFont="1" applyFill="1" applyBorder="1" applyAlignment="1">
      <alignment horizontal="right" indent="1"/>
    </xf>
    <xf numFmtId="164" fontId="6" fillId="2" borderId="48" xfId="3" applyNumberFormat="1" applyFont="1" applyFill="1" applyBorder="1" applyAlignment="1">
      <alignment horizontal="right" indent="1"/>
    </xf>
    <xf numFmtId="164" fontId="6" fillId="2" borderId="49" xfId="3" applyNumberFormat="1" applyFont="1" applyFill="1" applyBorder="1" applyAlignment="1">
      <alignment horizontal="right" indent="1"/>
    </xf>
    <xf numFmtId="164" fontId="6" fillId="2" borderId="50" xfId="3" applyNumberFormat="1" applyFont="1" applyFill="1" applyBorder="1" applyAlignment="1">
      <alignment horizontal="right" indent="1"/>
    </xf>
    <xf numFmtId="164" fontId="6" fillId="2" borderId="51" xfId="3" applyNumberFormat="1" applyFont="1" applyFill="1" applyBorder="1" applyAlignment="1">
      <alignment horizontal="right" indent="1"/>
    </xf>
    <xf numFmtId="164" fontId="6" fillId="2" borderId="52" xfId="3" applyNumberFormat="1" applyFont="1" applyFill="1" applyBorder="1" applyAlignment="1">
      <alignment horizontal="right" indent="1"/>
    </xf>
    <xf numFmtId="164" fontId="6" fillId="2" borderId="53" xfId="3" applyNumberFormat="1" applyFont="1" applyFill="1" applyBorder="1" applyAlignment="1">
      <alignment horizontal="right" indent="1"/>
    </xf>
    <xf numFmtId="164" fontId="6" fillId="2" borderId="54" xfId="3" applyNumberFormat="1" applyFont="1" applyFill="1" applyBorder="1" applyAlignment="1">
      <alignment horizontal="right" indent="1"/>
    </xf>
    <xf numFmtId="164" fontId="5" fillId="2" borderId="16" xfId="3" applyNumberFormat="1" applyFont="1" applyFill="1" applyBorder="1" applyAlignment="1">
      <alignment horizontal="right" indent="1"/>
    </xf>
    <xf numFmtId="164" fontId="5" fillId="2" borderId="34" xfId="3" applyNumberFormat="1" applyFont="1" applyFill="1" applyBorder="1" applyAlignment="1">
      <alignment horizontal="right" indent="1"/>
    </xf>
    <xf numFmtId="164" fontId="5" fillId="2" borderId="29" xfId="3" applyNumberFormat="1" applyFont="1" applyFill="1" applyBorder="1" applyAlignment="1">
      <alignment horizontal="right" indent="1"/>
    </xf>
    <xf numFmtId="164" fontId="5" fillId="2" borderId="35" xfId="3" applyNumberFormat="1" applyFont="1" applyFill="1" applyBorder="1" applyAlignment="1">
      <alignment horizontal="right" indent="1"/>
    </xf>
    <xf numFmtId="164" fontId="5" fillId="2" borderId="20" xfId="3" applyNumberFormat="1" applyFont="1" applyFill="1" applyBorder="1" applyAlignment="1">
      <alignment horizontal="right" indent="1"/>
    </xf>
    <xf numFmtId="164" fontId="5" fillId="2" borderId="0" xfId="3" applyNumberFormat="1" applyFont="1" applyFill="1" applyBorder="1" applyAlignment="1">
      <alignment horizontal="right" indent="1"/>
    </xf>
    <xf numFmtId="164" fontId="5" fillId="2" borderId="36" xfId="3" applyNumberFormat="1" applyFont="1" applyFill="1" applyBorder="1" applyAlignment="1">
      <alignment horizontal="right" indent="1"/>
    </xf>
    <xf numFmtId="164" fontId="5" fillId="2" borderId="22" xfId="3" applyNumberFormat="1" applyFont="1" applyFill="1" applyBorder="1" applyAlignment="1">
      <alignment horizontal="right" indent="1"/>
    </xf>
    <xf numFmtId="0" fontId="8" fillId="2" borderId="8" xfId="3" applyFont="1" applyFill="1" applyBorder="1"/>
    <xf numFmtId="0" fontId="10" fillId="2" borderId="8" xfId="4" applyFont="1" applyFill="1" applyBorder="1"/>
    <xf numFmtId="0" fontId="8" fillId="2" borderId="8" xfId="5" applyFont="1" applyFill="1" applyBorder="1"/>
    <xf numFmtId="0" fontId="8" fillId="2" borderId="8" xfId="3" applyFont="1" applyFill="1" applyBorder="1" applyAlignment="1">
      <alignment vertical="center"/>
    </xf>
    <xf numFmtId="164" fontId="5" fillId="0" borderId="20" xfId="3" applyNumberFormat="1" applyFont="1" applyFill="1" applyBorder="1" applyAlignment="1">
      <alignment horizontal="right" indent="1"/>
    </xf>
    <xf numFmtId="164" fontId="5" fillId="0" borderId="0" xfId="3" applyNumberFormat="1" applyFont="1" applyFill="1" applyBorder="1" applyAlignment="1">
      <alignment horizontal="right" indent="1"/>
    </xf>
    <xf numFmtId="164" fontId="5" fillId="0" borderId="36" xfId="3" applyNumberFormat="1" applyFont="1" applyFill="1" applyBorder="1" applyAlignment="1">
      <alignment horizontal="right" indent="1"/>
    </xf>
    <xf numFmtId="0" fontId="8" fillId="3" borderId="8" xfId="3" applyFont="1" applyFill="1" applyBorder="1" applyAlignment="1">
      <alignment vertical="center"/>
    </xf>
    <xf numFmtId="0" fontId="8" fillId="3" borderId="8" xfId="3" applyFont="1" applyFill="1" applyBorder="1" applyAlignment="1">
      <alignment horizontal="left" vertical="center"/>
    </xf>
    <xf numFmtId="0" fontId="9" fillId="0" borderId="0" xfId="0" applyFont="1"/>
    <xf numFmtId="164" fontId="8" fillId="2" borderId="16" xfId="3" applyNumberFormat="1" applyFont="1" applyFill="1" applyBorder="1" applyAlignment="1">
      <alignment horizontal="right" indent="1"/>
    </xf>
    <xf numFmtId="164" fontId="8" fillId="2" borderId="34" xfId="3" applyNumberFormat="1" applyFont="1" applyFill="1" applyBorder="1" applyAlignment="1">
      <alignment horizontal="right" indent="1"/>
    </xf>
    <xf numFmtId="164" fontId="8" fillId="2" borderId="29" xfId="3" applyNumberFormat="1" applyFont="1" applyFill="1" applyBorder="1" applyAlignment="1">
      <alignment horizontal="right" indent="1"/>
    </xf>
    <xf numFmtId="164" fontId="8" fillId="2" borderId="35" xfId="3" applyNumberFormat="1" applyFont="1" applyFill="1" applyBorder="1" applyAlignment="1">
      <alignment horizontal="right" indent="1"/>
    </xf>
    <xf numFmtId="164" fontId="8" fillId="2" borderId="20" xfId="3" applyNumberFormat="1" applyFont="1" applyFill="1" applyBorder="1" applyAlignment="1">
      <alignment horizontal="right" indent="1"/>
    </xf>
    <xf numFmtId="164" fontId="8" fillId="2" borderId="0" xfId="3" applyNumberFormat="1" applyFont="1" applyFill="1" applyBorder="1" applyAlignment="1">
      <alignment horizontal="right" indent="1"/>
    </xf>
    <xf numFmtId="164" fontId="8" fillId="2" borderId="36" xfId="3" applyNumberFormat="1" applyFont="1" applyFill="1" applyBorder="1" applyAlignment="1">
      <alignment horizontal="right" indent="1"/>
    </xf>
    <xf numFmtId="164" fontId="8" fillId="2" borderId="22" xfId="3" applyNumberFormat="1" applyFont="1" applyFill="1" applyBorder="1" applyAlignment="1">
      <alignment horizontal="right" indent="1"/>
    </xf>
    <xf numFmtId="0" fontId="8" fillId="3" borderId="8" xfId="3" applyFont="1" applyFill="1" applyBorder="1"/>
    <xf numFmtId="164" fontId="8" fillId="2" borderId="55" xfId="3" applyNumberFormat="1" applyFont="1" applyFill="1" applyBorder="1" applyAlignment="1">
      <alignment horizontal="right" indent="1"/>
    </xf>
    <xf numFmtId="164" fontId="8" fillId="2" borderId="56" xfId="3" applyNumberFormat="1" applyFont="1" applyFill="1" applyBorder="1" applyAlignment="1">
      <alignment horizontal="right" indent="1"/>
    </xf>
    <xf numFmtId="0" fontId="8" fillId="3" borderId="17" xfId="3" applyFont="1" applyFill="1" applyBorder="1"/>
    <xf numFmtId="0" fontId="9" fillId="0" borderId="1" xfId="0" applyFont="1" applyBorder="1"/>
    <xf numFmtId="0" fontId="9" fillId="0" borderId="57" xfId="0" applyFont="1" applyBorder="1"/>
    <xf numFmtId="164" fontId="5" fillId="2" borderId="27" xfId="3" applyNumberFormat="1" applyFont="1" applyFill="1" applyBorder="1" applyAlignment="1">
      <alignment horizontal="right" indent="1"/>
    </xf>
    <xf numFmtId="164" fontId="5" fillId="2" borderId="1" xfId="3" applyNumberFormat="1" applyFont="1" applyFill="1" applyBorder="1" applyAlignment="1">
      <alignment horizontal="right" indent="1"/>
    </xf>
    <xf numFmtId="164" fontId="5" fillId="2" borderId="57" xfId="3" applyNumberFormat="1" applyFont="1" applyFill="1" applyBorder="1" applyAlignment="1">
      <alignment horizontal="right" indent="1"/>
    </xf>
    <xf numFmtId="164" fontId="5" fillId="2" borderId="58" xfId="3" applyNumberFormat="1" applyFont="1" applyFill="1" applyBorder="1" applyAlignment="1">
      <alignment horizontal="right" indent="1"/>
    </xf>
    <xf numFmtId="164" fontId="5" fillId="2" borderId="59" xfId="3" applyNumberFormat="1" applyFont="1" applyFill="1" applyBorder="1" applyAlignment="1">
      <alignment horizontal="right" indent="1"/>
    </xf>
    <xf numFmtId="0" fontId="5" fillId="2" borderId="0" xfId="3" applyFont="1" applyFill="1" applyAlignment="1">
      <alignment horizontal="left"/>
    </xf>
    <xf numFmtId="3" fontId="11" fillId="2" borderId="0" xfId="0" applyNumberFormat="1" applyFont="1" applyFill="1"/>
    <xf numFmtId="0" fontId="9" fillId="2" borderId="0" xfId="0" applyFont="1" applyFill="1"/>
    <xf numFmtId="3" fontId="7" fillId="2" borderId="0" xfId="0" applyNumberFormat="1" applyFont="1" applyFill="1"/>
    <xf numFmtId="3" fontId="7" fillId="2" borderId="0" xfId="0" applyNumberFormat="1" applyFont="1" applyFill="1" applyAlignment="1">
      <alignment horizontal="left" indent="2"/>
    </xf>
    <xf numFmtId="0" fontId="7" fillId="2" borderId="0" xfId="0" applyFont="1" applyFill="1"/>
    <xf numFmtId="3" fontId="9" fillId="2" borderId="0" xfId="0" applyNumberFormat="1" applyFont="1" applyFill="1" applyAlignment="1">
      <alignment horizontal="left"/>
    </xf>
    <xf numFmtId="0" fontId="9" fillId="2" borderId="0" xfId="0" applyFont="1" applyFill="1" applyAlignment="1">
      <alignment horizontal="right"/>
    </xf>
    <xf numFmtId="0" fontId="7" fillId="2" borderId="4" xfId="0" applyFont="1" applyFill="1" applyBorder="1" applyAlignment="1">
      <alignment horizontal="center"/>
    </xf>
    <xf numFmtId="0" fontId="7" fillId="2" borderId="5" xfId="0" applyFont="1" applyFill="1" applyBorder="1" applyAlignment="1">
      <alignment horizontal="center"/>
    </xf>
    <xf numFmtId="0" fontId="2" fillId="2" borderId="5" xfId="0" applyFont="1" applyFill="1" applyBorder="1" applyAlignment="1">
      <alignment horizontal="center"/>
    </xf>
    <xf numFmtId="0" fontId="9" fillId="2" borderId="7" xfId="0" applyFont="1" applyFill="1" applyBorder="1"/>
    <xf numFmtId="0" fontId="9" fillId="2" borderId="17" xfId="0" applyFont="1" applyFill="1" applyBorder="1"/>
    <xf numFmtId="0" fontId="9" fillId="2" borderId="4" xfId="0" applyFont="1" applyFill="1" applyBorder="1" applyAlignment="1">
      <alignment horizontal="center" wrapText="1"/>
    </xf>
    <xf numFmtId="0" fontId="9" fillId="2" borderId="5" xfId="0" applyFont="1" applyFill="1" applyBorder="1" applyAlignment="1">
      <alignment horizontal="center" wrapText="1"/>
    </xf>
    <xf numFmtId="0" fontId="9" fillId="2" borderId="61" xfId="0" applyFont="1" applyFill="1" applyBorder="1" applyAlignment="1">
      <alignment horizontal="center" wrapText="1"/>
    </xf>
    <xf numFmtId="0" fontId="9" fillId="2" borderId="60" xfId="0" applyFont="1" applyFill="1" applyBorder="1" applyAlignment="1">
      <alignment horizontal="center" wrapText="1"/>
    </xf>
    <xf numFmtId="0" fontId="9" fillId="2" borderId="62" xfId="0" applyFont="1" applyFill="1" applyBorder="1" applyAlignment="1">
      <alignment horizontal="center" wrapText="1"/>
    </xf>
    <xf numFmtId="0" fontId="9" fillId="2" borderId="63" xfId="0" applyFont="1" applyFill="1" applyBorder="1" applyAlignment="1">
      <alignment horizontal="center" wrapText="1"/>
    </xf>
    <xf numFmtId="0" fontId="9" fillId="2" borderId="8" xfId="0" applyFont="1" applyFill="1" applyBorder="1"/>
    <xf numFmtId="10" fontId="9" fillId="2" borderId="16" xfId="0" applyNumberFormat="1" applyFont="1" applyFill="1" applyBorder="1" applyAlignment="1">
      <alignment horizontal="center" wrapText="1"/>
    </xf>
    <xf numFmtId="10" fontId="9" fillId="2" borderId="0" xfId="0" applyNumberFormat="1" applyFont="1" applyFill="1" applyBorder="1" applyAlignment="1">
      <alignment horizontal="center" wrapText="1"/>
    </xf>
    <xf numFmtId="0" fontId="9" fillId="2" borderId="64" xfId="0" applyFont="1" applyFill="1" applyBorder="1" applyAlignment="1">
      <alignment horizontal="center" wrapText="1"/>
    </xf>
    <xf numFmtId="0" fontId="9" fillId="2" borderId="65" xfId="0" applyFont="1" applyFill="1" applyBorder="1" applyAlignment="1">
      <alignment horizontal="center" wrapText="1"/>
    </xf>
    <xf numFmtId="10" fontId="9" fillId="2" borderId="8" xfId="0" applyNumberFormat="1" applyFont="1" applyFill="1" applyBorder="1" applyAlignment="1">
      <alignment horizontal="center" wrapText="1"/>
    </xf>
    <xf numFmtId="0" fontId="7" fillId="2" borderId="8" xfId="0" applyFont="1" applyFill="1" applyBorder="1"/>
    <xf numFmtId="164" fontId="7" fillId="2" borderId="16" xfId="0" applyNumberFormat="1" applyFont="1" applyFill="1" applyBorder="1" applyAlignment="1">
      <alignment horizontal="right" indent="1"/>
    </xf>
    <xf numFmtId="164" fontId="7" fillId="2" borderId="0" xfId="0" applyNumberFormat="1" applyFont="1" applyFill="1" applyBorder="1" applyAlignment="1">
      <alignment horizontal="right" indent="1"/>
    </xf>
    <xf numFmtId="164" fontId="7" fillId="2" borderId="64" xfId="0" applyNumberFormat="1" applyFont="1" applyFill="1" applyBorder="1" applyAlignment="1">
      <alignment horizontal="right" indent="1"/>
    </xf>
    <xf numFmtId="164" fontId="7" fillId="2" borderId="8" xfId="0" applyNumberFormat="1" applyFont="1" applyFill="1" applyBorder="1" applyAlignment="1">
      <alignment horizontal="right" indent="1"/>
    </xf>
    <xf numFmtId="164" fontId="9" fillId="2" borderId="16" xfId="0" applyNumberFormat="1" applyFont="1" applyFill="1" applyBorder="1" applyAlignment="1">
      <alignment horizontal="right" indent="1"/>
    </xf>
    <xf numFmtId="164" fontId="9" fillId="2" borderId="0" xfId="0" applyNumberFormat="1" applyFont="1" applyFill="1" applyBorder="1" applyAlignment="1">
      <alignment horizontal="right" indent="1"/>
    </xf>
    <xf numFmtId="164" fontId="9" fillId="2" borderId="64" xfId="0" applyNumberFormat="1" applyFont="1" applyFill="1" applyBorder="1" applyAlignment="1">
      <alignment horizontal="right" indent="1"/>
    </xf>
    <xf numFmtId="164" fontId="9" fillId="2" borderId="8" xfId="0" applyNumberFormat="1" applyFont="1" applyFill="1" applyBorder="1" applyAlignment="1">
      <alignment horizontal="right" indent="1"/>
    </xf>
    <xf numFmtId="164" fontId="9" fillId="2" borderId="66" xfId="0" applyNumberFormat="1" applyFont="1" applyFill="1" applyBorder="1" applyAlignment="1">
      <alignment horizontal="right" indent="1"/>
    </xf>
    <xf numFmtId="164" fontId="9" fillId="3" borderId="16" xfId="0" applyNumberFormat="1" applyFont="1" applyFill="1" applyBorder="1" applyAlignment="1">
      <alignment horizontal="right" indent="1"/>
    </xf>
    <xf numFmtId="164" fontId="9" fillId="3" borderId="0" xfId="0" applyNumberFormat="1" applyFont="1" applyFill="1" applyBorder="1" applyAlignment="1">
      <alignment horizontal="right" indent="1"/>
    </xf>
    <xf numFmtId="164" fontId="9" fillId="3" borderId="64" xfId="0" applyNumberFormat="1" applyFont="1" applyFill="1" applyBorder="1" applyAlignment="1">
      <alignment horizontal="right" indent="1"/>
    </xf>
    <xf numFmtId="164" fontId="9" fillId="0" borderId="66" xfId="0" applyNumberFormat="1" applyFont="1" applyFill="1" applyBorder="1" applyAlignment="1">
      <alignment horizontal="right" indent="1"/>
    </xf>
    <xf numFmtId="0" fontId="12" fillId="2" borderId="8" xfId="0" applyFont="1" applyFill="1" applyBorder="1"/>
    <xf numFmtId="164" fontId="9" fillId="0" borderId="22" xfId="0" applyNumberFormat="1" applyFont="1" applyFill="1" applyBorder="1"/>
    <xf numFmtId="164" fontId="7" fillId="2" borderId="66" xfId="0" applyNumberFormat="1" applyFont="1" applyFill="1" applyBorder="1" applyAlignment="1">
      <alignment horizontal="right" indent="1"/>
    </xf>
    <xf numFmtId="164" fontId="9" fillId="2" borderId="24" xfId="0" applyNumberFormat="1" applyFont="1" applyFill="1" applyBorder="1" applyAlignment="1">
      <alignment horizontal="right" indent="1"/>
    </xf>
    <xf numFmtId="164" fontId="9" fillId="2" borderId="1" xfId="0" applyNumberFormat="1" applyFont="1" applyFill="1" applyBorder="1" applyAlignment="1">
      <alignment horizontal="right" indent="1"/>
    </xf>
    <xf numFmtId="164" fontId="9" fillId="2" borderId="67" xfId="0" applyNumberFormat="1" applyFont="1" applyFill="1" applyBorder="1" applyAlignment="1">
      <alignment horizontal="right" indent="1"/>
    </xf>
    <xf numFmtId="164" fontId="9" fillId="2" borderId="17" xfId="0" applyNumberFormat="1" applyFont="1" applyFill="1" applyBorder="1" applyAlignment="1">
      <alignment horizontal="right" indent="1"/>
    </xf>
    <xf numFmtId="0" fontId="9" fillId="2" borderId="0" xfId="0" applyFont="1" applyFill="1" applyAlignment="1">
      <alignment horizontal="left"/>
    </xf>
    <xf numFmtId="0" fontId="10" fillId="2" borderId="0" xfId="3" applyFont="1" applyFill="1" applyAlignment="1">
      <alignment horizontal="left"/>
    </xf>
    <xf numFmtId="3" fontId="11" fillId="3" borderId="0" xfId="3" applyNumberFormat="1" applyFont="1" applyFill="1"/>
    <xf numFmtId="0" fontId="13" fillId="2" borderId="0" xfId="3" applyFont="1" applyFill="1" applyAlignment="1">
      <alignment wrapText="1"/>
    </xf>
    <xf numFmtId="0" fontId="14" fillId="2" borderId="0" xfId="3" applyFont="1" applyFill="1" applyAlignment="1">
      <alignment wrapText="1"/>
    </xf>
    <xf numFmtId="0" fontId="13" fillId="0" borderId="0" xfId="3" applyFont="1" applyFill="1" applyAlignment="1">
      <alignment wrapText="1"/>
    </xf>
    <xf numFmtId="0" fontId="13" fillId="2" borderId="0" xfId="3" applyFont="1" applyFill="1"/>
    <xf numFmtId="0" fontId="15" fillId="2" borderId="0" xfId="3" applyFont="1" applyFill="1" applyAlignment="1">
      <alignment wrapText="1"/>
    </xf>
    <xf numFmtId="0" fontId="16" fillId="2" borderId="0" xfId="3" applyFont="1" applyFill="1" applyAlignment="1">
      <alignment wrapText="1"/>
    </xf>
    <xf numFmtId="0" fontId="15" fillId="2" borderId="0" xfId="3" applyFont="1" applyFill="1"/>
    <xf numFmtId="3" fontId="7" fillId="2" borderId="0" xfId="3" applyNumberFormat="1" applyFont="1" applyFill="1"/>
    <xf numFmtId="3" fontId="7" fillId="2" borderId="0" xfId="3" applyNumberFormat="1" applyFont="1" applyFill="1" applyAlignment="1">
      <alignment horizontal="left" indent="2"/>
    </xf>
    <xf numFmtId="0" fontId="15" fillId="3" borderId="0" xfId="3" applyFont="1" applyFill="1" applyAlignment="1">
      <alignment wrapText="1"/>
    </xf>
    <xf numFmtId="0" fontId="16" fillId="3" borderId="0" xfId="3" applyFont="1" applyFill="1" applyAlignment="1">
      <alignment wrapText="1"/>
    </xf>
    <xf numFmtId="0" fontId="15" fillId="3" borderId="0" xfId="3" applyFont="1" applyFill="1"/>
    <xf numFmtId="0" fontId="9" fillId="3" borderId="0" xfId="0" applyFont="1" applyFill="1"/>
    <xf numFmtId="3" fontId="10" fillId="2" borderId="0" xfId="3" applyNumberFormat="1" applyFont="1" applyFill="1" applyBorder="1"/>
    <xf numFmtId="0" fontId="15" fillId="2" borderId="0" xfId="3" applyFont="1" applyFill="1" applyBorder="1" applyAlignment="1">
      <alignment wrapText="1"/>
    </xf>
    <xf numFmtId="0" fontId="16" fillId="2" borderId="0" xfId="3" applyFont="1" applyFill="1" applyBorder="1" applyAlignment="1">
      <alignment horizontal="right" wrapText="1"/>
    </xf>
    <xf numFmtId="0" fontId="15" fillId="2" borderId="0" xfId="3" applyFont="1" applyFill="1" applyBorder="1" applyAlignment="1">
      <alignment horizontal="right" wrapText="1"/>
    </xf>
    <xf numFmtId="0" fontId="16" fillId="2" borderId="0" xfId="3" applyFont="1" applyFill="1" applyBorder="1" applyAlignment="1"/>
    <xf numFmtId="0" fontId="7" fillId="3" borderId="69"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70" xfId="0" applyFont="1" applyFill="1" applyBorder="1" applyAlignment="1">
      <alignment horizontal="center" vertical="top" wrapText="1"/>
    </xf>
    <xf numFmtId="0" fontId="9" fillId="3" borderId="11" xfId="0" applyFont="1" applyFill="1" applyBorder="1" applyAlignment="1">
      <alignment horizontal="center" vertical="top" wrapText="1"/>
    </xf>
    <xf numFmtId="0" fontId="9" fillId="3" borderId="68" xfId="0" applyFont="1" applyFill="1" applyBorder="1" applyAlignment="1">
      <alignment horizontal="center" vertical="top" wrapText="1"/>
    </xf>
    <xf numFmtId="0" fontId="9" fillId="3" borderId="71" xfId="0" applyFont="1" applyFill="1" applyBorder="1" applyAlignment="1">
      <alignment horizontal="center" vertical="top" wrapText="1"/>
    </xf>
    <xf numFmtId="0" fontId="9" fillId="3" borderId="74" xfId="0" applyFont="1" applyFill="1" applyBorder="1" applyAlignment="1">
      <alignment horizontal="center" vertical="top" wrapText="1"/>
    </xf>
    <xf numFmtId="0" fontId="9" fillId="3" borderId="18" xfId="0" applyFont="1" applyFill="1" applyBorder="1" applyAlignment="1">
      <alignment horizontal="center" vertical="top"/>
    </xf>
    <xf numFmtId="0" fontId="9" fillId="0" borderId="17" xfId="0" applyFont="1" applyBorder="1" applyAlignment="1">
      <alignment horizontal="center" vertical="top"/>
    </xf>
    <xf numFmtId="0" fontId="9" fillId="0" borderId="76" xfId="0" applyFont="1" applyBorder="1" applyAlignment="1">
      <alignment horizontal="center" vertical="top"/>
    </xf>
    <xf numFmtId="0" fontId="9" fillId="0" borderId="26" xfId="0" applyFont="1" applyBorder="1" applyAlignment="1">
      <alignment horizontal="center" vertical="top"/>
    </xf>
    <xf numFmtId="0" fontId="9" fillId="3" borderId="17" xfId="0" applyFont="1" applyFill="1" applyBorder="1" applyAlignment="1">
      <alignment horizontal="center" vertical="top"/>
    </xf>
    <xf numFmtId="0" fontId="9" fillId="0" borderId="23" xfId="0" applyFont="1" applyBorder="1" applyAlignment="1">
      <alignment horizontal="center" vertical="top"/>
    </xf>
    <xf numFmtId="0" fontId="9" fillId="0" borderId="77" xfId="0" applyFont="1" applyBorder="1" applyAlignment="1">
      <alignment horizontal="center" vertical="top"/>
    </xf>
    <xf numFmtId="0" fontId="9" fillId="3" borderId="26" xfId="0" applyFont="1" applyFill="1" applyBorder="1" applyAlignment="1">
      <alignment horizontal="center" vertical="top" wrapText="1"/>
    </xf>
    <xf numFmtId="0" fontId="9" fillId="0" borderId="78" xfId="0" applyFont="1" applyBorder="1" applyAlignment="1">
      <alignment horizontal="center" vertical="top"/>
    </xf>
    <xf numFmtId="1" fontId="9" fillId="2" borderId="2" xfId="6" applyNumberFormat="1" applyFont="1" applyFill="1" applyBorder="1"/>
    <xf numFmtId="0" fontId="9" fillId="3" borderId="70" xfId="0" applyFont="1" applyFill="1" applyBorder="1" applyAlignment="1">
      <alignment horizontal="right"/>
    </xf>
    <xf numFmtId="0" fontId="9" fillId="3" borderId="2" xfId="0" applyFont="1" applyFill="1" applyBorder="1" applyAlignment="1">
      <alignment horizontal="right"/>
    </xf>
    <xf numFmtId="0" fontId="9" fillId="3" borderId="7" xfId="0" applyFont="1" applyFill="1" applyBorder="1" applyAlignment="1">
      <alignment horizontal="right"/>
    </xf>
    <xf numFmtId="0" fontId="9" fillId="3" borderId="11" xfId="0" applyFont="1" applyFill="1" applyBorder="1" applyAlignment="1">
      <alignment horizontal="right"/>
    </xf>
    <xf numFmtId="0" fontId="9" fillId="3" borderId="10" xfId="0" applyFont="1" applyFill="1" applyBorder="1" applyAlignment="1">
      <alignment horizontal="right"/>
    </xf>
    <xf numFmtId="0" fontId="9" fillId="3" borderId="74" xfId="0" applyFont="1" applyFill="1" applyBorder="1" applyAlignment="1">
      <alignment horizontal="right"/>
    </xf>
    <xf numFmtId="1" fontId="9" fillId="2" borderId="8" xfId="6" applyNumberFormat="1" applyFont="1" applyFill="1" applyBorder="1"/>
    <xf numFmtId="165" fontId="9" fillId="3" borderId="75" xfId="1" applyNumberFormat="1" applyFont="1" applyFill="1" applyBorder="1" applyAlignment="1">
      <alignment horizontal="right"/>
    </xf>
    <xf numFmtId="165" fontId="9" fillId="3" borderId="0" xfId="1" applyNumberFormat="1" applyFont="1" applyFill="1" applyBorder="1" applyAlignment="1">
      <alignment horizontal="right"/>
    </xf>
    <xf numFmtId="165" fontId="9" fillId="3" borderId="79" xfId="1" applyNumberFormat="1" applyFont="1" applyFill="1" applyBorder="1" applyAlignment="1">
      <alignment horizontal="right"/>
    </xf>
    <xf numFmtId="165" fontId="9" fillId="3" borderId="80" xfId="1" applyNumberFormat="1" applyFont="1" applyFill="1" applyBorder="1" applyAlignment="1">
      <alignment horizontal="right"/>
    </xf>
    <xf numFmtId="165" fontId="9" fillId="3" borderId="16" xfId="1" applyNumberFormat="1" applyFont="1" applyFill="1" applyBorder="1" applyAlignment="1">
      <alignment horizontal="right"/>
    </xf>
    <xf numFmtId="165" fontId="9" fillId="3" borderId="19" xfId="1" applyNumberFormat="1" applyFont="1" applyFill="1" applyBorder="1" applyAlignment="1">
      <alignment horizontal="right"/>
    </xf>
    <xf numFmtId="165" fontId="9" fillId="3" borderId="8" xfId="1" applyNumberFormat="1" applyFont="1" applyFill="1" applyBorder="1" applyAlignment="1">
      <alignment horizontal="right"/>
    </xf>
    <xf numFmtId="9" fontId="9" fillId="2" borderId="0" xfId="2" applyNumberFormat="1" applyFont="1" applyFill="1"/>
    <xf numFmtId="3" fontId="7" fillId="2" borderId="62" xfId="6" applyNumberFormat="1" applyFont="1" applyFill="1" applyBorder="1" applyAlignment="1">
      <alignment wrapText="1"/>
    </xf>
    <xf numFmtId="165" fontId="7" fillId="3" borderId="4" xfId="1" applyNumberFormat="1" applyFont="1" applyFill="1" applyBorder="1" applyAlignment="1">
      <alignment horizontal="right"/>
    </xf>
    <xf numFmtId="165" fontId="7" fillId="3" borderId="3" xfId="1" applyNumberFormat="1" applyFont="1" applyFill="1" applyBorder="1" applyAlignment="1">
      <alignment horizontal="right"/>
    </xf>
    <xf numFmtId="165" fontId="7" fillId="3" borderId="25" xfId="1" applyNumberFormat="1" applyFont="1" applyFill="1" applyBorder="1" applyAlignment="1">
      <alignment horizontal="right"/>
    </xf>
    <xf numFmtId="165" fontId="7" fillId="3" borderId="81" xfId="1" applyNumberFormat="1" applyFont="1" applyFill="1" applyBorder="1" applyAlignment="1">
      <alignment horizontal="right"/>
    </xf>
    <xf numFmtId="165" fontId="7" fillId="3" borderId="62" xfId="1" applyNumberFormat="1" applyFont="1" applyFill="1" applyBorder="1" applyAlignment="1">
      <alignment horizontal="right"/>
    </xf>
    <xf numFmtId="165" fontId="7" fillId="3" borderId="60" xfId="1" applyNumberFormat="1" applyFont="1" applyFill="1" applyBorder="1" applyAlignment="1">
      <alignment horizontal="right"/>
    </xf>
    <xf numFmtId="165" fontId="7" fillId="3" borderId="69" xfId="1" applyNumberFormat="1" applyFont="1" applyFill="1" applyBorder="1" applyAlignment="1">
      <alignment horizontal="right"/>
    </xf>
    <xf numFmtId="165" fontId="7" fillId="3" borderId="6" xfId="1" applyNumberFormat="1" applyFont="1" applyFill="1" applyBorder="1" applyAlignment="1">
      <alignment horizontal="right"/>
    </xf>
    <xf numFmtId="164" fontId="18" fillId="2" borderId="0" xfId="3" applyNumberFormat="1" applyFont="1" applyFill="1" applyAlignment="1">
      <alignment wrapText="1"/>
    </xf>
    <xf numFmtId="0" fontId="10" fillId="2" borderId="0" xfId="3" applyFont="1" applyFill="1"/>
    <xf numFmtId="0" fontId="10" fillId="2" borderId="0" xfId="3" applyFont="1" applyFill="1" applyAlignment="1">
      <alignment horizontal="right"/>
    </xf>
    <xf numFmtId="0" fontId="9" fillId="2" borderId="0" xfId="0" applyFont="1" applyFill="1" applyAlignment="1"/>
    <xf numFmtId="0" fontId="9" fillId="0" borderId="0" xfId="0" applyFont="1" applyFill="1"/>
    <xf numFmtId="0" fontId="19" fillId="3" borderId="0" xfId="0" applyFont="1" applyFill="1"/>
    <xf numFmtId="0" fontId="13" fillId="2" borderId="0" xfId="7" applyFont="1" applyFill="1" applyAlignment="1">
      <alignment wrapText="1"/>
    </xf>
    <xf numFmtId="0" fontId="14" fillId="2" borderId="0" xfId="7" applyFont="1" applyFill="1" applyAlignment="1">
      <alignment wrapText="1"/>
    </xf>
    <xf numFmtId="0" fontId="13" fillId="2" borderId="0" xfId="7" applyFont="1" applyFill="1"/>
    <xf numFmtId="3" fontId="20" fillId="2" borderId="0" xfId="3" applyNumberFormat="1" applyFont="1" applyFill="1" applyAlignment="1">
      <alignment horizontal="left" indent="4"/>
    </xf>
    <xf numFmtId="0" fontId="16" fillId="2" borderId="0" xfId="7" applyFont="1" applyFill="1" applyAlignment="1">
      <alignment wrapText="1"/>
    </xf>
    <xf numFmtId="0" fontId="15" fillId="2" borderId="0" xfId="7" applyFont="1" applyFill="1" applyAlignment="1">
      <alignment wrapText="1"/>
    </xf>
    <xf numFmtId="0" fontId="15" fillId="2" borderId="0" xfId="7" applyFont="1" applyFill="1"/>
    <xf numFmtId="3" fontId="10" fillId="2" borderId="0" xfId="7" applyNumberFormat="1" applyFont="1" applyFill="1" applyBorder="1"/>
    <xf numFmtId="0" fontId="15" fillId="2" borderId="0" xfId="7" applyFont="1" applyFill="1" applyBorder="1" applyAlignment="1">
      <alignment wrapText="1"/>
    </xf>
    <xf numFmtId="0" fontId="16" fillId="2" borderId="0" xfId="7" applyFont="1" applyFill="1" applyBorder="1" applyAlignment="1">
      <alignment horizontal="right" wrapText="1"/>
    </xf>
    <xf numFmtId="0" fontId="15" fillId="2" borderId="0" xfId="7" applyFont="1" applyFill="1" applyBorder="1" applyAlignment="1">
      <alignment horizontal="right" wrapText="1"/>
    </xf>
    <xf numFmtId="0" fontId="16" fillId="2" borderId="0" xfId="7" applyFont="1" applyFill="1" applyBorder="1" applyAlignment="1"/>
    <xf numFmtId="0" fontId="9" fillId="3" borderId="68" xfId="0" applyFont="1" applyFill="1" applyBorder="1" applyAlignment="1">
      <alignment horizontal="right"/>
    </xf>
    <xf numFmtId="9" fontId="9" fillId="3" borderId="16" xfId="1" applyNumberFormat="1" applyFont="1" applyFill="1" applyBorder="1" applyAlignment="1">
      <alignment horizontal="right"/>
    </xf>
    <xf numFmtId="9" fontId="9" fillId="3" borderId="9" xfId="1" applyNumberFormat="1" applyFont="1" applyFill="1" applyBorder="1" applyAlignment="1">
      <alignment horizontal="right"/>
    </xf>
    <xf numFmtId="9" fontId="9" fillId="3" borderId="19" xfId="1" applyNumberFormat="1" applyFont="1" applyFill="1" applyBorder="1" applyAlignment="1">
      <alignment horizontal="right"/>
    </xf>
    <xf numFmtId="9" fontId="9" fillId="3" borderId="8" xfId="1" applyNumberFormat="1" applyFont="1" applyFill="1" applyBorder="1" applyAlignment="1">
      <alignment horizontal="right"/>
    </xf>
    <xf numFmtId="9" fontId="9" fillId="3" borderId="0" xfId="1" applyNumberFormat="1" applyFont="1" applyFill="1" applyBorder="1" applyAlignment="1">
      <alignment horizontal="right"/>
    </xf>
    <xf numFmtId="9" fontId="9" fillId="3" borderId="75" xfId="1" applyNumberFormat="1" applyFont="1" applyFill="1" applyBorder="1" applyAlignment="1">
      <alignment horizontal="right"/>
    </xf>
    <xf numFmtId="9" fontId="7" fillId="3" borderId="4" xfId="2" applyNumberFormat="1" applyFont="1" applyFill="1" applyBorder="1" applyAlignment="1">
      <alignment horizontal="right"/>
    </xf>
    <xf numFmtId="9" fontId="7" fillId="3" borderId="3" xfId="2" applyNumberFormat="1" applyFont="1" applyFill="1" applyBorder="1" applyAlignment="1">
      <alignment horizontal="right"/>
    </xf>
    <xf numFmtId="9" fontId="7" fillId="3" borderId="25" xfId="2" applyNumberFormat="1" applyFont="1" applyFill="1" applyBorder="1" applyAlignment="1">
      <alignment horizontal="right"/>
    </xf>
    <xf numFmtId="9" fontId="7" fillId="3" borderId="62" xfId="2" applyNumberFormat="1" applyFont="1" applyFill="1" applyBorder="1" applyAlignment="1">
      <alignment horizontal="right"/>
    </xf>
    <xf numFmtId="9" fontId="7" fillId="3" borderId="5" xfId="2" applyNumberFormat="1" applyFont="1" applyFill="1" applyBorder="1" applyAlignment="1">
      <alignment horizontal="right"/>
    </xf>
    <xf numFmtId="9" fontId="7" fillId="3" borderId="81" xfId="2" applyNumberFormat="1" applyFont="1" applyFill="1" applyBorder="1" applyAlignment="1">
      <alignment horizontal="right"/>
    </xf>
    <xf numFmtId="164" fontId="21" fillId="2" borderId="0" xfId="7" applyNumberFormat="1" applyFont="1" applyFill="1" applyAlignment="1">
      <alignment wrapText="1"/>
    </xf>
    <xf numFmtId="0" fontId="15" fillId="2" borderId="0" xfId="7" applyFont="1" applyFill="1" applyAlignment="1">
      <alignment horizontal="right"/>
    </xf>
    <xf numFmtId="0" fontId="15" fillId="2" borderId="0" xfId="7" applyFont="1" applyFill="1" applyBorder="1" applyAlignment="1">
      <alignment horizontal="center" wrapText="1"/>
    </xf>
    <xf numFmtId="3" fontId="11" fillId="3" borderId="0" xfId="6" applyNumberFormat="1" applyFont="1" applyFill="1"/>
    <xf numFmtId="0" fontId="13" fillId="2" borderId="0" xfId="6" applyFont="1" applyFill="1" applyAlignment="1">
      <alignment wrapText="1"/>
    </xf>
    <xf numFmtId="0" fontId="14" fillId="2" borderId="0" xfId="6" applyFont="1" applyFill="1" applyAlignment="1">
      <alignment wrapText="1"/>
    </xf>
    <xf numFmtId="0" fontId="13" fillId="2" borderId="0" xfId="6" applyFont="1" applyFill="1"/>
    <xf numFmtId="3" fontId="7" fillId="2" borderId="0" xfId="6" applyNumberFormat="1" applyFont="1" applyFill="1"/>
    <xf numFmtId="3" fontId="13" fillId="2" borderId="0" xfId="6" applyNumberFormat="1" applyFont="1" applyFill="1"/>
    <xf numFmtId="3" fontId="10" fillId="2" borderId="0" xfId="6" applyNumberFormat="1" applyFont="1" applyFill="1" applyBorder="1"/>
    <xf numFmtId="0" fontId="15" fillId="2" borderId="0" xfId="6" applyFont="1" applyFill="1" applyAlignment="1">
      <alignment wrapText="1"/>
    </xf>
    <xf numFmtId="0" fontId="15" fillId="2" borderId="0" xfId="6" applyFont="1" applyFill="1" applyBorder="1" applyAlignment="1">
      <alignment wrapText="1"/>
    </xf>
    <xf numFmtId="0" fontId="16" fillId="2" borderId="0" xfId="6" applyFont="1" applyFill="1" applyBorder="1" applyAlignment="1">
      <alignment horizontal="right" wrapText="1"/>
    </xf>
    <xf numFmtId="0" fontId="15" fillId="2" borderId="0" xfId="6" applyFont="1" applyFill="1" applyBorder="1" applyAlignment="1">
      <alignment horizontal="right" wrapText="1"/>
    </xf>
    <xf numFmtId="0" fontId="16" fillId="2" borderId="0" xfId="6" applyFont="1" applyFill="1" applyBorder="1" applyAlignment="1"/>
    <xf numFmtId="1" fontId="15" fillId="2" borderId="2" xfId="6" applyNumberFormat="1" applyFont="1" applyFill="1" applyBorder="1"/>
    <xf numFmtId="0" fontId="9" fillId="3" borderId="71" xfId="0" applyFont="1" applyFill="1" applyBorder="1" applyAlignment="1">
      <alignment horizontal="right"/>
    </xf>
    <xf numFmtId="166" fontId="9" fillId="3" borderId="16" xfId="0" applyNumberFormat="1" applyFont="1" applyFill="1" applyBorder="1" applyAlignment="1">
      <alignment horizontal="right"/>
    </xf>
    <xf numFmtId="166" fontId="9" fillId="3" borderId="9" xfId="0" applyNumberFormat="1" applyFont="1" applyFill="1" applyBorder="1" applyAlignment="1">
      <alignment horizontal="right"/>
    </xf>
    <xf numFmtId="166" fontId="9" fillId="3" borderId="19" xfId="0" applyNumberFormat="1" applyFont="1" applyFill="1" applyBorder="1" applyAlignment="1">
      <alignment horizontal="right"/>
    </xf>
    <xf numFmtId="166" fontId="9" fillId="3" borderId="8" xfId="0" applyNumberFormat="1" applyFont="1" applyFill="1" applyBorder="1" applyAlignment="1">
      <alignment horizontal="right"/>
    </xf>
    <xf numFmtId="166" fontId="9" fillId="3" borderId="0" xfId="0" applyNumberFormat="1" applyFont="1" applyFill="1" applyBorder="1" applyAlignment="1">
      <alignment horizontal="right"/>
    </xf>
    <xf numFmtId="166" fontId="9" fillId="3" borderId="75" xfId="0" applyNumberFormat="1" applyFont="1" applyFill="1" applyBorder="1" applyAlignment="1">
      <alignment horizontal="right"/>
    </xf>
    <xf numFmtId="166" fontId="7" fillId="3" borderId="4" xfId="0" applyNumberFormat="1" applyFont="1" applyFill="1" applyBorder="1" applyAlignment="1">
      <alignment horizontal="right"/>
    </xf>
    <xf numFmtId="166" fontId="7" fillId="3" borderId="3" xfId="0" applyNumberFormat="1" applyFont="1" applyFill="1" applyBorder="1" applyAlignment="1">
      <alignment horizontal="right"/>
    </xf>
    <xf numFmtId="166" fontId="7" fillId="3" borderId="25" xfId="0" applyNumberFormat="1" applyFont="1" applyFill="1" applyBorder="1" applyAlignment="1">
      <alignment horizontal="right"/>
    </xf>
    <xf numFmtId="166" fontId="7" fillId="3" borderId="62" xfId="0" applyNumberFormat="1" applyFont="1" applyFill="1" applyBorder="1" applyAlignment="1">
      <alignment horizontal="right"/>
    </xf>
    <xf numFmtId="166" fontId="7" fillId="3" borderId="5" xfId="0" applyNumberFormat="1" applyFont="1" applyFill="1" applyBorder="1" applyAlignment="1">
      <alignment horizontal="right"/>
    </xf>
    <xf numFmtId="166" fontId="7" fillId="3" borderId="81" xfId="0" applyNumberFormat="1" applyFont="1" applyFill="1" applyBorder="1" applyAlignment="1">
      <alignment horizontal="right"/>
    </xf>
    <xf numFmtId="164" fontId="21" fillId="2" borderId="0" xfId="6" applyNumberFormat="1" applyFont="1" applyFill="1" applyAlignment="1">
      <alignment wrapText="1"/>
    </xf>
    <xf numFmtId="0" fontId="15" fillId="2" borderId="0" xfId="6" applyFont="1" applyFill="1" applyAlignment="1">
      <alignment horizontal="right"/>
    </xf>
    <xf numFmtId="164" fontId="15" fillId="2" borderId="0" xfId="6" applyNumberFormat="1" applyFont="1" applyFill="1" applyAlignment="1">
      <alignment wrapText="1"/>
    </xf>
    <xf numFmtId="9" fontId="15" fillId="2" borderId="0" xfId="2" applyFont="1" applyFill="1" applyAlignment="1">
      <alignment wrapText="1"/>
    </xf>
    <xf numFmtId="0" fontId="15" fillId="2" borderId="0" xfId="6" applyFont="1" applyFill="1"/>
    <xf numFmtId="1" fontId="15" fillId="2" borderId="0" xfId="6" applyNumberFormat="1" applyFont="1" applyFill="1" applyBorder="1"/>
    <xf numFmtId="9" fontId="15" fillId="2" borderId="0" xfId="6" applyNumberFormat="1" applyFont="1" applyFill="1" applyBorder="1" applyAlignment="1">
      <alignment horizontal="right" wrapText="1"/>
    </xf>
    <xf numFmtId="9" fontId="15" fillId="2" borderId="0" xfId="6" quotePrefix="1" applyNumberFormat="1" applyFont="1" applyFill="1" applyBorder="1" applyAlignment="1">
      <alignment horizontal="right" wrapText="1"/>
    </xf>
    <xf numFmtId="3" fontId="13" fillId="2" borderId="0" xfId="6" applyNumberFormat="1" applyFont="1" applyFill="1" applyBorder="1" applyAlignment="1">
      <alignment wrapText="1"/>
    </xf>
    <xf numFmtId="9" fontId="13" fillId="2" borderId="0" xfId="6" applyNumberFormat="1" applyFont="1" applyFill="1" applyBorder="1" applyAlignment="1">
      <alignment horizontal="right" wrapText="1"/>
    </xf>
    <xf numFmtId="9" fontId="13" fillId="2" borderId="0" xfId="6" quotePrefix="1" applyNumberFormat="1" applyFont="1" applyFill="1" applyBorder="1" applyAlignment="1">
      <alignment horizontal="right" wrapText="1"/>
    </xf>
    <xf numFmtId="164" fontId="21" fillId="2" borderId="0" xfId="6" applyNumberFormat="1" applyFont="1" applyFill="1" applyBorder="1" applyAlignment="1">
      <alignment wrapText="1"/>
    </xf>
    <xf numFmtId="0" fontId="15" fillId="2" borderId="0" xfId="6" applyFont="1" applyFill="1" applyBorder="1" applyAlignment="1">
      <alignment horizontal="right"/>
    </xf>
    <xf numFmtId="0" fontId="15" fillId="2" borderId="0" xfId="6" applyFont="1" applyFill="1" applyBorder="1"/>
    <xf numFmtId="0" fontId="16" fillId="2" borderId="0" xfId="6" applyFont="1" applyFill="1" applyBorder="1" applyAlignment="1">
      <alignment wrapText="1"/>
    </xf>
    <xf numFmtId="0" fontId="16" fillId="2" borderId="0" xfId="6" applyFont="1" applyFill="1" applyAlignment="1">
      <alignment wrapText="1"/>
    </xf>
    <xf numFmtId="0" fontId="7" fillId="3" borderId="69" xfId="0" applyFont="1" applyFill="1" applyBorder="1" applyAlignment="1">
      <alignment horizontal="center" wrapText="1"/>
    </xf>
    <xf numFmtId="0" fontId="9" fillId="3" borderId="18" xfId="0" applyFont="1" applyFill="1" applyBorder="1" applyAlignment="1">
      <alignment horizontal="center"/>
    </xf>
    <xf numFmtId="9" fontId="9" fillId="3" borderId="16" xfId="2" applyFont="1" applyFill="1" applyBorder="1" applyAlignment="1">
      <alignment horizontal="right"/>
    </xf>
    <xf numFmtId="9" fontId="9" fillId="3" borderId="9" xfId="2" applyFont="1" applyFill="1" applyBorder="1" applyAlignment="1">
      <alignment horizontal="right"/>
    </xf>
    <xf numFmtId="9" fontId="9" fillId="3" borderId="75" xfId="2" applyFont="1" applyFill="1" applyBorder="1" applyAlignment="1">
      <alignment horizontal="right"/>
    </xf>
    <xf numFmtId="9" fontId="9" fillId="3" borderId="79" xfId="2" applyFont="1" applyFill="1" applyBorder="1" applyAlignment="1">
      <alignment horizontal="right"/>
    </xf>
    <xf numFmtId="9" fontId="9" fillId="3" borderId="8" xfId="2" applyFont="1" applyFill="1" applyBorder="1" applyAlignment="1">
      <alignment horizontal="right"/>
    </xf>
    <xf numFmtId="9" fontId="9" fillId="3" borderId="19" xfId="2" applyFont="1" applyFill="1" applyBorder="1" applyAlignment="1">
      <alignment horizontal="right"/>
    </xf>
    <xf numFmtId="9" fontId="9" fillId="3" borderId="0" xfId="2" applyFont="1" applyFill="1" applyBorder="1" applyAlignment="1">
      <alignment horizontal="right"/>
    </xf>
    <xf numFmtId="9" fontId="9" fillId="3" borderId="80" xfId="2" applyFont="1" applyFill="1" applyBorder="1" applyAlignment="1">
      <alignment horizontal="right"/>
    </xf>
    <xf numFmtId="9" fontId="9" fillId="3" borderId="4" xfId="2" applyFont="1" applyFill="1" applyBorder="1" applyAlignment="1">
      <alignment horizontal="right"/>
    </xf>
    <xf numFmtId="9" fontId="9" fillId="3" borderId="3" xfId="2" applyFont="1" applyFill="1" applyBorder="1" applyAlignment="1">
      <alignment horizontal="right"/>
    </xf>
    <xf numFmtId="9" fontId="9" fillId="3" borderId="81" xfId="2" applyFont="1" applyFill="1" applyBorder="1" applyAlignment="1">
      <alignment horizontal="right"/>
    </xf>
    <xf numFmtId="9" fontId="9" fillId="3" borderId="6" xfId="2" applyFont="1" applyFill="1" applyBorder="1" applyAlignment="1">
      <alignment horizontal="right"/>
    </xf>
    <xf numFmtId="9" fontId="9" fillId="3" borderId="62" xfId="2" applyFont="1" applyFill="1" applyBorder="1" applyAlignment="1">
      <alignment horizontal="right"/>
    </xf>
    <xf numFmtId="9" fontId="9" fillId="3" borderId="25" xfId="2" applyFont="1" applyFill="1" applyBorder="1" applyAlignment="1">
      <alignment horizontal="right"/>
    </xf>
    <xf numFmtId="9" fontId="9" fillId="3" borderId="5" xfId="2" applyFont="1" applyFill="1" applyBorder="1" applyAlignment="1">
      <alignment horizontal="right"/>
    </xf>
    <xf numFmtId="9" fontId="9" fillId="3" borderId="69" xfId="2" applyFont="1" applyFill="1" applyBorder="1" applyAlignment="1">
      <alignment horizontal="right"/>
    </xf>
    <xf numFmtId="9" fontId="9" fillId="3" borderId="60" xfId="2" applyFont="1" applyFill="1" applyBorder="1" applyAlignment="1">
      <alignment horizontal="right"/>
    </xf>
    <xf numFmtId="3" fontId="11" fillId="3" borderId="0" xfId="8" applyNumberFormat="1" applyFont="1" applyFill="1"/>
    <xf numFmtId="0" fontId="20" fillId="2" borderId="0" xfId="8" applyFont="1" applyFill="1" applyAlignment="1">
      <alignment wrapText="1"/>
    </xf>
    <xf numFmtId="0" fontId="22" fillId="2" borderId="0" xfId="8" applyFont="1" applyFill="1" applyAlignment="1">
      <alignment wrapText="1"/>
    </xf>
    <xf numFmtId="0" fontId="20" fillId="2" borderId="0" xfId="8" applyFont="1" applyFill="1"/>
    <xf numFmtId="0" fontId="10" fillId="0" borderId="0" xfId="0" applyFont="1" applyFill="1"/>
    <xf numFmtId="0" fontId="10" fillId="2" borderId="0" xfId="0" applyFont="1" applyFill="1"/>
    <xf numFmtId="3" fontId="7" fillId="3" borderId="0" xfId="8" applyNumberFormat="1" applyFont="1" applyFill="1"/>
    <xf numFmtId="3" fontId="23" fillId="3" borderId="0" xfId="3" applyNumberFormat="1" applyFont="1" applyFill="1" applyAlignment="1">
      <alignment horizontal="left" indent="2"/>
    </xf>
    <xf numFmtId="0" fontId="10" fillId="2" borderId="0" xfId="8" applyFont="1" applyFill="1" applyAlignment="1">
      <alignment wrapText="1"/>
    </xf>
    <xf numFmtId="0" fontId="17" fillId="2" borderId="0" xfId="8" applyFont="1" applyFill="1" applyAlignment="1">
      <alignment wrapText="1"/>
    </xf>
    <xf numFmtId="0" fontId="10" fillId="2" borderId="0" xfId="8" applyFont="1" applyFill="1"/>
    <xf numFmtId="3" fontId="10" fillId="2" borderId="1" xfId="8" applyNumberFormat="1" applyFont="1" applyFill="1" applyBorder="1"/>
    <xf numFmtId="0" fontId="10" fillId="2" borderId="0" xfId="8" applyFont="1" applyFill="1" applyBorder="1" applyAlignment="1">
      <alignment wrapText="1"/>
    </xf>
    <xf numFmtId="0" fontId="10" fillId="2" borderId="0" xfId="8" applyFont="1" applyFill="1" applyBorder="1" applyAlignment="1">
      <alignment horizontal="right" wrapText="1"/>
    </xf>
    <xf numFmtId="0" fontId="17" fillId="2" borderId="0" xfId="8" applyFont="1" applyFill="1" applyBorder="1" applyAlignment="1">
      <alignment horizontal="right" wrapText="1"/>
    </xf>
    <xf numFmtId="0" fontId="17" fillId="2" borderId="0" xfId="8" applyFont="1" applyFill="1" applyBorder="1" applyAlignment="1"/>
    <xf numFmtId="0" fontId="10" fillId="2" borderId="8" xfId="8" applyFont="1" applyFill="1" applyBorder="1" applyAlignment="1">
      <alignment horizontal="center" wrapText="1"/>
    </xf>
    <xf numFmtId="0" fontId="10" fillId="2" borderId="19" xfId="8" applyFont="1" applyFill="1" applyBorder="1" applyAlignment="1">
      <alignment horizontal="center" wrapText="1"/>
    </xf>
    <xf numFmtId="1" fontId="10" fillId="2" borderId="2" xfId="8" applyNumberFormat="1" applyFont="1" applyFill="1" applyBorder="1"/>
    <xf numFmtId="164" fontId="10" fillId="2" borderId="2" xfId="8" applyNumberFormat="1" applyFont="1" applyFill="1" applyBorder="1" applyAlignment="1">
      <alignment horizontal="right" wrapText="1"/>
    </xf>
    <xf numFmtId="164" fontId="10" fillId="2" borderId="11" xfId="8" applyNumberFormat="1" applyFont="1" applyFill="1" applyBorder="1" applyAlignment="1">
      <alignment horizontal="right" wrapText="1"/>
    </xf>
    <xf numFmtId="3" fontId="10" fillId="2" borderId="11" xfId="8" applyNumberFormat="1" applyFont="1" applyFill="1" applyBorder="1"/>
    <xf numFmtId="0" fontId="9" fillId="2" borderId="19" xfId="0" applyFont="1" applyFill="1" applyBorder="1"/>
    <xf numFmtId="1" fontId="10" fillId="2" borderId="8" xfId="8" applyNumberFormat="1" applyFont="1" applyFill="1" applyBorder="1"/>
    <xf numFmtId="165" fontId="10" fillId="2" borderId="8" xfId="1" applyNumberFormat="1" applyFont="1" applyFill="1" applyBorder="1" applyAlignment="1">
      <alignment horizontal="right" wrapText="1"/>
    </xf>
    <xf numFmtId="3" fontId="20" fillId="2" borderId="62" xfId="8" applyNumberFormat="1" applyFont="1" applyFill="1" applyBorder="1" applyAlignment="1">
      <alignment wrapText="1"/>
    </xf>
    <xf numFmtId="165" fontId="20" fillId="2" borderId="62" xfId="1" applyNumberFormat="1" applyFont="1" applyFill="1" applyBorder="1" applyAlignment="1">
      <alignment horizontal="right" wrapText="1"/>
    </xf>
    <xf numFmtId="164" fontId="18" fillId="2" borderId="0" xfId="8" applyNumberFormat="1" applyFont="1" applyFill="1" applyAlignment="1">
      <alignment wrapText="1"/>
    </xf>
    <xf numFmtId="0" fontId="10" fillId="2" borderId="0" xfId="8" applyFont="1" applyFill="1" applyAlignment="1">
      <alignment horizontal="right"/>
    </xf>
    <xf numFmtId="0" fontId="10" fillId="2" borderId="0" xfId="8" applyFont="1" applyFill="1" applyAlignment="1">
      <alignment horizontal="left"/>
    </xf>
    <xf numFmtId="3" fontId="11" fillId="2" borderId="0" xfId="8" applyNumberFormat="1" applyFont="1" applyFill="1"/>
    <xf numFmtId="3" fontId="7" fillId="2" borderId="0" xfId="8" applyNumberFormat="1" applyFont="1" applyFill="1"/>
    <xf numFmtId="3" fontId="23" fillId="2" borderId="0" xfId="3" applyNumberFormat="1" applyFont="1" applyFill="1" applyAlignment="1">
      <alignment horizontal="left" indent="2"/>
    </xf>
    <xf numFmtId="167" fontId="10" fillId="2" borderId="8" xfId="1" applyNumberFormat="1" applyFont="1" applyFill="1" applyBorder="1" applyAlignment="1">
      <alignment horizontal="right" wrapText="1"/>
    </xf>
    <xf numFmtId="3" fontId="10" fillId="2" borderId="0" xfId="0" applyNumberFormat="1" applyFont="1" applyFill="1"/>
    <xf numFmtId="167" fontId="20" fillId="2" borderId="62" xfId="1" applyNumberFormat="1" applyFont="1" applyFill="1" applyBorder="1" applyAlignment="1">
      <alignment horizontal="right" wrapText="1"/>
    </xf>
    <xf numFmtId="1" fontId="15" fillId="2" borderId="0" xfId="8" applyNumberFormat="1" applyFont="1" applyFill="1" applyBorder="1"/>
    <xf numFmtId="164" fontId="15" fillId="2" borderId="0" xfId="8" applyNumberFormat="1" applyFont="1" applyFill="1" applyBorder="1" applyAlignment="1">
      <alignment horizontal="right" wrapText="1"/>
    </xf>
    <xf numFmtId="3" fontId="15" fillId="2" borderId="0" xfId="8" applyNumberFormat="1" applyFont="1" applyFill="1" applyBorder="1" applyAlignment="1">
      <alignment horizontal="right" wrapText="1"/>
    </xf>
    <xf numFmtId="0" fontId="9" fillId="2" borderId="0" xfId="0" applyFont="1" applyFill="1" applyBorder="1"/>
    <xf numFmtId="164" fontId="13" fillId="2" borderId="0" xfId="8" applyNumberFormat="1" applyFont="1" applyFill="1" applyBorder="1" applyAlignment="1">
      <alignment horizontal="right" wrapText="1"/>
    </xf>
    <xf numFmtId="3" fontId="13" fillId="2" borderId="0" xfId="8" applyNumberFormat="1" applyFont="1" applyFill="1" applyBorder="1" applyAlignment="1">
      <alignment horizontal="right" wrapText="1"/>
    </xf>
    <xf numFmtId="0" fontId="9" fillId="2" borderId="0" xfId="0" applyFont="1" applyFill="1" applyAlignment="1">
      <alignment wrapText="1"/>
    </xf>
    <xf numFmtId="0" fontId="9" fillId="3" borderId="0" xfId="0" applyFont="1" applyFill="1" applyBorder="1"/>
    <xf numFmtId="3" fontId="7" fillId="3" borderId="0" xfId="9" applyNumberFormat="1" applyFont="1" applyFill="1"/>
    <xf numFmtId="0" fontId="20" fillId="2" borderId="0" xfId="9" applyFont="1" applyFill="1" applyAlignment="1">
      <alignment wrapText="1"/>
    </xf>
    <xf numFmtId="0" fontId="22" fillId="2" borderId="0" xfId="9" applyFont="1" applyFill="1" applyAlignment="1">
      <alignment wrapText="1"/>
    </xf>
    <xf numFmtId="0" fontId="20" fillId="2" borderId="0" xfId="9" applyFont="1" applyFill="1"/>
    <xf numFmtId="3" fontId="7" fillId="3" borderId="0" xfId="3" applyNumberFormat="1" applyFont="1" applyFill="1" applyAlignment="1">
      <alignment horizontal="left"/>
    </xf>
    <xf numFmtId="3" fontId="11" fillId="3" borderId="0" xfId="9" applyNumberFormat="1" applyFont="1" applyFill="1"/>
    <xf numFmtId="3" fontId="19" fillId="2" borderId="0" xfId="9" applyNumberFormat="1" applyFont="1" applyFill="1"/>
    <xf numFmtId="3" fontId="10" fillId="2" borderId="0" xfId="9" applyNumberFormat="1" applyFont="1" applyFill="1" applyBorder="1"/>
    <xf numFmtId="1" fontId="10" fillId="2" borderId="2" xfId="9" applyNumberFormat="1" applyFont="1" applyFill="1" applyBorder="1"/>
    <xf numFmtId="164" fontId="10" fillId="2" borderId="11" xfId="9" applyNumberFormat="1" applyFont="1" applyFill="1" applyBorder="1" applyAlignment="1">
      <alignment horizontal="right" wrapText="1"/>
    </xf>
    <xf numFmtId="3" fontId="10" fillId="2" borderId="19" xfId="9" applyNumberFormat="1" applyFont="1" applyFill="1" applyBorder="1"/>
    <xf numFmtId="3" fontId="10" fillId="2" borderId="8" xfId="9" applyNumberFormat="1" applyFont="1" applyFill="1" applyBorder="1"/>
    <xf numFmtId="1" fontId="10" fillId="2" borderId="8" xfId="9" applyNumberFormat="1" applyFont="1" applyFill="1" applyBorder="1"/>
    <xf numFmtId="164" fontId="10" fillId="2" borderId="19" xfId="9" applyNumberFormat="1" applyFont="1" applyFill="1" applyBorder="1" applyAlignment="1">
      <alignment horizontal="right" wrapText="1"/>
    </xf>
    <xf numFmtId="41" fontId="10" fillId="2" borderId="19" xfId="0" quotePrefix="1" applyNumberFormat="1" applyFont="1" applyFill="1" applyBorder="1" applyAlignment="1">
      <alignment horizontal="right"/>
    </xf>
    <xf numFmtId="164" fontId="10" fillId="2" borderId="19" xfId="9" quotePrefix="1" applyNumberFormat="1" applyFont="1" applyFill="1" applyBorder="1" applyAlignment="1">
      <alignment horizontal="right" wrapText="1"/>
    </xf>
    <xf numFmtId="3" fontId="20" fillId="2" borderId="62" xfId="9" applyNumberFormat="1" applyFont="1" applyFill="1" applyBorder="1" applyAlignment="1">
      <alignment wrapText="1"/>
    </xf>
    <xf numFmtId="164" fontId="20" fillId="2" borderId="25" xfId="9" applyNumberFormat="1" applyFont="1" applyFill="1" applyBorder="1" applyAlignment="1">
      <alignment horizontal="right" wrapText="1"/>
    </xf>
    <xf numFmtId="0" fontId="10" fillId="2" borderId="0" xfId="9" applyFont="1" applyFill="1" applyAlignment="1">
      <alignment horizontal="left"/>
    </xf>
    <xf numFmtId="3" fontId="11" fillId="2" borderId="0" xfId="9" applyNumberFormat="1" applyFont="1" applyFill="1"/>
    <xf numFmtId="3" fontId="20" fillId="2" borderId="0" xfId="9" applyNumberFormat="1" applyFont="1" applyFill="1" applyBorder="1"/>
    <xf numFmtId="0" fontId="22" fillId="2" borderId="0" xfId="9" applyFont="1" applyFill="1" applyBorder="1" applyAlignment="1"/>
    <xf numFmtId="0" fontId="10" fillId="2" borderId="0" xfId="9" applyFont="1" applyFill="1" applyBorder="1" applyAlignment="1">
      <alignment horizontal="center" wrapText="1"/>
    </xf>
    <xf numFmtId="168" fontId="10" fillId="2" borderId="0" xfId="0" applyNumberFormat="1" applyFont="1" applyFill="1" applyBorder="1" applyAlignment="1">
      <alignment horizontal="right"/>
    </xf>
    <xf numFmtId="164" fontId="20" fillId="2" borderId="0" xfId="9" applyNumberFormat="1" applyFont="1" applyFill="1" applyBorder="1" applyAlignment="1">
      <alignment wrapText="1"/>
    </xf>
    <xf numFmtId="0" fontId="10" fillId="2" borderId="0" xfId="0" applyFont="1" applyFill="1" applyBorder="1"/>
    <xf numFmtId="3" fontId="10" fillId="2" borderId="19" xfId="9" applyNumberFormat="1" applyFont="1" applyFill="1" applyBorder="1" applyAlignment="1">
      <alignment horizontal="right" wrapText="1"/>
    </xf>
    <xf numFmtId="3" fontId="20" fillId="2" borderId="25" xfId="9" applyNumberFormat="1" applyFont="1" applyFill="1" applyBorder="1" applyAlignment="1">
      <alignment horizontal="right" wrapText="1"/>
    </xf>
    <xf numFmtId="0" fontId="9" fillId="0" borderId="0" xfId="0" applyFont="1" applyAlignment="1">
      <alignment horizontal="left" vertical="top" wrapText="1"/>
    </xf>
    <xf numFmtId="0" fontId="9" fillId="3" borderId="0" xfId="0" applyFont="1" applyFill="1" applyAlignment="1">
      <alignment horizontal="left"/>
    </xf>
    <xf numFmtId="1" fontId="10" fillId="2" borderId="8" xfId="9" applyNumberFormat="1" applyFont="1" applyFill="1" applyBorder="1" applyAlignment="1">
      <alignment horizontal="right"/>
    </xf>
    <xf numFmtId="164" fontId="10" fillId="3" borderId="19" xfId="9" applyNumberFormat="1" applyFont="1" applyFill="1" applyBorder="1" applyAlignment="1">
      <alignment horizontal="right" wrapText="1"/>
    </xf>
    <xf numFmtId="164" fontId="20" fillId="3" borderId="25" xfId="9" applyNumberFormat="1" applyFont="1" applyFill="1" applyBorder="1" applyAlignment="1">
      <alignment horizontal="right" wrapText="1"/>
    </xf>
    <xf numFmtId="168" fontId="10" fillId="2" borderId="19" xfId="0" applyNumberFormat="1" applyFont="1" applyFill="1" applyBorder="1" applyAlignment="1">
      <alignment horizontal="right"/>
    </xf>
    <xf numFmtId="3" fontId="10" fillId="3" borderId="19" xfId="9" applyNumberFormat="1" applyFont="1" applyFill="1" applyBorder="1" applyAlignment="1">
      <alignment horizontal="right" wrapText="1"/>
    </xf>
    <xf numFmtId="3" fontId="11" fillId="3" borderId="0" xfId="10" applyNumberFormat="1" applyFont="1" applyFill="1"/>
    <xf numFmtId="3" fontId="20" fillId="2" borderId="0" xfId="10" applyNumberFormat="1" applyFont="1" applyFill="1"/>
    <xf numFmtId="0" fontId="20" fillId="2" borderId="0" xfId="10" applyFont="1" applyFill="1" applyAlignment="1">
      <alignment wrapText="1"/>
    </xf>
    <xf numFmtId="0" fontId="22" fillId="2" borderId="0" xfId="10" applyFont="1" applyFill="1" applyAlignment="1">
      <alignment wrapText="1"/>
    </xf>
    <xf numFmtId="0" fontId="20" fillId="3" borderId="0" xfId="10" applyFont="1" applyFill="1"/>
    <xf numFmtId="0" fontId="10" fillId="3" borderId="0" xfId="0" applyFont="1" applyFill="1"/>
    <xf numFmtId="3" fontId="7" fillId="2" borderId="0" xfId="10" applyNumberFormat="1" applyFont="1" applyFill="1"/>
    <xf numFmtId="0" fontId="20" fillId="2" borderId="0" xfId="10" applyFont="1" applyFill="1"/>
    <xf numFmtId="0" fontId="10" fillId="2" borderId="0" xfId="10" applyFont="1" applyFill="1" applyAlignment="1">
      <alignment wrapText="1"/>
    </xf>
    <xf numFmtId="0" fontId="17" fillId="2" borderId="0" xfId="10" applyFont="1" applyFill="1" applyAlignment="1">
      <alignment wrapText="1"/>
    </xf>
    <xf numFmtId="0" fontId="10" fillId="2" borderId="0" xfId="10" applyFont="1" applyFill="1"/>
    <xf numFmtId="3" fontId="10" fillId="2" borderId="0" xfId="10" applyNumberFormat="1" applyFont="1" applyFill="1" applyBorder="1"/>
    <xf numFmtId="0" fontId="10" fillId="2" borderId="0" xfId="10" applyFont="1" applyFill="1" applyBorder="1" applyAlignment="1">
      <alignment wrapText="1"/>
    </xf>
    <xf numFmtId="0" fontId="10" fillId="2" borderId="0" xfId="10" applyFont="1" applyFill="1" applyBorder="1" applyAlignment="1">
      <alignment horizontal="right" wrapText="1"/>
    </xf>
    <xf numFmtId="0" fontId="17" fillId="2" borderId="0" xfId="10" applyFont="1" applyFill="1" applyBorder="1" applyAlignment="1">
      <alignment horizontal="right" wrapText="1"/>
    </xf>
    <xf numFmtId="0" fontId="17" fillId="2" borderId="0" xfId="10" applyFont="1" applyFill="1" applyBorder="1" applyAlignment="1"/>
    <xf numFmtId="0" fontId="10" fillId="2" borderId="26" xfId="10" applyFont="1" applyFill="1" applyBorder="1" applyAlignment="1">
      <alignment horizontal="center"/>
    </xf>
    <xf numFmtId="0" fontId="10" fillId="2" borderId="8" xfId="10" applyFont="1" applyFill="1" applyBorder="1" applyAlignment="1">
      <alignment horizontal="center" wrapText="1"/>
    </xf>
    <xf numFmtId="0" fontId="10" fillId="2" borderId="19" xfId="10" applyFont="1" applyFill="1" applyBorder="1" applyAlignment="1">
      <alignment horizontal="center" wrapText="1"/>
    </xf>
    <xf numFmtId="0" fontId="10" fillId="2" borderId="83" xfId="10" applyFont="1" applyFill="1" applyBorder="1" applyAlignment="1">
      <alignment horizontal="center" wrapText="1"/>
    </xf>
    <xf numFmtId="1" fontId="10" fillId="2" borderId="2" xfId="10" applyNumberFormat="1" applyFont="1" applyFill="1" applyBorder="1"/>
    <xf numFmtId="164" fontId="10" fillId="2" borderId="2" xfId="10" applyNumberFormat="1" applyFont="1" applyFill="1" applyBorder="1"/>
    <xf numFmtId="164" fontId="10" fillId="2" borderId="2" xfId="10" applyNumberFormat="1" applyFont="1" applyFill="1" applyBorder="1" applyAlignment="1">
      <alignment horizontal="right" wrapText="1"/>
    </xf>
    <xf numFmtId="164" fontId="10" fillId="2" borderId="11" xfId="10" applyNumberFormat="1" applyFont="1" applyFill="1" applyBorder="1" applyAlignment="1">
      <alignment horizontal="right" wrapText="1"/>
    </xf>
    <xf numFmtId="164" fontId="10" fillId="2" borderId="65" xfId="10" applyNumberFormat="1" applyFont="1" applyFill="1" applyBorder="1" applyAlignment="1">
      <alignment horizontal="right" wrapText="1"/>
    </xf>
    <xf numFmtId="3" fontId="10" fillId="2" borderId="19" xfId="10" applyNumberFormat="1" applyFont="1" applyFill="1" applyBorder="1" applyAlignment="1">
      <alignment horizontal="right"/>
    </xf>
    <xf numFmtId="1" fontId="10" fillId="2" borderId="8" xfId="10" applyNumberFormat="1" applyFont="1" applyFill="1" applyBorder="1"/>
    <xf numFmtId="164" fontId="10" fillId="2" borderId="8" xfId="10" applyNumberFormat="1" applyFont="1" applyFill="1" applyBorder="1" applyAlignment="1">
      <alignment horizontal="right"/>
    </xf>
    <xf numFmtId="164" fontId="10" fillId="2" borderId="64" xfId="10" applyNumberFormat="1" applyFont="1" applyFill="1" applyBorder="1" applyAlignment="1">
      <alignment horizontal="right"/>
    </xf>
    <xf numFmtId="164" fontId="10" fillId="2" borderId="19" xfId="10" applyNumberFormat="1" applyFont="1" applyFill="1" applyBorder="1" applyAlignment="1">
      <alignment horizontal="right"/>
    </xf>
    <xf numFmtId="164" fontId="10" fillId="2" borderId="67" xfId="10" applyNumberFormat="1" applyFont="1" applyFill="1" applyBorder="1" applyAlignment="1">
      <alignment horizontal="right"/>
    </xf>
    <xf numFmtId="166" fontId="10" fillId="2" borderId="19" xfId="0" applyNumberFormat="1" applyFont="1" applyFill="1" applyBorder="1"/>
    <xf numFmtId="3" fontId="20" fillId="2" borderId="62" xfId="10" applyNumberFormat="1" applyFont="1" applyFill="1" applyBorder="1" applyAlignment="1">
      <alignment wrapText="1"/>
    </xf>
    <xf numFmtId="164" fontId="20" fillId="2" borderId="62" xfId="10" applyNumberFormat="1" applyFont="1" applyFill="1" applyBorder="1" applyAlignment="1">
      <alignment horizontal="right"/>
    </xf>
    <xf numFmtId="164" fontId="20" fillId="2" borderId="61" xfId="10" applyNumberFormat="1" applyFont="1" applyFill="1" applyBorder="1" applyAlignment="1">
      <alignment horizontal="right"/>
    </xf>
    <xf numFmtId="164" fontId="20" fillId="2" borderId="25" xfId="10" applyNumberFormat="1" applyFont="1" applyFill="1" applyBorder="1" applyAlignment="1">
      <alignment horizontal="right"/>
    </xf>
    <xf numFmtId="164" fontId="18" fillId="2" borderId="0" xfId="10" applyNumberFormat="1" applyFont="1" applyFill="1" applyAlignment="1">
      <alignment wrapText="1"/>
    </xf>
    <xf numFmtId="0" fontId="10" fillId="2" borderId="0" xfId="10" applyFont="1" applyFill="1" applyAlignment="1">
      <alignment horizontal="right"/>
    </xf>
    <xf numFmtId="3" fontId="10" fillId="2" borderId="1" xfId="10" applyNumberFormat="1" applyFont="1" applyFill="1" applyBorder="1"/>
    <xf numFmtId="9" fontId="9" fillId="2" borderId="0" xfId="2" applyFont="1" applyFill="1"/>
    <xf numFmtId="0" fontId="10" fillId="2" borderId="0" xfId="10" applyFont="1" applyFill="1" applyAlignment="1">
      <alignment horizontal="left"/>
    </xf>
    <xf numFmtId="3" fontId="7" fillId="2" borderId="0" xfId="10" applyNumberFormat="1" applyFont="1" applyFill="1" applyAlignment="1">
      <alignment horizontal="left" indent="3"/>
    </xf>
    <xf numFmtId="164" fontId="10" fillId="2" borderId="82" xfId="10" applyNumberFormat="1" applyFont="1" applyFill="1" applyBorder="1" applyAlignment="1">
      <alignment horizontal="right" wrapText="1"/>
    </xf>
    <xf numFmtId="3" fontId="10" fillId="2" borderId="8" xfId="10" applyNumberFormat="1" applyFont="1" applyFill="1" applyBorder="1" applyAlignment="1">
      <alignment horizontal="right"/>
    </xf>
    <xf numFmtId="3" fontId="10" fillId="2" borderId="64" xfId="10" applyNumberFormat="1" applyFont="1" applyFill="1" applyBorder="1" applyAlignment="1">
      <alignment horizontal="right"/>
    </xf>
    <xf numFmtId="3" fontId="10" fillId="2" borderId="67" xfId="10" applyNumberFormat="1" applyFont="1" applyFill="1" applyBorder="1" applyAlignment="1">
      <alignment horizontal="right"/>
    </xf>
    <xf numFmtId="3" fontId="10" fillId="2" borderId="26" xfId="10" applyNumberFormat="1" applyFont="1" applyFill="1" applyBorder="1" applyAlignment="1">
      <alignment horizontal="right"/>
    </xf>
    <xf numFmtId="3" fontId="20" fillId="2" borderId="25" xfId="10" applyNumberFormat="1" applyFont="1" applyFill="1" applyBorder="1" applyAlignment="1">
      <alignment horizontal="right"/>
    </xf>
    <xf numFmtId="3" fontId="7" fillId="2" borderId="0" xfId="11" applyNumberFormat="1" applyFont="1" applyFill="1"/>
    <xf numFmtId="0" fontId="20" fillId="2" borderId="0" xfId="11" applyFont="1" applyFill="1" applyAlignment="1">
      <alignment wrapText="1"/>
    </xf>
    <xf numFmtId="0" fontId="22" fillId="2" borderId="0" xfId="11" applyFont="1" applyFill="1" applyAlignment="1">
      <alignment wrapText="1"/>
    </xf>
    <xf numFmtId="0" fontId="20" fillId="2" borderId="0" xfId="11" applyFont="1" applyFill="1"/>
    <xf numFmtId="3" fontId="7" fillId="3" borderId="0" xfId="11" applyNumberFormat="1" applyFont="1" applyFill="1"/>
    <xf numFmtId="3" fontId="10" fillId="2" borderId="0" xfId="11" applyNumberFormat="1" applyFont="1" applyFill="1" applyBorder="1"/>
    <xf numFmtId="0" fontId="10" fillId="2" borderId="11" xfId="11" applyFont="1" applyFill="1" applyBorder="1"/>
    <xf numFmtId="1" fontId="10" fillId="2" borderId="2" xfId="11" applyNumberFormat="1" applyFont="1" applyFill="1" applyBorder="1"/>
    <xf numFmtId="164" fontId="10" fillId="2" borderId="11" xfId="11" applyNumberFormat="1" applyFont="1" applyFill="1" applyBorder="1" applyAlignment="1">
      <alignment horizontal="right" wrapText="1"/>
    </xf>
    <xf numFmtId="164" fontId="10" fillId="2" borderId="2" xfId="11" applyNumberFormat="1" applyFont="1" applyFill="1" applyBorder="1" applyAlignment="1">
      <alignment horizontal="right" wrapText="1"/>
    </xf>
    <xf numFmtId="1" fontId="10" fillId="2" borderId="8" xfId="11" applyNumberFormat="1" applyFont="1" applyFill="1" applyBorder="1"/>
    <xf numFmtId="164" fontId="10" fillId="2" borderId="19" xfId="11" applyNumberFormat="1" applyFont="1" applyFill="1" applyBorder="1" applyAlignment="1">
      <alignment horizontal="right" wrapText="1"/>
    </xf>
    <xf numFmtId="164" fontId="20" fillId="2" borderId="25" xfId="11" quotePrefix="1" applyNumberFormat="1" applyFont="1" applyFill="1" applyBorder="1" applyAlignment="1">
      <alignment horizontal="right" wrapText="1"/>
    </xf>
    <xf numFmtId="164" fontId="20" fillId="2" borderId="25" xfId="11" applyNumberFormat="1" applyFont="1" applyFill="1" applyBorder="1" applyAlignment="1">
      <alignment horizontal="right" wrapText="1"/>
    </xf>
    <xf numFmtId="0" fontId="10" fillId="2" borderId="0" xfId="11" applyFont="1" applyFill="1" applyAlignment="1">
      <alignment horizontal="left"/>
    </xf>
    <xf numFmtId="0" fontId="10" fillId="2" borderId="0" xfId="11" applyFont="1" applyFill="1" applyAlignment="1">
      <alignment horizontal="right"/>
    </xf>
    <xf numFmtId="3" fontId="20" fillId="2" borderId="0" xfId="11" applyNumberFormat="1" applyFont="1" applyFill="1" applyBorder="1"/>
    <xf numFmtId="0" fontId="10" fillId="2" borderId="0" xfId="11" applyFont="1" applyFill="1"/>
    <xf numFmtId="3" fontId="10" fillId="2" borderId="19" xfId="11" applyNumberFormat="1" applyFont="1" applyFill="1" applyBorder="1" applyAlignment="1">
      <alignment horizontal="right" wrapText="1"/>
    </xf>
    <xf numFmtId="3" fontId="20" fillId="0" borderId="25" xfId="11" applyNumberFormat="1" applyFont="1" applyFill="1" applyBorder="1" applyAlignment="1">
      <alignment horizontal="right" wrapText="1"/>
    </xf>
    <xf numFmtId="3" fontId="20" fillId="3" borderId="25" xfId="11" applyNumberFormat="1" applyFont="1" applyFill="1" applyBorder="1" applyAlignment="1">
      <alignment horizontal="right" wrapText="1"/>
    </xf>
    <xf numFmtId="0" fontId="9" fillId="3" borderId="0" xfId="0" applyFont="1" applyFill="1" applyAlignment="1"/>
    <xf numFmtId="3" fontId="10" fillId="2" borderId="19" xfId="9" quotePrefix="1" applyNumberFormat="1" applyFont="1" applyFill="1" applyBorder="1" applyAlignment="1">
      <alignment horizontal="right" wrapText="1"/>
    </xf>
    <xf numFmtId="3" fontId="20" fillId="3" borderId="25" xfId="0" applyNumberFormat="1" applyFont="1" applyFill="1" applyBorder="1"/>
    <xf numFmtId="164" fontId="5" fillId="2" borderId="0" xfId="3" quotePrefix="1" applyNumberFormat="1" applyFont="1" applyFill="1" applyBorder="1" applyAlignment="1">
      <alignment horizontal="right" indent="1"/>
    </xf>
    <xf numFmtId="164" fontId="5" fillId="2" borderId="34" xfId="3" quotePrefix="1" applyNumberFormat="1" applyFont="1" applyFill="1" applyBorder="1" applyAlignment="1">
      <alignment horizontal="right" indent="1"/>
    </xf>
    <xf numFmtId="164" fontId="5" fillId="2" borderId="22" xfId="3" quotePrefix="1" applyNumberFormat="1" applyFont="1" applyFill="1" applyBorder="1" applyAlignment="1">
      <alignment horizontal="right" indent="1"/>
    </xf>
    <xf numFmtId="164" fontId="5" fillId="2" borderId="36" xfId="3" quotePrefix="1" applyNumberFormat="1" applyFont="1" applyFill="1" applyBorder="1" applyAlignment="1">
      <alignment horizontal="right" indent="1"/>
    </xf>
    <xf numFmtId="164" fontId="5" fillId="2" borderId="84" xfId="3" quotePrefix="1" applyNumberFormat="1" applyFont="1" applyFill="1" applyBorder="1" applyAlignment="1">
      <alignment horizontal="right" indent="1"/>
    </xf>
    <xf numFmtId="164" fontId="5" fillId="2" borderId="39" xfId="3" quotePrefix="1" applyNumberFormat="1" applyFont="1" applyFill="1" applyBorder="1" applyAlignment="1">
      <alignment horizontal="right" indent="1"/>
    </xf>
    <xf numFmtId="164" fontId="5" fillId="2" borderId="44" xfId="3" quotePrefix="1" applyNumberFormat="1" applyFont="1" applyFill="1" applyBorder="1" applyAlignment="1">
      <alignment horizontal="right" indent="1"/>
    </xf>
    <xf numFmtId="164" fontId="6" fillId="2" borderId="22" xfId="3" quotePrefix="1" applyNumberFormat="1" applyFont="1" applyFill="1" applyBorder="1" applyAlignment="1">
      <alignment horizontal="right" indent="1"/>
    </xf>
    <xf numFmtId="164" fontId="6" fillId="2" borderId="54" xfId="3" quotePrefix="1" applyNumberFormat="1" applyFont="1" applyFill="1" applyBorder="1" applyAlignment="1">
      <alignment horizontal="right" indent="1"/>
    </xf>
    <xf numFmtId="164" fontId="8" fillId="2" borderId="29" xfId="3" quotePrefix="1" applyNumberFormat="1" applyFont="1" applyFill="1" applyBorder="1" applyAlignment="1">
      <alignment horizontal="right" indent="1"/>
    </xf>
    <xf numFmtId="164" fontId="8" fillId="2" borderId="34" xfId="3" quotePrefix="1" applyNumberFormat="1" applyFont="1" applyFill="1" applyBorder="1" applyAlignment="1">
      <alignment horizontal="right" indent="1"/>
    </xf>
    <xf numFmtId="164" fontId="5" fillId="2" borderId="42" xfId="3" quotePrefix="1" applyNumberFormat="1" applyFont="1" applyFill="1" applyBorder="1" applyAlignment="1">
      <alignment horizontal="right" indent="1"/>
    </xf>
    <xf numFmtId="164" fontId="5" fillId="2" borderId="20" xfId="3" quotePrefix="1" applyNumberFormat="1" applyFont="1" applyFill="1" applyBorder="1" applyAlignment="1">
      <alignment horizontal="right" indent="1"/>
    </xf>
    <xf numFmtId="9" fontId="9" fillId="3" borderId="3" xfId="2" quotePrefix="1" applyFont="1" applyFill="1" applyBorder="1" applyAlignment="1">
      <alignment horizontal="right"/>
    </xf>
    <xf numFmtId="9" fontId="9" fillId="3" borderId="8" xfId="2" quotePrefix="1" applyFont="1" applyFill="1" applyBorder="1" applyAlignment="1">
      <alignment horizontal="right"/>
    </xf>
    <xf numFmtId="9" fontId="9" fillId="3" borderId="25" xfId="2" quotePrefix="1" applyFont="1" applyFill="1" applyBorder="1" applyAlignment="1">
      <alignment horizontal="right"/>
    </xf>
    <xf numFmtId="164" fontId="8" fillId="2" borderId="85" xfId="3" applyNumberFormat="1" applyFont="1" applyFill="1" applyBorder="1" applyAlignment="1">
      <alignment horizontal="right" indent="1"/>
    </xf>
    <xf numFmtId="164" fontId="8" fillId="2" borderId="0" xfId="3" quotePrefix="1" applyNumberFormat="1" applyFont="1" applyFill="1" applyBorder="1" applyAlignment="1">
      <alignment horizontal="right" indent="1"/>
    </xf>
    <xf numFmtId="164" fontId="8" fillId="2" borderId="22" xfId="3" quotePrefix="1" applyNumberFormat="1" applyFont="1" applyFill="1" applyBorder="1" applyAlignment="1">
      <alignment horizontal="right" indent="1"/>
    </xf>
    <xf numFmtId="164" fontId="8" fillId="2" borderId="1" xfId="3" applyNumberFormat="1" applyFont="1" applyFill="1" applyBorder="1" applyAlignment="1">
      <alignment horizontal="right" indent="1"/>
    </xf>
    <xf numFmtId="164" fontId="8" fillId="2" borderId="57" xfId="3" applyNumberFormat="1" applyFont="1" applyFill="1" applyBorder="1" applyAlignment="1">
      <alignment horizontal="right" indent="1"/>
    </xf>
    <xf numFmtId="164" fontId="8" fillId="2" borderId="58" xfId="3" applyNumberFormat="1" applyFont="1" applyFill="1" applyBorder="1" applyAlignment="1">
      <alignment horizontal="right" indent="1"/>
    </xf>
    <xf numFmtId="164" fontId="8" fillId="2" borderId="59" xfId="3" applyNumberFormat="1" applyFont="1" applyFill="1" applyBorder="1" applyAlignment="1">
      <alignment horizontal="right" indent="1"/>
    </xf>
    <xf numFmtId="0" fontId="0" fillId="0" borderId="0" xfId="0" applyAlignment="1"/>
    <xf numFmtId="0" fontId="24" fillId="0" borderId="22" xfId="0" applyFont="1" applyBorder="1"/>
    <xf numFmtId="0" fontId="7" fillId="2" borderId="0" xfId="0" applyFont="1" applyFill="1" applyAlignment="1">
      <alignment horizontal="left" wrapText="1"/>
    </xf>
    <xf numFmtId="164" fontId="7" fillId="0" borderId="22" xfId="0" applyNumberFormat="1" applyFont="1" applyFill="1" applyBorder="1"/>
    <xf numFmtId="164" fontId="7" fillId="0" borderId="22" xfId="0" quotePrefix="1" applyNumberFormat="1" applyFont="1" applyFill="1" applyBorder="1" applyAlignment="1">
      <alignment horizontal="right"/>
    </xf>
    <xf numFmtId="164" fontId="9" fillId="0" borderId="22" xfId="0" applyNumberFormat="1" applyFont="1" applyFill="1" applyBorder="1" applyAlignment="1">
      <alignment horizontal="right"/>
    </xf>
    <xf numFmtId="164" fontId="9" fillId="2" borderId="15" xfId="0" applyNumberFormat="1" applyFont="1" applyFill="1" applyBorder="1"/>
    <xf numFmtId="164" fontId="9" fillId="0" borderId="22" xfId="0" quotePrefix="1" applyNumberFormat="1" applyFont="1" applyFill="1" applyBorder="1" applyAlignment="1">
      <alignment horizontal="right"/>
    </xf>
    <xf numFmtId="164" fontId="9" fillId="2" borderId="59" xfId="0" applyNumberFormat="1" applyFont="1" applyFill="1" applyBorder="1"/>
    <xf numFmtId="164" fontId="9" fillId="0" borderId="0" xfId="0" applyNumberFormat="1" applyFont="1" applyFill="1" applyBorder="1" applyAlignment="1">
      <alignment horizontal="right" indent="1"/>
    </xf>
    <xf numFmtId="164" fontId="9" fillId="0" borderId="64" xfId="0" applyNumberFormat="1" applyFont="1" applyFill="1" applyBorder="1" applyAlignment="1">
      <alignment horizontal="right" indent="1"/>
    </xf>
    <xf numFmtId="0" fontId="9" fillId="2" borderId="68" xfId="0" applyFont="1" applyFill="1" applyBorder="1"/>
    <xf numFmtId="0" fontId="9" fillId="2" borderId="23" xfId="0" applyFont="1" applyFill="1" applyBorder="1"/>
    <xf numFmtId="0" fontId="9" fillId="2" borderId="9" xfId="0" applyFont="1" applyFill="1" applyBorder="1"/>
    <xf numFmtId="0" fontId="10" fillId="2" borderId="64" xfId="8" applyFont="1" applyFill="1" applyBorder="1" applyAlignment="1">
      <alignment horizontal="center" wrapText="1"/>
    </xf>
    <xf numFmtId="0" fontId="10" fillId="2" borderId="26" xfId="0" applyFont="1" applyFill="1" applyBorder="1" applyAlignment="1">
      <alignment horizontal="center"/>
    </xf>
    <xf numFmtId="0" fontId="10" fillId="2" borderId="25" xfId="8" applyFont="1" applyFill="1" applyBorder="1" applyAlignment="1">
      <alignment horizontal="center" wrapText="1"/>
    </xf>
    <xf numFmtId="0" fontId="10" fillId="2" borderId="26" xfId="0" applyFont="1" applyFill="1" applyBorder="1" applyAlignment="1">
      <alignment wrapText="1"/>
    </xf>
    <xf numFmtId="0" fontId="10" fillId="2" borderId="11" xfId="10" applyFont="1" applyFill="1" applyBorder="1" applyAlignment="1">
      <alignment wrapText="1"/>
    </xf>
    <xf numFmtId="0" fontId="10" fillId="2" borderId="11" xfId="8" applyFont="1" applyFill="1" applyBorder="1" applyAlignment="1">
      <alignment wrapText="1"/>
    </xf>
    <xf numFmtId="0" fontId="10" fillId="2" borderId="26" xfId="0" applyFont="1" applyFill="1" applyBorder="1" applyAlignment="1">
      <alignment wrapText="1"/>
    </xf>
    <xf numFmtId="0" fontId="10" fillId="2" borderId="0" xfId="10" applyFont="1" applyFill="1" applyAlignment="1">
      <alignment horizontal="left"/>
    </xf>
    <xf numFmtId="0" fontId="10" fillId="2" borderId="11" xfId="10" applyFont="1" applyFill="1" applyBorder="1" applyAlignment="1">
      <alignment wrapText="1"/>
    </xf>
    <xf numFmtId="0" fontId="10" fillId="2" borderId="25" xfId="0" applyFont="1" applyFill="1" applyBorder="1" applyAlignment="1">
      <alignment wrapText="1"/>
    </xf>
    <xf numFmtId="0" fontId="10" fillId="2" borderId="19" xfId="10" applyFont="1" applyFill="1" applyBorder="1" applyAlignment="1">
      <alignment wrapText="1"/>
    </xf>
    <xf numFmtId="0" fontId="10" fillId="2" borderId="26" xfId="10" applyFont="1" applyFill="1" applyBorder="1" applyAlignment="1">
      <alignment horizontal="center" wrapText="1"/>
    </xf>
    <xf numFmtId="0" fontId="10" fillId="2" borderId="17" xfId="10" applyFont="1" applyFill="1" applyBorder="1" applyAlignment="1">
      <alignment horizontal="center" wrapText="1"/>
    </xf>
    <xf numFmtId="0" fontId="10" fillId="2" borderId="11" xfId="8" applyFont="1" applyFill="1" applyBorder="1" applyAlignment="1">
      <alignment horizontal="center" wrapText="1"/>
    </xf>
    <xf numFmtId="0" fontId="10" fillId="2" borderId="11" xfId="0" applyFont="1" applyFill="1" applyBorder="1" applyAlignment="1">
      <alignment horizontal="center"/>
    </xf>
    <xf numFmtId="0" fontId="10" fillId="2" borderId="19" xfId="0" applyFont="1" applyFill="1" applyBorder="1" applyAlignment="1">
      <alignment horizontal="center"/>
    </xf>
    <xf numFmtId="164" fontId="9" fillId="2" borderId="19" xfId="0" applyNumberFormat="1" applyFont="1" applyFill="1" applyBorder="1"/>
    <xf numFmtId="164" fontId="10" fillId="2" borderId="19" xfId="0" applyNumberFormat="1" applyFont="1" applyFill="1" applyBorder="1"/>
    <xf numFmtId="164" fontId="10" fillId="2" borderId="2" xfId="10" applyNumberFormat="1" applyFont="1" applyFill="1" applyBorder="1" applyAlignment="1"/>
    <xf numFmtId="3" fontId="20" fillId="2" borderId="62" xfId="10" applyNumberFormat="1" applyFont="1" applyFill="1" applyBorder="1" applyAlignment="1">
      <alignment horizontal="right"/>
    </xf>
    <xf numFmtId="3" fontId="20" fillId="2" borderId="61" xfId="10" applyNumberFormat="1" applyFont="1" applyFill="1" applyBorder="1" applyAlignment="1">
      <alignment horizontal="right"/>
    </xf>
    <xf numFmtId="0" fontId="10" fillId="2" borderId="26" xfId="11" applyFont="1" applyFill="1" applyBorder="1"/>
    <xf numFmtId="0" fontId="10" fillId="2" borderId="19" xfId="11" applyFont="1" applyFill="1" applyBorder="1"/>
    <xf numFmtId="3" fontId="10" fillId="2" borderId="11" xfId="11" applyNumberFormat="1" applyFont="1" applyFill="1" applyBorder="1" applyAlignment="1">
      <alignment horizontal="right" wrapText="1"/>
    </xf>
    <xf numFmtId="3" fontId="10" fillId="2" borderId="2" xfId="11" applyNumberFormat="1" applyFont="1" applyFill="1" applyBorder="1" applyAlignment="1">
      <alignment horizontal="right" wrapText="1"/>
    </xf>
    <xf numFmtId="3" fontId="20" fillId="2" borderId="25" xfId="11" applyNumberFormat="1" applyFont="1" applyFill="1" applyBorder="1" applyAlignment="1">
      <alignment horizontal="right" wrapText="1"/>
    </xf>
    <xf numFmtId="0" fontId="10" fillId="2" borderId="8" xfId="0" applyFont="1" applyFill="1" applyBorder="1" applyAlignment="1">
      <alignment wrapText="1"/>
    </xf>
    <xf numFmtId="0" fontId="10" fillId="2" borderId="62" xfId="8" applyFont="1" applyFill="1" applyBorder="1" applyAlignment="1">
      <alignment horizontal="center" wrapText="1"/>
    </xf>
    <xf numFmtId="169" fontId="10" fillId="2" borderId="8" xfId="8" applyNumberFormat="1" applyFont="1" applyFill="1" applyBorder="1" applyAlignment="1">
      <alignment horizontal="center" wrapText="1"/>
    </xf>
    <xf numFmtId="169" fontId="10" fillId="2" borderId="62" xfId="8" applyNumberFormat="1" applyFont="1" applyFill="1" applyBorder="1" applyAlignment="1">
      <alignment horizontal="center" wrapText="1"/>
    </xf>
    <xf numFmtId="0" fontId="10" fillId="2" borderId="25" xfId="8" applyFont="1" applyFill="1" applyBorder="1" applyAlignment="1">
      <alignment wrapText="1"/>
    </xf>
    <xf numFmtId="0" fontId="10" fillId="2" borderId="25" xfId="9" applyFont="1" applyFill="1" applyBorder="1" applyAlignment="1">
      <alignment wrapText="1"/>
    </xf>
    <xf numFmtId="0" fontId="7" fillId="3" borderId="0" xfId="0" applyFont="1" applyFill="1" applyAlignment="1">
      <alignment horizontal="left" vertical="top" wrapText="1"/>
    </xf>
    <xf numFmtId="0" fontId="0" fillId="0" borderId="0" xfId="0" applyAlignment="1"/>
    <xf numFmtId="0" fontId="6" fillId="2" borderId="4" xfId="3" applyFont="1" applyFill="1" applyBorder="1" applyAlignment="1">
      <alignment horizontal="center" wrapText="1"/>
    </xf>
    <xf numFmtId="0" fontId="0" fillId="0" borderId="5" xfId="0" applyBorder="1" applyAlignment="1">
      <alignment horizontal="center" wrapText="1"/>
    </xf>
    <xf numFmtId="0" fontId="6" fillId="2" borderId="12" xfId="3" applyFont="1" applyFill="1" applyBorder="1" applyAlignment="1">
      <alignment horizontal="center" wrapText="1"/>
    </xf>
    <xf numFmtId="0" fontId="0" fillId="0" borderId="20" xfId="0" applyBorder="1" applyAlignment="1">
      <alignment horizontal="center" wrapText="1"/>
    </xf>
    <xf numFmtId="0" fontId="0" fillId="0" borderId="27" xfId="0" applyBorder="1" applyAlignment="1">
      <alignment horizontal="center" wrapText="1"/>
    </xf>
    <xf numFmtId="0" fontId="6" fillId="3" borderId="13" xfId="3" applyFont="1" applyFill="1"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18" xfId="0" applyBorder="1" applyAlignment="1">
      <alignment horizontal="center" wrapText="1"/>
    </xf>
    <xf numFmtId="0" fontId="6" fillId="2" borderId="14" xfId="3" applyFont="1" applyFill="1" applyBorder="1" applyAlignment="1">
      <alignment horizontal="center" wrapText="1"/>
    </xf>
    <xf numFmtId="0" fontId="0" fillId="0" borderId="21" xfId="0" applyBorder="1" applyAlignment="1">
      <alignment horizontal="center" wrapText="1"/>
    </xf>
    <xf numFmtId="0" fontId="0" fillId="0" borderId="28" xfId="0" applyBorder="1" applyAlignment="1">
      <alignment horizontal="center" wrapText="1"/>
    </xf>
    <xf numFmtId="0" fontId="0" fillId="0" borderId="6" xfId="0" applyBorder="1" applyAlignment="1">
      <alignment horizontal="center" wrapText="1"/>
    </xf>
    <xf numFmtId="0" fontId="6" fillId="2" borderId="10" xfId="3" applyFont="1" applyFill="1" applyBorder="1" applyAlignment="1">
      <alignment horizontal="center" wrapText="1"/>
    </xf>
    <xf numFmtId="0" fontId="0" fillId="0" borderId="16" xfId="0" applyBorder="1" applyAlignment="1">
      <alignment horizontal="center" wrapText="1"/>
    </xf>
    <xf numFmtId="0" fontId="0" fillId="0" borderId="24" xfId="0" applyBorder="1" applyAlignment="1">
      <alignment horizontal="center" wrapText="1"/>
    </xf>
    <xf numFmtId="0" fontId="6" fillId="3" borderId="2" xfId="3" applyFont="1" applyFill="1" applyBorder="1" applyAlignment="1">
      <alignment horizontal="center" wrapText="1"/>
    </xf>
    <xf numFmtId="0" fontId="0" fillId="0" borderId="17" xfId="0" applyBorder="1" applyAlignment="1">
      <alignment horizontal="center" wrapText="1"/>
    </xf>
    <xf numFmtId="0" fontId="6" fillId="2" borderId="11" xfId="3" applyFont="1" applyFill="1" applyBorder="1" applyAlignment="1">
      <alignment horizontal="center" wrapText="1"/>
    </xf>
    <xf numFmtId="0" fontId="0" fillId="0" borderId="19" xfId="0" applyBorder="1" applyAlignment="1">
      <alignment horizontal="center" wrapText="1"/>
    </xf>
    <xf numFmtId="0" fontId="0" fillId="0" borderId="26" xfId="0" applyBorder="1" applyAlignment="1">
      <alignment horizontal="center" wrapText="1"/>
    </xf>
    <xf numFmtId="0" fontId="7" fillId="2" borderId="0" xfId="0" applyFont="1" applyFill="1" applyAlignment="1">
      <alignment horizontal="left" wrapText="1"/>
    </xf>
    <xf numFmtId="0" fontId="10" fillId="2" borderId="13" xfId="3" applyFont="1" applyFill="1" applyBorder="1" applyAlignment="1">
      <alignment horizontal="left"/>
    </xf>
    <xf numFmtId="0" fontId="10" fillId="2" borderId="0" xfId="3" applyFont="1" applyFill="1" applyBorder="1" applyAlignment="1">
      <alignment horizontal="left"/>
    </xf>
    <xf numFmtId="0" fontId="17" fillId="2" borderId="0" xfId="3" applyFont="1" applyFill="1" applyBorder="1" applyAlignment="1"/>
    <xf numFmtId="0" fontId="9" fillId="3" borderId="68" xfId="0" applyFont="1" applyFill="1" applyBorder="1" applyAlignment="1">
      <alignment vertical="center" wrapText="1"/>
    </xf>
    <xf numFmtId="0" fontId="9" fillId="3" borderId="9" xfId="0" applyFont="1" applyFill="1" applyBorder="1" applyAlignment="1">
      <alignment vertical="center" wrapText="1"/>
    </xf>
    <xf numFmtId="0" fontId="9" fillId="3" borderId="23" xfId="0" applyFont="1" applyFill="1" applyBorder="1" applyAlignment="1">
      <alignment vertical="center" wrapText="1"/>
    </xf>
    <xf numFmtId="0" fontId="7" fillId="2" borderId="4" xfId="6" applyFont="1" applyFill="1" applyBorder="1" applyAlignment="1">
      <alignment horizontal="center" wrapText="1"/>
    </xf>
    <xf numFmtId="0" fontId="7" fillId="2" borderId="5" xfId="6" applyFont="1" applyFill="1" applyBorder="1" applyAlignment="1">
      <alignment horizontal="center" wrapText="1"/>
    </xf>
    <xf numFmtId="0" fontId="7" fillId="2" borderId="6" xfId="6" applyFont="1" applyFill="1" applyBorder="1" applyAlignment="1">
      <alignment horizontal="center" wrapText="1"/>
    </xf>
    <xf numFmtId="0" fontId="7" fillId="3" borderId="4" xfId="0" applyFont="1" applyFill="1" applyBorder="1" applyAlignment="1">
      <alignment horizontal="center" vertical="top" wrapText="1"/>
    </xf>
    <xf numFmtId="0" fontId="7" fillId="3" borderId="60"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0" xfId="0" applyFont="1" applyFill="1" applyBorder="1" applyAlignment="1">
      <alignment horizontal="center" vertical="top" wrapText="1"/>
    </xf>
    <xf numFmtId="0" fontId="7" fillId="3" borderId="75" xfId="0" applyFont="1" applyFill="1" applyBorder="1" applyAlignment="1">
      <alignment horizontal="center" vertical="top" wrapText="1"/>
    </xf>
    <xf numFmtId="0" fontId="9" fillId="3" borderId="72" xfId="0" applyFont="1" applyFill="1" applyBorder="1" applyAlignment="1">
      <alignment horizontal="center" vertical="top" wrapText="1"/>
    </xf>
    <xf numFmtId="0" fontId="9" fillId="3" borderId="73" xfId="0" applyFont="1" applyFill="1" applyBorder="1" applyAlignment="1">
      <alignment horizontal="center" vertical="top" wrapText="1"/>
    </xf>
    <xf numFmtId="0" fontId="15" fillId="2" borderId="13" xfId="7" applyFont="1" applyFill="1" applyBorder="1" applyAlignment="1">
      <alignment horizontal="left"/>
    </xf>
    <xf numFmtId="0" fontId="15" fillId="2" borderId="0" xfId="7" applyFont="1" applyFill="1" applyBorder="1" applyAlignment="1">
      <alignment horizontal="left"/>
    </xf>
    <xf numFmtId="0" fontId="16" fillId="2" borderId="0" xfId="7" applyFont="1" applyFill="1" applyBorder="1" applyAlignment="1"/>
    <xf numFmtId="0" fontId="15" fillId="2" borderId="13" xfId="6" applyFont="1" applyFill="1" applyBorder="1" applyAlignment="1">
      <alignment horizontal="left"/>
    </xf>
    <xf numFmtId="0" fontId="15" fillId="2" borderId="0" xfId="6" applyFont="1" applyFill="1" applyBorder="1" applyAlignment="1">
      <alignment horizontal="left"/>
    </xf>
    <xf numFmtId="0" fontId="16" fillId="2" borderId="0" xfId="6" applyFont="1" applyFill="1" applyBorder="1" applyAlignment="1"/>
    <xf numFmtId="0" fontId="7" fillId="3" borderId="4"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2" borderId="0" xfId="8" applyFont="1" applyFill="1" applyAlignment="1">
      <alignment horizontal="left"/>
    </xf>
    <xf numFmtId="0" fontId="20" fillId="2" borderId="62" xfId="8" applyFont="1" applyFill="1" applyBorder="1" applyAlignment="1">
      <alignment horizontal="center" wrapText="1"/>
    </xf>
    <xf numFmtId="0" fontId="22" fillId="2" borderId="5" xfId="8" applyFont="1" applyFill="1" applyBorder="1" applyAlignment="1">
      <alignment horizontal="center" wrapText="1"/>
    </xf>
    <xf numFmtId="0" fontId="22" fillId="2" borderId="5" xfId="8" applyFont="1" applyFill="1" applyBorder="1" applyAlignment="1">
      <alignment wrapText="1"/>
    </xf>
    <xf numFmtId="0" fontId="10" fillId="2" borderId="5" xfId="0" applyFont="1" applyFill="1" applyBorder="1" applyAlignment="1">
      <alignment wrapText="1"/>
    </xf>
    <xf numFmtId="0" fontId="9" fillId="0" borderId="5" xfId="0" applyFont="1" applyBorder="1" applyAlignment="1">
      <alignment wrapText="1"/>
    </xf>
    <xf numFmtId="0" fontId="0" fillId="0" borderId="5" xfId="0" applyBorder="1" applyAlignment="1"/>
    <xf numFmtId="0" fontId="0" fillId="0" borderId="6" xfId="0" applyBorder="1" applyAlignment="1"/>
    <xf numFmtId="3" fontId="7" fillId="2" borderId="0" xfId="8" applyNumberFormat="1" applyFont="1" applyFill="1" applyBorder="1" applyAlignment="1">
      <alignment horizontal="left" wrapText="1"/>
    </xf>
    <xf numFmtId="0" fontId="9" fillId="0" borderId="0" xfId="0" applyFont="1" applyAlignment="1">
      <alignment wrapText="1"/>
    </xf>
    <xf numFmtId="0" fontId="9" fillId="3" borderId="0" xfId="0" applyFont="1" applyFill="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22" fillId="2" borderId="62" xfId="9" applyFont="1" applyFill="1" applyBorder="1" applyAlignment="1">
      <alignment horizontal="center" wrapText="1"/>
    </xf>
    <xf numFmtId="0" fontId="22" fillId="2" borderId="5" xfId="9" applyFont="1" applyFill="1" applyBorder="1" applyAlignment="1">
      <alignment horizontal="center" wrapText="1"/>
    </xf>
    <xf numFmtId="0" fontId="22" fillId="2" borderId="5" xfId="9" applyFont="1" applyFill="1" applyBorder="1" applyAlignment="1">
      <alignment wrapText="1"/>
    </xf>
    <xf numFmtId="0" fontId="20" fillId="2" borderId="5" xfId="0" applyFont="1" applyFill="1" applyBorder="1" applyAlignment="1">
      <alignment wrapText="1"/>
    </xf>
    <xf numFmtId="0" fontId="9" fillId="3" borderId="0" xfId="0" applyFont="1" applyFill="1" applyAlignment="1">
      <alignment horizontal="left" wrapText="1"/>
    </xf>
    <xf numFmtId="0" fontId="9" fillId="0" borderId="0" xfId="0" applyFont="1" applyAlignment="1">
      <alignment horizontal="left" wrapText="1"/>
    </xf>
    <xf numFmtId="0" fontId="20" fillId="2" borderId="11" xfId="9" applyFont="1" applyFill="1" applyBorder="1" applyAlignment="1">
      <alignment wrapText="1"/>
    </xf>
    <xf numFmtId="0" fontId="20" fillId="2" borderId="26" xfId="0" applyFont="1" applyFill="1" applyBorder="1" applyAlignment="1">
      <alignment wrapText="1"/>
    </xf>
    <xf numFmtId="0" fontId="22" fillId="2" borderId="6" xfId="9" applyFont="1" applyFill="1" applyBorder="1" applyAlignment="1">
      <alignment horizontal="center" wrapText="1"/>
    </xf>
    <xf numFmtId="0" fontId="10" fillId="2" borderId="0" xfId="10" applyFont="1" applyFill="1" applyAlignment="1">
      <alignment horizontal="left"/>
    </xf>
    <xf numFmtId="0" fontId="20" fillId="2" borderId="5" xfId="10" applyFont="1" applyFill="1" applyBorder="1" applyAlignment="1">
      <alignment horizontal="center" wrapText="1"/>
    </xf>
    <xf numFmtId="0" fontId="22" fillId="2" borderId="5" xfId="10" applyFont="1" applyFill="1" applyBorder="1" applyAlignment="1">
      <alignment horizontal="center" wrapText="1"/>
    </xf>
    <xf numFmtId="0" fontId="22" fillId="2" borderId="5" xfId="10" applyFont="1" applyFill="1" applyBorder="1" applyAlignment="1">
      <alignment wrapText="1"/>
    </xf>
    <xf numFmtId="0" fontId="20" fillId="2" borderId="62" xfId="10" applyFont="1" applyFill="1" applyBorder="1" applyAlignment="1">
      <alignment horizontal="center" wrapText="1"/>
    </xf>
    <xf numFmtId="0" fontId="20" fillId="2" borderId="6" xfId="10" applyFont="1" applyFill="1" applyBorder="1" applyAlignment="1">
      <alignment horizontal="center" wrapText="1"/>
    </xf>
    <xf numFmtId="0" fontId="7" fillId="2" borderId="0" xfId="0" applyFont="1" applyFill="1" applyAlignment="1">
      <alignment horizontal="left" vertical="top" wrapText="1"/>
    </xf>
    <xf numFmtId="0" fontId="22" fillId="2" borderId="62" xfId="11" applyFont="1" applyFill="1" applyBorder="1" applyAlignment="1">
      <alignment horizontal="center" wrapText="1"/>
    </xf>
    <xf numFmtId="0" fontId="22" fillId="2" borderId="5" xfId="11" applyFont="1" applyFill="1" applyBorder="1" applyAlignment="1">
      <alignment horizontal="center" wrapText="1"/>
    </xf>
    <xf numFmtId="0" fontId="10" fillId="0" borderId="5" xfId="0" applyFont="1" applyBorder="1" applyAlignment="1">
      <alignment wrapText="1"/>
    </xf>
    <xf numFmtId="0" fontId="7" fillId="3" borderId="0" xfId="0" applyFont="1" applyFill="1" applyAlignment="1">
      <alignment vertical="top" wrapText="1"/>
    </xf>
    <xf numFmtId="164" fontId="5" fillId="2" borderId="24" xfId="3" applyNumberFormat="1" applyFont="1" applyFill="1" applyBorder="1" applyAlignment="1">
      <alignment horizontal="right" indent="1"/>
    </xf>
    <xf numFmtId="164" fontId="5" fillId="2" borderId="86" xfId="3" applyNumberFormat="1" applyFont="1" applyFill="1" applyBorder="1" applyAlignment="1">
      <alignment horizontal="right" indent="1"/>
    </xf>
    <xf numFmtId="164" fontId="5" fillId="2" borderId="87" xfId="3" applyNumberFormat="1" applyFont="1" applyFill="1" applyBorder="1" applyAlignment="1">
      <alignment horizontal="right" indent="1"/>
    </xf>
    <xf numFmtId="0" fontId="25" fillId="0" borderId="0" xfId="12" applyFont="1" applyAlignment="1">
      <alignment horizontal="justify"/>
    </xf>
    <xf numFmtId="0" fontId="9" fillId="0" borderId="0" xfId="12"/>
    <xf numFmtId="0" fontId="26" fillId="0" borderId="0" xfId="12" applyFont="1"/>
    <xf numFmtId="0" fontId="25" fillId="0" borderId="0" xfId="12" applyFont="1" applyAlignment="1">
      <alignment wrapText="1"/>
    </xf>
    <xf numFmtId="0" fontId="25" fillId="0" borderId="0" xfId="12" applyFont="1"/>
    <xf numFmtId="0" fontId="0" fillId="0" borderId="0" xfId="0" applyAlignment="1">
      <alignment wrapText="1"/>
    </xf>
    <xf numFmtId="0" fontId="9" fillId="2" borderId="0" xfId="0" applyFont="1" applyFill="1" applyAlignment="1">
      <alignment wrapText="1"/>
    </xf>
    <xf numFmtId="6" fontId="10" fillId="2" borderId="88" xfId="8" applyNumberFormat="1" applyFont="1" applyFill="1" applyBorder="1" applyAlignment="1">
      <alignment horizontal="center" wrapText="1"/>
    </xf>
    <xf numFmtId="6" fontId="10" fillId="2" borderId="18" xfId="8" applyNumberFormat="1" applyFont="1" applyFill="1" applyBorder="1" applyAlignment="1">
      <alignment horizontal="center" wrapText="1"/>
    </xf>
    <xf numFmtId="164" fontId="10" fillId="2" borderId="89" xfId="8" applyNumberFormat="1" applyFont="1" applyFill="1" applyBorder="1" applyAlignment="1">
      <alignment horizontal="right" wrapText="1"/>
    </xf>
    <xf numFmtId="164" fontId="10" fillId="2" borderId="79" xfId="8" applyNumberFormat="1" applyFont="1" applyFill="1" applyBorder="1" applyAlignment="1">
      <alignment horizontal="right" wrapText="1"/>
    </xf>
    <xf numFmtId="165" fontId="10" fillId="2" borderId="89" xfId="13" applyNumberFormat="1" applyFont="1" applyFill="1" applyBorder="1" applyAlignment="1">
      <alignment horizontal="right" wrapText="1"/>
    </xf>
    <xf numFmtId="165" fontId="10" fillId="2" borderId="79" xfId="13" applyNumberFormat="1" applyFont="1" applyFill="1" applyBorder="1" applyAlignment="1">
      <alignment horizontal="right" wrapText="1"/>
    </xf>
    <xf numFmtId="165" fontId="20" fillId="2" borderId="88" xfId="13" applyNumberFormat="1" applyFont="1" applyFill="1" applyBorder="1" applyAlignment="1">
      <alignment horizontal="right" wrapText="1"/>
    </xf>
    <xf numFmtId="165" fontId="20" fillId="2" borderId="6" xfId="13" applyNumberFormat="1" applyFont="1" applyFill="1" applyBorder="1" applyAlignment="1">
      <alignment horizontal="right" wrapText="1"/>
    </xf>
    <xf numFmtId="0" fontId="0" fillId="2" borderId="90" xfId="0" applyFill="1" applyBorder="1"/>
    <xf numFmtId="0" fontId="0" fillId="2" borderId="79" xfId="0" applyFill="1" applyBorder="1"/>
    <xf numFmtId="165" fontId="10" fillId="2" borderId="90" xfId="13" applyNumberFormat="1" applyFont="1" applyFill="1" applyBorder="1" applyAlignment="1">
      <alignment horizontal="right" wrapText="1"/>
    </xf>
    <xf numFmtId="165" fontId="20" fillId="2" borderId="91" xfId="13" applyNumberFormat="1" applyFont="1" applyFill="1" applyBorder="1" applyAlignment="1">
      <alignment horizontal="right" wrapText="1"/>
    </xf>
    <xf numFmtId="3" fontId="10" fillId="2" borderId="89" xfId="8" applyNumberFormat="1" applyFont="1" applyFill="1" applyBorder="1" applyAlignment="1">
      <alignment horizontal="right" wrapText="1"/>
    </xf>
    <xf numFmtId="3" fontId="10" fillId="2" borderId="79" xfId="8" applyNumberFormat="1" applyFont="1" applyFill="1" applyBorder="1" applyAlignment="1">
      <alignment horizontal="right" wrapText="1"/>
    </xf>
    <xf numFmtId="3" fontId="10" fillId="2" borderId="11" xfId="8" applyNumberFormat="1" applyFont="1" applyFill="1" applyBorder="1" applyAlignment="1">
      <alignment horizontal="right" wrapText="1"/>
    </xf>
    <xf numFmtId="3" fontId="0" fillId="2" borderId="90" xfId="0" applyNumberFormat="1" applyFill="1" applyBorder="1"/>
    <xf numFmtId="3" fontId="0" fillId="2" borderId="79" xfId="0" applyNumberFormat="1" applyFill="1" applyBorder="1"/>
    <xf numFmtId="3" fontId="10" fillId="2" borderId="89" xfId="13" applyNumberFormat="1" applyFont="1" applyFill="1" applyBorder="1" applyAlignment="1">
      <alignment horizontal="right" wrapText="1"/>
    </xf>
    <xf numFmtId="3" fontId="10" fillId="2" borderId="79" xfId="13" applyNumberFormat="1" applyFont="1" applyFill="1" applyBorder="1" applyAlignment="1">
      <alignment horizontal="right" wrapText="1"/>
    </xf>
    <xf numFmtId="3" fontId="10" fillId="2" borderId="8" xfId="1" applyNumberFormat="1" applyFont="1" applyFill="1" applyBorder="1" applyAlignment="1">
      <alignment horizontal="right" wrapText="1"/>
    </xf>
    <xf numFmtId="3" fontId="10" fillId="2" borderId="90" xfId="13" applyNumberFormat="1" applyFont="1" applyFill="1" applyBorder="1" applyAlignment="1">
      <alignment horizontal="right" wrapText="1"/>
    </xf>
    <xf numFmtId="3" fontId="20" fillId="2" borderId="88" xfId="13" applyNumberFormat="1" applyFont="1" applyFill="1" applyBorder="1" applyAlignment="1">
      <alignment horizontal="right" wrapText="1"/>
    </xf>
    <xf numFmtId="3" fontId="20" fillId="2" borderId="6" xfId="13" applyNumberFormat="1" applyFont="1" applyFill="1" applyBorder="1" applyAlignment="1">
      <alignment horizontal="right" wrapText="1"/>
    </xf>
    <xf numFmtId="3" fontId="20" fillId="2" borderId="62" xfId="1" applyNumberFormat="1" applyFont="1" applyFill="1" applyBorder="1" applyAlignment="1">
      <alignment horizontal="right" wrapText="1"/>
    </xf>
    <xf numFmtId="3" fontId="20" fillId="2" borderId="91" xfId="13" applyNumberFormat="1" applyFont="1" applyFill="1" applyBorder="1" applyAlignment="1">
      <alignment horizontal="right" wrapText="1"/>
    </xf>
    <xf numFmtId="175" fontId="20" fillId="2" borderId="0" xfId="15" applyNumberFormat="1" applyFont="1" applyFill="1" applyAlignment="1">
      <alignment horizontal="center"/>
    </xf>
    <xf numFmtId="0" fontId="9" fillId="2" borderId="0" xfId="15" applyFill="1"/>
    <xf numFmtId="0" fontId="27" fillId="2" borderId="0" xfId="15" applyFont="1" applyFill="1" applyAlignment="1">
      <alignment horizontal="left"/>
    </xf>
    <xf numFmtId="0" fontId="28" fillId="0" borderId="0" xfId="20" applyFont="1" applyAlignment="1">
      <alignment horizontal="center"/>
    </xf>
    <xf numFmtId="0" fontId="7" fillId="2" borderId="0" xfId="15" applyFont="1" applyFill="1"/>
    <xf numFmtId="0" fontId="29" fillId="2" borderId="0" xfId="15" applyFont="1" applyFill="1"/>
    <xf numFmtId="0" fontId="23" fillId="2" borderId="0" xfId="15" applyFont="1" applyFill="1"/>
    <xf numFmtId="0" fontId="31" fillId="2" borderId="0" xfId="21" applyFont="1" applyFill="1" applyAlignment="1" applyProtection="1"/>
    <xf numFmtId="0" fontId="9" fillId="2" borderId="0" xfId="15" applyFont="1" applyFill="1" applyAlignment="1"/>
  </cellXfs>
  <cellStyles count="22">
    <cellStyle name="Comma" xfId="1" builtinId="3"/>
    <cellStyle name="Comma 2" xfId="13"/>
    <cellStyle name="Hyperlink" xfId="21" builtinId="8"/>
    <cellStyle name="Normal" xfId="0" builtinId="0"/>
    <cellStyle name="Normal 2" xfId="12"/>
    <cellStyle name="Normal 2 2" xfId="14"/>
    <cellStyle name="Normal 2 3" xfId="15"/>
    <cellStyle name="Normal 2 4" xfId="20"/>
    <cellStyle name="Normal 3" xfId="16"/>
    <cellStyle name="Normal 3 2" xfId="17"/>
    <cellStyle name="Normal 4" xfId="18"/>
    <cellStyle name="Normal 5" xfId="19"/>
    <cellStyle name="Normal_SFR Scotland tables" xfId="4"/>
    <cellStyle name="Normal_Sheet1" xfId="3"/>
    <cellStyle name="Normal_Sheet2" xfId="7"/>
    <cellStyle name="Normal_Sheet3" xfId="6"/>
    <cellStyle name="Normal_Sheet4" xfId="11"/>
    <cellStyle name="Normal_Sheet5" xfId="9"/>
    <cellStyle name="Normal_Sheet6" xfId="8"/>
    <cellStyle name="Normal_Sheet7" xfId="10"/>
    <cellStyle name="Normal_slcsfr012008 table 1 v1" xfId="5"/>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3"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a:t>
          </a:r>
          <a:endParaRPr lang="en-US" sz="1400" b="1" i="0" strike="noStrike" baseline="0">
            <a:solidFill>
              <a:srgbClr val="000000"/>
            </a:solidFill>
            <a:latin typeface="Arial"/>
            <a:cs typeface="Arial"/>
          </a:endParaRPr>
        </a:p>
        <a:p>
          <a:pPr algn="ctr" rtl="1">
            <a:defRPr sz="1000"/>
          </a:pPr>
          <a:r>
            <a:rPr lang="en-US" sz="1400" b="1" i="0" strike="noStrike" baseline="0">
              <a:solidFill>
                <a:srgbClr val="000000"/>
              </a:solidFill>
              <a:latin typeface="Arial"/>
              <a:cs typeface="Arial"/>
            </a:rPr>
            <a:t>IN ENGLAND</a:t>
          </a:r>
        </a:p>
        <a:p>
          <a:pPr algn="ctr" rtl="1">
            <a:defRPr sz="1000"/>
          </a:pPr>
          <a:r>
            <a:rPr lang="en-US" sz="1400" b="1" i="0" strike="noStrike">
              <a:solidFill>
                <a:srgbClr val="000000"/>
              </a:solidFill>
              <a:latin typeface="Arial"/>
              <a:cs typeface="Arial"/>
            </a:rPr>
            <a:t>FINANCIAL YEAR 2014-15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4" name="Rectangle 3"/>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5" name="TextBox 4"/>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2</xdr:col>
      <xdr:colOff>600075</xdr:colOff>
      <xdr:row>2</xdr:row>
      <xdr:rowOff>57151</xdr:rowOff>
    </xdr:from>
    <xdr:to>
      <xdr:col>10</xdr:col>
      <xdr:colOff>257176</xdr:colOff>
      <xdr:row>8</xdr:row>
      <xdr:rowOff>19051</xdr:rowOff>
    </xdr:to>
    <xdr:pic>
      <xdr:nvPicPr>
        <xdr:cNvPr id="6" name="Picture 5"/>
        <xdr:cNvPicPr/>
      </xdr:nvPicPr>
      <xdr:blipFill>
        <a:blip xmlns:r="http://schemas.openxmlformats.org/officeDocument/2006/relationships" r:embed="rId1" cstate="print"/>
        <a:srcRect/>
        <a:stretch>
          <a:fillRect/>
        </a:stretch>
      </xdr:blipFill>
      <xdr:spPr bwMode="auto">
        <a:xfrm>
          <a:off x="1819275" y="381001"/>
          <a:ext cx="5019676" cy="9334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Requests/2015%20Requests/04%20April/20150401-01%20-%20Student%20Loans%20SFR%20FY%2014-15%20-%20England/Workings/Data%20Interpretation/IOS0006-EXC-A-Dom-Split-201503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OS0006-EXC-A-Dom-Split-2015033"/>
    </sheetNames>
    <sheetDataSet>
      <sheetData sheetId="0">
        <row r="3">
          <cell r="F3">
            <v>457735</v>
          </cell>
          <cell r="G3">
            <v>42315</v>
          </cell>
          <cell r="H3">
            <v>464787</v>
          </cell>
          <cell r="I3">
            <v>3724</v>
          </cell>
          <cell r="J3">
            <v>468464</v>
          </cell>
        </row>
        <row r="4">
          <cell r="F4">
            <v>3612</v>
          </cell>
          <cell r="G4">
            <v>1008</v>
          </cell>
          <cell r="H4">
            <v>3664</v>
          </cell>
          <cell r="I4">
            <v>8</v>
          </cell>
          <cell r="J4">
            <v>3671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tabSelected="1" workbookViewId="0"/>
  </sheetViews>
  <sheetFormatPr defaultRowHeight="12.75"/>
  <cols>
    <col min="1" max="6" width="9.140625" style="629"/>
    <col min="7" max="7" width="16.42578125" style="629" bestFit="1" customWidth="1"/>
    <col min="8" max="262" width="9.140625" style="629"/>
    <col min="263" max="263" width="16.42578125" style="629" bestFit="1" customWidth="1"/>
    <col min="264" max="518" width="9.140625" style="629"/>
    <col min="519" max="519" width="16.42578125" style="629" bestFit="1" customWidth="1"/>
    <col min="520" max="774" width="9.140625" style="629"/>
    <col min="775" max="775" width="16.42578125" style="629" bestFit="1" customWidth="1"/>
    <col min="776" max="1030" width="9.140625" style="629"/>
    <col min="1031" max="1031" width="16.42578125" style="629" bestFit="1" customWidth="1"/>
    <col min="1032" max="1286" width="9.140625" style="629"/>
    <col min="1287" max="1287" width="16.42578125" style="629" bestFit="1" customWidth="1"/>
    <col min="1288" max="1542" width="9.140625" style="629"/>
    <col min="1543" max="1543" width="16.42578125" style="629" bestFit="1" customWidth="1"/>
    <col min="1544" max="1798" width="9.140625" style="629"/>
    <col min="1799" max="1799" width="16.42578125" style="629" bestFit="1" customWidth="1"/>
    <col min="1800" max="2054" width="9.140625" style="629"/>
    <col min="2055" max="2055" width="16.42578125" style="629" bestFit="1" customWidth="1"/>
    <col min="2056" max="2310" width="9.140625" style="629"/>
    <col min="2311" max="2311" width="16.42578125" style="629" bestFit="1" customWidth="1"/>
    <col min="2312" max="2566" width="9.140625" style="629"/>
    <col min="2567" max="2567" width="16.42578125" style="629" bestFit="1" customWidth="1"/>
    <col min="2568" max="2822" width="9.140625" style="629"/>
    <col min="2823" max="2823" width="16.42578125" style="629" bestFit="1" customWidth="1"/>
    <col min="2824" max="3078" width="9.140625" style="629"/>
    <col min="3079" max="3079" width="16.42578125" style="629" bestFit="1" customWidth="1"/>
    <col min="3080" max="3334" width="9.140625" style="629"/>
    <col min="3335" max="3335" width="16.42578125" style="629" bestFit="1" customWidth="1"/>
    <col min="3336" max="3590" width="9.140625" style="629"/>
    <col min="3591" max="3591" width="16.42578125" style="629" bestFit="1" customWidth="1"/>
    <col min="3592" max="3846" width="9.140625" style="629"/>
    <col min="3847" max="3847" width="16.42578125" style="629" bestFit="1" customWidth="1"/>
    <col min="3848" max="4102" width="9.140625" style="629"/>
    <col min="4103" max="4103" width="16.42578125" style="629" bestFit="1" customWidth="1"/>
    <col min="4104" max="4358" width="9.140625" style="629"/>
    <col min="4359" max="4359" width="16.42578125" style="629" bestFit="1" customWidth="1"/>
    <col min="4360" max="4614" width="9.140625" style="629"/>
    <col min="4615" max="4615" width="16.42578125" style="629" bestFit="1" customWidth="1"/>
    <col min="4616" max="4870" width="9.140625" style="629"/>
    <col min="4871" max="4871" width="16.42578125" style="629" bestFit="1" customWidth="1"/>
    <col min="4872" max="5126" width="9.140625" style="629"/>
    <col min="5127" max="5127" width="16.42578125" style="629" bestFit="1" customWidth="1"/>
    <col min="5128" max="5382" width="9.140625" style="629"/>
    <col min="5383" max="5383" width="16.42578125" style="629" bestFit="1" customWidth="1"/>
    <col min="5384" max="5638" width="9.140625" style="629"/>
    <col min="5639" max="5639" width="16.42578125" style="629" bestFit="1" customWidth="1"/>
    <col min="5640" max="5894" width="9.140625" style="629"/>
    <col min="5895" max="5895" width="16.42578125" style="629" bestFit="1" customWidth="1"/>
    <col min="5896" max="6150" width="9.140625" style="629"/>
    <col min="6151" max="6151" width="16.42578125" style="629" bestFit="1" customWidth="1"/>
    <col min="6152" max="6406" width="9.140625" style="629"/>
    <col min="6407" max="6407" width="16.42578125" style="629" bestFit="1" customWidth="1"/>
    <col min="6408" max="6662" width="9.140625" style="629"/>
    <col min="6663" max="6663" width="16.42578125" style="629" bestFit="1" customWidth="1"/>
    <col min="6664" max="6918" width="9.140625" style="629"/>
    <col min="6919" max="6919" width="16.42578125" style="629" bestFit="1" customWidth="1"/>
    <col min="6920" max="7174" width="9.140625" style="629"/>
    <col min="7175" max="7175" width="16.42578125" style="629" bestFit="1" customWidth="1"/>
    <col min="7176" max="7430" width="9.140625" style="629"/>
    <col min="7431" max="7431" width="16.42578125" style="629" bestFit="1" customWidth="1"/>
    <col min="7432" max="7686" width="9.140625" style="629"/>
    <col min="7687" max="7687" width="16.42578125" style="629" bestFit="1" customWidth="1"/>
    <col min="7688" max="7942" width="9.140625" style="629"/>
    <col min="7943" max="7943" width="16.42578125" style="629" bestFit="1" customWidth="1"/>
    <col min="7944" max="8198" width="9.140625" style="629"/>
    <col min="8199" max="8199" width="16.42578125" style="629" bestFit="1" customWidth="1"/>
    <col min="8200" max="8454" width="9.140625" style="629"/>
    <col min="8455" max="8455" width="16.42578125" style="629" bestFit="1" customWidth="1"/>
    <col min="8456" max="8710" width="9.140625" style="629"/>
    <col min="8711" max="8711" width="16.42578125" style="629" bestFit="1" customWidth="1"/>
    <col min="8712" max="8966" width="9.140625" style="629"/>
    <col min="8967" max="8967" width="16.42578125" style="629" bestFit="1" customWidth="1"/>
    <col min="8968" max="9222" width="9.140625" style="629"/>
    <col min="9223" max="9223" width="16.42578125" style="629" bestFit="1" customWidth="1"/>
    <col min="9224" max="9478" width="9.140625" style="629"/>
    <col min="9479" max="9479" width="16.42578125" style="629" bestFit="1" customWidth="1"/>
    <col min="9480" max="9734" width="9.140625" style="629"/>
    <col min="9735" max="9735" width="16.42578125" style="629" bestFit="1" customWidth="1"/>
    <col min="9736" max="9990" width="9.140625" style="629"/>
    <col min="9991" max="9991" width="16.42578125" style="629" bestFit="1" customWidth="1"/>
    <col min="9992" max="10246" width="9.140625" style="629"/>
    <col min="10247" max="10247" width="16.42578125" style="629" bestFit="1" customWidth="1"/>
    <col min="10248" max="10502" width="9.140625" style="629"/>
    <col min="10503" max="10503" width="16.42578125" style="629" bestFit="1" customWidth="1"/>
    <col min="10504" max="10758" width="9.140625" style="629"/>
    <col min="10759" max="10759" width="16.42578125" style="629" bestFit="1" customWidth="1"/>
    <col min="10760" max="11014" width="9.140625" style="629"/>
    <col min="11015" max="11015" width="16.42578125" style="629" bestFit="1" customWidth="1"/>
    <col min="11016" max="11270" width="9.140625" style="629"/>
    <col min="11271" max="11271" width="16.42578125" style="629" bestFit="1" customWidth="1"/>
    <col min="11272" max="11526" width="9.140625" style="629"/>
    <col min="11527" max="11527" width="16.42578125" style="629" bestFit="1" customWidth="1"/>
    <col min="11528" max="11782" width="9.140625" style="629"/>
    <col min="11783" max="11783" width="16.42578125" style="629" bestFit="1" customWidth="1"/>
    <col min="11784" max="12038" width="9.140625" style="629"/>
    <col min="12039" max="12039" width="16.42578125" style="629" bestFit="1" customWidth="1"/>
    <col min="12040" max="12294" width="9.140625" style="629"/>
    <col min="12295" max="12295" width="16.42578125" style="629" bestFit="1" customWidth="1"/>
    <col min="12296" max="12550" width="9.140625" style="629"/>
    <col min="12551" max="12551" width="16.42578125" style="629" bestFit="1" customWidth="1"/>
    <col min="12552" max="12806" width="9.140625" style="629"/>
    <col min="12807" max="12807" width="16.42578125" style="629" bestFit="1" customWidth="1"/>
    <col min="12808" max="13062" width="9.140625" style="629"/>
    <col min="13063" max="13063" width="16.42578125" style="629" bestFit="1" customWidth="1"/>
    <col min="13064" max="13318" width="9.140625" style="629"/>
    <col min="13319" max="13319" width="16.42578125" style="629" bestFit="1" customWidth="1"/>
    <col min="13320" max="13574" width="9.140625" style="629"/>
    <col min="13575" max="13575" width="16.42578125" style="629" bestFit="1" customWidth="1"/>
    <col min="13576" max="13830" width="9.140625" style="629"/>
    <col min="13831" max="13831" width="16.42578125" style="629" bestFit="1" customWidth="1"/>
    <col min="13832" max="14086" width="9.140625" style="629"/>
    <col min="14087" max="14087" width="16.42578125" style="629" bestFit="1" customWidth="1"/>
    <col min="14088" max="14342" width="9.140625" style="629"/>
    <col min="14343" max="14343" width="16.42578125" style="629" bestFit="1" customWidth="1"/>
    <col min="14344" max="14598" width="9.140625" style="629"/>
    <col min="14599" max="14599" width="16.42578125" style="629" bestFit="1" customWidth="1"/>
    <col min="14600" max="14854" width="9.140625" style="629"/>
    <col min="14855" max="14855" width="16.42578125" style="629" bestFit="1" customWidth="1"/>
    <col min="14856" max="15110" width="9.140625" style="629"/>
    <col min="15111" max="15111" width="16.42578125" style="629" bestFit="1" customWidth="1"/>
    <col min="15112" max="15366" width="9.140625" style="629"/>
    <col min="15367" max="15367" width="16.42578125" style="629" bestFit="1" customWidth="1"/>
    <col min="15368" max="15622" width="9.140625" style="629"/>
    <col min="15623" max="15623" width="16.42578125" style="629" bestFit="1" customWidth="1"/>
    <col min="15624" max="15878" width="9.140625" style="629"/>
    <col min="15879" max="15879" width="16.42578125" style="629" bestFit="1" customWidth="1"/>
    <col min="15880" max="16134" width="9.140625" style="629"/>
    <col min="16135" max="16135" width="16.42578125" style="629" bestFit="1" customWidth="1"/>
    <col min="16136" max="16384" width="9.140625" style="629"/>
  </cols>
  <sheetData>
    <row r="20" spans="7:7">
      <c r="G20" s="628"/>
    </row>
    <row r="28" spans="7:7">
      <c r="G28" s="628"/>
    </row>
  </sheetData>
  <pageMargins left="0.74803149606299213" right="0.74803149606299213" top="0.98425196850393704" bottom="0.98425196850393704" header="0.51181102362204722" footer="0.51181102362204722"/>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AE46"/>
  <sheetViews>
    <sheetView workbookViewId="0"/>
  </sheetViews>
  <sheetFormatPr defaultRowHeight="12.75"/>
  <cols>
    <col min="1" max="1" width="26.42578125" style="89" customWidth="1"/>
    <col min="2" max="13" width="9.7109375" style="89" customWidth="1"/>
    <col min="14" max="14" width="9.5703125" style="89" customWidth="1"/>
    <col min="15" max="16384" width="9.140625" style="89"/>
  </cols>
  <sheetData>
    <row r="1" spans="1:19" ht="15">
      <c r="A1" s="291" t="s">
        <v>209</v>
      </c>
      <c r="B1" s="299"/>
      <c r="C1" s="299"/>
      <c r="D1" s="299"/>
      <c r="E1" s="300"/>
      <c r="F1" s="299"/>
      <c r="G1" s="299"/>
      <c r="H1" s="299"/>
      <c r="I1" s="300"/>
      <c r="J1" s="301"/>
      <c r="K1" s="296"/>
      <c r="L1" s="296"/>
      <c r="M1" s="296"/>
      <c r="N1" s="296"/>
      <c r="O1" s="296"/>
      <c r="P1" s="296"/>
      <c r="Q1" s="296"/>
      <c r="R1" s="296"/>
      <c r="S1" s="296"/>
    </row>
    <row r="2" spans="1:19">
      <c r="A2" s="322"/>
      <c r="B2" s="299"/>
      <c r="C2" s="299"/>
      <c r="D2" s="299"/>
      <c r="E2" s="300"/>
      <c r="F2" s="299"/>
      <c r="G2" s="299"/>
      <c r="H2" s="299"/>
      <c r="I2" s="300"/>
      <c r="J2" s="301"/>
      <c r="K2" s="296"/>
      <c r="L2" s="296"/>
      <c r="M2" s="296"/>
      <c r="N2" s="296"/>
      <c r="O2" s="296"/>
      <c r="P2" s="296"/>
      <c r="Q2" s="296"/>
      <c r="R2" s="296"/>
      <c r="S2" s="296"/>
    </row>
    <row r="3" spans="1:19" ht="15.75">
      <c r="A3" s="323"/>
      <c r="B3" s="299"/>
      <c r="C3" s="299"/>
      <c r="D3" s="299"/>
      <c r="E3" s="300"/>
      <c r="F3" s="299"/>
      <c r="G3" s="299"/>
      <c r="H3" s="299"/>
      <c r="I3" s="300"/>
      <c r="J3" s="301"/>
      <c r="K3" s="296"/>
      <c r="L3" s="296"/>
      <c r="M3" s="296"/>
      <c r="N3" s="296"/>
      <c r="O3" s="296"/>
      <c r="P3" s="296"/>
      <c r="Q3" s="296"/>
      <c r="R3" s="296"/>
      <c r="S3" s="296"/>
    </row>
    <row r="4" spans="1:19">
      <c r="A4" s="302" t="s">
        <v>82</v>
      </c>
      <c r="B4" s="299"/>
      <c r="C4" s="303"/>
      <c r="D4" s="304"/>
      <c r="E4" s="305"/>
      <c r="F4" s="305"/>
      <c r="G4" s="305"/>
      <c r="H4" s="305"/>
      <c r="I4" s="299"/>
      <c r="J4" s="306"/>
      <c r="K4" s="296"/>
      <c r="L4" s="296"/>
      <c r="M4" s="296"/>
      <c r="N4" s="296"/>
      <c r="O4" s="296"/>
      <c r="P4" s="296"/>
      <c r="Q4" s="296"/>
      <c r="R4" s="296"/>
      <c r="S4" s="296"/>
    </row>
    <row r="5" spans="1:19" ht="15">
      <c r="A5" s="484"/>
      <c r="B5" s="561" t="s">
        <v>127</v>
      </c>
      <c r="C5" s="562"/>
      <c r="D5" s="562"/>
      <c r="E5" s="562"/>
      <c r="F5" s="562"/>
      <c r="G5" s="562"/>
      <c r="H5" s="562"/>
      <c r="I5" s="562"/>
      <c r="J5" s="563"/>
      <c r="K5" s="564"/>
      <c r="L5" s="565"/>
      <c r="M5" s="565"/>
      <c r="N5" s="566"/>
      <c r="O5" s="567"/>
      <c r="P5" s="296"/>
      <c r="Q5" s="296"/>
      <c r="R5" s="296"/>
      <c r="S5" s="296"/>
    </row>
    <row r="6" spans="1:19">
      <c r="A6" s="488" t="s">
        <v>123</v>
      </c>
      <c r="B6" s="506" t="s">
        <v>148</v>
      </c>
      <c r="C6" s="481" t="s">
        <v>149</v>
      </c>
      <c r="D6" s="481" t="s">
        <v>150</v>
      </c>
      <c r="E6" s="481" t="s">
        <v>151</v>
      </c>
      <c r="F6" s="603" t="s">
        <v>152</v>
      </c>
      <c r="G6" s="604" t="s">
        <v>153</v>
      </c>
      <c r="H6" s="481" t="s">
        <v>154</v>
      </c>
      <c r="I6" s="481" t="s">
        <v>155</v>
      </c>
      <c r="J6" s="481" t="s">
        <v>156</v>
      </c>
      <c r="K6" s="481" t="s">
        <v>157</v>
      </c>
      <c r="L6" s="481" t="s">
        <v>158</v>
      </c>
      <c r="M6" s="603" t="s">
        <v>159</v>
      </c>
      <c r="N6" s="603" t="s">
        <v>3</v>
      </c>
      <c r="O6" s="604" t="s">
        <v>4</v>
      </c>
      <c r="P6" s="296"/>
      <c r="Q6" s="296"/>
      <c r="R6" s="296"/>
      <c r="S6" s="296"/>
    </row>
    <row r="7" spans="1:19">
      <c r="A7" s="505" t="s">
        <v>213</v>
      </c>
      <c r="B7" s="507">
        <v>10000</v>
      </c>
      <c r="C7" s="507">
        <v>10000</v>
      </c>
      <c r="D7" s="507">
        <v>10000</v>
      </c>
      <c r="E7" s="507">
        <v>10000</v>
      </c>
      <c r="F7" s="603">
        <v>10000</v>
      </c>
      <c r="G7" s="604">
        <v>15000</v>
      </c>
      <c r="H7" s="507">
        <v>15000</v>
      </c>
      <c r="I7" s="507">
        <v>15000</v>
      </c>
      <c r="J7" s="507">
        <v>15000</v>
      </c>
      <c r="K7" s="507">
        <v>15000</v>
      </c>
      <c r="L7" s="507">
        <v>15000</v>
      </c>
      <c r="M7" s="603">
        <v>15000</v>
      </c>
      <c r="N7" s="603">
        <v>15795</v>
      </c>
      <c r="O7" s="604">
        <v>16365</v>
      </c>
      <c r="P7" s="296"/>
      <c r="Q7" s="296"/>
      <c r="R7" s="296"/>
      <c r="S7" s="296"/>
    </row>
    <row r="8" spans="1:19" ht="15">
      <c r="A8" s="309" t="s">
        <v>105</v>
      </c>
      <c r="B8" s="310"/>
      <c r="C8" s="311"/>
      <c r="D8" s="311"/>
      <c r="E8" s="311"/>
      <c r="F8" s="615"/>
      <c r="G8" s="616"/>
      <c r="H8" s="617"/>
      <c r="I8" s="617"/>
      <c r="J8" s="312"/>
      <c r="K8" s="312"/>
      <c r="L8" s="312"/>
      <c r="M8" s="312"/>
      <c r="N8" s="618"/>
      <c r="O8" s="619"/>
      <c r="P8" s="296"/>
      <c r="Q8" s="296"/>
      <c r="R8" s="296"/>
      <c r="S8" s="296"/>
    </row>
    <row r="9" spans="1:19">
      <c r="A9" s="314">
        <v>2000</v>
      </c>
      <c r="B9" s="324">
        <v>330</v>
      </c>
      <c r="C9" s="324">
        <v>480</v>
      </c>
      <c r="D9" s="324">
        <v>550</v>
      </c>
      <c r="E9" s="324">
        <v>530</v>
      </c>
      <c r="F9" s="620">
        <v>560</v>
      </c>
      <c r="G9" s="621">
        <v>460</v>
      </c>
      <c r="H9" s="622">
        <v>570</v>
      </c>
      <c r="I9" s="622">
        <v>660</v>
      </c>
      <c r="J9" s="622">
        <v>720</v>
      </c>
      <c r="K9" s="622">
        <v>750</v>
      </c>
      <c r="L9" s="622">
        <v>800</v>
      </c>
      <c r="M9" s="622">
        <v>820</v>
      </c>
      <c r="N9" s="623">
        <v>810</v>
      </c>
      <c r="O9" s="621">
        <v>800</v>
      </c>
      <c r="P9" s="296"/>
      <c r="Q9" s="296"/>
      <c r="R9" s="296"/>
      <c r="S9" s="296"/>
    </row>
    <row r="10" spans="1:19">
      <c r="A10" s="314">
        <v>2001</v>
      </c>
      <c r="B10" s="324"/>
      <c r="C10" s="324">
        <v>390</v>
      </c>
      <c r="D10" s="324">
        <v>500</v>
      </c>
      <c r="E10" s="324">
        <v>580</v>
      </c>
      <c r="F10" s="620">
        <v>640</v>
      </c>
      <c r="G10" s="621">
        <v>490</v>
      </c>
      <c r="H10" s="622">
        <v>570</v>
      </c>
      <c r="I10" s="622">
        <v>660</v>
      </c>
      <c r="J10" s="622">
        <v>720</v>
      </c>
      <c r="K10" s="622">
        <v>740</v>
      </c>
      <c r="L10" s="622">
        <v>780</v>
      </c>
      <c r="M10" s="622">
        <v>800</v>
      </c>
      <c r="N10" s="623">
        <v>770</v>
      </c>
      <c r="O10" s="621">
        <v>750</v>
      </c>
      <c r="P10" s="296"/>
      <c r="Q10" s="296"/>
      <c r="R10" s="296"/>
      <c r="S10" s="296"/>
    </row>
    <row r="11" spans="1:19">
      <c r="A11" s="314">
        <v>2002</v>
      </c>
      <c r="B11" s="324"/>
      <c r="C11" s="324"/>
      <c r="D11" s="324">
        <v>380</v>
      </c>
      <c r="E11" s="324">
        <v>540</v>
      </c>
      <c r="F11" s="620">
        <v>710</v>
      </c>
      <c r="G11" s="621">
        <v>610</v>
      </c>
      <c r="H11" s="622">
        <v>750</v>
      </c>
      <c r="I11" s="622">
        <v>880</v>
      </c>
      <c r="J11" s="622">
        <v>950</v>
      </c>
      <c r="K11" s="622">
        <v>970</v>
      </c>
      <c r="L11" s="622">
        <v>1000</v>
      </c>
      <c r="M11" s="622">
        <v>1000</v>
      </c>
      <c r="N11" s="623">
        <v>950</v>
      </c>
      <c r="O11" s="621">
        <v>910</v>
      </c>
      <c r="P11" s="296"/>
      <c r="Q11" s="296"/>
      <c r="R11" s="296"/>
      <c r="S11" s="296"/>
    </row>
    <row r="12" spans="1:19">
      <c r="A12" s="314">
        <v>2003</v>
      </c>
      <c r="B12" s="324"/>
      <c r="C12" s="324"/>
      <c r="D12" s="324"/>
      <c r="E12" s="324">
        <v>410</v>
      </c>
      <c r="F12" s="620">
        <v>610</v>
      </c>
      <c r="G12" s="621">
        <v>560</v>
      </c>
      <c r="H12" s="622">
        <v>740</v>
      </c>
      <c r="I12" s="622">
        <v>900</v>
      </c>
      <c r="J12" s="622">
        <v>1000</v>
      </c>
      <c r="K12" s="622">
        <v>1040</v>
      </c>
      <c r="L12" s="622">
        <v>1080</v>
      </c>
      <c r="M12" s="622">
        <v>1090</v>
      </c>
      <c r="N12" s="623">
        <v>1040</v>
      </c>
      <c r="O12" s="621">
        <v>1000</v>
      </c>
      <c r="P12" s="296"/>
      <c r="Q12" s="296"/>
      <c r="R12" s="296"/>
      <c r="S12" s="296"/>
    </row>
    <row r="13" spans="1:19">
      <c r="A13" s="314">
        <v>2004</v>
      </c>
      <c r="B13" s="324"/>
      <c r="C13" s="324"/>
      <c r="D13" s="324"/>
      <c r="E13" s="324"/>
      <c r="F13" s="620">
        <v>460</v>
      </c>
      <c r="G13" s="621">
        <v>470</v>
      </c>
      <c r="H13" s="622">
        <v>650</v>
      </c>
      <c r="I13" s="622">
        <v>830</v>
      </c>
      <c r="J13" s="622">
        <v>970</v>
      </c>
      <c r="K13" s="622">
        <v>1040</v>
      </c>
      <c r="L13" s="622">
        <v>1090</v>
      </c>
      <c r="M13" s="622">
        <v>1120</v>
      </c>
      <c r="N13" s="623">
        <v>1080</v>
      </c>
      <c r="O13" s="621">
        <v>1040</v>
      </c>
      <c r="P13" s="296"/>
      <c r="Q13" s="296"/>
      <c r="R13" s="296"/>
      <c r="S13" s="296"/>
    </row>
    <row r="14" spans="1:19">
      <c r="A14" s="314">
        <v>2005</v>
      </c>
      <c r="B14" s="324"/>
      <c r="C14" s="324"/>
      <c r="D14" s="324"/>
      <c r="E14" s="324"/>
      <c r="F14" s="620"/>
      <c r="G14" s="621">
        <v>350</v>
      </c>
      <c r="H14" s="622">
        <v>540</v>
      </c>
      <c r="I14" s="622">
        <v>720</v>
      </c>
      <c r="J14" s="622">
        <v>880</v>
      </c>
      <c r="K14" s="622">
        <v>980</v>
      </c>
      <c r="L14" s="622">
        <v>1060</v>
      </c>
      <c r="M14" s="622">
        <v>1120</v>
      </c>
      <c r="N14" s="623">
        <v>1090</v>
      </c>
      <c r="O14" s="621">
        <v>1070</v>
      </c>
      <c r="P14" s="296"/>
      <c r="Q14" s="296"/>
      <c r="R14" s="296"/>
      <c r="S14" s="296"/>
    </row>
    <row r="15" spans="1:19">
      <c r="A15" s="314">
        <v>2006</v>
      </c>
      <c r="B15" s="324"/>
      <c r="C15" s="324"/>
      <c r="D15" s="324"/>
      <c r="E15" s="324"/>
      <c r="F15" s="620"/>
      <c r="G15" s="621"/>
      <c r="H15" s="622">
        <v>390</v>
      </c>
      <c r="I15" s="622">
        <v>590</v>
      </c>
      <c r="J15" s="622">
        <v>750</v>
      </c>
      <c r="K15" s="622">
        <v>870</v>
      </c>
      <c r="L15" s="622">
        <v>980</v>
      </c>
      <c r="M15" s="622">
        <v>1080</v>
      </c>
      <c r="N15" s="623">
        <v>1080</v>
      </c>
      <c r="O15" s="621">
        <v>1080</v>
      </c>
      <c r="P15" s="296"/>
      <c r="Q15" s="296"/>
      <c r="R15" s="296"/>
      <c r="S15" s="296"/>
    </row>
    <row r="16" spans="1:19">
      <c r="A16" s="314">
        <v>2007</v>
      </c>
      <c r="B16" s="324"/>
      <c r="C16" s="324"/>
      <c r="D16" s="324"/>
      <c r="E16" s="324"/>
      <c r="F16" s="620"/>
      <c r="G16" s="621"/>
      <c r="H16" s="622"/>
      <c r="I16" s="622">
        <v>430</v>
      </c>
      <c r="J16" s="622">
        <v>610</v>
      </c>
      <c r="K16" s="622">
        <v>750</v>
      </c>
      <c r="L16" s="622">
        <v>880</v>
      </c>
      <c r="M16" s="622">
        <v>1000</v>
      </c>
      <c r="N16" s="623">
        <v>1030</v>
      </c>
      <c r="O16" s="621">
        <v>1060</v>
      </c>
      <c r="P16" s="296"/>
      <c r="Q16" s="296"/>
      <c r="R16" s="296"/>
      <c r="S16" s="296"/>
    </row>
    <row r="17" spans="1:31">
      <c r="A17" s="314">
        <v>2008</v>
      </c>
      <c r="B17" s="324"/>
      <c r="C17" s="324"/>
      <c r="D17" s="324"/>
      <c r="E17" s="324"/>
      <c r="F17" s="620"/>
      <c r="G17" s="621"/>
      <c r="H17" s="622"/>
      <c r="I17" s="622"/>
      <c r="J17" s="622">
        <v>450</v>
      </c>
      <c r="K17" s="622">
        <v>610</v>
      </c>
      <c r="L17" s="622">
        <v>750</v>
      </c>
      <c r="M17" s="622">
        <v>880</v>
      </c>
      <c r="N17" s="623">
        <v>960</v>
      </c>
      <c r="O17" s="621">
        <v>1020</v>
      </c>
      <c r="P17" s="296"/>
      <c r="Q17" s="296"/>
      <c r="R17" s="296"/>
      <c r="S17" s="296"/>
    </row>
    <row r="18" spans="1:31">
      <c r="A18" s="314">
        <v>2009</v>
      </c>
      <c r="B18" s="324"/>
      <c r="C18" s="324"/>
      <c r="D18" s="324"/>
      <c r="E18" s="324"/>
      <c r="F18" s="620"/>
      <c r="G18" s="621"/>
      <c r="H18" s="622"/>
      <c r="I18" s="622"/>
      <c r="J18" s="622"/>
      <c r="K18" s="622">
        <v>450</v>
      </c>
      <c r="L18" s="622">
        <v>600</v>
      </c>
      <c r="M18" s="622">
        <v>740</v>
      </c>
      <c r="N18" s="623">
        <v>830</v>
      </c>
      <c r="O18" s="621">
        <v>940</v>
      </c>
      <c r="P18" s="296"/>
      <c r="Q18" s="296"/>
      <c r="R18" s="296"/>
      <c r="S18" s="296"/>
    </row>
    <row r="19" spans="1:31">
      <c r="A19" s="314">
        <v>2010</v>
      </c>
      <c r="B19" s="324"/>
      <c r="C19" s="324"/>
      <c r="D19" s="324"/>
      <c r="E19" s="324"/>
      <c r="F19" s="620"/>
      <c r="G19" s="621"/>
      <c r="H19" s="622"/>
      <c r="I19" s="622"/>
      <c r="J19" s="622"/>
      <c r="K19" s="622"/>
      <c r="L19" s="622">
        <v>440</v>
      </c>
      <c r="M19" s="622">
        <v>600</v>
      </c>
      <c r="N19" s="623">
        <v>710</v>
      </c>
      <c r="O19" s="621">
        <v>830</v>
      </c>
      <c r="P19" s="296"/>
      <c r="Q19" s="296"/>
      <c r="R19" s="296"/>
      <c r="S19" s="296"/>
    </row>
    <row r="20" spans="1:31">
      <c r="A20" s="314">
        <v>2011</v>
      </c>
      <c r="B20" s="324"/>
      <c r="C20" s="324"/>
      <c r="D20" s="324"/>
      <c r="E20" s="324"/>
      <c r="F20" s="620"/>
      <c r="G20" s="621"/>
      <c r="H20" s="622"/>
      <c r="I20" s="622"/>
      <c r="J20" s="622"/>
      <c r="K20" s="622"/>
      <c r="L20" s="622"/>
      <c r="M20" s="622">
        <v>450</v>
      </c>
      <c r="N20" s="623">
        <v>570</v>
      </c>
      <c r="O20" s="621">
        <v>710</v>
      </c>
      <c r="P20" s="296"/>
      <c r="Q20" s="296"/>
      <c r="R20" s="296"/>
      <c r="S20" s="296"/>
    </row>
    <row r="21" spans="1:31">
      <c r="A21" s="314">
        <v>2012</v>
      </c>
      <c r="B21" s="324"/>
      <c r="C21" s="324"/>
      <c r="D21" s="324"/>
      <c r="E21" s="324"/>
      <c r="F21" s="620"/>
      <c r="G21" s="621"/>
      <c r="H21" s="622"/>
      <c r="I21" s="622"/>
      <c r="J21" s="622"/>
      <c r="K21" s="622"/>
      <c r="L21" s="622"/>
      <c r="M21" s="622"/>
      <c r="N21" s="623">
        <v>430</v>
      </c>
      <c r="O21" s="621">
        <v>580</v>
      </c>
      <c r="P21" s="325"/>
      <c r="Q21" s="296"/>
      <c r="R21" s="296"/>
      <c r="S21" s="296"/>
    </row>
    <row r="22" spans="1:31">
      <c r="A22" s="314">
        <v>2013</v>
      </c>
      <c r="B22" s="324"/>
      <c r="C22" s="324"/>
      <c r="D22" s="324"/>
      <c r="E22" s="324"/>
      <c r="F22" s="620"/>
      <c r="G22" s="621"/>
      <c r="H22" s="622"/>
      <c r="I22" s="622"/>
      <c r="J22" s="622"/>
      <c r="K22" s="622"/>
      <c r="L22" s="622"/>
      <c r="M22" s="622"/>
      <c r="N22" s="623"/>
      <c r="O22" s="621">
        <v>430</v>
      </c>
      <c r="P22" s="325"/>
      <c r="Q22" s="296"/>
      <c r="R22" s="296"/>
      <c r="S22" s="296"/>
    </row>
    <row r="23" spans="1:31" ht="24">
      <c r="A23" s="316" t="s">
        <v>125</v>
      </c>
      <c r="B23" s="326">
        <v>330</v>
      </c>
      <c r="C23" s="326">
        <v>420</v>
      </c>
      <c r="D23" s="326">
        <v>420</v>
      </c>
      <c r="E23" s="326">
        <v>480</v>
      </c>
      <c r="F23" s="624">
        <v>590</v>
      </c>
      <c r="G23" s="625">
        <v>500</v>
      </c>
      <c r="H23" s="626">
        <v>610</v>
      </c>
      <c r="I23" s="626">
        <v>720</v>
      </c>
      <c r="J23" s="626">
        <v>800</v>
      </c>
      <c r="K23" s="626">
        <v>830</v>
      </c>
      <c r="L23" s="626">
        <v>870</v>
      </c>
      <c r="M23" s="626">
        <v>890</v>
      </c>
      <c r="N23" s="627">
        <v>870</v>
      </c>
      <c r="O23" s="625">
        <v>870</v>
      </c>
      <c r="P23" s="296"/>
      <c r="Q23" s="296"/>
      <c r="R23" s="296"/>
      <c r="S23" s="296"/>
    </row>
    <row r="24" spans="1:31">
      <c r="A24" s="560" t="s">
        <v>48</v>
      </c>
      <c r="B24" s="560"/>
      <c r="C24" s="560"/>
      <c r="D24" s="560"/>
      <c r="E24" s="318"/>
      <c r="F24" s="318"/>
      <c r="G24" s="318"/>
      <c r="H24" s="318"/>
      <c r="I24" s="318"/>
      <c r="K24" s="296"/>
      <c r="O24" s="319" t="s">
        <v>109</v>
      </c>
      <c r="P24" s="296"/>
      <c r="Q24" s="296"/>
      <c r="R24" s="296"/>
      <c r="S24" s="296"/>
    </row>
    <row r="25" spans="1:31">
      <c r="A25" s="327"/>
      <c r="B25" s="328"/>
      <c r="C25" s="328"/>
      <c r="D25" s="328"/>
      <c r="E25" s="328"/>
      <c r="F25" s="328"/>
      <c r="G25" s="328"/>
      <c r="H25" s="328"/>
      <c r="I25" s="328"/>
      <c r="J25" s="328"/>
      <c r="K25" s="328"/>
      <c r="L25" s="328"/>
      <c r="M25" s="328"/>
      <c r="N25" s="328"/>
      <c r="O25" s="328"/>
      <c r="P25" s="328"/>
      <c r="Q25" s="328"/>
      <c r="R25" s="328"/>
      <c r="S25" s="328"/>
      <c r="T25" s="329"/>
      <c r="U25" s="329"/>
      <c r="V25" s="329"/>
      <c r="W25" s="329"/>
      <c r="X25" s="329"/>
      <c r="Y25" s="329"/>
      <c r="Z25" s="329"/>
      <c r="AA25" s="329"/>
      <c r="AB25" s="329"/>
      <c r="AC25" s="330"/>
      <c r="AD25" s="330"/>
      <c r="AE25" s="330"/>
    </row>
    <row r="26" spans="1:31">
      <c r="A26" s="568" t="s">
        <v>214</v>
      </c>
      <c r="B26" s="568"/>
      <c r="C26" s="568"/>
      <c r="D26" s="568"/>
      <c r="E26" s="568"/>
      <c r="F26" s="568"/>
      <c r="G26" s="568"/>
      <c r="H26" s="568"/>
      <c r="I26" s="568"/>
      <c r="J26" s="568"/>
      <c r="K26" s="568"/>
      <c r="L26" s="568"/>
      <c r="M26" s="569"/>
      <c r="N26" s="331"/>
      <c r="O26" s="331"/>
      <c r="P26" s="331"/>
      <c r="Q26" s="331"/>
      <c r="R26" s="331"/>
      <c r="S26" s="331"/>
      <c r="T26" s="332"/>
      <c r="U26" s="332"/>
      <c r="V26" s="332"/>
      <c r="W26" s="332"/>
      <c r="X26" s="332"/>
      <c r="Y26" s="332"/>
      <c r="Z26" s="332"/>
      <c r="AA26" s="332"/>
      <c r="AB26" s="332"/>
      <c r="AC26" s="330"/>
      <c r="AD26" s="330"/>
      <c r="AE26" s="330"/>
    </row>
    <row r="27" spans="1:31">
      <c r="A27" s="568"/>
      <c r="B27" s="568"/>
      <c r="C27" s="568"/>
      <c r="D27" s="568"/>
      <c r="E27" s="568"/>
      <c r="F27" s="568"/>
      <c r="G27" s="568"/>
      <c r="H27" s="568"/>
      <c r="I27" s="568"/>
      <c r="J27" s="568"/>
      <c r="K27" s="568"/>
      <c r="L27" s="568"/>
      <c r="M27" s="569"/>
      <c r="N27" s="330"/>
      <c r="O27" s="330"/>
      <c r="P27" s="330"/>
      <c r="Q27" s="330"/>
      <c r="R27" s="330"/>
      <c r="S27" s="330"/>
      <c r="T27" s="330"/>
      <c r="U27" s="330"/>
      <c r="V27" s="330"/>
      <c r="W27" s="330"/>
      <c r="X27" s="330"/>
      <c r="Y27" s="330"/>
      <c r="Z27" s="330"/>
      <c r="AA27" s="330"/>
      <c r="AB27" s="330"/>
      <c r="AC27" s="330"/>
      <c r="AD27" s="330"/>
      <c r="AE27" s="330"/>
    </row>
    <row r="28" spans="1:31">
      <c r="A28" s="568"/>
      <c r="B28" s="568"/>
      <c r="C28" s="568"/>
      <c r="D28" s="568"/>
      <c r="E28" s="568"/>
      <c r="F28" s="568"/>
      <c r="G28" s="568"/>
      <c r="H28" s="568"/>
      <c r="I28" s="568"/>
      <c r="J28" s="568"/>
      <c r="K28" s="568"/>
      <c r="L28" s="568"/>
      <c r="M28" s="569"/>
      <c r="N28" s="330"/>
      <c r="O28" s="330"/>
      <c r="P28" s="330"/>
      <c r="Q28" s="330"/>
      <c r="R28" s="330"/>
      <c r="S28" s="330"/>
      <c r="T28" s="330"/>
      <c r="U28" s="330"/>
      <c r="V28" s="330"/>
      <c r="W28" s="330"/>
      <c r="X28" s="330"/>
      <c r="Y28" s="330"/>
      <c r="Z28" s="330"/>
      <c r="AA28" s="330"/>
      <c r="AB28" s="330"/>
      <c r="AC28" s="330"/>
      <c r="AD28" s="330"/>
      <c r="AE28" s="330"/>
    </row>
    <row r="29" spans="1:31">
      <c r="A29" s="568"/>
      <c r="B29" s="568"/>
      <c r="C29" s="568"/>
      <c r="D29" s="568"/>
      <c r="E29" s="568"/>
      <c r="F29" s="568"/>
      <c r="G29" s="568"/>
      <c r="H29" s="568"/>
      <c r="I29" s="568"/>
      <c r="J29" s="568"/>
      <c r="K29" s="568"/>
      <c r="L29" s="568"/>
      <c r="M29" s="569"/>
    </row>
    <row r="30" spans="1:31">
      <c r="A30" s="568"/>
      <c r="B30" s="568"/>
      <c r="C30" s="568"/>
      <c r="D30" s="568"/>
      <c r="E30" s="568"/>
      <c r="F30" s="568"/>
      <c r="G30" s="568"/>
      <c r="H30" s="568"/>
      <c r="I30" s="568"/>
      <c r="J30" s="568"/>
      <c r="K30" s="568"/>
      <c r="L30" s="568"/>
      <c r="M30" s="569"/>
    </row>
    <row r="31" spans="1:31">
      <c r="A31" s="568"/>
      <c r="B31" s="568"/>
      <c r="C31" s="568"/>
      <c r="D31" s="568"/>
      <c r="E31" s="568"/>
      <c r="F31" s="568"/>
      <c r="G31" s="568"/>
      <c r="H31" s="568"/>
      <c r="I31" s="568"/>
      <c r="J31" s="568"/>
      <c r="K31" s="568"/>
      <c r="L31" s="568"/>
      <c r="M31" s="569"/>
    </row>
    <row r="32" spans="1:31">
      <c r="A32" s="568"/>
      <c r="B32" s="568"/>
      <c r="C32" s="568"/>
      <c r="D32" s="568"/>
      <c r="E32" s="568"/>
      <c r="F32" s="568"/>
      <c r="G32" s="568"/>
      <c r="H32" s="568"/>
      <c r="I32" s="568"/>
      <c r="J32" s="568"/>
      <c r="K32" s="568"/>
      <c r="L32" s="568"/>
      <c r="M32" s="569"/>
    </row>
    <row r="33" spans="1:13">
      <c r="A33" s="568"/>
      <c r="B33" s="568"/>
      <c r="C33" s="568"/>
      <c r="D33" s="568"/>
      <c r="E33" s="568"/>
      <c r="F33" s="568"/>
      <c r="G33" s="568"/>
      <c r="H33" s="568"/>
      <c r="I33" s="568"/>
      <c r="J33" s="568"/>
      <c r="K33" s="568"/>
      <c r="L33" s="568"/>
      <c r="M33" s="569"/>
    </row>
    <row r="34" spans="1:13">
      <c r="A34" s="333"/>
      <c r="B34" s="333"/>
      <c r="C34" s="333"/>
      <c r="D34" s="333"/>
      <c r="E34" s="333"/>
      <c r="F34" s="333"/>
      <c r="G34" s="333"/>
      <c r="H34" s="333"/>
      <c r="I34" s="333"/>
      <c r="J34" s="333"/>
      <c r="K34" s="333"/>
    </row>
    <row r="36" spans="1:13">
      <c r="A36" s="568"/>
      <c r="B36" s="568"/>
      <c r="C36" s="568"/>
      <c r="D36" s="568"/>
      <c r="E36" s="568"/>
      <c r="F36" s="568"/>
      <c r="G36" s="568"/>
      <c r="H36" s="568"/>
      <c r="I36" s="568"/>
      <c r="J36" s="568"/>
      <c r="K36" s="568"/>
      <c r="L36" s="568"/>
      <c r="M36" s="569"/>
    </row>
    <row r="37" spans="1:13">
      <c r="A37" s="568"/>
      <c r="B37" s="568"/>
      <c r="C37" s="568"/>
      <c r="D37" s="568"/>
      <c r="E37" s="568"/>
      <c r="F37" s="568"/>
      <c r="G37" s="568"/>
      <c r="H37" s="568"/>
      <c r="I37" s="568"/>
      <c r="J37" s="568"/>
      <c r="K37" s="568"/>
      <c r="L37" s="568"/>
      <c r="M37" s="569"/>
    </row>
    <row r="38" spans="1:13">
      <c r="A38" s="568"/>
      <c r="B38" s="568"/>
      <c r="C38" s="568"/>
      <c r="D38" s="568"/>
      <c r="E38" s="568"/>
      <c r="F38" s="568"/>
      <c r="G38" s="568"/>
      <c r="H38" s="568"/>
      <c r="I38" s="568"/>
      <c r="J38" s="568"/>
      <c r="K38" s="568"/>
      <c r="L38" s="568"/>
      <c r="M38" s="569"/>
    </row>
    <row r="39" spans="1:13">
      <c r="A39" s="568"/>
      <c r="B39" s="568"/>
      <c r="C39" s="568"/>
      <c r="D39" s="568"/>
      <c r="E39" s="568"/>
      <c r="F39" s="568"/>
      <c r="G39" s="568"/>
      <c r="H39" s="568"/>
      <c r="I39" s="568"/>
      <c r="J39" s="568"/>
      <c r="K39" s="568"/>
      <c r="L39" s="568"/>
      <c r="M39" s="569"/>
    </row>
    <row r="40" spans="1:13">
      <c r="A40" s="568"/>
      <c r="B40" s="568"/>
      <c r="C40" s="568"/>
      <c r="D40" s="568"/>
      <c r="E40" s="568"/>
      <c r="F40" s="568"/>
      <c r="G40" s="568"/>
      <c r="H40" s="568"/>
      <c r="I40" s="568"/>
      <c r="J40" s="568"/>
      <c r="K40" s="568"/>
      <c r="L40" s="568"/>
      <c r="M40" s="569"/>
    </row>
    <row r="41" spans="1:13">
      <c r="A41" s="569"/>
      <c r="B41" s="569"/>
      <c r="C41" s="569"/>
      <c r="D41" s="569"/>
      <c r="E41" s="569"/>
      <c r="F41" s="569"/>
      <c r="G41" s="569"/>
      <c r="H41" s="569"/>
      <c r="I41" s="569"/>
      <c r="J41" s="569"/>
      <c r="K41" s="569"/>
      <c r="L41" s="569"/>
      <c r="M41" s="569"/>
    </row>
    <row r="42" spans="1:13">
      <c r="A42" s="569"/>
      <c r="B42" s="569"/>
      <c r="C42" s="569"/>
      <c r="D42" s="569"/>
      <c r="E42" s="569"/>
      <c r="F42" s="569"/>
      <c r="G42" s="569"/>
      <c r="H42" s="569"/>
      <c r="I42" s="569"/>
      <c r="J42" s="569"/>
      <c r="K42" s="569"/>
      <c r="L42" s="569"/>
      <c r="M42" s="569"/>
    </row>
    <row r="43" spans="1:13">
      <c r="A43" s="569"/>
      <c r="B43" s="569"/>
      <c r="C43" s="569"/>
      <c r="D43" s="569"/>
      <c r="E43" s="569"/>
      <c r="F43" s="569"/>
      <c r="G43" s="569"/>
      <c r="H43" s="569"/>
      <c r="I43" s="569"/>
      <c r="J43" s="569"/>
      <c r="K43" s="569"/>
      <c r="L43" s="569"/>
      <c r="M43" s="569"/>
    </row>
    <row r="44" spans="1:13">
      <c r="A44" s="569"/>
      <c r="B44" s="569"/>
      <c r="C44" s="569"/>
      <c r="D44" s="569"/>
      <c r="E44" s="569"/>
      <c r="F44" s="569"/>
      <c r="G44" s="569"/>
      <c r="H44" s="569"/>
      <c r="I44" s="569"/>
      <c r="J44" s="569"/>
      <c r="K44" s="569"/>
      <c r="L44" s="569"/>
      <c r="M44" s="569"/>
    </row>
    <row r="45" spans="1:13">
      <c r="A45" s="569"/>
      <c r="B45" s="569"/>
      <c r="C45" s="569"/>
      <c r="D45" s="569"/>
      <c r="E45" s="569"/>
      <c r="F45" s="569"/>
      <c r="G45" s="569"/>
      <c r="H45" s="569"/>
      <c r="I45" s="569"/>
      <c r="J45" s="569"/>
      <c r="K45" s="569"/>
      <c r="L45" s="569"/>
      <c r="M45" s="569"/>
    </row>
    <row r="46" spans="1:13">
      <c r="A46" s="569"/>
      <c r="B46" s="569"/>
      <c r="C46" s="569"/>
      <c r="D46" s="569"/>
      <c r="E46" s="569"/>
      <c r="F46" s="569"/>
      <c r="G46" s="569"/>
      <c r="H46" s="569"/>
      <c r="I46" s="569"/>
      <c r="J46" s="569"/>
      <c r="K46" s="569"/>
      <c r="L46" s="569"/>
      <c r="M46" s="569"/>
    </row>
  </sheetData>
  <mergeCells count="4">
    <mergeCell ref="A24:D24"/>
    <mergeCell ref="A26:M33"/>
    <mergeCell ref="A36:M46"/>
    <mergeCell ref="B5:O5"/>
  </mergeCells>
  <pageMargins left="0.70866141732283472" right="0.70866141732283472" top="0.74803149606299213" bottom="0.74803149606299213" header="0.31496062992125984" footer="0.31496062992125984"/>
  <pageSetup paperSize="9" scale="76"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O59"/>
  <sheetViews>
    <sheetView workbookViewId="0"/>
  </sheetViews>
  <sheetFormatPr defaultRowHeight="12.75"/>
  <cols>
    <col min="1" max="1" width="49.140625" style="89" customWidth="1"/>
    <col min="2" max="7" width="11.7109375" style="89" customWidth="1"/>
    <col min="8" max="9" width="11.85546875" style="89" customWidth="1"/>
    <col min="10" max="10" width="2.85546875" style="89" customWidth="1"/>
    <col min="11" max="13" width="8.140625" style="89" customWidth="1"/>
    <col min="14" max="14" width="9.85546875" style="89" customWidth="1"/>
    <col min="15" max="15" width="9.140625" style="89"/>
    <col min="16" max="16" width="8" style="89" customWidth="1"/>
    <col min="17" max="17" width="3" style="89" customWidth="1"/>
    <col min="18" max="16384" width="9.140625" style="89"/>
  </cols>
  <sheetData>
    <row r="1" spans="1:15" ht="15">
      <c r="A1" s="291" t="s">
        <v>160</v>
      </c>
      <c r="N1" s="334"/>
      <c r="O1" s="334"/>
    </row>
    <row r="2" spans="1:15" ht="6" customHeight="1">
      <c r="A2" s="339"/>
      <c r="B2" s="296"/>
      <c r="C2" s="296"/>
      <c r="D2" s="296"/>
      <c r="E2" s="296"/>
      <c r="F2" s="296"/>
      <c r="G2" s="296"/>
      <c r="H2" s="296"/>
      <c r="I2" s="296"/>
      <c r="J2" s="296"/>
      <c r="K2" s="296"/>
      <c r="L2" s="296"/>
      <c r="M2" s="296"/>
    </row>
    <row r="3" spans="1:15" ht="15">
      <c r="A3" s="340" t="s">
        <v>128</v>
      </c>
      <c r="B3" s="296"/>
      <c r="C3" s="296"/>
      <c r="D3" s="296"/>
      <c r="E3" s="296"/>
      <c r="F3" s="296"/>
      <c r="G3" s="296"/>
      <c r="H3" s="296"/>
      <c r="I3" s="296"/>
      <c r="J3" s="296"/>
      <c r="K3" s="296"/>
      <c r="L3" s="296"/>
      <c r="M3" s="296"/>
    </row>
    <row r="4" spans="1:15" ht="3" customHeight="1">
      <c r="A4" s="341"/>
      <c r="B4" s="296"/>
      <c r="C4" s="296"/>
      <c r="D4" s="296"/>
      <c r="E4" s="296"/>
      <c r="F4" s="296"/>
      <c r="G4" s="296"/>
      <c r="H4" s="296"/>
      <c r="I4" s="296"/>
      <c r="J4" s="296"/>
      <c r="K4" s="296"/>
      <c r="L4" s="296"/>
      <c r="M4" s="296"/>
    </row>
    <row r="5" spans="1:15">
      <c r="A5" s="342" t="s">
        <v>129</v>
      </c>
      <c r="B5" s="296"/>
      <c r="C5" s="296"/>
      <c r="D5" s="296"/>
      <c r="E5" s="296"/>
      <c r="F5" s="296"/>
      <c r="G5" s="296"/>
      <c r="H5" s="296"/>
      <c r="I5" s="296"/>
      <c r="J5" s="296"/>
      <c r="K5" s="296"/>
      <c r="L5" s="296"/>
      <c r="M5" s="296"/>
    </row>
    <row r="6" spans="1:15" ht="15">
      <c r="A6" s="510"/>
      <c r="B6" s="573" t="s">
        <v>124</v>
      </c>
      <c r="C6" s="574"/>
      <c r="D6" s="575"/>
      <c r="E6" s="575"/>
      <c r="F6" s="576"/>
      <c r="G6" s="565"/>
      <c r="H6" s="566"/>
      <c r="I6" s="567"/>
    </row>
    <row r="7" spans="1:15">
      <c r="A7" s="485" t="s">
        <v>123</v>
      </c>
      <c r="B7" s="481" t="s">
        <v>154</v>
      </c>
      <c r="C7" s="481" t="s">
        <v>155</v>
      </c>
      <c r="D7" s="481" t="s">
        <v>156</v>
      </c>
      <c r="E7" s="481" t="s">
        <v>157</v>
      </c>
      <c r="F7" s="481" t="s">
        <v>158</v>
      </c>
      <c r="G7" s="603" t="s">
        <v>159</v>
      </c>
      <c r="H7" s="603" t="s">
        <v>3</v>
      </c>
      <c r="I7" s="604" t="s">
        <v>4</v>
      </c>
    </row>
    <row r="8" spans="1:15">
      <c r="A8" s="505" t="s">
        <v>213</v>
      </c>
      <c r="B8" s="507">
        <v>15000</v>
      </c>
      <c r="C8" s="507">
        <v>15000</v>
      </c>
      <c r="D8" s="508">
        <v>15000</v>
      </c>
      <c r="E8" s="508">
        <v>15000</v>
      </c>
      <c r="F8" s="508">
        <v>15000</v>
      </c>
      <c r="G8" s="603">
        <v>15000</v>
      </c>
      <c r="H8" s="603">
        <v>15795</v>
      </c>
      <c r="I8" s="604">
        <v>16365</v>
      </c>
    </row>
    <row r="9" spans="1:15" ht="15">
      <c r="A9" s="343" t="s">
        <v>105</v>
      </c>
      <c r="B9" s="344"/>
      <c r="C9" s="344"/>
      <c r="D9" s="345"/>
      <c r="E9" s="345"/>
      <c r="F9" s="346"/>
      <c r="G9" s="312"/>
      <c r="H9" s="611"/>
      <c r="I9" s="612"/>
    </row>
    <row r="10" spans="1:15">
      <c r="A10" s="347">
        <v>2007</v>
      </c>
      <c r="B10" s="348" t="s">
        <v>19</v>
      </c>
      <c r="C10" s="348" t="s">
        <v>19</v>
      </c>
      <c r="D10" s="349" t="s">
        <v>12</v>
      </c>
      <c r="E10" s="349" t="s">
        <v>12</v>
      </c>
      <c r="F10" s="349" t="s">
        <v>12</v>
      </c>
      <c r="G10" s="315" t="s">
        <v>12</v>
      </c>
      <c r="H10" s="613" t="s">
        <v>12</v>
      </c>
      <c r="I10" s="608" t="s">
        <v>12</v>
      </c>
    </row>
    <row r="11" spans="1:15">
      <c r="A11" s="347">
        <v>2008</v>
      </c>
      <c r="B11" s="348" t="s">
        <v>19</v>
      </c>
      <c r="C11" s="348" t="s">
        <v>19</v>
      </c>
      <c r="D11" s="348">
        <v>0.23699999999999999</v>
      </c>
      <c r="E11" s="348">
        <v>0.29099999999999998</v>
      </c>
      <c r="F11" s="348">
        <v>0.28699999999999998</v>
      </c>
      <c r="G11" s="315">
        <v>0.23100000000000001</v>
      </c>
      <c r="H11" s="613">
        <v>0.184</v>
      </c>
      <c r="I11" s="608">
        <v>0.14000000000000001</v>
      </c>
    </row>
    <row r="12" spans="1:15">
      <c r="A12" s="347">
        <v>2009</v>
      </c>
      <c r="B12" s="348" t="s">
        <v>19</v>
      </c>
      <c r="C12" s="348" t="s">
        <v>19</v>
      </c>
      <c r="D12" s="348"/>
      <c r="E12" s="348">
        <v>0.30299999999999999</v>
      </c>
      <c r="F12" s="348">
        <v>0.37</v>
      </c>
      <c r="G12" s="315">
        <v>0.37</v>
      </c>
      <c r="H12" s="613">
        <v>0.32900000000000001</v>
      </c>
      <c r="I12" s="608">
        <v>0.33800000000000002</v>
      </c>
    </row>
    <row r="13" spans="1:15">
      <c r="A13" s="347">
        <v>2010</v>
      </c>
      <c r="B13" s="348" t="s">
        <v>19</v>
      </c>
      <c r="C13" s="348" t="s">
        <v>19</v>
      </c>
      <c r="D13" s="348"/>
      <c r="E13" s="348"/>
      <c r="F13" s="348">
        <v>0.89</v>
      </c>
      <c r="G13" s="315">
        <v>1.069</v>
      </c>
      <c r="H13" s="613">
        <v>1.103</v>
      </c>
      <c r="I13" s="608">
        <v>1.2130000000000001</v>
      </c>
    </row>
    <row r="14" spans="1:15">
      <c r="A14" s="347">
        <v>2011</v>
      </c>
      <c r="B14" s="348" t="s">
        <v>19</v>
      </c>
      <c r="C14" s="348" t="s">
        <v>19</v>
      </c>
      <c r="D14" s="348"/>
      <c r="E14" s="348"/>
      <c r="F14" s="348"/>
      <c r="G14" s="315">
        <v>1.4370000000000001</v>
      </c>
      <c r="H14" s="613">
        <v>1.696</v>
      </c>
      <c r="I14" s="608">
        <v>1.98</v>
      </c>
    </row>
    <row r="15" spans="1:15">
      <c r="A15" s="347">
        <v>2012</v>
      </c>
      <c r="B15" s="348" t="s">
        <v>19</v>
      </c>
      <c r="C15" s="348" t="s">
        <v>19</v>
      </c>
      <c r="D15" s="348"/>
      <c r="E15" s="348"/>
      <c r="F15" s="348"/>
      <c r="G15" s="315"/>
      <c r="H15" s="613">
        <v>1.736</v>
      </c>
      <c r="I15" s="608">
        <v>2.274</v>
      </c>
    </row>
    <row r="16" spans="1:15">
      <c r="A16" s="347">
        <v>2013</v>
      </c>
      <c r="B16" s="348" t="s">
        <v>19</v>
      </c>
      <c r="C16" s="348" t="s">
        <v>19</v>
      </c>
      <c r="D16" s="348"/>
      <c r="E16" s="348"/>
      <c r="F16" s="348"/>
      <c r="G16" s="315"/>
      <c r="H16" s="613"/>
      <c r="I16" s="608">
        <v>2.2189999999999999</v>
      </c>
    </row>
    <row r="17" spans="1:10">
      <c r="A17" s="351" t="s">
        <v>125</v>
      </c>
      <c r="B17" s="352" t="s">
        <v>19</v>
      </c>
      <c r="C17" s="352" t="s">
        <v>19</v>
      </c>
      <c r="D17" s="352">
        <v>0.23699999999999999</v>
      </c>
      <c r="E17" s="352">
        <v>0.59399999999999997</v>
      </c>
      <c r="F17" s="352">
        <v>1.5489999999999999</v>
      </c>
      <c r="G17" s="317">
        <v>3.109</v>
      </c>
      <c r="H17" s="614">
        <v>5.0510000000000002</v>
      </c>
      <c r="I17" s="610">
        <v>8.1669999999999998</v>
      </c>
    </row>
    <row r="18" spans="1:10">
      <c r="A18" s="353" t="s">
        <v>48</v>
      </c>
      <c r="B18" s="296"/>
      <c r="C18" s="296"/>
      <c r="D18" s="296"/>
      <c r="E18" s="296"/>
      <c r="G18" s="319"/>
      <c r="I18" s="319" t="s">
        <v>80</v>
      </c>
    </row>
    <row r="19" spans="1:10" ht="8.25" customHeight="1"/>
    <row r="20" spans="1:10" ht="15">
      <c r="A20" s="340" t="s">
        <v>130</v>
      </c>
      <c r="B20" s="296"/>
      <c r="C20" s="296"/>
      <c r="D20" s="296"/>
      <c r="E20" s="296"/>
      <c r="F20" s="296"/>
      <c r="G20" s="296"/>
      <c r="H20" s="296"/>
      <c r="I20" s="296"/>
      <c r="J20" s="296"/>
    </row>
    <row r="21" spans="1:10" ht="1.5" customHeight="1">
      <c r="A21" s="354"/>
      <c r="B21" s="296"/>
      <c r="C21" s="296"/>
      <c r="D21" s="296"/>
      <c r="E21" s="296"/>
      <c r="F21" s="296"/>
      <c r="G21" s="296"/>
      <c r="H21" s="296"/>
      <c r="I21" s="296"/>
      <c r="J21" s="296"/>
    </row>
    <row r="22" spans="1:10">
      <c r="A22" s="355" t="s">
        <v>129</v>
      </c>
      <c r="B22" s="296"/>
      <c r="C22" s="296"/>
      <c r="D22" s="296"/>
      <c r="E22" s="296"/>
      <c r="F22" s="296"/>
      <c r="G22" s="296"/>
      <c r="H22" s="296"/>
      <c r="I22" s="296"/>
      <c r="J22" s="296"/>
    </row>
    <row r="23" spans="1:10" ht="15">
      <c r="A23" s="510"/>
      <c r="B23" s="573" t="s">
        <v>126</v>
      </c>
      <c r="C23" s="574"/>
      <c r="D23" s="575"/>
      <c r="E23" s="575"/>
      <c r="F23" s="576"/>
      <c r="G23" s="565"/>
      <c r="H23" s="566"/>
      <c r="I23" s="567"/>
      <c r="J23" s="356"/>
    </row>
    <row r="24" spans="1:10">
      <c r="A24" s="485" t="s">
        <v>123</v>
      </c>
      <c r="B24" s="481" t="s">
        <v>154</v>
      </c>
      <c r="C24" s="481" t="s">
        <v>155</v>
      </c>
      <c r="D24" s="481" t="s">
        <v>156</v>
      </c>
      <c r="E24" s="481" t="s">
        <v>157</v>
      </c>
      <c r="F24" s="481" t="s">
        <v>158</v>
      </c>
      <c r="G24" s="603" t="s">
        <v>159</v>
      </c>
      <c r="H24" s="603" t="s">
        <v>3</v>
      </c>
      <c r="I24" s="604" t="s">
        <v>4</v>
      </c>
      <c r="J24" s="357"/>
    </row>
    <row r="25" spans="1:10">
      <c r="A25" s="505" t="s">
        <v>213</v>
      </c>
      <c r="B25" s="507">
        <v>15000</v>
      </c>
      <c r="C25" s="507">
        <v>15000</v>
      </c>
      <c r="D25" s="508">
        <v>15000</v>
      </c>
      <c r="E25" s="508">
        <v>15000</v>
      </c>
      <c r="F25" s="508">
        <v>15000</v>
      </c>
      <c r="G25" s="603">
        <v>15000</v>
      </c>
      <c r="H25" s="603">
        <v>15795</v>
      </c>
      <c r="I25" s="604">
        <v>16365</v>
      </c>
      <c r="J25" s="357"/>
    </row>
    <row r="26" spans="1:10" ht="15">
      <c r="A26" s="343" t="s">
        <v>105</v>
      </c>
      <c r="B26" s="344"/>
      <c r="C26" s="344"/>
      <c r="D26" s="345"/>
      <c r="E26" s="345"/>
      <c r="F26" s="346"/>
      <c r="G26" s="312"/>
      <c r="H26" s="611"/>
      <c r="I26" s="612"/>
      <c r="J26" s="342"/>
    </row>
    <row r="27" spans="1:10">
      <c r="A27" s="347">
        <v>2007</v>
      </c>
      <c r="B27" s="348" t="s">
        <v>19</v>
      </c>
      <c r="C27" s="348" t="s">
        <v>19</v>
      </c>
      <c r="D27" s="349" t="s">
        <v>12</v>
      </c>
      <c r="E27" s="349" t="s">
        <v>12</v>
      </c>
      <c r="F27" s="350" t="s">
        <v>12</v>
      </c>
      <c r="G27" s="315" t="s">
        <v>12</v>
      </c>
      <c r="H27" s="613" t="s">
        <v>12</v>
      </c>
      <c r="I27" s="608" t="s">
        <v>12</v>
      </c>
      <c r="J27" s="358"/>
    </row>
    <row r="28" spans="1:10">
      <c r="A28" s="347">
        <v>2008</v>
      </c>
      <c r="B28" s="348" t="s">
        <v>19</v>
      </c>
      <c r="C28" s="348" t="s">
        <v>19</v>
      </c>
      <c r="D28" s="348">
        <v>0.12522</v>
      </c>
      <c r="E28" s="348">
        <v>0.17805099999999999</v>
      </c>
      <c r="F28" s="348">
        <v>0.18949099999999999</v>
      </c>
      <c r="G28" s="315">
        <v>0.14371200000000001</v>
      </c>
      <c r="H28" s="613">
        <v>9.6948999999999994E-2</v>
      </c>
      <c r="I28" s="608">
        <v>8.9829999999999993E-2</v>
      </c>
      <c r="J28" s="358"/>
    </row>
    <row r="29" spans="1:10">
      <c r="A29" s="347">
        <v>2009</v>
      </c>
      <c r="B29" s="348" t="s">
        <v>19</v>
      </c>
      <c r="C29" s="348" t="s">
        <v>19</v>
      </c>
      <c r="D29" s="348"/>
      <c r="E29" s="348">
        <v>0.15909000000000001</v>
      </c>
      <c r="F29" s="348">
        <v>0.215418</v>
      </c>
      <c r="G29" s="315">
        <v>0.25030599999999997</v>
      </c>
      <c r="H29" s="613">
        <v>0.207173</v>
      </c>
      <c r="I29" s="608">
        <v>0.20339699999999999</v>
      </c>
      <c r="J29" s="358"/>
    </row>
    <row r="30" spans="1:10">
      <c r="A30" s="347">
        <v>2010</v>
      </c>
      <c r="B30" s="348" t="s">
        <v>19</v>
      </c>
      <c r="C30" s="348" t="s">
        <v>19</v>
      </c>
      <c r="D30" s="348"/>
      <c r="E30" s="348"/>
      <c r="F30" s="348">
        <v>0.409223</v>
      </c>
      <c r="G30" s="315">
        <v>0.69042099999999995</v>
      </c>
      <c r="H30" s="613">
        <v>0.84200900000000001</v>
      </c>
      <c r="I30" s="608">
        <v>0.94640599999999997</v>
      </c>
      <c r="J30" s="358"/>
    </row>
    <row r="31" spans="1:10">
      <c r="A31" s="347">
        <v>2011</v>
      </c>
      <c r="B31" s="348" t="s">
        <v>19</v>
      </c>
      <c r="C31" s="348" t="s">
        <v>19</v>
      </c>
      <c r="D31" s="348"/>
      <c r="E31" s="348"/>
      <c r="F31" s="348"/>
      <c r="G31" s="315">
        <v>0.75072399999999995</v>
      </c>
      <c r="H31" s="613">
        <v>1.1826399999999999</v>
      </c>
      <c r="I31" s="608">
        <v>1.621421</v>
      </c>
      <c r="J31" s="358"/>
    </row>
    <row r="32" spans="1:10">
      <c r="A32" s="347">
        <v>2012</v>
      </c>
      <c r="B32" s="348" t="s">
        <v>19</v>
      </c>
      <c r="C32" s="348" t="s">
        <v>19</v>
      </c>
      <c r="D32" s="348"/>
      <c r="E32" s="348"/>
      <c r="F32" s="348"/>
      <c r="G32" s="315"/>
      <c r="H32" s="613">
        <v>0.98531400000000002</v>
      </c>
      <c r="I32" s="608">
        <v>1.6517360000000001</v>
      </c>
      <c r="J32" s="358"/>
    </row>
    <row r="33" spans="1:10">
      <c r="A33" s="347">
        <v>2013</v>
      </c>
      <c r="B33" s="348" t="s">
        <v>19</v>
      </c>
      <c r="C33" s="348" t="s">
        <v>19</v>
      </c>
      <c r="D33" s="348"/>
      <c r="E33" s="348"/>
      <c r="F33" s="348"/>
      <c r="G33" s="315"/>
      <c r="H33" s="613"/>
      <c r="I33" s="608">
        <v>1.134115</v>
      </c>
      <c r="J33" s="358"/>
    </row>
    <row r="34" spans="1:10">
      <c r="A34" s="351" t="s">
        <v>125</v>
      </c>
      <c r="B34" s="352" t="s">
        <v>19</v>
      </c>
      <c r="C34" s="352" t="s">
        <v>19</v>
      </c>
      <c r="D34" s="352">
        <v>0.12522</v>
      </c>
      <c r="E34" s="352">
        <v>0.33714100000000002</v>
      </c>
      <c r="F34" s="352">
        <v>0.81419700000000006</v>
      </c>
      <c r="G34" s="317">
        <v>1.8353469999999998</v>
      </c>
      <c r="H34" s="614">
        <v>3.3144200000000001</v>
      </c>
      <c r="I34" s="610">
        <v>5.6472829999999998</v>
      </c>
      <c r="J34" s="359"/>
    </row>
    <row r="35" spans="1:10">
      <c r="A35" s="353" t="s">
        <v>48</v>
      </c>
      <c r="B35" s="296"/>
      <c r="C35" s="296"/>
      <c r="D35" s="296"/>
      <c r="E35" s="296"/>
      <c r="I35" s="319" t="s">
        <v>80</v>
      </c>
      <c r="J35" s="360"/>
    </row>
    <row r="36" spans="1:10" ht="8.25" customHeight="1"/>
    <row r="37" spans="1:10" ht="15">
      <c r="A37" s="340" t="s">
        <v>131</v>
      </c>
      <c r="B37" s="296"/>
      <c r="C37" s="296"/>
      <c r="D37" s="296"/>
      <c r="E37" s="296"/>
      <c r="F37" s="296"/>
      <c r="G37" s="296"/>
      <c r="H37" s="296"/>
      <c r="I37" s="296"/>
      <c r="J37" s="296"/>
    </row>
    <row r="38" spans="1:10" ht="1.5" customHeight="1">
      <c r="A38" s="354"/>
      <c r="B38" s="296"/>
      <c r="C38" s="296"/>
      <c r="D38" s="296"/>
      <c r="E38" s="296"/>
      <c r="F38" s="296"/>
      <c r="G38" s="296"/>
      <c r="H38" s="296"/>
      <c r="I38" s="296"/>
      <c r="J38" s="296"/>
    </row>
    <row r="39" spans="1:10">
      <c r="A39" s="355" t="s">
        <v>129</v>
      </c>
      <c r="B39" s="296"/>
      <c r="C39" s="296"/>
      <c r="D39" s="296"/>
      <c r="E39" s="296"/>
      <c r="F39" s="296"/>
      <c r="G39" s="296"/>
      <c r="H39" s="296"/>
      <c r="I39" s="296"/>
      <c r="J39" s="296"/>
    </row>
    <row r="40" spans="1:10" ht="15">
      <c r="A40" s="510"/>
      <c r="B40" s="573" t="s">
        <v>127</v>
      </c>
      <c r="C40" s="574"/>
      <c r="D40" s="575"/>
      <c r="E40" s="575"/>
      <c r="F40" s="576"/>
      <c r="G40" s="565"/>
      <c r="H40" s="566"/>
      <c r="I40" s="567"/>
      <c r="J40" s="356"/>
    </row>
    <row r="41" spans="1:10">
      <c r="A41" s="485" t="s">
        <v>123</v>
      </c>
      <c r="B41" s="481" t="s">
        <v>154</v>
      </c>
      <c r="C41" s="481" t="s">
        <v>155</v>
      </c>
      <c r="D41" s="481" t="s">
        <v>156</v>
      </c>
      <c r="E41" s="481" t="s">
        <v>157</v>
      </c>
      <c r="F41" s="481" t="s">
        <v>158</v>
      </c>
      <c r="G41" s="603" t="s">
        <v>159</v>
      </c>
      <c r="H41" s="603" t="s">
        <v>3</v>
      </c>
      <c r="I41" s="604" t="s">
        <v>4</v>
      </c>
      <c r="J41" s="357"/>
    </row>
    <row r="42" spans="1:10">
      <c r="A42" s="505" t="s">
        <v>213</v>
      </c>
      <c r="B42" s="507">
        <v>15000</v>
      </c>
      <c r="C42" s="507">
        <v>15000</v>
      </c>
      <c r="D42" s="508">
        <v>15000</v>
      </c>
      <c r="E42" s="508">
        <v>15000</v>
      </c>
      <c r="F42" s="508">
        <v>15000</v>
      </c>
      <c r="G42" s="603">
        <v>15000</v>
      </c>
      <c r="H42" s="603">
        <v>15795</v>
      </c>
      <c r="I42" s="604">
        <v>16365</v>
      </c>
      <c r="J42" s="357"/>
    </row>
    <row r="43" spans="1:10" ht="15">
      <c r="A43" s="343" t="s">
        <v>105</v>
      </c>
      <c r="B43" s="344"/>
      <c r="C43" s="344"/>
      <c r="D43" s="345"/>
      <c r="E43" s="345"/>
      <c r="F43" s="346"/>
      <c r="G43" s="312"/>
      <c r="H43" s="618"/>
      <c r="I43" s="619"/>
      <c r="J43" s="342"/>
    </row>
    <row r="44" spans="1:10">
      <c r="A44" s="347">
        <v>2007</v>
      </c>
      <c r="B44" s="361" t="s">
        <v>19</v>
      </c>
      <c r="C44" s="361" t="s">
        <v>19</v>
      </c>
      <c r="D44" s="349" t="s">
        <v>12</v>
      </c>
      <c r="E44" s="349" t="s">
        <v>12</v>
      </c>
      <c r="F44" s="349" t="s">
        <v>12</v>
      </c>
      <c r="G44" s="622" t="s">
        <v>12</v>
      </c>
      <c r="H44" s="623" t="s">
        <v>12</v>
      </c>
      <c r="I44" s="621" t="s">
        <v>12</v>
      </c>
      <c r="J44" s="358"/>
    </row>
    <row r="45" spans="1:10">
      <c r="A45" s="347">
        <v>2008</v>
      </c>
      <c r="B45" s="361" t="s">
        <v>19</v>
      </c>
      <c r="C45" s="361" t="s">
        <v>19</v>
      </c>
      <c r="D45" s="361">
        <v>530</v>
      </c>
      <c r="E45" s="361">
        <v>610</v>
      </c>
      <c r="F45" s="361">
        <v>660</v>
      </c>
      <c r="G45" s="622">
        <v>620</v>
      </c>
      <c r="H45" s="623">
        <v>530</v>
      </c>
      <c r="I45" s="621">
        <v>640</v>
      </c>
      <c r="J45" s="358"/>
    </row>
    <row r="46" spans="1:10">
      <c r="A46" s="347">
        <v>2009</v>
      </c>
      <c r="B46" s="361" t="s">
        <v>19</v>
      </c>
      <c r="C46" s="361" t="s">
        <v>19</v>
      </c>
      <c r="D46" s="361"/>
      <c r="E46" s="361">
        <v>530</v>
      </c>
      <c r="F46" s="361">
        <v>580</v>
      </c>
      <c r="G46" s="622">
        <v>680</v>
      </c>
      <c r="H46" s="623">
        <v>630</v>
      </c>
      <c r="I46" s="621">
        <v>600</v>
      </c>
      <c r="J46" s="358"/>
    </row>
    <row r="47" spans="1:10">
      <c r="A47" s="347">
        <v>2010</v>
      </c>
      <c r="B47" s="361" t="s">
        <v>19</v>
      </c>
      <c r="C47" s="361" t="s">
        <v>19</v>
      </c>
      <c r="D47" s="361"/>
      <c r="E47" s="361"/>
      <c r="F47" s="361">
        <v>460</v>
      </c>
      <c r="G47" s="622">
        <v>650</v>
      </c>
      <c r="H47" s="623">
        <v>760</v>
      </c>
      <c r="I47" s="621">
        <v>780</v>
      </c>
      <c r="J47" s="358"/>
    </row>
    <row r="48" spans="1:10">
      <c r="A48" s="347">
        <v>2011</v>
      </c>
      <c r="B48" s="361" t="s">
        <v>19</v>
      </c>
      <c r="C48" s="361" t="s">
        <v>19</v>
      </c>
      <c r="D48" s="361"/>
      <c r="E48" s="361"/>
      <c r="F48" s="361"/>
      <c r="G48" s="622">
        <v>520</v>
      </c>
      <c r="H48" s="623">
        <v>700</v>
      </c>
      <c r="I48" s="621">
        <v>820</v>
      </c>
      <c r="J48" s="358"/>
    </row>
    <row r="49" spans="1:10">
      <c r="A49" s="347">
        <v>2012</v>
      </c>
      <c r="B49" s="361" t="s">
        <v>19</v>
      </c>
      <c r="C49" s="361" t="s">
        <v>19</v>
      </c>
      <c r="D49" s="361"/>
      <c r="E49" s="361"/>
      <c r="F49" s="361"/>
      <c r="G49" s="622"/>
      <c r="H49" s="623">
        <v>570</v>
      </c>
      <c r="I49" s="621">
        <v>730</v>
      </c>
      <c r="J49" s="358"/>
    </row>
    <row r="50" spans="1:10">
      <c r="A50" s="347">
        <v>2013</v>
      </c>
      <c r="B50" s="361" t="s">
        <v>19</v>
      </c>
      <c r="C50" s="361" t="s">
        <v>19</v>
      </c>
      <c r="D50" s="361"/>
      <c r="E50" s="361"/>
      <c r="F50" s="361"/>
      <c r="G50" s="622"/>
      <c r="H50" s="623"/>
      <c r="I50" s="621">
        <v>510</v>
      </c>
      <c r="J50" s="358"/>
    </row>
    <row r="51" spans="1:10">
      <c r="A51" s="351" t="s">
        <v>125</v>
      </c>
      <c r="B51" s="352" t="s">
        <v>19</v>
      </c>
      <c r="C51" s="352" t="s">
        <v>19</v>
      </c>
      <c r="D51" s="362">
        <v>530</v>
      </c>
      <c r="E51" s="362">
        <v>570</v>
      </c>
      <c r="F51" s="362">
        <v>530</v>
      </c>
      <c r="G51" s="626">
        <v>590</v>
      </c>
      <c r="H51" s="627">
        <v>660</v>
      </c>
      <c r="I51" s="625">
        <v>690</v>
      </c>
      <c r="J51" s="359"/>
    </row>
    <row r="52" spans="1:10">
      <c r="A52" s="353" t="s">
        <v>48</v>
      </c>
      <c r="B52" s="296"/>
      <c r="C52" s="296"/>
      <c r="D52" s="296"/>
      <c r="E52" s="296"/>
      <c r="I52" s="319" t="s">
        <v>80</v>
      </c>
      <c r="J52" s="360"/>
    </row>
    <row r="54" spans="1:10" ht="72.75" customHeight="1">
      <c r="A54" s="570" t="s">
        <v>161</v>
      </c>
      <c r="B54" s="571"/>
      <c r="C54" s="571"/>
      <c r="D54" s="571"/>
      <c r="E54" s="571"/>
      <c r="F54" s="571"/>
      <c r="G54" s="571"/>
      <c r="H54" s="571"/>
      <c r="I54" s="572"/>
      <c r="J54" s="364"/>
    </row>
    <row r="55" spans="1:10" hidden="1">
      <c r="A55" s="363"/>
      <c r="B55" s="363"/>
      <c r="C55" s="363"/>
      <c r="D55" s="363"/>
      <c r="E55" s="363"/>
      <c r="F55" s="363"/>
      <c r="G55" s="363"/>
      <c r="H55" s="363"/>
      <c r="I55" s="363"/>
      <c r="J55" s="364"/>
    </row>
    <row r="56" spans="1:10">
      <c r="A56" s="364"/>
      <c r="B56" s="364"/>
      <c r="C56" s="364"/>
      <c r="D56" s="364"/>
      <c r="E56" s="364"/>
      <c r="F56" s="364"/>
      <c r="G56" s="364"/>
      <c r="H56" s="364"/>
      <c r="I56" s="364"/>
      <c r="J56" s="364"/>
    </row>
    <row r="57" spans="1:10">
      <c r="A57" s="364"/>
      <c r="B57" s="364"/>
      <c r="C57" s="364"/>
      <c r="D57" s="364"/>
      <c r="E57" s="364"/>
      <c r="F57" s="364"/>
      <c r="G57" s="364"/>
      <c r="H57" s="364"/>
      <c r="I57" s="364"/>
      <c r="J57" s="364"/>
    </row>
    <row r="58" spans="1:10">
      <c r="A58" s="364"/>
      <c r="B58" s="364"/>
      <c r="C58" s="364"/>
      <c r="D58" s="364"/>
      <c r="E58" s="364"/>
      <c r="F58" s="364"/>
      <c r="G58" s="364"/>
      <c r="H58" s="364"/>
      <c r="I58" s="364"/>
      <c r="J58" s="364"/>
    </row>
    <row r="59" spans="1:10">
      <c r="A59" s="364"/>
      <c r="B59" s="364"/>
      <c r="C59" s="364"/>
      <c r="D59" s="364"/>
      <c r="E59" s="364"/>
      <c r="F59" s="364"/>
      <c r="G59" s="364"/>
      <c r="H59" s="364"/>
      <c r="I59" s="364"/>
      <c r="J59" s="364"/>
    </row>
  </sheetData>
  <mergeCells count="4">
    <mergeCell ref="A54:I54"/>
    <mergeCell ref="B23:I23"/>
    <mergeCell ref="B40:I40"/>
    <mergeCell ref="B6:I6"/>
  </mergeCells>
  <pageMargins left="0.70866141732283472" right="0.70866141732283472" top="0.74803149606299213" bottom="0.74803149606299213" header="0.31496062992125984" footer="0.31496062992125984"/>
  <pageSetup paperSize="9" scale="66"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O75"/>
  <sheetViews>
    <sheetView workbookViewId="0"/>
  </sheetViews>
  <sheetFormatPr defaultRowHeight="12.75"/>
  <cols>
    <col min="1" max="1" width="49.140625" style="89" customWidth="1"/>
    <col min="2" max="7" width="11.7109375" style="89" customWidth="1"/>
    <col min="8" max="10" width="11.85546875" style="89" customWidth="1"/>
    <col min="11" max="11" width="5" style="89" customWidth="1"/>
    <col min="12" max="13" width="8.140625" style="89" customWidth="1"/>
    <col min="14" max="14" width="9.85546875" style="89" customWidth="1"/>
    <col min="15" max="15" width="9.140625" style="89"/>
    <col min="16" max="16" width="8" style="89" customWidth="1"/>
    <col min="17" max="17" width="3" style="89" customWidth="1"/>
    <col min="18" max="16384" width="9.140625" style="89"/>
  </cols>
  <sheetData>
    <row r="1" spans="1:15" ht="15">
      <c r="A1" s="291" t="s">
        <v>163</v>
      </c>
      <c r="N1" s="334"/>
      <c r="O1" s="334"/>
    </row>
    <row r="2" spans="1:15" ht="3.75" customHeight="1">
      <c r="A2" s="201"/>
      <c r="N2" s="334"/>
      <c r="O2" s="334"/>
    </row>
    <row r="3" spans="1:15" ht="3" customHeight="1">
      <c r="A3" s="335"/>
      <c r="B3" s="336"/>
      <c r="C3" s="337"/>
      <c r="D3" s="338"/>
      <c r="E3" s="338"/>
      <c r="F3" s="338"/>
      <c r="G3" s="296"/>
      <c r="H3" s="296"/>
      <c r="I3" s="296"/>
      <c r="J3" s="296"/>
      <c r="K3" s="296"/>
      <c r="L3" s="296"/>
      <c r="M3" s="296"/>
    </row>
    <row r="4" spans="1:15" ht="15">
      <c r="A4" s="340" t="s">
        <v>132</v>
      </c>
      <c r="B4" s="296"/>
      <c r="C4" s="296"/>
      <c r="D4" s="296"/>
      <c r="E4" s="296"/>
      <c r="F4" s="296"/>
      <c r="G4" s="296"/>
      <c r="H4" s="296"/>
      <c r="I4" s="296"/>
      <c r="J4" s="296"/>
      <c r="K4" s="296"/>
      <c r="L4" s="296"/>
      <c r="M4" s="296"/>
    </row>
    <row r="5" spans="1:15" ht="2.25" customHeight="1">
      <c r="A5" s="144" t="s">
        <v>133</v>
      </c>
      <c r="B5" s="296"/>
      <c r="C5" s="296"/>
      <c r="D5" s="296"/>
      <c r="E5" s="296"/>
      <c r="F5" s="296"/>
      <c r="G5" s="296"/>
      <c r="H5" s="296"/>
      <c r="I5" s="296"/>
      <c r="J5" s="296"/>
      <c r="K5" s="296"/>
      <c r="L5" s="296"/>
      <c r="M5" s="296"/>
    </row>
    <row r="6" spans="1:15">
      <c r="A6" s="342" t="s">
        <v>129</v>
      </c>
      <c r="B6" s="296"/>
      <c r="C6" s="296"/>
      <c r="D6" s="296"/>
      <c r="E6" s="296"/>
      <c r="F6" s="296"/>
      <c r="G6" s="296"/>
      <c r="H6" s="296"/>
      <c r="I6" s="296"/>
      <c r="J6" s="296"/>
      <c r="K6" s="296"/>
      <c r="L6" s="296"/>
      <c r="M6" s="296"/>
    </row>
    <row r="7" spans="1:15">
      <c r="A7" s="579" t="s">
        <v>123</v>
      </c>
      <c r="B7" s="573" t="s">
        <v>124</v>
      </c>
      <c r="C7" s="574"/>
      <c r="D7" s="574"/>
      <c r="E7" s="574"/>
      <c r="F7" s="574"/>
      <c r="G7" s="574"/>
      <c r="H7" s="574"/>
      <c r="I7" s="574"/>
      <c r="J7" s="581"/>
    </row>
    <row r="8" spans="1:15">
      <c r="A8" s="580"/>
      <c r="B8" s="308" t="s">
        <v>154</v>
      </c>
      <c r="C8" s="308" t="s">
        <v>155</v>
      </c>
      <c r="D8" s="481" t="s">
        <v>156</v>
      </c>
      <c r="E8" s="481" t="s">
        <v>157</v>
      </c>
      <c r="F8" s="481" t="s">
        <v>158</v>
      </c>
      <c r="G8" s="481" t="s">
        <v>159</v>
      </c>
      <c r="H8" s="480" t="s">
        <v>3</v>
      </c>
      <c r="I8" s="480" t="s">
        <v>4</v>
      </c>
      <c r="J8" s="480" t="s">
        <v>143</v>
      </c>
    </row>
    <row r="9" spans="1:15">
      <c r="A9" s="343" t="s">
        <v>105</v>
      </c>
      <c r="B9" s="344"/>
      <c r="C9" s="344"/>
      <c r="D9" s="345"/>
      <c r="E9" s="345"/>
      <c r="F9" s="346"/>
      <c r="G9" s="345"/>
      <c r="H9" s="345"/>
      <c r="I9" s="345"/>
      <c r="J9" s="345"/>
    </row>
    <row r="10" spans="1:15">
      <c r="A10" s="347">
        <v>2007</v>
      </c>
      <c r="B10" s="348" t="s">
        <v>19</v>
      </c>
      <c r="C10" s="348" t="s">
        <v>19</v>
      </c>
      <c r="D10" s="348" t="s">
        <v>19</v>
      </c>
      <c r="E10" s="348" t="s">
        <v>19</v>
      </c>
      <c r="F10" s="348" t="s">
        <v>19</v>
      </c>
      <c r="G10" s="348" t="s">
        <v>19</v>
      </c>
      <c r="H10" s="348"/>
      <c r="I10" s="348"/>
      <c r="J10" s="348"/>
    </row>
    <row r="11" spans="1:15">
      <c r="A11" s="347">
        <v>2008</v>
      </c>
      <c r="B11" s="348" t="s">
        <v>12</v>
      </c>
      <c r="C11" s="348">
        <v>0.13900000000000001</v>
      </c>
      <c r="D11" s="348">
        <v>0.28999999999999998</v>
      </c>
      <c r="E11" s="348">
        <v>0.33900000000000002</v>
      </c>
      <c r="F11" s="348">
        <v>0.28999999999999998</v>
      </c>
      <c r="G11" s="348">
        <v>0.24099999999999999</v>
      </c>
      <c r="H11" s="348">
        <v>0.20699999999999999</v>
      </c>
      <c r="I11" s="348">
        <v>0.183</v>
      </c>
      <c r="J11" s="348">
        <v>0.14899999999999999</v>
      </c>
    </row>
    <row r="12" spans="1:15">
      <c r="A12" s="347">
        <v>2009</v>
      </c>
      <c r="B12" s="348" t="s">
        <v>12</v>
      </c>
      <c r="C12" s="348" t="s">
        <v>12</v>
      </c>
      <c r="D12" s="348">
        <v>0.218</v>
      </c>
      <c r="E12" s="348">
        <v>0.33</v>
      </c>
      <c r="F12" s="348">
        <v>0.29199999999999998</v>
      </c>
      <c r="G12" s="348">
        <v>0.27900000000000003</v>
      </c>
      <c r="H12" s="348">
        <v>0.27700000000000002</v>
      </c>
      <c r="I12" s="348">
        <v>0.29399999999999998</v>
      </c>
      <c r="J12" s="348">
        <v>0.313</v>
      </c>
    </row>
    <row r="13" spans="1:15">
      <c r="A13" s="347">
        <v>2010</v>
      </c>
      <c r="B13" s="348" t="s">
        <v>12</v>
      </c>
      <c r="C13" s="348" t="s">
        <v>12</v>
      </c>
      <c r="D13" s="348">
        <v>0.107</v>
      </c>
      <c r="E13" s="348">
        <v>0.23499999999999999</v>
      </c>
      <c r="F13" s="348">
        <v>0.60899999999999999</v>
      </c>
      <c r="G13" s="348">
        <v>0.67700000000000005</v>
      </c>
      <c r="H13" s="348">
        <v>0.66800000000000004</v>
      </c>
      <c r="I13" s="348">
        <v>0.81399999999999995</v>
      </c>
      <c r="J13" s="348">
        <v>0.873</v>
      </c>
    </row>
    <row r="14" spans="1:15">
      <c r="A14" s="347">
        <v>2011</v>
      </c>
      <c r="B14" s="348" t="s">
        <v>19</v>
      </c>
      <c r="C14" s="348" t="s">
        <v>12</v>
      </c>
      <c r="D14" s="348">
        <v>0.105</v>
      </c>
      <c r="E14" s="348">
        <v>8.5999999999999993E-2</v>
      </c>
      <c r="F14" s="348">
        <v>0.25600000000000001</v>
      </c>
      <c r="G14" s="348">
        <v>0.75600000000000001</v>
      </c>
      <c r="H14" s="348">
        <v>0.90200000000000002</v>
      </c>
      <c r="I14" s="348">
        <v>1.18</v>
      </c>
      <c r="J14" s="348">
        <v>1.2809999999999999</v>
      </c>
    </row>
    <row r="15" spans="1:15">
      <c r="A15" s="347">
        <v>2012</v>
      </c>
      <c r="B15" s="348" t="s">
        <v>19</v>
      </c>
      <c r="C15" s="348" t="s">
        <v>12</v>
      </c>
      <c r="D15" s="348" t="s">
        <v>12</v>
      </c>
      <c r="E15" s="348">
        <v>5.7000000000000002E-2</v>
      </c>
      <c r="F15" s="348" t="s">
        <v>12</v>
      </c>
      <c r="G15" s="348">
        <v>0.246</v>
      </c>
      <c r="H15" s="348">
        <v>0.89700000000000002</v>
      </c>
      <c r="I15" s="348">
        <v>1.194</v>
      </c>
      <c r="J15" s="348">
        <v>1.3140000000000001</v>
      </c>
    </row>
    <row r="16" spans="1:15">
      <c r="A16" s="347">
        <v>2013</v>
      </c>
      <c r="B16" s="348" t="s">
        <v>19</v>
      </c>
      <c r="C16" s="348" t="s">
        <v>19</v>
      </c>
      <c r="D16" s="348" t="s">
        <v>12</v>
      </c>
      <c r="E16" s="348" t="s">
        <v>12</v>
      </c>
      <c r="F16" s="348" t="s">
        <v>12</v>
      </c>
      <c r="G16" s="348" t="s">
        <v>12</v>
      </c>
      <c r="H16" s="348">
        <v>0.25900000000000001</v>
      </c>
      <c r="I16" s="348">
        <v>0.93600000000000005</v>
      </c>
      <c r="J16" s="348">
        <v>1.234</v>
      </c>
    </row>
    <row r="17" spans="1:10">
      <c r="A17" s="347">
        <v>2014</v>
      </c>
      <c r="B17" s="348" t="s">
        <v>19</v>
      </c>
      <c r="C17" s="348" t="s">
        <v>19</v>
      </c>
      <c r="D17" s="348" t="s">
        <v>12</v>
      </c>
      <c r="E17" s="348" t="s">
        <v>12</v>
      </c>
      <c r="F17" s="348" t="s">
        <v>12</v>
      </c>
      <c r="G17" s="348">
        <v>5.0999999999999997E-2</v>
      </c>
      <c r="H17" s="348">
        <v>5.2999999999999999E-2</v>
      </c>
      <c r="I17" s="348">
        <v>0.218</v>
      </c>
      <c r="J17" s="348">
        <v>0.41599999999999998</v>
      </c>
    </row>
    <row r="18" spans="1:10">
      <c r="A18" s="365" t="s">
        <v>134</v>
      </c>
      <c r="B18" s="348"/>
      <c r="C18" s="348"/>
      <c r="D18" s="348"/>
      <c r="E18" s="348"/>
      <c r="F18" s="348"/>
      <c r="G18" s="348"/>
      <c r="H18" s="366" t="s">
        <v>12</v>
      </c>
      <c r="I18" s="366">
        <v>0.14700000000000024</v>
      </c>
      <c r="J18" s="366">
        <v>0.37999999999999989</v>
      </c>
    </row>
    <row r="19" spans="1:10">
      <c r="A19" s="351" t="s">
        <v>135</v>
      </c>
      <c r="B19" s="352" t="s">
        <v>12</v>
      </c>
      <c r="C19" s="352">
        <v>0.224</v>
      </c>
      <c r="D19" s="352">
        <v>0.77500000000000002</v>
      </c>
      <c r="E19" s="352">
        <v>1.071</v>
      </c>
      <c r="F19" s="352">
        <v>1.5409999999999999</v>
      </c>
      <c r="G19" s="352">
        <v>2.2839999999999998</v>
      </c>
      <c r="H19" s="352">
        <v>3.3159999999999998</v>
      </c>
      <c r="I19" s="352">
        <v>4.9710000000000001</v>
      </c>
      <c r="J19" s="352">
        <v>5.9649999999999999</v>
      </c>
    </row>
    <row r="20" spans="1:10">
      <c r="A20" s="353" t="s">
        <v>48</v>
      </c>
      <c r="B20" s="296"/>
      <c r="C20" s="296"/>
      <c r="D20" s="296"/>
      <c r="E20" s="296"/>
      <c r="J20" s="319" t="s">
        <v>80</v>
      </c>
    </row>
    <row r="22" spans="1:10" ht="15">
      <c r="A22" s="340" t="s">
        <v>136</v>
      </c>
      <c r="B22" s="296"/>
      <c r="C22" s="296"/>
      <c r="D22" s="296"/>
      <c r="E22" s="296"/>
      <c r="F22" s="296"/>
      <c r="G22" s="296"/>
      <c r="H22" s="296"/>
      <c r="I22" s="296"/>
      <c r="J22" s="296"/>
    </row>
    <row r="23" spans="1:10" ht="6.75" customHeight="1">
      <c r="A23" s="354"/>
      <c r="B23" s="296"/>
      <c r="C23" s="296"/>
      <c r="D23" s="296"/>
      <c r="E23" s="296"/>
      <c r="F23" s="296"/>
      <c r="G23" s="296"/>
      <c r="H23" s="296"/>
      <c r="I23" s="296"/>
      <c r="J23" s="296"/>
    </row>
    <row r="24" spans="1:10">
      <c r="A24" s="355" t="s">
        <v>129</v>
      </c>
      <c r="B24" s="296"/>
      <c r="C24" s="296"/>
      <c r="D24" s="296"/>
      <c r="E24" s="296"/>
      <c r="F24" s="296"/>
      <c r="G24" s="296"/>
      <c r="H24" s="296"/>
      <c r="I24" s="296"/>
      <c r="J24" s="296"/>
    </row>
    <row r="25" spans="1:10" ht="15">
      <c r="A25" s="579" t="s">
        <v>123</v>
      </c>
      <c r="B25" s="573" t="s">
        <v>126</v>
      </c>
      <c r="C25" s="574"/>
      <c r="D25" s="575"/>
      <c r="E25" s="575"/>
      <c r="F25" s="576"/>
      <c r="G25" s="565"/>
      <c r="H25" s="566"/>
      <c r="I25" s="566"/>
      <c r="J25" s="567"/>
    </row>
    <row r="26" spans="1:10">
      <c r="A26" s="580"/>
      <c r="B26" s="308" t="s">
        <v>154</v>
      </c>
      <c r="C26" s="308" t="s">
        <v>155</v>
      </c>
      <c r="D26" s="481" t="s">
        <v>156</v>
      </c>
      <c r="E26" s="481" t="s">
        <v>157</v>
      </c>
      <c r="F26" s="481" t="s">
        <v>158</v>
      </c>
      <c r="G26" s="481" t="s">
        <v>159</v>
      </c>
      <c r="H26" s="480" t="s">
        <v>3</v>
      </c>
      <c r="I26" s="480" t="s">
        <v>4</v>
      </c>
      <c r="J26" s="480" t="s">
        <v>143</v>
      </c>
    </row>
    <row r="27" spans="1:10">
      <c r="A27" s="343" t="s">
        <v>105</v>
      </c>
      <c r="B27" s="344"/>
      <c r="C27" s="344"/>
      <c r="D27" s="345"/>
      <c r="E27" s="345"/>
      <c r="F27" s="346"/>
      <c r="G27" s="345"/>
      <c r="H27" s="345"/>
      <c r="I27" s="345"/>
      <c r="J27" s="345"/>
    </row>
    <row r="28" spans="1:10">
      <c r="A28" s="347">
        <v>2007</v>
      </c>
      <c r="B28" s="348" t="s">
        <v>19</v>
      </c>
      <c r="C28" s="348" t="s">
        <v>19</v>
      </c>
      <c r="D28" s="348" t="s">
        <v>19</v>
      </c>
      <c r="E28" s="348" t="s">
        <v>19</v>
      </c>
      <c r="F28" s="348" t="s">
        <v>19</v>
      </c>
      <c r="G28" s="348" t="s">
        <v>19</v>
      </c>
      <c r="H28" s="348"/>
      <c r="I28" s="348"/>
      <c r="J28" s="348"/>
    </row>
    <row r="29" spans="1:10">
      <c r="A29" s="347">
        <v>2008</v>
      </c>
      <c r="B29" s="348" t="s">
        <v>12</v>
      </c>
      <c r="C29" s="348">
        <v>0.31839421000000001</v>
      </c>
      <c r="D29" s="348">
        <v>0.58691464999999998</v>
      </c>
      <c r="E29" s="348">
        <v>0.54253455000000006</v>
      </c>
      <c r="F29" s="348">
        <v>0.37227083</v>
      </c>
      <c r="G29" s="348">
        <v>0.26423397999999998</v>
      </c>
      <c r="H29" s="348">
        <v>0.17537117000000002</v>
      </c>
      <c r="I29" s="348">
        <v>0.15505448000000002</v>
      </c>
      <c r="J29" s="348">
        <v>0.11631082000000001</v>
      </c>
    </row>
    <row r="30" spans="1:10">
      <c r="A30" s="347">
        <v>2009</v>
      </c>
      <c r="B30" s="348" t="s">
        <v>12</v>
      </c>
      <c r="C30" s="348" t="s">
        <v>12</v>
      </c>
      <c r="D30" s="348">
        <v>0.55430073999999996</v>
      </c>
      <c r="E30" s="348">
        <v>0.54636306999999995</v>
      </c>
      <c r="F30" s="348">
        <v>0.38783909999999999</v>
      </c>
      <c r="G30" s="348">
        <v>0.26796970000000003</v>
      </c>
      <c r="H30" s="348">
        <v>0.27893865000000001</v>
      </c>
      <c r="I30" s="348">
        <v>0.27660745000000003</v>
      </c>
      <c r="J30" s="348">
        <v>0.25738433999999999</v>
      </c>
    </row>
    <row r="31" spans="1:10">
      <c r="A31" s="347">
        <v>2010</v>
      </c>
      <c r="B31" s="348" t="s">
        <v>12</v>
      </c>
      <c r="C31" s="348">
        <v>9.9329479999999998E-2</v>
      </c>
      <c r="D31" s="348">
        <v>0.38457222999999996</v>
      </c>
      <c r="E31" s="348">
        <v>0.81285120999999994</v>
      </c>
      <c r="F31" s="348">
        <v>1.19517129</v>
      </c>
      <c r="G31" s="348">
        <v>1.0768986200000001</v>
      </c>
      <c r="H31" s="348">
        <v>0.86730697999999995</v>
      </c>
      <c r="I31" s="348">
        <v>0.98578868999999991</v>
      </c>
      <c r="J31" s="348">
        <v>1.05903046</v>
      </c>
    </row>
    <row r="32" spans="1:10">
      <c r="A32" s="347">
        <v>2011</v>
      </c>
      <c r="B32" s="348" t="s">
        <v>19</v>
      </c>
      <c r="C32" s="348">
        <v>5.3127639999999997E-2</v>
      </c>
      <c r="D32" s="348">
        <v>0.33957165</v>
      </c>
      <c r="E32" s="348">
        <v>0.30670759000000003</v>
      </c>
      <c r="F32" s="348">
        <v>0.99316647999999996</v>
      </c>
      <c r="G32" s="348">
        <v>1.5137678999999999</v>
      </c>
      <c r="H32" s="348">
        <v>1.46889819</v>
      </c>
      <c r="I32" s="348">
        <v>1.5880390500000001</v>
      </c>
      <c r="J32" s="348">
        <v>1.51485571</v>
      </c>
    </row>
    <row r="33" spans="1:10">
      <c r="A33" s="347">
        <v>2012</v>
      </c>
      <c r="B33" s="348" t="s">
        <v>19</v>
      </c>
      <c r="C33" s="348" t="s">
        <v>12</v>
      </c>
      <c r="D33" s="348">
        <v>0.10894252</v>
      </c>
      <c r="E33" s="348">
        <v>0.13325740999999999</v>
      </c>
      <c r="F33" s="348">
        <v>0.11854935000000001</v>
      </c>
      <c r="G33" s="348">
        <v>0.82875412999999998</v>
      </c>
      <c r="H33" s="348">
        <v>1.872109</v>
      </c>
      <c r="I33" s="348">
        <v>1.80084993</v>
      </c>
      <c r="J33" s="348">
        <v>1.5987017400000001</v>
      </c>
    </row>
    <row r="34" spans="1:10">
      <c r="A34" s="365">
        <v>2013</v>
      </c>
      <c r="B34" s="348" t="s">
        <v>19</v>
      </c>
      <c r="C34" s="348" t="s">
        <v>19</v>
      </c>
      <c r="D34" s="348" t="s">
        <v>12</v>
      </c>
      <c r="E34" s="348" t="s">
        <v>12</v>
      </c>
      <c r="F34" s="348">
        <v>8.3532309999999999E-2</v>
      </c>
      <c r="G34" s="348">
        <v>0.11297827000000001</v>
      </c>
      <c r="H34" s="348">
        <v>0.81623491000000004</v>
      </c>
      <c r="I34" s="348">
        <v>1.6529344500000001</v>
      </c>
      <c r="J34" s="348">
        <v>1.6787106599999999</v>
      </c>
    </row>
    <row r="35" spans="1:10">
      <c r="A35" s="365">
        <v>2014</v>
      </c>
      <c r="B35" s="348" t="s">
        <v>19</v>
      </c>
      <c r="C35" s="348" t="s">
        <v>19</v>
      </c>
      <c r="D35" s="348" t="s">
        <v>12</v>
      </c>
      <c r="E35" s="348" t="s">
        <v>12</v>
      </c>
      <c r="F35" s="348">
        <v>5.1694810000000001E-2</v>
      </c>
      <c r="G35" s="348">
        <v>0.16312515</v>
      </c>
      <c r="H35" s="348">
        <v>0.13246231999999999</v>
      </c>
      <c r="I35" s="348">
        <v>0.90871645000000001</v>
      </c>
      <c r="J35" s="348">
        <v>0.79581431999999996</v>
      </c>
    </row>
    <row r="36" spans="1:10">
      <c r="A36" s="365" t="s">
        <v>134</v>
      </c>
      <c r="B36" s="366" t="s">
        <v>19</v>
      </c>
      <c r="C36" s="366" t="s">
        <v>19</v>
      </c>
      <c r="D36" s="366" t="s">
        <v>19</v>
      </c>
      <c r="E36" s="366" t="s">
        <v>19</v>
      </c>
      <c r="F36" s="366" t="s">
        <v>19</v>
      </c>
      <c r="G36" s="366" t="s">
        <v>19</v>
      </c>
      <c r="H36" s="366">
        <v>0.12561038999999999</v>
      </c>
      <c r="I36" s="366">
        <v>0.66600005999999823</v>
      </c>
      <c r="J36" s="366">
        <v>1.9695390700000006</v>
      </c>
    </row>
    <row r="37" spans="1:10">
      <c r="A37" s="351" t="s">
        <v>135</v>
      </c>
      <c r="B37" s="367" t="s">
        <v>12</v>
      </c>
      <c r="C37" s="367">
        <v>0.5</v>
      </c>
      <c r="D37" s="367">
        <v>2</v>
      </c>
      <c r="E37" s="367">
        <v>2.4</v>
      </c>
      <c r="F37" s="367">
        <v>3.2</v>
      </c>
      <c r="G37" s="367">
        <v>4.2</v>
      </c>
      <c r="H37" s="367">
        <v>5.7401165200000017</v>
      </c>
      <c r="I37" s="367">
        <v>8.0385010699999988</v>
      </c>
      <c r="J37" s="367">
        <v>8.9939981200000005</v>
      </c>
    </row>
    <row r="38" spans="1:10">
      <c r="A38" s="353" t="s">
        <v>48</v>
      </c>
      <c r="B38" s="296"/>
      <c r="C38" s="296"/>
      <c r="D38" s="296"/>
      <c r="E38" s="296"/>
      <c r="J38" s="319" t="s">
        <v>80</v>
      </c>
    </row>
    <row r="39" spans="1:10">
      <c r="A39" s="89" t="s">
        <v>137</v>
      </c>
    </row>
    <row r="40" spans="1:10" ht="15">
      <c r="A40" s="340" t="s">
        <v>138</v>
      </c>
      <c r="B40" s="296"/>
      <c r="C40" s="296"/>
      <c r="D40" s="296"/>
      <c r="E40" s="296"/>
      <c r="F40" s="296"/>
      <c r="G40" s="296"/>
      <c r="H40" s="296"/>
      <c r="I40" s="296"/>
      <c r="J40" s="296"/>
    </row>
    <row r="41" spans="1:10" ht="6.75" customHeight="1">
      <c r="A41" s="354"/>
      <c r="B41" s="296"/>
      <c r="C41" s="296"/>
      <c r="D41" s="296"/>
      <c r="E41" s="296"/>
      <c r="F41" s="296"/>
      <c r="G41" s="296"/>
      <c r="H41" s="296"/>
      <c r="I41" s="296"/>
      <c r="J41" s="296"/>
    </row>
    <row r="42" spans="1:10">
      <c r="A42" s="355" t="s">
        <v>129</v>
      </c>
      <c r="B42" s="296"/>
      <c r="C42" s="296"/>
      <c r="D42" s="296"/>
      <c r="E42" s="296"/>
      <c r="F42" s="296"/>
      <c r="G42" s="296"/>
      <c r="H42" s="296"/>
      <c r="I42" s="296"/>
      <c r="J42" s="296"/>
    </row>
    <row r="43" spans="1:10" ht="12.75" customHeight="1">
      <c r="A43" s="579" t="s">
        <v>123</v>
      </c>
      <c r="B43" s="573" t="s">
        <v>127</v>
      </c>
      <c r="C43" s="574"/>
      <c r="D43" s="575"/>
      <c r="E43" s="575"/>
      <c r="F43" s="576"/>
      <c r="G43" s="565"/>
      <c r="H43" s="566"/>
      <c r="I43" s="566"/>
      <c r="J43" s="567"/>
    </row>
    <row r="44" spans="1:10">
      <c r="A44" s="580"/>
      <c r="B44" s="308" t="s">
        <v>154</v>
      </c>
      <c r="C44" s="308" t="s">
        <v>155</v>
      </c>
      <c r="D44" s="481" t="s">
        <v>156</v>
      </c>
      <c r="E44" s="481" t="s">
        <v>157</v>
      </c>
      <c r="F44" s="481" t="s">
        <v>158</v>
      </c>
      <c r="G44" s="481" t="s">
        <v>159</v>
      </c>
      <c r="H44" s="480" t="s">
        <v>3</v>
      </c>
      <c r="I44" s="480" t="s">
        <v>4</v>
      </c>
      <c r="J44" s="480" t="s">
        <v>143</v>
      </c>
    </row>
    <row r="45" spans="1:10">
      <c r="A45" s="343" t="s">
        <v>105</v>
      </c>
      <c r="B45" s="344"/>
      <c r="C45" s="344"/>
      <c r="D45" s="345"/>
      <c r="E45" s="345"/>
      <c r="F45" s="346"/>
      <c r="G45" s="345"/>
      <c r="H45" s="348"/>
      <c r="I45" s="348"/>
      <c r="J45" s="348"/>
    </row>
    <row r="46" spans="1:10">
      <c r="A46" s="347">
        <v>2007</v>
      </c>
      <c r="B46" s="361" t="s">
        <v>19</v>
      </c>
      <c r="C46" s="361" t="s">
        <v>19</v>
      </c>
      <c r="D46" s="361" t="s">
        <v>19</v>
      </c>
      <c r="E46" s="361" t="s">
        <v>19</v>
      </c>
      <c r="F46" s="361" t="s">
        <v>19</v>
      </c>
      <c r="G46" s="361" t="s">
        <v>19</v>
      </c>
      <c r="H46" s="368" t="s">
        <v>19</v>
      </c>
      <c r="I46" s="368" t="s">
        <v>19</v>
      </c>
      <c r="J46" s="368" t="s">
        <v>19</v>
      </c>
    </row>
    <row r="47" spans="1:10">
      <c r="A47" s="347">
        <v>2008</v>
      </c>
      <c r="B47" s="361" t="s">
        <v>19</v>
      </c>
      <c r="C47" s="361">
        <v>2290</v>
      </c>
      <c r="D47" s="361">
        <v>2020</v>
      </c>
      <c r="E47" s="361">
        <v>1600</v>
      </c>
      <c r="F47" s="361">
        <v>1280</v>
      </c>
      <c r="G47" s="361">
        <v>1100</v>
      </c>
      <c r="H47" s="369">
        <v>850</v>
      </c>
      <c r="I47" s="369">
        <v>850</v>
      </c>
      <c r="J47" s="369">
        <v>780</v>
      </c>
    </row>
    <row r="48" spans="1:10">
      <c r="A48" s="347">
        <v>2009</v>
      </c>
      <c r="B48" s="361" t="s">
        <v>19</v>
      </c>
      <c r="C48" s="440" t="s">
        <v>12</v>
      </c>
      <c r="D48" s="361">
        <v>2540</v>
      </c>
      <c r="E48" s="361">
        <v>1680</v>
      </c>
      <c r="F48" s="361">
        <v>1870</v>
      </c>
      <c r="G48" s="361">
        <v>960</v>
      </c>
      <c r="H48" s="369">
        <v>1010</v>
      </c>
      <c r="I48" s="369">
        <v>940</v>
      </c>
      <c r="J48" s="369">
        <v>820</v>
      </c>
    </row>
    <row r="49" spans="1:10">
      <c r="A49" s="347">
        <v>2010</v>
      </c>
      <c r="B49" s="361" t="s">
        <v>19</v>
      </c>
      <c r="C49" s="361">
        <v>2610</v>
      </c>
      <c r="D49" s="361">
        <v>3590</v>
      </c>
      <c r="E49" s="361">
        <v>1640</v>
      </c>
      <c r="F49" s="361">
        <v>1330</v>
      </c>
      <c r="G49" s="361">
        <v>1590</v>
      </c>
      <c r="H49" s="369">
        <v>1300</v>
      </c>
      <c r="I49" s="369">
        <v>1210</v>
      </c>
      <c r="J49" s="369">
        <v>1210</v>
      </c>
    </row>
    <row r="50" spans="1:10">
      <c r="A50" s="347">
        <v>2011</v>
      </c>
      <c r="B50" s="361" t="s">
        <v>19</v>
      </c>
      <c r="C50" s="361">
        <v>2210</v>
      </c>
      <c r="D50" s="361">
        <v>3230</v>
      </c>
      <c r="E50" s="361">
        <v>3950</v>
      </c>
      <c r="F50" s="361">
        <v>1200</v>
      </c>
      <c r="G50" s="361">
        <v>2000</v>
      </c>
      <c r="H50" s="369">
        <v>1630</v>
      </c>
      <c r="I50" s="369">
        <v>1350</v>
      </c>
      <c r="J50" s="369">
        <v>1180</v>
      </c>
    </row>
    <row r="51" spans="1:10">
      <c r="A51" s="347">
        <v>2012</v>
      </c>
      <c r="B51" s="361" t="s">
        <v>19</v>
      </c>
      <c r="C51" s="361" t="s">
        <v>19</v>
      </c>
      <c r="D51" s="361">
        <v>2790</v>
      </c>
      <c r="E51" s="361">
        <v>1910</v>
      </c>
      <c r="F51" s="361">
        <v>3250</v>
      </c>
      <c r="G51" s="361">
        <v>3370</v>
      </c>
      <c r="H51" s="369">
        <v>2090</v>
      </c>
      <c r="I51" s="369">
        <v>1510</v>
      </c>
      <c r="J51" s="369">
        <v>1220</v>
      </c>
    </row>
    <row r="52" spans="1:10">
      <c r="A52" s="365">
        <v>2013</v>
      </c>
      <c r="B52" s="361" t="s">
        <v>19</v>
      </c>
      <c r="C52" s="361" t="s">
        <v>19</v>
      </c>
      <c r="D52" s="361" t="s">
        <v>19</v>
      </c>
      <c r="E52" s="361" t="s">
        <v>19</v>
      </c>
      <c r="F52" s="361">
        <v>2610</v>
      </c>
      <c r="G52" s="361">
        <v>3770</v>
      </c>
      <c r="H52" s="369">
        <v>3150</v>
      </c>
      <c r="I52" s="369">
        <v>1770</v>
      </c>
      <c r="J52" s="369">
        <v>1360</v>
      </c>
    </row>
    <row r="53" spans="1:10">
      <c r="A53" s="365">
        <v>2014</v>
      </c>
      <c r="B53" s="361" t="s">
        <v>19</v>
      </c>
      <c r="C53" s="361" t="s">
        <v>19</v>
      </c>
      <c r="D53" s="361" t="s">
        <v>19</v>
      </c>
      <c r="E53" s="361" t="s">
        <v>19</v>
      </c>
      <c r="F53" s="361">
        <v>2720</v>
      </c>
      <c r="G53" s="361">
        <v>3650</v>
      </c>
      <c r="H53" s="369">
        <v>2500</v>
      </c>
      <c r="I53" s="369">
        <v>4170</v>
      </c>
      <c r="J53" s="369">
        <v>1910</v>
      </c>
    </row>
    <row r="54" spans="1:10">
      <c r="A54" s="365" t="s">
        <v>134</v>
      </c>
      <c r="B54" s="361"/>
      <c r="C54" s="361"/>
      <c r="D54" s="361"/>
      <c r="E54" s="361"/>
      <c r="F54" s="361"/>
      <c r="G54" s="361"/>
      <c r="H54" s="369">
        <v>2670</v>
      </c>
      <c r="I54" s="369">
        <v>4530</v>
      </c>
      <c r="J54" s="369">
        <v>5180</v>
      </c>
    </row>
    <row r="55" spans="1:10">
      <c r="A55" s="351" t="s">
        <v>135</v>
      </c>
      <c r="B55" s="362" t="s">
        <v>12</v>
      </c>
      <c r="C55" s="362">
        <v>2260</v>
      </c>
      <c r="D55" s="362">
        <v>2600</v>
      </c>
      <c r="E55" s="362">
        <v>2240</v>
      </c>
      <c r="F55" s="362">
        <v>2080</v>
      </c>
      <c r="G55" s="362">
        <v>1850</v>
      </c>
      <c r="H55" s="441">
        <v>1730</v>
      </c>
      <c r="I55" s="441">
        <v>1620</v>
      </c>
      <c r="J55" s="441">
        <v>1510</v>
      </c>
    </row>
    <row r="56" spans="1:10">
      <c r="A56" s="353" t="s">
        <v>48</v>
      </c>
      <c r="B56" s="296"/>
      <c r="C56" s="296"/>
      <c r="D56" s="296"/>
      <c r="E56" s="296"/>
      <c r="H56" s="319" t="s">
        <v>80</v>
      </c>
      <c r="I56" s="296"/>
      <c r="J56" s="296"/>
    </row>
    <row r="58" spans="1:10">
      <c r="A58" s="577" t="s">
        <v>162</v>
      </c>
      <c r="B58" s="578"/>
      <c r="C58" s="578"/>
      <c r="D58" s="578"/>
      <c r="E58" s="578"/>
      <c r="F58" s="578"/>
      <c r="G58" s="578"/>
      <c r="H58" s="578"/>
      <c r="I58" s="578"/>
      <c r="J58" s="364"/>
    </row>
    <row r="59" spans="1:10">
      <c r="A59" s="578"/>
      <c r="B59" s="578"/>
      <c r="C59" s="578"/>
      <c r="D59" s="578"/>
      <c r="E59" s="578"/>
      <c r="F59" s="578"/>
      <c r="G59" s="578"/>
      <c r="H59" s="578"/>
      <c r="I59" s="578"/>
      <c r="J59" s="364"/>
    </row>
    <row r="60" spans="1:10">
      <c r="A60" s="578"/>
      <c r="B60" s="578"/>
      <c r="C60" s="578"/>
      <c r="D60" s="578"/>
      <c r="E60" s="578"/>
      <c r="F60" s="578"/>
      <c r="G60" s="578"/>
      <c r="H60" s="578"/>
      <c r="I60" s="578"/>
      <c r="J60" s="364"/>
    </row>
    <row r="61" spans="1:10">
      <c r="A61" s="578"/>
      <c r="B61" s="578"/>
      <c r="C61" s="578"/>
      <c r="D61" s="578"/>
      <c r="E61" s="578"/>
      <c r="F61" s="578"/>
      <c r="G61" s="578"/>
      <c r="H61" s="578"/>
      <c r="I61" s="578"/>
      <c r="J61" s="364"/>
    </row>
    <row r="62" spans="1:10">
      <c r="A62" s="578"/>
      <c r="B62" s="578"/>
      <c r="C62" s="578"/>
      <c r="D62" s="578"/>
      <c r="E62" s="578"/>
      <c r="F62" s="578"/>
      <c r="G62" s="578"/>
      <c r="H62" s="578"/>
      <c r="I62" s="578"/>
      <c r="J62" s="364"/>
    </row>
    <row r="63" spans="1:10">
      <c r="A63" s="578"/>
      <c r="B63" s="578"/>
      <c r="C63" s="578"/>
      <c r="D63" s="578"/>
      <c r="E63" s="578"/>
      <c r="F63" s="578"/>
      <c r="G63" s="578"/>
      <c r="H63" s="578"/>
      <c r="I63" s="578"/>
      <c r="J63" s="364"/>
    </row>
    <row r="64" spans="1:10">
      <c r="A64" s="578"/>
      <c r="B64" s="578"/>
      <c r="C64" s="578"/>
      <c r="D64" s="578"/>
      <c r="E64" s="578"/>
      <c r="F64" s="578"/>
      <c r="G64" s="578"/>
      <c r="H64" s="578"/>
      <c r="I64" s="578"/>
      <c r="J64" s="364"/>
    </row>
    <row r="65" spans="1:10">
      <c r="A65" s="578"/>
      <c r="B65" s="578"/>
      <c r="C65" s="578"/>
      <c r="D65" s="578"/>
      <c r="E65" s="578"/>
      <c r="F65" s="578"/>
      <c r="G65" s="578"/>
      <c r="H65" s="578"/>
      <c r="I65" s="578"/>
      <c r="J65" s="364"/>
    </row>
    <row r="66" spans="1:10">
      <c r="A66" s="578"/>
      <c r="B66" s="578"/>
      <c r="C66" s="578"/>
      <c r="D66" s="578"/>
      <c r="E66" s="578"/>
      <c r="F66" s="578"/>
      <c r="G66" s="578"/>
      <c r="H66" s="578"/>
      <c r="I66" s="578"/>
      <c r="J66" s="364"/>
    </row>
    <row r="67" spans="1:10">
      <c r="A67" s="578"/>
      <c r="B67" s="578"/>
      <c r="C67" s="578"/>
      <c r="D67" s="578"/>
      <c r="E67" s="578"/>
      <c r="F67" s="578"/>
      <c r="G67" s="578"/>
      <c r="H67" s="578"/>
      <c r="I67" s="578"/>
      <c r="J67" s="364"/>
    </row>
    <row r="68" spans="1:10">
      <c r="A68" s="578"/>
      <c r="B68" s="578"/>
      <c r="C68" s="578"/>
      <c r="D68" s="578"/>
      <c r="E68" s="578"/>
      <c r="F68" s="578"/>
      <c r="G68" s="578"/>
      <c r="H68" s="578"/>
      <c r="I68" s="578"/>
      <c r="J68" s="364"/>
    </row>
    <row r="69" spans="1:10">
      <c r="A69" s="578"/>
      <c r="B69" s="578"/>
      <c r="C69" s="578"/>
      <c r="D69" s="578"/>
      <c r="E69" s="578"/>
      <c r="F69" s="578"/>
      <c r="G69" s="578"/>
      <c r="H69" s="578"/>
      <c r="I69" s="578"/>
      <c r="J69" s="364"/>
    </row>
    <row r="70" spans="1:10">
      <c r="A70" s="578"/>
      <c r="B70" s="578"/>
      <c r="C70" s="578"/>
      <c r="D70" s="578"/>
      <c r="E70" s="578"/>
      <c r="F70" s="578"/>
      <c r="G70" s="578"/>
      <c r="H70" s="578"/>
      <c r="I70" s="578"/>
      <c r="J70" s="364"/>
    </row>
    <row r="71" spans="1:10">
      <c r="A71" s="578"/>
      <c r="B71" s="578"/>
      <c r="C71" s="578"/>
      <c r="D71" s="578"/>
      <c r="E71" s="578"/>
      <c r="F71" s="578"/>
      <c r="G71" s="578"/>
      <c r="H71" s="578"/>
      <c r="I71" s="578"/>
      <c r="J71" s="364"/>
    </row>
    <row r="72" spans="1:10">
      <c r="A72" s="364"/>
      <c r="B72" s="364"/>
      <c r="C72" s="364"/>
      <c r="D72" s="364"/>
      <c r="E72" s="364"/>
      <c r="F72" s="364"/>
      <c r="G72" s="364"/>
      <c r="H72" s="364"/>
      <c r="I72" s="364"/>
      <c r="J72" s="364"/>
    </row>
    <row r="73" spans="1:10">
      <c r="A73" s="364"/>
      <c r="B73" s="364"/>
      <c r="C73" s="364"/>
      <c r="D73" s="364"/>
      <c r="E73" s="364"/>
      <c r="F73" s="364"/>
      <c r="G73" s="364"/>
      <c r="H73" s="364"/>
      <c r="I73" s="364"/>
      <c r="J73" s="364"/>
    </row>
    <row r="74" spans="1:10">
      <c r="A74" s="364"/>
      <c r="B74" s="364"/>
      <c r="C74" s="364"/>
      <c r="D74" s="364"/>
      <c r="E74" s="364"/>
      <c r="F74" s="364"/>
      <c r="G74" s="364"/>
      <c r="H74" s="364"/>
      <c r="I74" s="364"/>
      <c r="J74" s="364"/>
    </row>
    <row r="75" spans="1:10">
      <c r="A75" s="364"/>
      <c r="B75" s="364"/>
      <c r="C75" s="364"/>
      <c r="D75" s="364"/>
      <c r="E75" s="364"/>
      <c r="F75" s="364"/>
      <c r="G75" s="364"/>
      <c r="H75" s="364"/>
      <c r="I75" s="364"/>
      <c r="J75" s="364"/>
    </row>
  </sheetData>
  <mergeCells count="7">
    <mergeCell ref="A58:I71"/>
    <mergeCell ref="A7:A8"/>
    <mergeCell ref="A25:A26"/>
    <mergeCell ref="A43:A44"/>
    <mergeCell ref="B7:J7"/>
    <mergeCell ref="B25:J25"/>
    <mergeCell ref="B43:J43"/>
  </mergeCells>
  <pageMargins left="0.70866141732283472" right="0.70866141732283472" top="0.74803149606299213" bottom="0.74803149606299213" header="0.31496062992125984" footer="0.31496062992125984"/>
  <pageSetup paperSize="9" scale="54"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Q52"/>
  <sheetViews>
    <sheetView workbookViewId="0"/>
  </sheetViews>
  <sheetFormatPr defaultRowHeight="12.75"/>
  <cols>
    <col min="1" max="1" width="20.28515625" style="89" customWidth="1"/>
    <col min="2" max="7" width="9.5703125" style="89" customWidth="1"/>
    <col min="8" max="8" width="10.7109375" style="89" customWidth="1"/>
    <col min="9" max="16" width="9.5703125" style="89" customWidth="1"/>
    <col min="17" max="16384" width="9.140625" style="89"/>
  </cols>
  <sheetData>
    <row r="1" spans="1:17" ht="15">
      <c r="A1" s="370" t="s">
        <v>166</v>
      </c>
      <c r="B1" s="371"/>
      <c r="C1" s="372"/>
      <c r="D1" s="372"/>
      <c r="E1" s="372"/>
      <c r="F1" s="373"/>
      <c r="G1" s="372"/>
      <c r="H1" s="372"/>
      <c r="I1" s="372"/>
      <c r="J1" s="372"/>
      <c r="K1" s="373"/>
      <c r="L1" s="374"/>
      <c r="M1" s="375"/>
    </row>
    <row r="2" spans="1:17" ht="7.5" customHeight="1">
      <c r="A2" s="376"/>
      <c r="B2" s="371"/>
      <c r="C2" s="372"/>
      <c r="D2" s="372"/>
      <c r="E2" s="372"/>
      <c r="F2" s="373"/>
      <c r="G2" s="372"/>
      <c r="H2" s="372"/>
      <c r="I2" s="372"/>
      <c r="J2" s="372"/>
      <c r="K2" s="373"/>
      <c r="L2" s="377"/>
      <c r="M2" s="296"/>
    </row>
    <row r="3" spans="1:17" ht="15">
      <c r="A3" s="370" t="s">
        <v>210</v>
      </c>
      <c r="B3" s="371"/>
      <c r="C3" s="378"/>
      <c r="D3" s="378"/>
      <c r="E3" s="378"/>
      <c r="F3" s="379"/>
      <c r="G3" s="378"/>
      <c r="H3" s="378"/>
      <c r="I3" s="378"/>
      <c r="J3" s="378"/>
      <c r="K3" s="379"/>
      <c r="L3" s="380"/>
      <c r="M3" s="296"/>
    </row>
    <row r="4" spans="1:17">
      <c r="A4" s="381" t="s">
        <v>122</v>
      </c>
      <c r="B4" s="381"/>
      <c r="C4" s="378"/>
      <c r="D4" s="382"/>
      <c r="E4" s="383"/>
      <c r="F4" s="384"/>
      <c r="G4" s="384"/>
      <c r="H4" s="384"/>
      <c r="I4" s="384"/>
      <c r="J4" s="384"/>
      <c r="K4" s="378"/>
      <c r="L4" s="385"/>
      <c r="M4" s="296"/>
    </row>
    <row r="5" spans="1:17" ht="15">
      <c r="A5" s="483"/>
      <c r="B5" s="583" t="s">
        <v>167</v>
      </c>
      <c r="C5" s="584"/>
      <c r="D5" s="584"/>
      <c r="E5" s="584"/>
      <c r="F5" s="584"/>
      <c r="G5" s="584"/>
      <c r="H5" s="584"/>
      <c r="I5" s="584"/>
      <c r="J5" s="584"/>
      <c r="K5" s="584"/>
      <c r="L5" s="585"/>
      <c r="M5" s="564"/>
      <c r="N5" s="565"/>
      <c r="O5" s="565"/>
      <c r="P5" s="566"/>
      <c r="Q5" s="567"/>
    </row>
    <row r="6" spans="1:17">
      <c r="A6" s="489" t="s">
        <v>139</v>
      </c>
      <c r="B6" s="307" t="s">
        <v>165</v>
      </c>
      <c r="C6" s="307" t="s">
        <v>148</v>
      </c>
      <c r="D6" s="308" t="s">
        <v>149</v>
      </c>
      <c r="E6" s="308" t="s">
        <v>150</v>
      </c>
      <c r="F6" s="308" t="s">
        <v>151</v>
      </c>
      <c r="G6" s="307" t="s">
        <v>152</v>
      </c>
      <c r="H6" s="479" t="s">
        <v>153</v>
      </c>
      <c r="I6" s="308" t="s">
        <v>154</v>
      </c>
      <c r="J6" s="308" t="s">
        <v>155</v>
      </c>
      <c r="K6" s="308" t="s">
        <v>156</v>
      </c>
      <c r="L6" s="308" t="s">
        <v>157</v>
      </c>
      <c r="M6" s="308" t="s">
        <v>158</v>
      </c>
      <c r="N6" s="308" t="s">
        <v>159</v>
      </c>
      <c r="O6" s="494" t="s">
        <v>3</v>
      </c>
      <c r="P6" s="494" t="s">
        <v>4</v>
      </c>
      <c r="Q6" s="494" t="s">
        <v>143</v>
      </c>
    </row>
    <row r="7" spans="1:17" ht="12.75" customHeight="1">
      <c r="A7" s="482"/>
      <c r="B7" s="386"/>
      <c r="C7" s="387"/>
      <c r="D7" s="388"/>
      <c r="E7" s="388"/>
      <c r="F7" s="388"/>
      <c r="G7" s="387"/>
      <c r="H7" s="389"/>
      <c r="I7" s="388"/>
      <c r="J7" s="388"/>
      <c r="K7" s="388"/>
      <c r="L7" s="490"/>
      <c r="M7" s="490"/>
      <c r="N7" s="490"/>
      <c r="O7" s="491"/>
      <c r="P7" s="490" t="s">
        <v>164</v>
      </c>
      <c r="Q7" s="490" t="s">
        <v>164</v>
      </c>
    </row>
    <row r="8" spans="1:17">
      <c r="A8" s="390" t="s">
        <v>105</v>
      </c>
      <c r="B8" s="391"/>
      <c r="C8" s="392"/>
      <c r="D8" s="393"/>
      <c r="E8" s="393"/>
      <c r="F8" s="393"/>
      <c r="G8" s="392"/>
      <c r="H8" s="394"/>
      <c r="I8" s="393"/>
      <c r="J8" s="393"/>
      <c r="K8" s="393"/>
      <c r="L8" s="395"/>
      <c r="M8" s="395"/>
      <c r="N8" s="395"/>
      <c r="O8" s="395"/>
      <c r="P8" s="313"/>
      <c r="Q8" s="313"/>
    </row>
    <row r="9" spans="1:17">
      <c r="A9" s="396">
        <v>2000</v>
      </c>
      <c r="B9" s="397">
        <v>22.914000000000001</v>
      </c>
      <c r="C9" s="397">
        <v>22.81</v>
      </c>
      <c r="D9" s="397">
        <v>22.518999999999998</v>
      </c>
      <c r="E9" s="397">
        <v>21.669</v>
      </c>
      <c r="F9" s="397">
        <v>20.07</v>
      </c>
      <c r="G9" s="397">
        <v>19.163</v>
      </c>
      <c r="H9" s="398">
        <v>18.579999999999998</v>
      </c>
      <c r="I9" s="397">
        <v>17.893999999999998</v>
      </c>
      <c r="J9" s="397">
        <v>17.021000000000001</v>
      </c>
      <c r="K9" s="397">
        <v>16.238</v>
      </c>
      <c r="L9" s="397">
        <v>15.565</v>
      </c>
      <c r="M9" s="397">
        <v>14.968999999999999</v>
      </c>
      <c r="N9" s="397">
        <v>14.433</v>
      </c>
      <c r="O9" s="397">
        <v>13.965999999999999</v>
      </c>
      <c r="P9" s="399">
        <v>13.526999999999999</v>
      </c>
      <c r="Q9" s="399" t="s">
        <v>140</v>
      </c>
    </row>
    <row r="10" spans="1:17">
      <c r="A10" s="396">
        <v>2001</v>
      </c>
      <c r="B10" s="397" t="s">
        <v>19</v>
      </c>
      <c r="C10" s="397">
        <v>44.417000000000002</v>
      </c>
      <c r="D10" s="397">
        <v>44.18</v>
      </c>
      <c r="E10" s="397">
        <v>43.564</v>
      </c>
      <c r="F10" s="397">
        <v>42.19</v>
      </c>
      <c r="G10" s="397">
        <v>40.143999999999998</v>
      </c>
      <c r="H10" s="398">
        <v>38.814</v>
      </c>
      <c r="I10" s="397">
        <v>37.530999999999999</v>
      </c>
      <c r="J10" s="397">
        <v>36.093000000000004</v>
      </c>
      <c r="K10" s="397">
        <v>34.585000000000001</v>
      </c>
      <c r="L10" s="397">
        <v>33.201000000000001</v>
      </c>
      <c r="M10" s="397">
        <v>31.834</v>
      </c>
      <c r="N10" s="397">
        <v>30.617000000000001</v>
      </c>
      <c r="O10" s="397">
        <v>29.454999999999998</v>
      </c>
      <c r="P10" s="399">
        <v>28.396000000000001</v>
      </c>
      <c r="Q10" s="399" t="s">
        <v>140</v>
      </c>
    </row>
    <row r="11" spans="1:17">
      <c r="A11" s="396">
        <v>2002</v>
      </c>
      <c r="B11" s="397" t="s">
        <v>19</v>
      </c>
      <c r="C11" s="397" t="s">
        <v>19</v>
      </c>
      <c r="D11" s="397">
        <v>156.77000000000001</v>
      </c>
      <c r="E11" s="397">
        <v>155.08500000000001</v>
      </c>
      <c r="F11" s="397">
        <v>152.916</v>
      </c>
      <c r="G11" s="397">
        <v>149.477</v>
      </c>
      <c r="H11" s="398">
        <v>146.18</v>
      </c>
      <c r="I11" s="397">
        <v>142.24700000000001</v>
      </c>
      <c r="J11" s="397">
        <v>137.096</v>
      </c>
      <c r="K11" s="397">
        <v>131.572</v>
      </c>
      <c r="L11" s="397">
        <v>125.97199999999999</v>
      </c>
      <c r="M11" s="397">
        <v>120.312</v>
      </c>
      <c r="N11" s="397">
        <v>114.96</v>
      </c>
      <c r="O11" s="397">
        <v>109.749</v>
      </c>
      <c r="P11" s="399">
        <v>104.646</v>
      </c>
      <c r="Q11" s="399" t="s">
        <v>140</v>
      </c>
    </row>
    <row r="12" spans="1:17">
      <c r="A12" s="396">
        <v>2003</v>
      </c>
      <c r="B12" s="397" t="s">
        <v>19</v>
      </c>
      <c r="C12" s="397" t="s">
        <v>19</v>
      </c>
      <c r="D12" s="397" t="s">
        <v>19</v>
      </c>
      <c r="E12" s="397">
        <v>209.44200000000001</v>
      </c>
      <c r="F12" s="397">
        <v>206.69900000000001</v>
      </c>
      <c r="G12" s="397">
        <v>204.06100000000001</v>
      </c>
      <c r="H12" s="398">
        <v>201.13499999999999</v>
      </c>
      <c r="I12" s="397">
        <v>197.28100000000001</v>
      </c>
      <c r="J12" s="397">
        <v>191.86500000000001</v>
      </c>
      <c r="K12" s="397">
        <v>185.06399999999999</v>
      </c>
      <c r="L12" s="397">
        <v>178.31200000000001</v>
      </c>
      <c r="M12" s="397">
        <v>170.93</v>
      </c>
      <c r="N12" s="397">
        <v>163.69499999999999</v>
      </c>
      <c r="O12" s="397">
        <v>156.374</v>
      </c>
      <c r="P12" s="399">
        <v>148.768</v>
      </c>
      <c r="Q12" s="399" t="s">
        <v>140</v>
      </c>
    </row>
    <row r="13" spans="1:17">
      <c r="A13" s="396">
        <v>2004</v>
      </c>
      <c r="B13" s="397" t="s">
        <v>19</v>
      </c>
      <c r="C13" s="397" t="s">
        <v>19</v>
      </c>
      <c r="D13" s="397" t="s">
        <v>19</v>
      </c>
      <c r="E13" s="397" t="s">
        <v>19</v>
      </c>
      <c r="F13" s="397">
        <v>216.99100000000001</v>
      </c>
      <c r="G13" s="397">
        <v>213.59299999999999</v>
      </c>
      <c r="H13" s="398">
        <v>211.298</v>
      </c>
      <c r="I13" s="397">
        <v>208.45099999999999</v>
      </c>
      <c r="J13" s="397">
        <v>204.36199999999999</v>
      </c>
      <c r="K13" s="397">
        <v>198.703</v>
      </c>
      <c r="L13" s="397">
        <v>192.827</v>
      </c>
      <c r="M13" s="397">
        <v>185.72399999999999</v>
      </c>
      <c r="N13" s="397">
        <v>178.56200000000001</v>
      </c>
      <c r="O13" s="397">
        <v>171.185</v>
      </c>
      <c r="P13" s="399">
        <v>162.917</v>
      </c>
      <c r="Q13" s="399" t="s">
        <v>140</v>
      </c>
    </row>
    <row r="14" spans="1:17">
      <c r="A14" s="396">
        <v>2005</v>
      </c>
      <c r="B14" s="397" t="s">
        <v>19</v>
      </c>
      <c r="C14" s="397" t="s">
        <v>19</v>
      </c>
      <c r="D14" s="397" t="s">
        <v>19</v>
      </c>
      <c r="E14" s="397" t="s">
        <v>19</v>
      </c>
      <c r="F14" s="397" t="s">
        <v>19</v>
      </c>
      <c r="G14" s="397">
        <v>224.04400000000001</v>
      </c>
      <c r="H14" s="398">
        <v>220.96700000000001</v>
      </c>
      <c r="I14" s="397">
        <v>218.77699999999999</v>
      </c>
      <c r="J14" s="397">
        <v>215.79900000000001</v>
      </c>
      <c r="K14" s="397">
        <v>211.43899999999999</v>
      </c>
      <c r="L14" s="397">
        <v>206.49199999999999</v>
      </c>
      <c r="M14" s="397">
        <v>200.15600000000001</v>
      </c>
      <c r="N14" s="397">
        <v>193.38800000000001</v>
      </c>
      <c r="O14" s="397">
        <v>186.035</v>
      </c>
      <c r="P14" s="399">
        <v>178.17599999999999</v>
      </c>
      <c r="Q14" s="399" t="s">
        <v>140</v>
      </c>
    </row>
    <row r="15" spans="1:17">
      <c r="A15" s="396">
        <v>2006</v>
      </c>
      <c r="B15" s="397" t="s">
        <v>19</v>
      </c>
      <c r="C15" s="397" t="s">
        <v>19</v>
      </c>
      <c r="D15" s="397" t="s">
        <v>19</v>
      </c>
      <c r="E15" s="397" t="s">
        <v>19</v>
      </c>
      <c r="F15" s="397" t="s">
        <v>19</v>
      </c>
      <c r="G15" s="397" t="s">
        <v>19</v>
      </c>
      <c r="H15" s="398">
        <v>231.328</v>
      </c>
      <c r="I15" s="397">
        <v>227.80099999999999</v>
      </c>
      <c r="J15" s="397">
        <v>225.291</v>
      </c>
      <c r="K15" s="397">
        <v>221.714</v>
      </c>
      <c r="L15" s="397">
        <v>218.095</v>
      </c>
      <c r="M15" s="397">
        <v>213.053</v>
      </c>
      <c r="N15" s="397">
        <v>207.161</v>
      </c>
      <c r="O15" s="397">
        <v>200.392</v>
      </c>
      <c r="P15" s="399">
        <v>192.785</v>
      </c>
      <c r="Q15" s="399" t="s">
        <v>140</v>
      </c>
    </row>
    <row r="16" spans="1:17">
      <c r="A16" s="396">
        <v>2007</v>
      </c>
      <c r="B16" s="397" t="s">
        <v>19</v>
      </c>
      <c r="C16" s="397" t="s">
        <v>19</v>
      </c>
      <c r="D16" s="397" t="s">
        <v>19</v>
      </c>
      <c r="E16" s="397" t="s">
        <v>19</v>
      </c>
      <c r="F16" s="397" t="s">
        <v>19</v>
      </c>
      <c r="G16" s="397" t="s">
        <v>19</v>
      </c>
      <c r="H16" s="398" t="s">
        <v>19</v>
      </c>
      <c r="I16" s="397">
        <v>226.50399999999999</v>
      </c>
      <c r="J16" s="397">
        <v>223.68899999999999</v>
      </c>
      <c r="K16" s="397">
        <v>220.96299999999999</v>
      </c>
      <c r="L16" s="397">
        <v>218.15899999999999</v>
      </c>
      <c r="M16" s="397">
        <v>214.34</v>
      </c>
      <c r="N16" s="397">
        <v>209.83799999999999</v>
      </c>
      <c r="O16" s="397">
        <v>204.26599999999999</v>
      </c>
      <c r="P16" s="399">
        <v>197.691</v>
      </c>
      <c r="Q16" s="399" t="s">
        <v>140</v>
      </c>
    </row>
    <row r="17" spans="1:17">
      <c r="A17" s="396">
        <v>2008</v>
      </c>
      <c r="B17" s="397" t="s">
        <v>19</v>
      </c>
      <c r="C17" s="397" t="s">
        <v>19</v>
      </c>
      <c r="D17" s="397" t="s">
        <v>19</v>
      </c>
      <c r="E17" s="397" t="s">
        <v>19</v>
      </c>
      <c r="F17" s="397" t="s">
        <v>19</v>
      </c>
      <c r="G17" s="397" t="s">
        <v>19</v>
      </c>
      <c r="H17" s="398" t="s">
        <v>19</v>
      </c>
      <c r="I17" s="397" t="s">
        <v>19</v>
      </c>
      <c r="J17" s="397">
        <v>234.203</v>
      </c>
      <c r="K17" s="397">
        <v>230.08699999999999</v>
      </c>
      <c r="L17" s="397">
        <v>227.703</v>
      </c>
      <c r="M17" s="397">
        <v>224.77199999999999</v>
      </c>
      <c r="N17" s="397">
        <v>221.42599999999999</v>
      </c>
      <c r="O17" s="397">
        <v>217.399</v>
      </c>
      <c r="P17" s="399">
        <v>211.86500000000001</v>
      </c>
      <c r="Q17" s="399" t="s">
        <v>140</v>
      </c>
    </row>
    <row r="18" spans="1:17">
      <c r="A18" s="396">
        <v>2009</v>
      </c>
      <c r="B18" s="397" t="s">
        <v>19</v>
      </c>
      <c r="C18" s="397" t="s">
        <v>19</v>
      </c>
      <c r="D18" s="397" t="s">
        <v>19</v>
      </c>
      <c r="E18" s="397" t="s">
        <v>19</v>
      </c>
      <c r="F18" s="397" t="s">
        <v>19</v>
      </c>
      <c r="G18" s="397" t="s">
        <v>19</v>
      </c>
      <c r="H18" s="398" t="s">
        <v>19</v>
      </c>
      <c r="I18" s="397" t="s">
        <v>19</v>
      </c>
      <c r="J18" s="397" t="s">
        <v>19</v>
      </c>
      <c r="K18" s="397">
        <v>246.197</v>
      </c>
      <c r="L18" s="397">
        <v>243.94200000000001</v>
      </c>
      <c r="M18" s="397">
        <v>241.517</v>
      </c>
      <c r="N18" s="397">
        <v>239.024</v>
      </c>
      <c r="O18" s="397">
        <v>236.196</v>
      </c>
      <c r="P18" s="399">
        <v>232.46100000000001</v>
      </c>
      <c r="Q18" s="399" t="s">
        <v>140</v>
      </c>
    </row>
    <row r="19" spans="1:17">
      <c r="A19" s="396">
        <v>2010</v>
      </c>
      <c r="B19" s="397" t="s">
        <v>19</v>
      </c>
      <c r="C19" s="397" t="s">
        <v>19</v>
      </c>
      <c r="D19" s="397" t="s">
        <v>19</v>
      </c>
      <c r="E19" s="397" t="s">
        <v>19</v>
      </c>
      <c r="F19" s="397" t="s">
        <v>19</v>
      </c>
      <c r="G19" s="397" t="s">
        <v>19</v>
      </c>
      <c r="H19" s="398" t="s">
        <v>19</v>
      </c>
      <c r="I19" s="397" t="s">
        <v>19</v>
      </c>
      <c r="J19" s="397" t="s">
        <v>19</v>
      </c>
      <c r="K19" s="397" t="s">
        <v>19</v>
      </c>
      <c r="L19" s="397">
        <v>259.66300000000001</v>
      </c>
      <c r="M19" s="397">
        <v>257.45999999999998</v>
      </c>
      <c r="N19" s="397">
        <v>255.607</v>
      </c>
      <c r="O19" s="397">
        <v>253.48599999999999</v>
      </c>
      <c r="P19" s="399">
        <v>250.94300000000001</v>
      </c>
      <c r="Q19" s="399" t="s">
        <v>140</v>
      </c>
    </row>
    <row r="20" spans="1:17">
      <c r="A20" s="396">
        <v>2011</v>
      </c>
      <c r="B20" s="397" t="s">
        <v>19</v>
      </c>
      <c r="C20" s="397" t="s">
        <v>19</v>
      </c>
      <c r="D20" s="397" t="s">
        <v>19</v>
      </c>
      <c r="E20" s="397" t="s">
        <v>19</v>
      </c>
      <c r="F20" s="397" t="s">
        <v>19</v>
      </c>
      <c r="G20" s="397" t="s">
        <v>19</v>
      </c>
      <c r="H20" s="398" t="s">
        <v>19</v>
      </c>
      <c r="I20" s="397" t="s">
        <v>19</v>
      </c>
      <c r="J20" s="397" t="s">
        <v>19</v>
      </c>
      <c r="K20" s="397" t="s">
        <v>19</v>
      </c>
      <c r="L20" s="397" t="s">
        <v>19</v>
      </c>
      <c r="M20" s="397">
        <v>271.464</v>
      </c>
      <c r="N20" s="397">
        <v>269.96300000000002</v>
      </c>
      <c r="O20" s="397">
        <v>268.34199999999998</v>
      </c>
      <c r="P20" s="399">
        <v>266.36200000000002</v>
      </c>
      <c r="Q20" s="399" t="s">
        <v>140</v>
      </c>
    </row>
    <row r="21" spans="1:17">
      <c r="A21" s="396">
        <v>2012</v>
      </c>
      <c r="B21" s="397" t="s">
        <v>19</v>
      </c>
      <c r="C21" s="397" t="s">
        <v>19</v>
      </c>
      <c r="D21" s="397" t="s">
        <v>19</v>
      </c>
      <c r="E21" s="397" t="s">
        <v>19</v>
      </c>
      <c r="F21" s="397" t="s">
        <v>19</v>
      </c>
      <c r="G21" s="397" t="s">
        <v>19</v>
      </c>
      <c r="H21" s="398" t="s">
        <v>19</v>
      </c>
      <c r="I21" s="397" t="s">
        <v>19</v>
      </c>
      <c r="J21" s="397" t="s">
        <v>19</v>
      </c>
      <c r="K21" s="397" t="s">
        <v>19</v>
      </c>
      <c r="L21" s="397" t="s">
        <v>19</v>
      </c>
      <c r="M21" s="397" t="s">
        <v>19</v>
      </c>
      <c r="N21" s="397">
        <v>277.91500000000002</v>
      </c>
      <c r="O21" s="397">
        <v>276.25299999999999</v>
      </c>
      <c r="P21" s="399">
        <v>274.69799999999998</v>
      </c>
      <c r="Q21" s="399" t="s">
        <v>140</v>
      </c>
    </row>
    <row r="22" spans="1:17">
      <c r="A22" s="396">
        <v>2013</v>
      </c>
      <c r="B22" s="397" t="s">
        <v>19</v>
      </c>
      <c r="C22" s="397" t="s">
        <v>19</v>
      </c>
      <c r="D22" s="397" t="s">
        <v>19</v>
      </c>
      <c r="E22" s="397" t="s">
        <v>19</v>
      </c>
      <c r="F22" s="397" t="s">
        <v>19</v>
      </c>
      <c r="G22" s="397" t="s">
        <v>19</v>
      </c>
      <c r="H22" s="398" t="s">
        <v>19</v>
      </c>
      <c r="I22" s="397" t="s">
        <v>19</v>
      </c>
      <c r="J22" s="397" t="s">
        <v>19</v>
      </c>
      <c r="K22" s="397" t="s">
        <v>19</v>
      </c>
      <c r="L22" s="397" t="s">
        <v>19</v>
      </c>
      <c r="M22" s="397" t="s">
        <v>19</v>
      </c>
      <c r="N22" s="397" t="s">
        <v>19</v>
      </c>
      <c r="O22" s="397">
        <v>282.315</v>
      </c>
      <c r="P22" s="399">
        <v>280.75400000000002</v>
      </c>
      <c r="Q22" s="399" t="s">
        <v>140</v>
      </c>
    </row>
    <row r="23" spans="1:17">
      <c r="A23" s="396">
        <v>2014</v>
      </c>
      <c r="B23" s="397" t="s">
        <v>19</v>
      </c>
      <c r="C23" s="397" t="s">
        <v>19</v>
      </c>
      <c r="D23" s="397" t="s">
        <v>19</v>
      </c>
      <c r="E23" s="397" t="s">
        <v>19</v>
      </c>
      <c r="F23" s="397" t="s">
        <v>19</v>
      </c>
      <c r="G23" s="397" t="s">
        <v>19</v>
      </c>
      <c r="H23" s="398" t="s">
        <v>19</v>
      </c>
      <c r="I23" s="397" t="s">
        <v>19</v>
      </c>
      <c r="J23" s="397" t="s">
        <v>19</v>
      </c>
      <c r="K23" s="397" t="s">
        <v>19</v>
      </c>
      <c r="L23" s="397" t="s">
        <v>19</v>
      </c>
      <c r="M23" s="397" t="s">
        <v>19</v>
      </c>
      <c r="N23" s="397" t="s">
        <v>19</v>
      </c>
      <c r="O23" s="397" t="s">
        <v>19</v>
      </c>
      <c r="P23" s="401">
        <v>288.702</v>
      </c>
      <c r="Q23" s="399"/>
    </row>
    <row r="24" spans="1:17">
      <c r="A24" s="396">
        <v>2015</v>
      </c>
      <c r="B24" s="397" t="s">
        <v>19</v>
      </c>
      <c r="C24" s="397" t="s">
        <v>19</v>
      </c>
      <c r="D24" s="397" t="s">
        <v>19</v>
      </c>
      <c r="E24" s="397" t="s">
        <v>19</v>
      </c>
      <c r="F24" s="397" t="s">
        <v>19</v>
      </c>
      <c r="G24" s="397" t="s">
        <v>19</v>
      </c>
      <c r="H24" s="400" t="s">
        <v>19</v>
      </c>
      <c r="I24" s="397" t="s">
        <v>19</v>
      </c>
      <c r="J24" s="397" t="s">
        <v>19</v>
      </c>
      <c r="K24" s="397" t="s">
        <v>19</v>
      </c>
      <c r="L24" s="397" t="s">
        <v>19</v>
      </c>
      <c r="M24" s="397" t="s">
        <v>19</v>
      </c>
      <c r="N24" s="397" t="s">
        <v>19</v>
      </c>
      <c r="O24" s="397" t="s">
        <v>19</v>
      </c>
      <c r="P24" s="397" t="s">
        <v>19</v>
      </c>
      <c r="Q24" s="401">
        <v>276.447</v>
      </c>
    </row>
    <row r="25" spans="1:17" ht="24">
      <c r="A25" s="402" t="s">
        <v>185</v>
      </c>
      <c r="B25" s="403">
        <v>22.914000000000001</v>
      </c>
      <c r="C25" s="403">
        <v>67.227000000000004</v>
      </c>
      <c r="D25" s="403">
        <v>223.46899999999999</v>
      </c>
      <c r="E25" s="403">
        <v>429.76</v>
      </c>
      <c r="F25" s="403">
        <v>638.86599999999999</v>
      </c>
      <c r="G25" s="403">
        <v>850.48199999999997</v>
      </c>
      <c r="H25" s="404">
        <v>1068.3020000000001</v>
      </c>
      <c r="I25" s="403">
        <v>1276.4859999999999</v>
      </c>
      <c r="J25" s="403">
        <v>1485.4190000000001</v>
      </c>
      <c r="K25" s="403">
        <v>1696.5619999999999</v>
      </c>
      <c r="L25" s="403">
        <v>1919.931</v>
      </c>
      <c r="M25" s="403">
        <v>2146.5309999999999</v>
      </c>
      <c r="N25" s="403">
        <v>2376.5889999999999</v>
      </c>
      <c r="O25" s="403">
        <v>2605.413</v>
      </c>
      <c r="P25" s="405">
        <v>2832.6909999999998</v>
      </c>
      <c r="Q25" s="405" t="s">
        <v>140</v>
      </c>
    </row>
    <row r="26" spans="1:17">
      <c r="A26" s="582" t="s">
        <v>48</v>
      </c>
      <c r="B26" s="582"/>
      <c r="C26" s="582"/>
      <c r="D26" s="582"/>
      <c r="E26" s="582"/>
      <c r="F26" s="406"/>
      <c r="G26" s="406"/>
      <c r="H26" s="406"/>
      <c r="I26" s="406"/>
      <c r="J26" s="406"/>
      <c r="K26" s="406"/>
      <c r="M26" s="296"/>
      <c r="N26" s="407"/>
      <c r="Q26" s="407" t="s">
        <v>109</v>
      </c>
    </row>
    <row r="27" spans="1:17">
      <c r="A27" s="407"/>
      <c r="B27" s="407"/>
      <c r="C27" s="378"/>
      <c r="D27" s="378"/>
      <c r="E27" s="378"/>
      <c r="F27" s="378"/>
      <c r="G27" s="378"/>
      <c r="H27" s="378"/>
      <c r="I27" s="378"/>
      <c r="J27" s="378"/>
      <c r="K27" s="378"/>
      <c r="L27" s="380"/>
      <c r="M27" s="296"/>
    </row>
    <row r="28" spans="1:17" ht="15">
      <c r="A28" s="370" t="s">
        <v>211</v>
      </c>
      <c r="B28" s="371"/>
      <c r="C28" s="378"/>
      <c r="D28" s="378"/>
      <c r="E28" s="378"/>
      <c r="F28" s="379"/>
      <c r="G28" s="378"/>
      <c r="H28" s="378"/>
      <c r="I28" s="378"/>
      <c r="J28" s="378"/>
      <c r="K28" s="379"/>
      <c r="L28" s="380"/>
      <c r="M28" s="296"/>
    </row>
    <row r="29" spans="1:17">
      <c r="A29" s="381" t="s">
        <v>122</v>
      </c>
      <c r="B29" s="381"/>
      <c r="C29" s="378"/>
      <c r="D29" s="382"/>
      <c r="E29" s="383"/>
      <c r="F29" s="384"/>
      <c r="G29" s="384"/>
      <c r="H29" s="384"/>
      <c r="I29" s="384"/>
      <c r="J29" s="384"/>
      <c r="K29" s="378"/>
      <c r="L29" s="385"/>
      <c r="M29" s="296"/>
    </row>
    <row r="30" spans="1:17" ht="15">
      <c r="A30" s="483"/>
      <c r="B30" s="586" t="s">
        <v>168</v>
      </c>
      <c r="C30" s="584"/>
      <c r="D30" s="584"/>
      <c r="E30" s="584"/>
      <c r="F30" s="584"/>
      <c r="G30" s="584"/>
      <c r="H30" s="584"/>
      <c r="I30" s="584"/>
      <c r="J30" s="584"/>
      <c r="K30" s="584"/>
      <c r="L30" s="585"/>
      <c r="M30" s="564"/>
      <c r="N30" s="565"/>
      <c r="O30" s="565"/>
      <c r="P30" s="566"/>
      <c r="Q30" s="567"/>
    </row>
    <row r="31" spans="1:17">
      <c r="A31" s="489" t="s">
        <v>139</v>
      </c>
      <c r="B31" s="307" t="s">
        <v>165</v>
      </c>
      <c r="C31" s="307" t="s">
        <v>148</v>
      </c>
      <c r="D31" s="308" t="s">
        <v>149</v>
      </c>
      <c r="E31" s="308" t="s">
        <v>150</v>
      </c>
      <c r="F31" s="308" t="s">
        <v>151</v>
      </c>
      <c r="G31" s="307" t="s">
        <v>152</v>
      </c>
      <c r="H31" s="479" t="s">
        <v>153</v>
      </c>
      <c r="I31" s="308" t="s">
        <v>154</v>
      </c>
      <c r="J31" s="308" t="s">
        <v>155</v>
      </c>
      <c r="K31" s="492" t="s">
        <v>156</v>
      </c>
      <c r="L31" s="492" t="s">
        <v>157</v>
      </c>
      <c r="M31" s="492" t="s">
        <v>158</v>
      </c>
      <c r="N31" s="492" t="s">
        <v>159</v>
      </c>
      <c r="O31" s="493" t="s">
        <v>3</v>
      </c>
      <c r="P31" s="493" t="s">
        <v>4</v>
      </c>
      <c r="Q31" s="493" t="s">
        <v>143</v>
      </c>
    </row>
    <row r="32" spans="1:17" ht="12.75" customHeight="1">
      <c r="A32" s="482"/>
      <c r="B32" s="386"/>
      <c r="C32" s="387"/>
      <c r="D32" s="388"/>
      <c r="E32" s="388"/>
      <c r="F32" s="388"/>
      <c r="G32" s="387"/>
      <c r="H32" s="389"/>
      <c r="I32" s="388"/>
      <c r="J32" s="388"/>
      <c r="K32" s="388"/>
      <c r="L32" s="490"/>
      <c r="M32" s="490"/>
      <c r="N32" s="490"/>
      <c r="O32" s="491"/>
      <c r="P32" s="490" t="s">
        <v>164</v>
      </c>
      <c r="Q32" s="490" t="s">
        <v>164</v>
      </c>
    </row>
    <row r="33" spans="1:17">
      <c r="A33" s="390" t="s">
        <v>105</v>
      </c>
      <c r="B33" s="391"/>
      <c r="C33" s="392"/>
      <c r="D33" s="393"/>
      <c r="E33" s="393"/>
      <c r="F33" s="393"/>
      <c r="G33" s="392"/>
      <c r="H33" s="394"/>
      <c r="I33" s="393"/>
      <c r="J33" s="393"/>
      <c r="K33" s="393"/>
      <c r="L33" s="395"/>
      <c r="M33" s="395"/>
      <c r="N33" s="395"/>
      <c r="O33" s="395"/>
      <c r="P33" s="313"/>
      <c r="Q33" s="495"/>
    </row>
    <row r="34" spans="1:17">
      <c r="A34" s="396">
        <v>2000</v>
      </c>
      <c r="B34" s="397">
        <v>61.638345000000001</v>
      </c>
      <c r="C34" s="397">
        <v>74.085020999999998</v>
      </c>
      <c r="D34" s="397">
        <v>84.303130999999993</v>
      </c>
      <c r="E34" s="397">
        <v>90.981812000000005</v>
      </c>
      <c r="F34" s="397">
        <v>94.854084</v>
      </c>
      <c r="G34" s="397">
        <v>96.448414</v>
      </c>
      <c r="H34" s="398">
        <v>97.952428999999995</v>
      </c>
      <c r="I34" s="397">
        <v>97.947851</v>
      </c>
      <c r="J34" s="397">
        <v>98.744629000000003</v>
      </c>
      <c r="K34" s="397">
        <v>98.437899999999999</v>
      </c>
      <c r="L34" s="397">
        <v>95.990395000000007</v>
      </c>
      <c r="M34" s="397">
        <v>92.814176000000003</v>
      </c>
      <c r="N34" s="397">
        <v>91.034115</v>
      </c>
      <c r="O34" s="397">
        <v>89.365988000000002</v>
      </c>
      <c r="P34" s="399">
        <v>87.589624999999998</v>
      </c>
      <c r="Q34" s="399" t="s">
        <v>140</v>
      </c>
    </row>
    <row r="35" spans="1:17">
      <c r="A35" s="396">
        <v>2001</v>
      </c>
      <c r="B35" s="397" t="s">
        <v>19</v>
      </c>
      <c r="C35" s="397">
        <v>184.19446199999999</v>
      </c>
      <c r="D35" s="397">
        <v>207.559957</v>
      </c>
      <c r="E35" s="397">
        <v>221.66345999999999</v>
      </c>
      <c r="F35" s="397">
        <v>230.13666000000001</v>
      </c>
      <c r="G35" s="397">
        <v>233.05379400000001</v>
      </c>
      <c r="H35" s="398">
        <v>236.45107200000001</v>
      </c>
      <c r="I35" s="397">
        <v>236.453946</v>
      </c>
      <c r="J35" s="397">
        <v>237.87358900000001</v>
      </c>
      <c r="K35" s="397">
        <v>236.00188700000001</v>
      </c>
      <c r="L35" s="397">
        <v>228.18538799999999</v>
      </c>
      <c r="M35" s="397">
        <v>219.525138</v>
      </c>
      <c r="N35" s="397">
        <v>213.48724899999999</v>
      </c>
      <c r="O35" s="397">
        <v>208.09592699999999</v>
      </c>
      <c r="P35" s="399">
        <v>202.57342499999999</v>
      </c>
      <c r="Q35" s="399" t="s">
        <v>140</v>
      </c>
    </row>
    <row r="36" spans="1:17">
      <c r="A36" s="396">
        <v>2002</v>
      </c>
      <c r="B36" s="397" t="s">
        <v>19</v>
      </c>
      <c r="C36" s="397" t="s">
        <v>19</v>
      </c>
      <c r="D36" s="397">
        <v>1098.942176</v>
      </c>
      <c r="E36" s="397">
        <v>1136.332527</v>
      </c>
      <c r="F36" s="397">
        <v>1144.73281</v>
      </c>
      <c r="G36" s="397">
        <v>1134.9341460000001</v>
      </c>
      <c r="H36" s="398">
        <v>1128.3458989999999</v>
      </c>
      <c r="I36" s="397">
        <v>1101.796245</v>
      </c>
      <c r="J36" s="397">
        <v>1075.262195</v>
      </c>
      <c r="K36" s="397">
        <v>1034.7672669999999</v>
      </c>
      <c r="L36" s="397">
        <v>970.51681299999996</v>
      </c>
      <c r="M36" s="397">
        <v>905.11520700000005</v>
      </c>
      <c r="N36" s="397">
        <v>852.95804299999998</v>
      </c>
      <c r="O36" s="397">
        <v>810.17046000000005</v>
      </c>
      <c r="P36" s="399">
        <v>771.22408700000005</v>
      </c>
      <c r="Q36" s="399" t="s">
        <v>140</v>
      </c>
    </row>
    <row r="37" spans="1:17">
      <c r="A37" s="396">
        <v>2003</v>
      </c>
      <c r="B37" s="397" t="s">
        <v>19</v>
      </c>
      <c r="C37" s="397" t="s">
        <v>19</v>
      </c>
      <c r="D37" s="397" t="s">
        <v>19</v>
      </c>
      <c r="E37" s="397">
        <v>1721.5021139999999</v>
      </c>
      <c r="F37" s="397">
        <v>1758.486394</v>
      </c>
      <c r="G37" s="397">
        <v>1764.987576</v>
      </c>
      <c r="H37" s="398">
        <v>1773.190613</v>
      </c>
      <c r="I37" s="397">
        <v>1746.7506060000001</v>
      </c>
      <c r="J37" s="397">
        <v>1711.578546</v>
      </c>
      <c r="K37" s="397">
        <v>1647.7965369999999</v>
      </c>
      <c r="L37" s="397">
        <v>1539.2995330000001</v>
      </c>
      <c r="M37" s="397">
        <v>1427.576538</v>
      </c>
      <c r="N37" s="397">
        <v>1331.314752</v>
      </c>
      <c r="O37" s="397">
        <v>1249.887933</v>
      </c>
      <c r="P37" s="399">
        <v>1178.5883060000001</v>
      </c>
      <c r="Q37" s="399" t="s">
        <v>140</v>
      </c>
    </row>
    <row r="38" spans="1:17">
      <c r="A38" s="396">
        <v>2004</v>
      </c>
      <c r="B38" s="397" t="s">
        <v>19</v>
      </c>
      <c r="C38" s="397" t="s">
        <v>19</v>
      </c>
      <c r="D38" s="397" t="s">
        <v>19</v>
      </c>
      <c r="E38" s="397" t="s">
        <v>19</v>
      </c>
      <c r="F38" s="397">
        <v>1920.962266</v>
      </c>
      <c r="G38" s="397">
        <v>1945.827284</v>
      </c>
      <c r="H38" s="398">
        <v>1973.021884</v>
      </c>
      <c r="I38" s="397">
        <v>1967.4525180000001</v>
      </c>
      <c r="J38" s="397">
        <v>1949.6516779999999</v>
      </c>
      <c r="K38" s="397">
        <v>1889.8755020000001</v>
      </c>
      <c r="L38" s="397">
        <v>1771.0953890000001</v>
      </c>
      <c r="M38" s="397">
        <v>1645.7978290000001</v>
      </c>
      <c r="N38" s="397">
        <v>1532.6961940000001</v>
      </c>
      <c r="O38" s="397">
        <v>1434.267828</v>
      </c>
      <c r="P38" s="399">
        <v>1346.284707</v>
      </c>
      <c r="Q38" s="399" t="s">
        <v>140</v>
      </c>
    </row>
    <row r="39" spans="1:17">
      <c r="A39" s="396">
        <v>2005</v>
      </c>
      <c r="B39" s="397" t="s">
        <v>19</v>
      </c>
      <c r="C39" s="397" t="s">
        <v>19</v>
      </c>
      <c r="D39" s="397" t="s">
        <v>19</v>
      </c>
      <c r="E39" s="397" t="s">
        <v>19</v>
      </c>
      <c r="F39" s="397" t="s">
        <v>19</v>
      </c>
      <c r="G39" s="397">
        <v>2095.8025339999999</v>
      </c>
      <c r="H39" s="398">
        <v>2145.4249690000001</v>
      </c>
      <c r="I39" s="397">
        <v>2167.0048609999999</v>
      </c>
      <c r="J39" s="397">
        <v>2181.5305389999999</v>
      </c>
      <c r="K39" s="397">
        <v>2146.6855420000002</v>
      </c>
      <c r="L39" s="397">
        <v>2033.509239</v>
      </c>
      <c r="M39" s="397">
        <v>1904.772594</v>
      </c>
      <c r="N39" s="397">
        <v>1782.7548200000001</v>
      </c>
      <c r="O39" s="397">
        <v>1671.4147929999999</v>
      </c>
      <c r="P39" s="399">
        <v>1569.4507880000001</v>
      </c>
      <c r="Q39" s="399" t="s">
        <v>140</v>
      </c>
    </row>
    <row r="40" spans="1:17">
      <c r="A40" s="396">
        <v>2006</v>
      </c>
      <c r="B40" s="397" t="s">
        <v>19</v>
      </c>
      <c r="C40" s="397" t="s">
        <v>19</v>
      </c>
      <c r="D40" s="397" t="s">
        <v>19</v>
      </c>
      <c r="E40" s="397" t="s">
        <v>19</v>
      </c>
      <c r="F40" s="397" t="s">
        <v>19</v>
      </c>
      <c r="G40" s="397" t="s">
        <v>19</v>
      </c>
      <c r="H40" s="398">
        <v>2237.325135</v>
      </c>
      <c r="I40" s="397">
        <v>2283.9692719999998</v>
      </c>
      <c r="J40" s="397">
        <v>2338.2506659999999</v>
      </c>
      <c r="K40" s="397">
        <v>2345.2984970000002</v>
      </c>
      <c r="L40" s="397">
        <v>2262.3003159999998</v>
      </c>
      <c r="M40" s="397">
        <v>2149.0791210000002</v>
      </c>
      <c r="N40" s="397">
        <v>2030.557051</v>
      </c>
      <c r="O40" s="397">
        <v>1916.0029890000001</v>
      </c>
      <c r="P40" s="399">
        <v>1806.88652</v>
      </c>
      <c r="Q40" s="399" t="s">
        <v>140</v>
      </c>
    </row>
    <row r="41" spans="1:17">
      <c r="A41" s="396">
        <v>2007</v>
      </c>
      <c r="B41" s="397" t="s">
        <v>19</v>
      </c>
      <c r="C41" s="397" t="s">
        <v>19</v>
      </c>
      <c r="D41" s="397" t="s">
        <v>19</v>
      </c>
      <c r="E41" s="397" t="s">
        <v>19</v>
      </c>
      <c r="F41" s="397" t="s">
        <v>19</v>
      </c>
      <c r="G41" s="397" t="s">
        <v>19</v>
      </c>
      <c r="H41" s="398" t="s">
        <v>19</v>
      </c>
      <c r="I41" s="397">
        <v>2277.0218810000001</v>
      </c>
      <c r="J41" s="397">
        <v>2374.5789669999999</v>
      </c>
      <c r="K41" s="397">
        <v>2423.0972320000001</v>
      </c>
      <c r="L41" s="397">
        <v>2380.6283939999998</v>
      </c>
      <c r="M41" s="397">
        <v>2301.0432740000001</v>
      </c>
      <c r="N41" s="397">
        <v>2204.0464860000002</v>
      </c>
      <c r="O41" s="397">
        <v>2098.9954090000001</v>
      </c>
      <c r="P41" s="399">
        <v>1991.025918</v>
      </c>
      <c r="Q41" s="399" t="s">
        <v>140</v>
      </c>
    </row>
    <row r="42" spans="1:17">
      <c r="A42" s="396">
        <v>2008</v>
      </c>
      <c r="B42" s="397" t="s">
        <v>19</v>
      </c>
      <c r="C42" s="397" t="s">
        <v>19</v>
      </c>
      <c r="D42" s="397" t="s">
        <v>19</v>
      </c>
      <c r="E42" s="397" t="s">
        <v>19</v>
      </c>
      <c r="F42" s="397" t="s">
        <v>19</v>
      </c>
      <c r="G42" s="397" t="s">
        <v>19</v>
      </c>
      <c r="H42" s="398" t="s">
        <v>19</v>
      </c>
      <c r="I42" s="397" t="s">
        <v>19</v>
      </c>
      <c r="J42" s="397">
        <v>2546.279477</v>
      </c>
      <c r="K42" s="397">
        <v>2624.3689159999999</v>
      </c>
      <c r="L42" s="397">
        <v>2622.0834880000002</v>
      </c>
      <c r="M42" s="397">
        <v>2587.1214009999999</v>
      </c>
      <c r="N42" s="397">
        <v>2525.0477249999999</v>
      </c>
      <c r="O42" s="397">
        <v>2439.7564990000001</v>
      </c>
      <c r="P42" s="399">
        <v>2339.702456</v>
      </c>
      <c r="Q42" s="399" t="s">
        <v>140</v>
      </c>
    </row>
    <row r="43" spans="1:17">
      <c r="A43" s="396">
        <v>2009</v>
      </c>
      <c r="B43" s="397" t="s">
        <v>19</v>
      </c>
      <c r="C43" s="397" t="s">
        <v>19</v>
      </c>
      <c r="D43" s="397" t="s">
        <v>19</v>
      </c>
      <c r="E43" s="397" t="s">
        <v>19</v>
      </c>
      <c r="F43" s="397" t="s">
        <v>19</v>
      </c>
      <c r="G43" s="397" t="s">
        <v>19</v>
      </c>
      <c r="H43" s="398" t="s">
        <v>19</v>
      </c>
      <c r="I43" s="397" t="s">
        <v>19</v>
      </c>
      <c r="J43" s="397" t="s">
        <v>19</v>
      </c>
      <c r="K43" s="397">
        <v>2898.100582</v>
      </c>
      <c r="L43" s="397">
        <v>2945.9933729999998</v>
      </c>
      <c r="M43" s="397">
        <v>2959.4877889999998</v>
      </c>
      <c r="N43" s="397">
        <v>2951.0348159999999</v>
      </c>
      <c r="O43" s="397">
        <v>2908.7569530000001</v>
      </c>
      <c r="P43" s="399">
        <v>2833.1397790000001</v>
      </c>
      <c r="Q43" s="399" t="s">
        <v>140</v>
      </c>
    </row>
    <row r="44" spans="1:17">
      <c r="A44" s="396">
        <v>2010</v>
      </c>
      <c r="B44" s="397" t="s">
        <v>19</v>
      </c>
      <c r="C44" s="397" t="s">
        <v>19</v>
      </c>
      <c r="D44" s="397" t="s">
        <v>19</v>
      </c>
      <c r="E44" s="397" t="s">
        <v>19</v>
      </c>
      <c r="F44" s="397" t="s">
        <v>19</v>
      </c>
      <c r="G44" s="397" t="s">
        <v>19</v>
      </c>
      <c r="H44" s="398" t="s">
        <v>19</v>
      </c>
      <c r="I44" s="397" t="s">
        <v>19</v>
      </c>
      <c r="J44" s="397" t="s">
        <v>19</v>
      </c>
      <c r="K44" s="397" t="s">
        <v>19</v>
      </c>
      <c r="L44" s="397">
        <v>3810.5960169999998</v>
      </c>
      <c r="M44" s="397">
        <v>3884.8926489999999</v>
      </c>
      <c r="N44" s="397">
        <v>3935.282432</v>
      </c>
      <c r="O44" s="397">
        <v>3955.7941310000001</v>
      </c>
      <c r="P44" s="399">
        <v>3932.9701749999999</v>
      </c>
      <c r="Q44" s="399" t="s">
        <v>140</v>
      </c>
    </row>
    <row r="45" spans="1:17">
      <c r="A45" s="396">
        <v>2011</v>
      </c>
      <c r="B45" s="397" t="s">
        <v>19</v>
      </c>
      <c r="C45" s="397" t="s">
        <v>19</v>
      </c>
      <c r="D45" s="397" t="s">
        <v>19</v>
      </c>
      <c r="E45" s="397" t="s">
        <v>19</v>
      </c>
      <c r="F45" s="397" t="s">
        <v>19</v>
      </c>
      <c r="G45" s="397" t="s">
        <v>19</v>
      </c>
      <c r="H45" s="398" t="s">
        <v>19</v>
      </c>
      <c r="I45" s="397" t="s">
        <v>19</v>
      </c>
      <c r="J45" s="397" t="s">
        <v>19</v>
      </c>
      <c r="K45" s="397" t="s">
        <v>19</v>
      </c>
      <c r="L45" s="397" t="s">
        <v>19</v>
      </c>
      <c r="M45" s="397">
        <v>4388.3592339999996</v>
      </c>
      <c r="N45" s="397">
        <v>4511.0087739999999</v>
      </c>
      <c r="O45" s="397">
        <v>4590.5572149999998</v>
      </c>
      <c r="P45" s="399">
        <v>4632.0960720000003</v>
      </c>
      <c r="Q45" s="399" t="s">
        <v>140</v>
      </c>
    </row>
    <row r="46" spans="1:17">
      <c r="A46" s="396">
        <v>2012</v>
      </c>
      <c r="B46" s="397" t="s">
        <v>19</v>
      </c>
      <c r="C46" s="397" t="s">
        <v>19</v>
      </c>
      <c r="D46" s="397" t="s">
        <v>19</v>
      </c>
      <c r="E46" s="397" t="s">
        <v>19</v>
      </c>
      <c r="F46" s="397" t="s">
        <v>19</v>
      </c>
      <c r="G46" s="397" t="s">
        <v>19</v>
      </c>
      <c r="H46" s="398" t="s">
        <v>19</v>
      </c>
      <c r="I46" s="397" t="s">
        <v>19</v>
      </c>
      <c r="J46" s="397" t="s">
        <v>19</v>
      </c>
      <c r="K46" s="397" t="s">
        <v>19</v>
      </c>
      <c r="L46" s="397" t="s">
        <v>19</v>
      </c>
      <c r="M46" s="397" t="s">
        <v>19</v>
      </c>
      <c r="N46" s="397">
        <v>4724.5284830000001</v>
      </c>
      <c r="O46" s="397">
        <v>4871.0247069999996</v>
      </c>
      <c r="P46" s="399">
        <v>4978.8139940000001</v>
      </c>
      <c r="Q46" s="399" t="s">
        <v>140</v>
      </c>
    </row>
    <row r="47" spans="1:17">
      <c r="A47" s="396">
        <v>2013</v>
      </c>
      <c r="B47" s="397" t="s">
        <v>19</v>
      </c>
      <c r="C47" s="397" t="s">
        <v>19</v>
      </c>
      <c r="D47" s="397" t="s">
        <v>19</v>
      </c>
      <c r="E47" s="397" t="s">
        <v>19</v>
      </c>
      <c r="F47" s="397" t="s">
        <v>19</v>
      </c>
      <c r="G47" s="397" t="s">
        <v>19</v>
      </c>
      <c r="H47" s="398" t="s">
        <v>19</v>
      </c>
      <c r="I47" s="397" t="s">
        <v>19</v>
      </c>
      <c r="J47" s="397" t="s">
        <v>19</v>
      </c>
      <c r="K47" s="397" t="s">
        <v>19</v>
      </c>
      <c r="L47" s="397" t="s">
        <v>19</v>
      </c>
      <c r="M47" s="397" t="s">
        <v>19</v>
      </c>
      <c r="N47" s="397" t="s">
        <v>19</v>
      </c>
      <c r="O47" s="397">
        <v>5260.7976060000001</v>
      </c>
      <c r="P47" s="399">
        <v>5435.7128919999996</v>
      </c>
      <c r="Q47" s="399" t="s">
        <v>140</v>
      </c>
    </row>
    <row r="48" spans="1:17">
      <c r="A48" s="396">
        <v>2014</v>
      </c>
      <c r="B48" s="397" t="s">
        <v>19</v>
      </c>
      <c r="C48" s="397" t="s">
        <v>19</v>
      </c>
      <c r="D48" s="397" t="s">
        <v>19</v>
      </c>
      <c r="E48" s="397" t="s">
        <v>19</v>
      </c>
      <c r="F48" s="397" t="s">
        <v>19</v>
      </c>
      <c r="G48" s="397" t="s">
        <v>19</v>
      </c>
      <c r="H48" s="398" t="s">
        <v>19</v>
      </c>
      <c r="I48" s="397" t="s">
        <v>19</v>
      </c>
      <c r="J48" s="397" t="s">
        <v>19</v>
      </c>
      <c r="K48" s="397" t="s">
        <v>19</v>
      </c>
      <c r="L48" s="397" t="s">
        <v>19</v>
      </c>
      <c r="M48" s="397" t="s">
        <v>19</v>
      </c>
      <c r="N48" s="397" t="s">
        <v>19</v>
      </c>
      <c r="O48" s="397" t="s">
        <v>19</v>
      </c>
      <c r="P48" s="399">
        <v>5790.7870089999997</v>
      </c>
      <c r="Q48" s="399"/>
    </row>
    <row r="49" spans="1:17">
      <c r="A49" s="396">
        <v>2015</v>
      </c>
      <c r="B49" s="397" t="s">
        <v>19</v>
      </c>
      <c r="C49" s="397" t="s">
        <v>19</v>
      </c>
      <c r="D49" s="397" t="s">
        <v>19</v>
      </c>
      <c r="E49" s="397" t="s">
        <v>19</v>
      </c>
      <c r="F49" s="397" t="s">
        <v>19</v>
      </c>
      <c r="G49" s="397" t="s">
        <v>19</v>
      </c>
      <c r="H49" s="400" t="s">
        <v>19</v>
      </c>
      <c r="I49" s="397" t="s">
        <v>19</v>
      </c>
      <c r="J49" s="397" t="s">
        <v>19</v>
      </c>
      <c r="K49" s="397" t="s">
        <v>19</v>
      </c>
      <c r="L49" s="397" t="s">
        <v>19</v>
      </c>
      <c r="M49" s="397" t="s">
        <v>19</v>
      </c>
      <c r="N49" s="397" t="s">
        <v>19</v>
      </c>
      <c r="O49" s="397" t="s">
        <v>19</v>
      </c>
      <c r="P49" s="401" t="s">
        <v>19</v>
      </c>
      <c r="Q49" s="496">
        <v>5854.6012559999999</v>
      </c>
    </row>
    <row r="50" spans="1:17" ht="24">
      <c r="A50" s="402" t="s">
        <v>185</v>
      </c>
      <c r="B50" s="403">
        <v>61.638345000000001</v>
      </c>
      <c r="C50" s="403">
        <v>258.27948299999997</v>
      </c>
      <c r="D50" s="403">
        <v>1390.8052640000001</v>
      </c>
      <c r="E50" s="403">
        <v>3170.4799130000001</v>
      </c>
      <c r="F50" s="403">
        <v>5149.1722140000002</v>
      </c>
      <c r="G50" s="403">
        <v>7271.0537480000003</v>
      </c>
      <c r="H50" s="404">
        <v>9591.7120009999999</v>
      </c>
      <c r="I50" s="403">
        <v>11878.39718</v>
      </c>
      <c r="J50" s="403">
        <v>14513.750285999999</v>
      </c>
      <c r="K50" s="403">
        <v>17344.429862000001</v>
      </c>
      <c r="L50" s="403">
        <v>20660.198345000001</v>
      </c>
      <c r="M50" s="403">
        <v>24465.58495</v>
      </c>
      <c r="N50" s="403">
        <v>28685.750940000005</v>
      </c>
      <c r="O50" s="403">
        <v>33504.888437999994</v>
      </c>
      <c r="P50" s="405">
        <v>38896.845752999994</v>
      </c>
      <c r="Q50" s="405" t="s">
        <v>140</v>
      </c>
    </row>
    <row r="51" spans="1:17">
      <c r="A51" s="582" t="s">
        <v>48</v>
      </c>
      <c r="B51" s="582"/>
      <c r="C51" s="582"/>
      <c r="D51" s="582"/>
      <c r="E51" s="582"/>
      <c r="F51" s="406"/>
      <c r="G51" s="406"/>
      <c r="H51" s="406"/>
      <c r="I51" s="406"/>
      <c r="J51" s="406"/>
      <c r="K51" s="406"/>
      <c r="M51" s="296"/>
      <c r="N51" s="407"/>
      <c r="P51" s="407" t="s">
        <v>109</v>
      </c>
    </row>
    <row r="52" spans="1:17">
      <c r="A52" s="301"/>
      <c r="B52" s="410"/>
      <c r="C52" s="410"/>
      <c r="D52" s="410"/>
      <c r="E52" s="410"/>
      <c r="F52" s="406"/>
      <c r="G52" s="406"/>
      <c r="H52" s="406"/>
      <c r="I52" s="406"/>
      <c r="J52" s="406"/>
      <c r="K52" s="406"/>
      <c r="M52" s="407"/>
    </row>
  </sheetData>
  <mergeCells count="4">
    <mergeCell ref="A51:E51"/>
    <mergeCell ref="A26:E26"/>
    <mergeCell ref="B5:Q5"/>
    <mergeCell ref="B30:Q30"/>
  </mergeCells>
  <pageMargins left="0.70866141732283472" right="0.70866141732283472" top="0.74803149606299213" bottom="0.74803149606299213"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R41"/>
  <sheetViews>
    <sheetView workbookViewId="0"/>
  </sheetViews>
  <sheetFormatPr defaultRowHeight="12.75"/>
  <cols>
    <col min="1" max="1" width="21.140625" style="89" customWidth="1"/>
    <col min="2" max="7" width="9.7109375" style="89" customWidth="1"/>
    <col min="8" max="8" width="10.7109375" style="89" customWidth="1"/>
    <col min="9" max="15" width="9.7109375" style="89" customWidth="1"/>
    <col min="16" max="16" width="8.85546875" style="89" customWidth="1"/>
    <col min="17" max="16384" width="9.140625" style="89"/>
  </cols>
  <sheetData>
    <row r="1" spans="1:17" ht="15">
      <c r="A1" s="370" t="s">
        <v>212</v>
      </c>
      <c r="B1" s="371"/>
      <c r="C1" s="378"/>
      <c r="D1" s="378"/>
      <c r="E1" s="378"/>
      <c r="F1" s="379"/>
      <c r="G1" s="378"/>
      <c r="H1" s="378"/>
      <c r="I1" s="378"/>
      <c r="J1" s="378"/>
      <c r="K1" s="379"/>
      <c r="L1" s="380"/>
      <c r="M1" s="296"/>
    </row>
    <row r="2" spans="1:17">
      <c r="A2" s="376"/>
      <c r="B2" s="371"/>
      <c r="C2" s="378"/>
      <c r="D2" s="378"/>
      <c r="E2" s="378"/>
      <c r="F2" s="379"/>
      <c r="G2" s="378"/>
      <c r="H2" s="378"/>
      <c r="I2" s="378"/>
      <c r="J2" s="378"/>
      <c r="K2" s="379"/>
      <c r="L2" s="380"/>
      <c r="M2" s="296"/>
    </row>
    <row r="3" spans="1:17">
      <c r="A3" s="411"/>
      <c r="B3" s="371"/>
      <c r="C3" s="378"/>
      <c r="D3" s="378"/>
      <c r="E3" s="378"/>
      <c r="F3" s="379"/>
      <c r="G3" s="378"/>
      <c r="H3" s="378"/>
      <c r="I3" s="378"/>
      <c r="J3" s="378"/>
      <c r="K3" s="379"/>
      <c r="L3" s="380"/>
      <c r="M3" s="296"/>
    </row>
    <row r="4" spans="1:17">
      <c r="A4" s="408" t="s">
        <v>122</v>
      </c>
      <c r="B4" s="381"/>
      <c r="C4" s="378"/>
      <c r="D4" s="382"/>
      <c r="E4" s="383"/>
      <c r="F4" s="384"/>
      <c r="G4" s="384"/>
      <c r="H4" s="384"/>
      <c r="I4" s="384"/>
      <c r="J4" s="384"/>
      <c r="K4" s="378"/>
      <c r="L4" s="385"/>
      <c r="M4" s="296"/>
    </row>
    <row r="5" spans="1:17">
      <c r="A5" s="487"/>
      <c r="B5" s="586" t="s">
        <v>172</v>
      </c>
      <c r="C5" s="583"/>
      <c r="D5" s="583"/>
      <c r="E5" s="583"/>
      <c r="F5" s="583"/>
      <c r="G5" s="583"/>
      <c r="H5" s="583"/>
      <c r="I5" s="583"/>
      <c r="J5" s="583"/>
      <c r="K5" s="583"/>
      <c r="L5" s="583"/>
      <c r="M5" s="583"/>
      <c r="N5" s="583"/>
      <c r="O5" s="583"/>
      <c r="P5" s="583"/>
      <c r="Q5" s="587"/>
    </row>
    <row r="6" spans="1:17">
      <c r="A6" s="489" t="s">
        <v>139</v>
      </c>
      <c r="B6" s="307" t="s">
        <v>165</v>
      </c>
      <c r="C6" s="307" t="s">
        <v>148</v>
      </c>
      <c r="D6" s="308" t="s">
        <v>149</v>
      </c>
      <c r="E6" s="308" t="s">
        <v>150</v>
      </c>
      <c r="F6" s="308" t="s">
        <v>151</v>
      </c>
      <c r="G6" s="307" t="s">
        <v>152</v>
      </c>
      <c r="H6" s="479" t="s">
        <v>153</v>
      </c>
      <c r="I6" s="308" t="s">
        <v>154</v>
      </c>
      <c r="J6" s="308" t="s">
        <v>155</v>
      </c>
      <c r="K6" s="308" t="s">
        <v>156</v>
      </c>
      <c r="L6" s="308" t="s">
        <v>157</v>
      </c>
      <c r="M6" s="308" t="s">
        <v>158</v>
      </c>
      <c r="N6" s="308" t="s">
        <v>159</v>
      </c>
      <c r="O6" s="494" t="s">
        <v>3</v>
      </c>
      <c r="P6" s="494" t="s">
        <v>4</v>
      </c>
      <c r="Q6" s="494" t="s">
        <v>143</v>
      </c>
    </row>
    <row r="7" spans="1:17" ht="12.75" customHeight="1">
      <c r="A7" s="485"/>
      <c r="B7" s="386"/>
      <c r="C7" s="387"/>
      <c r="D7" s="388"/>
      <c r="E7" s="388"/>
      <c r="F7" s="388"/>
      <c r="G7" s="387"/>
      <c r="H7" s="389"/>
      <c r="I7" s="388"/>
      <c r="J7" s="388"/>
      <c r="K7" s="388"/>
      <c r="L7" s="490"/>
      <c r="M7" s="490"/>
      <c r="N7" s="490"/>
      <c r="O7" s="491"/>
      <c r="P7" s="490" t="s">
        <v>164</v>
      </c>
      <c r="Q7" s="490" t="s">
        <v>164</v>
      </c>
    </row>
    <row r="8" spans="1:17">
      <c r="A8" s="390" t="s">
        <v>105</v>
      </c>
      <c r="B8" s="497"/>
      <c r="C8" s="392"/>
      <c r="D8" s="393"/>
      <c r="E8" s="393"/>
      <c r="F8" s="393"/>
      <c r="G8" s="392"/>
      <c r="H8" s="412"/>
      <c r="I8" s="393"/>
      <c r="J8" s="393"/>
      <c r="K8" s="393"/>
      <c r="L8" s="395"/>
      <c r="M8" s="395"/>
      <c r="N8" s="395"/>
      <c r="O8" s="395"/>
      <c r="P8" s="395"/>
      <c r="Q8" s="395"/>
    </row>
    <row r="9" spans="1:17">
      <c r="A9" s="396">
        <v>2000</v>
      </c>
      <c r="B9" s="413">
        <v>2690</v>
      </c>
      <c r="C9" s="413">
        <v>3250</v>
      </c>
      <c r="D9" s="413">
        <v>3740</v>
      </c>
      <c r="E9" s="413">
        <v>4200</v>
      </c>
      <c r="F9" s="413">
        <v>4730</v>
      </c>
      <c r="G9" s="413">
        <v>5030</v>
      </c>
      <c r="H9" s="414">
        <v>5270</v>
      </c>
      <c r="I9" s="413">
        <v>5470</v>
      </c>
      <c r="J9" s="413">
        <v>5800</v>
      </c>
      <c r="K9" s="413">
        <v>6060</v>
      </c>
      <c r="L9" s="413">
        <v>6170</v>
      </c>
      <c r="M9" s="413">
        <v>6200</v>
      </c>
      <c r="N9" s="413">
        <v>6310</v>
      </c>
      <c r="O9" s="413">
        <v>6400</v>
      </c>
      <c r="P9" s="395">
        <v>6480</v>
      </c>
      <c r="Q9" s="395" t="s">
        <v>140</v>
      </c>
    </row>
    <row r="10" spans="1:17">
      <c r="A10" s="396">
        <v>2001</v>
      </c>
      <c r="B10" s="413" t="s">
        <v>19</v>
      </c>
      <c r="C10" s="413">
        <v>4150</v>
      </c>
      <c r="D10" s="413">
        <v>4700</v>
      </c>
      <c r="E10" s="413">
        <v>5090</v>
      </c>
      <c r="F10" s="413">
        <v>5450</v>
      </c>
      <c r="G10" s="413">
        <v>5810</v>
      </c>
      <c r="H10" s="414">
        <v>6090</v>
      </c>
      <c r="I10" s="413">
        <v>6300</v>
      </c>
      <c r="J10" s="413">
        <v>6590</v>
      </c>
      <c r="K10" s="413">
        <v>6820</v>
      </c>
      <c r="L10" s="413">
        <v>6870</v>
      </c>
      <c r="M10" s="413">
        <v>6900</v>
      </c>
      <c r="N10" s="413">
        <v>6970</v>
      </c>
      <c r="O10" s="413">
        <v>7060</v>
      </c>
      <c r="P10" s="395">
        <v>7130</v>
      </c>
      <c r="Q10" s="395" t="s">
        <v>140</v>
      </c>
    </row>
    <row r="11" spans="1:17">
      <c r="A11" s="396">
        <v>2002</v>
      </c>
      <c r="B11" s="413" t="s">
        <v>19</v>
      </c>
      <c r="C11" s="413" t="s">
        <v>19</v>
      </c>
      <c r="D11" s="413">
        <v>7010</v>
      </c>
      <c r="E11" s="413">
        <v>7330</v>
      </c>
      <c r="F11" s="413">
        <v>7490</v>
      </c>
      <c r="G11" s="413">
        <v>7590</v>
      </c>
      <c r="H11" s="414">
        <v>7720</v>
      </c>
      <c r="I11" s="413">
        <v>7750</v>
      </c>
      <c r="J11" s="413">
        <v>7840</v>
      </c>
      <c r="K11" s="413">
        <v>7860</v>
      </c>
      <c r="L11" s="413">
        <v>7700</v>
      </c>
      <c r="M11" s="413">
        <v>7520</v>
      </c>
      <c r="N11" s="413">
        <v>7420</v>
      </c>
      <c r="O11" s="413">
        <v>7380</v>
      </c>
      <c r="P11" s="395">
        <v>7370</v>
      </c>
      <c r="Q11" s="395" t="s">
        <v>140</v>
      </c>
    </row>
    <row r="12" spans="1:17">
      <c r="A12" s="396">
        <v>2003</v>
      </c>
      <c r="B12" s="413" t="s">
        <v>19</v>
      </c>
      <c r="C12" s="413" t="s">
        <v>19</v>
      </c>
      <c r="D12" s="413" t="s">
        <v>19</v>
      </c>
      <c r="E12" s="413">
        <v>8220</v>
      </c>
      <c r="F12" s="413">
        <v>8510</v>
      </c>
      <c r="G12" s="413">
        <v>8650</v>
      </c>
      <c r="H12" s="414">
        <v>8820</v>
      </c>
      <c r="I12" s="413">
        <v>8850</v>
      </c>
      <c r="J12" s="413">
        <v>8920</v>
      </c>
      <c r="K12" s="413">
        <v>8900</v>
      </c>
      <c r="L12" s="413">
        <v>8630</v>
      </c>
      <c r="M12" s="413">
        <v>8350</v>
      </c>
      <c r="N12" s="413">
        <v>8130</v>
      </c>
      <c r="O12" s="413">
        <v>7990</v>
      </c>
      <c r="P12" s="395">
        <v>7920</v>
      </c>
      <c r="Q12" s="395" t="s">
        <v>140</v>
      </c>
    </row>
    <row r="13" spans="1:17">
      <c r="A13" s="396">
        <v>2004</v>
      </c>
      <c r="B13" s="413" t="s">
        <v>19</v>
      </c>
      <c r="C13" s="413" t="s">
        <v>19</v>
      </c>
      <c r="D13" s="413" t="s">
        <v>19</v>
      </c>
      <c r="E13" s="413" t="s">
        <v>19</v>
      </c>
      <c r="F13" s="413">
        <v>8850</v>
      </c>
      <c r="G13" s="413">
        <v>9110</v>
      </c>
      <c r="H13" s="414">
        <v>9340</v>
      </c>
      <c r="I13" s="413">
        <v>9440</v>
      </c>
      <c r="J13" s="413">
        <v>9540</v>
      </c>
      <c r="K13" s="413">
        <v>9510</v>
      </c>
      <c r="L13" s="413">
        <v>9180</v>
      </c>
      <c r="M13" s="413">
        <v>8860</v>
      </c>
      <c r="N13" s="413">
        <v>8580</v>
      </c>
      <c r="O13" s="413">
        <v>8380</v>
      </c>
      <c r="P13" s="395">
        <v>8260</v>
      </c>
      <c r="Q13" s="395" t="s">
        <v>140</v>
      </c>
    </row>
    <row r="14" spans="1:17">
      <c r="A14" s="396">
        <v>2005</v>
      </c>
      <c r="B14" s="413" t="s">
        <v>19</v>
      </c>
      <c r="C14" s="413" t="s">
        <v>19</v>
      </c>
      <c r="D14" s="413" t="s">
        <v>19</v>
      </c>
      <c r="E14" s="413" t="s">
        <v>19</v>
      </c>
      <c r="F14" s="413" t="s">
        <v>19</v>
      </c>
      <c r="G14" s="413">
        <v>9350</v>
      </c>
      <c r="H14" s="414">
        <v>9710</v>
      </c>
      <c r="I14" s="413">
        <v>9910</v>
      </c>
      <c r="J14" s="413">
        <v>10110</v>
      </c>
      <c r="K14" s="413">
        <v>10150</v>
      </c>
      <c r="L14" s="413">
        <v>9850</v>
      </c>
      <c r="M14" s="413">
        <v>9520</v>
      </c>
      <c r="N14" s="413">
        <v>9220</v>
      </c>
      <c r="O14" s="413">
        <v>8980</v>
      </c>
      <c r="P14" s="395">
        <v>8810</v>
      </c>
      <c r="Q14" s="395" t="s">
        <v>140</v>
      </c>
    </row>
    <row r="15" spans="1:17">
      <c r="A15" s="396">
        <v>2006</v>
      </c>
      <c r="B15" s="413" t="s">
        <v>19</v>
      </c>
      <c r="C15" s="413" t="s">
        <v>19</v>
      </c>
      <c r="D15" s="413" t="s">
        <v>19</v>
      </c>
      <c r="E15" s="413" t="s">
        <v>19</v>
      </c>
      <c r="F15" s="413" t="s">
        <v>19</v>
      </c>
      <c r="G15" s="413" t="s">
        <v>19</v>
      </c>
      <c r="H15" s="414">
        <v>9670</v>
      </c>
      <c r="I15" s="413">
        <v>10030</v>
      </c>
      <c r="J15" s="413">
        <v>10380</v>
      </c>
      <c r="K15" s="413">
        <v>10580</v>
      </c>
      <c r="L15" s="413">
        <v>10370</v>
      </c>
      <c r="M15" s="413">
        <v>10090</v>
      </c>
      <c r="N15" s="413">
        <v>9800</v>
      </c>
      <c r="O15" s="413">
        <v>9560</v>
      </c>
      <c r="P15" s="395">
        <v>9370</v>
      </c>
      <c r="Q15" s="395" t="s">
        <v>140</v>
      </c>
    </row>
    <row r="16" spans="1:17">
      <c r="A16" s="396">
        <v>2007</v>
      </c>
      <c r="B16" s="413" t="s">
        <v>19</v>
      </c>
      <c r="C16" s="413" t="s">
        <v>19</v>
      </c>
      <c r="D16" s="413" t="s">
        <v>19</v>
      </c>
      <c r="E16" s="413" t="s">
        <v>19</v>
      </c>
      <c r="F16" s="413" t="s">
        <v>19</v>
      </c>
      <c r="G16" s="413" t="s">
        <v>19</v>
      </c>
      <c r="H16" s="414" t="s">
        <v>19</v>
      </c>
      <c r="I16" s="413">
        <v>10050</v>
      </c>
      <c r="J16" s="413">
        <v>10620</v>
      </c>
      <c r="K16" s="413">
        <v>10970</v>
      </c>
      <c r="L16" s="413">
        <v>10910</v>
      </c>
      <c r="M16" s="413">
        <v>10740</v>
      </c>
      <c r="N16" s="413">
        <v>10500</v>
      </c>
      <c r="O16" s="413">
        <v>10280</v>
      </c>
      <c r="P16" s="395">
        <v>10070</v>
      </c>
      <c r="Q16" s="395" t="s">
        <v>140</v>
      </c>
    </row>
    <row r="17" spans="1:18">
      <c r="A17" s="396">
        <v>2008</v>
      </c>
      <c r="B17" s="413" t="s">
        <v>19</v>
      </c>
      <c r="C17" s="413" t="s">
        <v>19</v>
      </c>
      <c r="D17" s="413" t="s">
        <v>19</v>
      </c>
      <c r="E17" s="413" t="s">
        <v>19</v>
      </c>
      <c r="F17" s="413" t="s">
        <v>19</v>
      </c>
      <c r="G17" s="413" t="s">
        <v>19</v>
      </c>
      <c r="H17" s="414" t="s">
        <v>19</v>
      </c>
      <c r="I17" s="413" t="s">
        <v>19</v>
      </c>
      <c r="J17" s="413">
        <v>10870</v>
      </c>
      <c r="K17" s="413">
        <v>11410</v>
      </c>
      <c r="L17" s="413">
        <v>11520</v>
      </c>
      <c r="M17" s="413">
        <v>11510</v>
      </c>
      <c r="N17" s="413">
        <v>11400</v>
      </c>
      <c r="O17" s="413">
        <v>11220</v>
      </c>
      <c r="P17" s="395">
        <v>11040</v>
      </c>
      <c r="Q17" s="395" t="s">
        <v>140</v>
      </c>
    </row>
    <row r="18" spans="1:18">
      <c r="A18" s="396">
        <v>2009</v>
      </c>
      <c r="B18" s="413" t="s">
        <v>19</v>
      </c>
      <c r="C18" s="413" t="s">
        <v>19</v>
      </c>
      <c r="D18" s="413" t="s">
        <v>19</v>
      </c>
      <c r="E18" s="413" t="s">
        <v>19</v>
      </c>
      <c r="F18" s="413" t="s">
        <v>19</v>
      </c>
      <c r="G18" s="413" t="s">
        <v>19</v>
      </c>
      <c r="H18" s="414" t="s">
        <v>19</v>
      </c>
      <c r="I18" s="413" t="s">
        <v>19</v>
      </c>
      <c r="J18" s="413" t="s">
        <v>19</v>
      </c>
      <c r="K18" s="413">
        <v>11770</v>
      </c>
      <c r="L18" s="413">
        <v>12080</v>
      </c>
      <c r="M18" s="413">
        <v>12250</v>
      </c>
      <c r="N18" s="413">
        <v>12350</v>
      </c>
      <c r="O18" s="413">
        <v>12320</v>
      </c>
      <c r="P18" s="395">
        <v>12190</v>
      </c>
      <c r="Q18" s="395" t="s">
        <v>140</v>
      </c>
    </row>
    <row r="19" spans="1:18">
      <c r="A19" s="396">
        <v>2010</v>
      </c>
      <c r="B19" s="413" t="s">
        <v>19</v>
      </c>
      <c r="C19" s="413" t="s">
        <v>19</v>
      </c>
      <c r="D19" s="413" t="s">
        <v>19</v>
      </c>
      <c r="E19" s="413" t="s">
        <v>19</v>
      </c>
      <c r="F19" s="413" t="s">
        <v>19</v>
      </c>
      <c r="G19" s="413" t="s">
        <v>19</v>
      </c>
      <c r="H19" s="414" t="s">
        <v>19</v>
      </c>
      <c r="I19" s="413" t="s">
        <v>19</v>
      </c>
      <c r="J19" s="413" t="s">
        <v>19</v>
      </c>
      <c r="K19" s="413" t="s">
        <v>19</v>
      </c>
      <c r="L19" s="413">
        <v>14680</v>
      </c>
      <c r="M19" s="413">
        <v>15090</v>
      </c>
      <c r="N19" s="413">
        <v>15400</v>
      </c>
      <c r="O19" s="413">
        <v>15610</v>
      </c>
      <c r="P19" s="395">
        <v>15670</v>
      </c>
      <c r="Q19" s="395" t="s">
        <v>140</v>
      </c>
    </row>
    <row r="20" spans="1:18">
      <c r="A20" s="396">
        <v>2011</v>
      </c>
      <c r="B20" s="413" t="s">
        <v>19</v>
      </c>
      <c r="C20" s="413" t="s">
        <v>19</v>
      </c>
      <c r="D20" s="413" t="s">
        <v>19</v>
      </c>
      <c r="E20" s="413" t="s">
        <v>19</v>
      </c>
      <c r="F20" s="413" t="s">
        <v>19</v>
      </c>
      <c r="G20" s="413" t="s">
        <v>19</v>
      </c>
      <c r="H20" s="414" t="s">
        <v>19</v>
      </c>
      <c r="I20" s="413" t="s">
        <v>19</v>
      </c>
      <c r="J20" s="413" t="s">
        <v>19</v>
      </c>
      <c r="K20" s="413" t="s">
        <v>19</v>
      </c>
      <c r="L20" s="413" t="s">
        <v>19</v>
      </c>
      <c r="M20" s="413">
        <v>16170</v>
      </c>
      <c r="N20" s="413">
        <v>16710</v>
      </c>
      <c r="O20" s="413">
        <v>17110</v>
      </c>
      <c r="P20" s="395">
        <v>17390</v>
      </c>
      <c r="Q20" s="395" t="s">
        <v>140</v>
      </c>
    </row>
    <row r="21" spans="1:18">
      <c r="A21" s="396">
        <v>2012</v>
      </c>
      <c r="B21" s="413" t="s">
        <v>19</v>
      </c>
      <c r="C21" s="413" t="s">
        <v>19</v>
      </c>
      <c r="D21" s="413" t="s">
        <v>19</v>
      </c>
      <c r="E21" s="413" t="s">
        <v>19</v>
      </c>
      <c r="F21" s="413" t="s">
        <v>19</v>
      </c>
      <c r="G21" s="413" t="s">
        <v>19</v>
      </c>
      <c r="H21" s="414" t="s">
        <v>19</v>
      </c>
      <c r="I21" s="413" t="s">
        <v>19</v>
      </c>
      <c r="J21" s="413" t="s">
        <v>19</v>
      </c>
      <c r="K21" s="413" t="s">
        <v>19</v>
      </c>
      <c r="L21" s="413" t="s">
        <v>19</v>
      </c>
      <c r="M21" s="413" t="s">
        <v>19</v>
      </c>
      <c r="N21" s="413">
        <v>17000</v>
      </c>
      <c r="O21" s="413">
        <v>17630</v>
      </c>
      <c r="P21" s="395">
        <v>18120</v>
      </c>
      <c r="Q21" s="395" t="s">
        <v>140</v>
      </c>
      <c r="R21" s="409"/>
    </row>
    <row r="22" spans="1:18">
      <c r="A22" s="396">
        <v>2013</v>
      </c>
      <c r="B22" s="413" t="s">
        <v>19</v>
      </c>
      <c r="C22" s="413" t="s">
        <v>19</v>
      </c>
      <c r="D22" s="413" t="s">
        <v>19</v>
      </c>
      <c r="E22" s="413" t="s">
        <v>19</v>
      </c>
      <c r="F22" s="413" t="s">
        <v>19</v>
      </c>
      <c r="G22" s="413" t="s">
        <v>19</v>
      </c>
      <c r="H22" s="414" t="s">
        <v>19</v>
      </c>
      <c r="I22" s="413" t="s">
        <v>19</v>
      </c>
      <c r="J22" s="413" t="s">
        <v>19</v>
      </c>
      <c r="K22" s="413" t="s">
        <v>19</v>
      </c>
      <c r="L22" s="413" t="s">
        <v>19</v>
      </c>
      <c r="M22" s="413" t="s">
        <v>19</v>
      </c>
      <c r="N22" s="413" t="s">
        <v>19</v>
      </c>
      <c r="O22" s="413">
        <v>18630</v>
      </c>
      <c r="P22" s="395">
        <v>19360</v>
      </c>
      <c r="Q22" s="395" t="s">
        <v>140</v>
      </c>
      <c r="R22" s="409"/>
    </row>
    <row r="23" spans="1:18">
      <c r="A23" s="396">
        <v>2014</v>
      </c>
      <c r="B23" s="413" t="s">
        <v>19</v>
      </c>
      <c r="C23" s="413" t="s">
        <v>19</v>
      </c>
      <c r="D23" s="413" t="s">
        <v>19</v>
      </c>
      <c r="E23" s="413" t="s">
        <v>19</v>
      </c>
      <c r="F23" s="413" t="s">
        <v>19</v>
      </c>
      <c r="G23" s="413" t="s">
        <v>19</v>
      </c>
      <c r="H23" s="414" t="s">
        <v>19</v>
      </c>
      <c r="I23" s="413" t="s">
        <v>19</v>
      </c>
      <c r="J23" s="413" t="s">
        <v>19</v>
      </c>
      <c r="K23" s="413" t="s">
        <v>19</v>
      </c>
      <c r="L23" s="413" t="s">
        <v>19</v>
      </c>
      <c r="M23" s="413" t="s">
        <v>19</v>
      </c>
      <c r="N23" s="413" t="s">
        <v>19</v>
      </c>
      <c r="O23" s="413" t="s">
        <v>19</v>
      </c>
      <c r="P23" s="395">
        <v>20060</v>
      </c>
      <c r="Q23" s="395" t="s">
        <v>140</v>
      </c>
      <c r="R23" s="409"/>
    </row>
    <row r="24" spans="1:18">
      <c r="A24" s="396">
        <v>2015</v>
      </c>
      <c r="B24" s="413" t="s">
        <v>19</v>
      </c>
      <c r="C24" s="413" t="s">
        <v>19</v>
      </c>
      <c r="D24" s="413" t="s">
        <v>19</v>
      </c>
      <c r="E24" s="413" t="s">
        <v>19</v>
      </c>
      <c r="F24" s="413" t="s">
        <v>19</v>
      </c>
      <c r="G24" s="413" t="s">
        <v>19</v>
      </c>
      <c r="H24" s="415" t="s">
        <v>19</v>
      </c>
      <c r="I24" s="413" t="s">
        <v>19</v>
      </c>
      <c r="J24" s="413" t="s">
        <v>19</v>
      </c>
      <c r="K24" s="413" t="s">
        <v>19</v>
      </c>
      <c r="L24" s="413" t="s">
        <v>19</v>
      </c>
      <c r="M24" s="413" t="s">
        <v>19</v>
      </c>
      <c r="N24" s="413" t="s">
        <v>19</v>
      </c>
      <c r="O24" s="413" t="s">
        <v>19</v>
      </c>
      <c r="P24" s="413" t="s">
        <v>19</v>
      </c>
      <c r="Q24" s="416">
        <v>21180</v>
      </c>
    </row>
    <row r="25" spans="1:18" ht="24">
      <c r="A25" s="402" t="s">
        <v>185</v>
      </c>
      <c r="B25" s="417">
        <v>2690</v>
      </c>
      <c r="C25" s="417">
        <v>3840</v>
      </c>
      <c r="D25" s="417">
        <v>6220</v>
      </c>
      <c r="E25" s="417">
        <v>7380</v>
      </c>
      <c r="F25" s="417">
        <v>8060</v>
      </c>
      <c r="G25" s="498">
        <v>8550</v>
      </c>
      <c r="H25" s="499">
        <v>8980</v>
      </c>
      <c r="I25" s="417">
        <v>9310</v>
      </c>
      <c r="J25" s="417">
        <v>9770</v>
      </c>
      <c r="K25" s="417">
        <v>10220</v>
      </c>
      <c r="L25" s="417">
        <v>10760</v>
      </c>
      <c r="M25" s="417">
        <v>11400</v>
      </c>
      <c r="N25" s="417">
        <v>12070</v>
      </c>
      <c r="O25" s="417">
        <v>12860</v>
      </c>
      <c r="P25" s="417">
        <v>13730</v>
      </c>
      <c r="Q25" s="417" t="s">
        <v>140</v>
      </c>
    </row>
    <row r="26" spans="1:18">
      <c r="A26" s="582" t="s">
        <v>48</v>
      </c>
      <c r="B26" s="582"/>
      <c r="C26" s="582"/>
      <c r="D26" s="582"/>
      <c r="E26" s="582"/>
      <c r="F26" s="406"/>
      <c r="G26" s="406"/>
      <c r="H26" s="406"/>
      <c r="I26" s="406"/>
      <c r="J26" s="406"/>
      <c r="K26" s="406"/>
      <c r="M26" s="296"/>
      <c r="N26" s="407"/>
      <c r="P26" s="407"/>
      <c r="Q26" s="407" t="s">
        <v>109</v>
      </c>
    </row>
    <row r="27" spans="1:18">
      <c r="A27" s="486"/>
      <c r="B27" s="486"/>
      <c r="C27" s="486"/>
      <c r="D27" s="486"/>
      <c r="E27" s="486"/>
      <c r="F27" s="406"/>
      <c r="G27" s="406"/>
      <c r="H27" s="406"/>
      <c r="I27" s="406"/>
      <c r="J27" s="406"/>
      <c r="K27" s="406"/>
      <c r="M27" s="296"/>
      <c r="N27" s="407"/>
      <c r="P27" s="407"/>
      <c r="Q27" s="407"/>
    </row>
    <row r="28" spans="1:18" ht="14.25" customHeight="1">
      <c r="A28" s="588" t="s">
        <v>186</v>
      </c>
      <c r="B28" s="512"/>
      <c r="C28" s="512"/>
      <c r="D28" s="512"/>
      <c r="E28" s="512"/>
      <c r="F28" s="512"/>
      <c r="G28" s="512"/>
      <c r="H28" s="512"/>
      <c r="I28" s="512"/>
      <c r="J28" s="512"/>
      <c r="K28" s="512"/>
      <c r="L28" s="512"/>
      <c r="M28" s="512"/>
      <c r="N28" s="512"/>
      <c r="O28" s="512"/>
      <c r="P28" s="512"/>
      <c r="Q28" s="512"/>
    </row>
    <row r="29" spans="1:18">
      <c r="A29" s="512"/>
      <c r="B29" s="512"/>
      <c r="C29" s="512"/>
      <c r="D29" s="512"/>
      <c r="E29" s="512"/>
      <c r="F29" s="512"/>
      <c r="G29" s="512"/>
      <c r="H29" s="512"/>
      <c r="I29" s="512"/>
      <c r="J29" s="512"/>
      <c r="K29" s="512"/>
      <c r="L29" s="512"/>
      <c r="M29" s="512"/>
      <c r="N29" s="512"/>
      <c r="O29" s="512"/>
      <c r="P29" s="512"/>
      <c r="Q29" s="512"/>
    </row>
    <row r="30" spans="1:18">
      <c r="A30" s="512"/>
      <c r="B30" s="512"/>
      <c r="C30" s="512"/>
      <c r="D30" s="512"/>
      <c r="E30" s="512"/>
      <c r="F30" s="512"/>
      <c r="G30" s="512"/>
      <c r="H30" s="512"/>
      <c r="I30" s="512"/>
      <c r="J30" s="512"/>
      <c r="K30" s="512"/>
      <c r="L30" s="512"/>
      <c r="M30" s="512"/>
      <c r="N30" s="512"/>
      <c r="O30" s="512"/>
      <c r="P30" s="512"/>
      <c r="Q30" s="512"/>
    </row>
    <row r="31" spans="1:18">
      <c r="A31" s="512"/>
      <c r="B31" s="512"/>
      <c r="C31" s="512"/>
      <c r="D31" s="512"/>
      <c r="E31" s="512"/>
      <c r="F31" s="512"/>
      <c r="G31" s="512"/>
      <c r="H31" s="512"/>
      <c r="I31" s="512"/>
      <c r="J31" s="512"/>
      <c r="K31" s="512"/>
      <c r="L31" s="512"/>
      <c r="M31" s="512"/>
      <c r="N31" s="512"/>
      <c r="O31" s="512"/>
      <c r="P31" s="512"/>
      <c r="Q31" s="512"/>
    </row>
    <row r="32" spans="1:18">
      <c r="A32" s="512"/>
      <c r="B32" s="512"/>
      <c r="C32" s="512"/>
      <c r="D32" s="512"/>
      <c r="E32" s="512"/>
      <c r="F32" s="512"/>
      <c r="G32" s="512"/>
      <c r="H32" s="512"/>
      <c r="I32" s="512"/>
      <c r="J32" s="512"/>
      <c r="K32" s="512"/>
      <c r="L32" s="512"/>
      <c r="M32" s="512"/>
      <c r="N32" s="512"/>
      <c r="O32" s="512"/>
      <c r="P32" s="512"/>
      <c r="Q32" s="512"/>
    </row>
    <row r="33" spans="1:17">
      <c r="A33" s="512"/>
      <c r="B33" s="512"/>
      <c r="C33" s="512"/>
      <c r="D33" s="512"/>
      <c r="E33" s="512"/>
      <c r="F33" s="512"/>
      <c r="G33" s="512"/>
      <c r="H33" s="512"/>
      <c r="I33" s="512"/>
      <c r="J33" s="512"/>
      <c r="K33" s="512"/>
      <c r="L33" s="512"/>
      <c r="M33" s="512"/>
      <c r="N33" s="512"/>
      <c r="O33" s="512"/>
      <c r="P33" s="512"/>
      <c r="Q33" s="512"/>
    </row>
    <row r="34" spans="1:17">
      <c r="A34" s="512"/>
      <c r="B34" s="512"/>
      <c r="C34" s="512"/>
      <c r="D34" s="512"/>
      <c r="E34" s="512"/>
      <c r="F34" s="512"/>
      <c r="G34" s="512"/>
      <c r="H34" s="512"/>
      <c r="I34" s="512"/>
      <c r="J34" s="512"/>
      <c r="K34" s="512"/>
      <c r="L34" s="512"/>
      <c r="M34" s="512"/>
      <c r="N34" s="512"/>
      <c r="O34" s="512"/>
      <c r="P34" s="512"/>
      <c r="Q34" s="512"/>
    </row>
    <row r="35" spans="1:17">
      <c r="A35" s="512"/>
      <c r="B35" s="512"/>
      <c r="C35" s="512"/>
      <c r="D35" s="512"/>
      <c r="E35" s="512"/>
      <c r="F35" s="512"/>
      <c r="G35" s="512"/>
      <c r="H35" s="512"/>
      <c r="I35" s="512"/>
      <c r="J35" s="512"/>
      <c r="K35" s="512"/>
      <c r="L35" s="512"/>
      <c r="M35" s="512"/>
      <c r="N35" s="512"/>
      <c r="O35" s="512"/>
      <c r="P35" s="512"/>
      <c r="Q35" s="512"/>
    </row>
    <row r="36" spans="1:17">
      <c r="A36" s="512"/>
      <c r="B36" s="512"/>
      <c r="C36" s="512"/>
      <c r="D36" s="512"/>
      <c r="E36" s="512"/>
      <c r="F36" s="512"/>
      <c r="G36" s="512"/>
      <c r="H36" s="512"/>
      <c r="I36" s="512"/>
      <c r="J36" s="512"/>
      <c r="K36" s="512"/>
      <c r="L36" s="512"/>
      <c r="M36" s="512"/>
      <c r="N36" s="512"/>
      <c r="O36" s="512"/>
      <c r="P36" s="512"/>
      <c r="Q36" s="512"/>
    </row>
    <row r="37" spans="1:17">
      <c r="A37" s="512"/>
      <c r="B37" s="512"/>
      <c r="C37" s="512"/>
      <c r="D37" s="512"/>
      <c r="E37" s="512"/>
      <c r="F37" s="512"/>
      <c r="G37" s="512"/>
      <c r="H37" s="512"/>
      <c r="I37" s="512"/>
      <c r="J37" s="512"/>
      <c r="K37" s="512"/>
      <c r="L37" s="512"/>
      <c r="M37" s="512"/>
      <c r="N37" s="512"/>
      <c r="O37" s="512"/>
      <c r="P37" s="512"/>
      <c r="Q37" s="512"/>
    </row>
    <row r="38" spans="1:17">
      <c r="A38" s="512"/>
      <c r="B38" s="512"/>
      <c r="C38" s="512"/>
      <c r="D38" s="512"/>
      <c r="E38" s="512"/>
      <c r="F38" s="512"/>
      <c r="G38" s="512"/>
      <c r="H38" s="512"/>
      <c r="I38" s="512"/>
      <c r="J38" s="512"/>
      <c r="K38" s="512"/>
      <c r="L38" s="512"/>
      <c r="M38" s="512"/>
      <c r="N38" s="512"/>
      <c r="O38" s="512"/>
      <c r="P38" s="512"/>
      <c r="Q38" s="512"/>
    </row>
    <row r="39" spans="1:17">
      <c r="A39" s="512"/>
      <c r="B39" s="512"/>
      <c r="C39" s="512"/>
      <c r="D39" s="512"/>
      <c r="E39" s="512"/>
      <c r="F39" s="512"/>
      <c r="G39" s="512"/>
      <c r="H39" s="512"/>
      <c r="I39" s="512"/>
      <c r="J39" s="512"/>
      <c r="K39" s="512"/>
      <c r="L39" s="512"/>
      <c r="M39" s="512"/>
      <c r="N39" s="512"/>
      <c r="O39" s="512"/>
      <c r="P39" s="512"/>
      <c r="Q39" s="512"/>
    </row>
    <row r="40" spans="1:17">
      <c r="A40" s="512"/>
      <c r="B40" s="512"/>
      <c r="C40" s="512"/>
      <c r="D40" s="512"/>
      <c r="E40" s="512"/>
      <c r="F40" s="512"/>
      <c r="G40" s="512"/>
      <c r="H40" s="512"/>
      <c r="I40" s="512"/>
      <c r="J40" s="512"/>
      <c r="K40" s="512"/>
      <c r="L40" s="512"/>
      <c r="M40" s="512"/>
      <c r="N40" s="512"/>
      <c r="O40" s="512"/>
      <c r="P40" s="512"/>
      <c r="Q40" s="512"/>
    </row>
    <row r="41" spans="1:17">
      <c r="A41" s="512"/>
      <c r="B41" s="512"/>
      <c r="C41" s="512"/>
      <c r="D41" s="512"/>
      <c r="E41" s="512"/>
      <c r="F41" s="512"/>
      <c r="G41" s="512"/>
      <c r="H41" s="512"/>
      <c r="I41" s="512"/>
      <c r="J41" s="512"/>
      <c r="K41" s="512"/>
      <c r="L41" s="512"/>
      <c r="M41" s="512"/>
      <c r="N41" s="512"/>
      <c r="O41" s="512"/>
      <c r="P41" s="512"/>
      <c r="Q41" s="512"/>
    </row>
  </sheetData>
  <mergeCells count="3">
    <mergeCell ref="A26:E26"/>
    <mergeCell ref="B5:Q5"/>
    <mergeCell ref="A28:Q41"/>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A1:O74"/>
  <sheetViews>
    <sheetView workbookViewId="0"/>
  </sheetViews>
  <sheetFormatPr defaultRowHeight="12.75"/>
  <cols>
    <col min="1" max="1" width="39.28515625" style="89" customWidth="1"/>
    <col min="2" max="10" width="11.7109375" style="89" customWidth="1"/>
    <col min="11" max="15" width="8.85546875" style="89" customWidth="1"/>
    <col min="16" max="16" width="8.140625" style="89" customWidth="1"/>
    <col min="17" max="18" width="9.140625" style="89"/>
    <col min="19" max="19" width="2.5703125" style="89" customWidth="1"/>
    <col min="20" max="16384" width="9.140625" style="89"/>
  </cols>
  <sheetData>
    <row r="1" spans="1:15" ht="15">
      <c r="A1" s="370" t="s">
        <v>169</v>
      </c>
    </row>
    <row r="2" spans="1:15">
      <c r="A2" s="418"/>
      <c r="B2" s="419"/>
      <c r="C2" s="419"/>
      <c r="D2" s="420"/>
      <c r="E2" s="421"/>
      <c r="F2" s="421"/>
      <c r="G2" s="421"/>
      <c r="H2" s="296"/>
      <c r="I2" s="296"/>
      <c r="J2" s="296"/>
      <c r="K2" s="296"/>
      <c r="L2" s="296"/>
      <c r="M2" s="296"/>
      <c r="N2" s="296"/>
      <c r="O2" s="296"/>
    </row>
    <row r="3" spans="1:15">
      <c r="A3" s="144"/>
      <c r="B3" s="419"/>
      <c r="C3" s="419"/>
      <c r="D3" s="420"/>
      <c r="E3" s="421"/>
      <c r="F3" s="421"/>
      <c r="G3" s="421"/>
      <c r="H3" s="296"/>
      <c r="I3" s="296"/>
      <c r="J3" s="296"/>
      <c r="K3" s="296"/>
      <c r="L3" s="144"/>
      <c r="M3" s="296"/>
      <c r="N3" s="296"/>
      <c r="O3" s="296"/>
    </row>
    <row r="4" spans="1:15">
      <c r="A4" s="422" t="s">
        <v>170</v>
      </c>
      <c r="B4" s="419"/>
      <c r="C4" s="419"/>
      <c r="D4" s="420"/>
      <c r="E4" s="421"/>
      <c r="F4" s="421"/>
      <c r="G4" s="421"/>
      <c r="H4" s="296"/>
      <c r="I4" s="296"/>
      <c r="J4" s="296"/>
      <c r="K4" s="296"/>
      <c r="L4" s="296"/>
      <c r="M4" s="296"/>
      <c r="N4" s="296"/>
      <c r="O4" s="296"/>
    </row>
    <row r="5" spans="1:15">
      <c r="A5" s="421"/>
      <c r="B5" s="419"/>
      <c r="C5" s="419"/>
      <c r="D5" s="420"/>
      <c r="E5" s="421"/>
      <c r="F5" s="421"/>
      <c r="G5" s="421"/>
      <c r="H5" s="296"/>
      <c r="I5" s="296"/>
      <c r="J5" s="296"/>
      <c r="K5" s="296"/>
      <c r="L5" s="296"/>
      <c r="M5" s="296"/>
      <c r="N5" s="296"/>
      <c r="O5" s="296"/>
    </row>
    <row r="6" spans="1:15">
      <c r="A6" s="423" t="s">
        <v>141</v>
      </c>
      <c r="B6" s="296"/>
      <c r="C6" s="296"/>
      <c r="D6" s="296"/>
      <c r="E6" s="296"/>
      <c r="F6" s="296"/>
      <c r="G6" s="296"/>
      <c r="H6" s="296"/>
      <c r="I6" s="296"/>
      <c r="J6" s="296"/>
      <c r="K6" s="296"/>
      <c r="L6" s="296"/>
      <c r="M6" s="296"/>
      <c r="N6" s="296"/>
      <c r="O6" s="296"/>
    </row>
    <row r="7" spans="1:15" ht="15">
      <c r="A7" s="424"/>
      <c r="B7" s="589" t="s">
        <v>167</v>
      </c>
      <c r="C7" s="590"/>
      <c r="D7" s="590"/>
      <c r="E7" s="590"/>
      <c r="F7" s="590"/>
      <c r="G7" s="591"/>
      <c r="H7" s="565"/>
      <c r="I7" s="566"/>
      <c r="J7" s="567"/>
      <c r="N7" s="296"/>
      <c r="O7" s="296"/>
    </row>
    <row r="8" spans="1:15">
      <c r="A8" s="501" t="s">
        <v>139</v>
      </c>
      <c r="B8" s="308" t="s">
        <v>154</v>
      </c>
      <c r="C8" s="308" t="s">
        <v>155</v>
      </c>
      <c r="D8" s="308" t="s">
        <v>156</v>
      </c>
      <c r="E8" s="308" t="s">
        <v>157</v>
      </c>
      <c r="F8" s="308" t="s">
        <v>158</v>
      </c>
      <c r="G8" s="308" t="s">
        <v>159</v>
      </c>
      <c r="H8" s="494" t="s">
        <v>3</v>
      </c>
      <c r="I8" s="494" t="s">
        <v>4</v>
      </c>
      <c r="J8" s="494" t="s">
        <v>143</v>
      </c>
      <c r="N8" s="296"/>
      <c r="O8" s="296"/>
    </row>
    <row r="9" spans="1:15">
      <c r="A9" s="500"/>
      <c r="B9" s="388"/>
      <c r="C9" s="388"/>
      <c r="D9" s="388"/>
      <c r="E9" s="490"/>
      <c r="F9" s="490"/>
      <c r="G9" s="490"/>
      <c r="H9" s="491"/>
      <c r="I9" s="490" t="s">
        <v>164</v>
      </c>
      <c r="J9" s="490" t="s">
        <v>164</v>
      </c>
      <c r="N9" s="296"/>
      <c r="O9" s="296"/>
    </row>
    <row r="10" spans="1:15">
      <c r="A10" s="425" t="s">
        <v>105</v>
      </c>
      <c r="B10" s="426"/>
      <c r="C10" s="426"/>
      <c r="D10" s="426"/>
      <c r="E10" s="426"/>
      <c r="F10" s="426"/>
      <c r="G10" s="427"/>
      <c r="H10" s="426"/>
      <c r="I10" s="426"/>
      <c r="J10" s="426"/>
      <c r="N10" s="296"/>
      <c r="O10" s="296"/>
    </row>
    <row r="11" spans="1:15">
      <c r="A11" s="428">
        <v>2007</v>
      </c>
      <c r="B11" s="429" t="s">
        <v>12</v>
      </c>
      <c r="C11" s="429" t="s">
        <v>12</v>
      </c>
      <c r="D11" s="429" t="s">
        <v>12</v>
      </c>
      <c r="E11" s="429" t="s">
        <v>12</v>
      </c>
      <c r="F11" s="429" t="s">
        <v>12</v>
      </c>
      <c r="G11" s="429" t="s">
        <v>12</v>
      </c>
      <c r="H11" s="429" t="s">
        <v>12</v>
      </c>
      <c r="I11" s="429" t="s">
        <v>140</v>
      </c>
      <c r="J11" s="429" t="s">
        <v>140</v>
      </c>
      <c r="N11" s="296"/>
      <c r="O11" s="296"/>
    </row>
    <row r="12" spans="1:15">
      <c r="A12" s="428">
        <v>2008</v>
      </c>
      <c r="B12" s="429" t="s">
        <v>19</v>
      </c>
      <c r="C12" s="429">
        <v>1.827</v>
      </c>
      <c r="D12" s="429">
        <v>1.74</v>
      </c>
      <c r="E12" s="429">
        <v>1.6</v>
      </c>
      <c r="F12" s="429">
        <v>1.486</v>
      </c>
      <c r="G12" s="429">
        <v>1.3720000000000001</v>
      </c>
      <c r="H12" s="429">
        <v>1.2929999999999999</v>
      </c>
      <c r="I12" s="429">
        <v>1.2090000000000001</v>
      </c>
      <c r="J12" s="429" t="s">
        <v>140</v>
      </c>
      <c r="N12" s="296"/>
      <c r="O12" s="296"/>
    </row>
    <row r="13" spans="1:15">
      <c r="A13" s="428">
        <v>2009</v>
      </c>
      <c r="B13" s="429" t="s">
        <v>19</v>
      </c>
      <c r="C13" s="429" t="s">
        <v>19</v>
      </c>
      <c r="D13" s="429">
        <v>2.524</v>
      </c>
      <c r="E13" s="429">
        <v>2.4329999999999998</v>
      </c>
      <c r="F13" s="429">
        <v>2.347</v>
      </c>
      <c r="G13" s="429">
        <v>2.254</v>
      </c>
      <c r="H13" s="429">
        <v>2.1190000000000002</v>
      </c>
      <c r="I13" s="429">
        <v>2.028</v>
      </c>
      <c r="J13" s="429" t="s">
        <v>140</v>
      </c>
    </row>
    <row r="14" spans="1:15">
      <c r="A14" s="428">
        <v>2010</v>
      </c>
      <c r="B14" s="429" t="s">
        <v>19</v>
      </c>
      <c r="C14" s="429" t="s">
        <v>19</v>
      </c>
      <c r="D14" s="429" t="s">
        <v>19</v>
      </c>
      <c r="E14" s="429">
        <v>5.7610000000000001</v>
      </c>
      <c r="F14" s="429">
        <v>5.6280000000000001</v>
      </c>
      <c r="G14" s="429">
        <v>5.4720000000000004</v>
      </c>
      <c r="H14" s="429">
        <v>5.2759999999999998</v>
      </c>
      <c r="I14" s="429">
        <v>5.1070000000000002</v>
      </c>
      <c r="J14" s="429" t="s">
        <v>140</v>
      </c>
    </row>
    <row r="15" spans="1:15" ht="15">
      <c r="A15" s="428">
        <v>2011</v>
      </c>
      <c r="B15" s="429" t="s">
        <v>19</v>
      </c>
      <c r="C15" s="429" t="s">
        <v>19</v>
      </c>
      <c r="D15" s="429" t="s">
        <v>19</v>
      </c>
      <c r="E15" s="429" t="s">
        <v>19</v>
      </c>
      <c r="F15" s="429">
        <v>8.4819999999999993</v>
      </c>
      <c r="G15" s="429">
        <v>8.4060000000000006</v>
      </c>
      <c r="H15" s="429">
        <v>8.2550000000000008</v>
      </c>
      <c r="I15" s="429">
        <v>8.0180000000000007</v>
      </c>
      <c r="J15" s="429" t="s">
        <v>140</v>
      </c>
      <c r="K15" s="354"/>
    </row>
    <row r="16" spans="1:15" ht="15">
      <c r="A16" s="428">
        <v>2012</v>
      </c>
      <c r="B16" s="429" t="s">
        <v>19</v>
      </c>
      <c r="C16" s="429" t="s">
        <v>19</v>
      </c>
      <c r="D16" s="429" t="s">
        <v>19</v>
      </c>
      <c r="E16" s="429" t="s">
        <v>19</v>
      </c>
      <c r="F16" s="429" t="s">
        <v>19</v>
      </c>
      <c r="G16" s="429">
        <v>9.327</v>
      </c>
      <c r="H16" s="429">
        <v>9.1950000000000003</v>
      </c>
      <c r="I16" s="429">
        <v>9.0399999999999991</v>
      </c>
      <c r="J16" s="429" t="s">
        <v>140</v>
      </c>
      <c r="K16" s="354"/>
    </row>
    <row r="17" spans="1:11" ht="15">
      <c r="A17" s="428">
        <v>2013</v>
      </c>
      <c r="B17" s="429" t="s">
        <v>19</v>
      </c>
      <c r="C17" s="429" t="s">
        <v>19</v>
      </c>
      <c r="D17" s="429" t="s">
        <v>19</v>
      </c>
      <c r="E17" s="429" t="s">
        <v>19</v>
      </c>
      <c r="F17" s="429" t="s">
        <v>19</v>
      </c>
      <c r="G17" s="429" t="s">
        <v>19</v>
      </c>
      <c r="H17" s="429">
        <v>9.7189999999999994</v>
      </c>
      <c r="I17" s="429">
        <v>9.6010000000000009</v>
      </c>
      <c r="J17" s="429" t="s">
        <v>140</v>
      </c>
      <c r="K17" s="354"/>
    </row>
    <row r="18" spans="1:11" ht="15">
      <c r="A18" s="428">
        <v>2014</v>
      </c>
      <c r="B18" s="429"/>
      <c r="C18" s="429" t="s">
        <v>19</v>
      </c>
      <c r="D18" s="429" t="s">
        <v>19</v>
      </c>
      <c r="E18" s="429" t="s">
        <v>19</v>
      </c>
      <c r="F18" s="429" t="s">
        <v>19</v>
      </c>
      <c r="G18" s="429" t="s">
        <v>19</v>
      </c>
      <c r="H18" s="429" t="s">
        <v>19</v>
      </c>
      <c r="I18" s="429">
        <v>9.5169999999999995</v>
      </c>
      <c r="J18" s="429" t="s">
        <v>140</v>
      </c>
      <c r="K18" s="354"/>
    </row>
    <row r="19" spans="1:11" ht="15">
      <c r="A19" s="428">
        <v>2015</v>
      </c>
      <c r="B19" s="429" t="s">
        <v>19</v>
      </c>
      <c r="C19" s="429" t="s">
        <v>19</v>
      </c>
      <c r="D19" s="429" t="s">
        <v>19</v>
      </c>
      <c r="E19" s="429" t="s">
        <v>19</v>
      </c>
      <c r="F19" s="429" t="s">
        <v>19</v>
      </c>
      <c r="G19" s="429" t="s">
        <v>19</v>
      </c>
      <c r="H19" s="429" t="s">
        <v>19</v>
      </c>
      <c r="I19" s="429" t="s">
        <v>19</v>
      </c>
      <c r="J19" s="429">
        <v>10.49</v>
      </c>
      <c r="K19" s="354"/>
    </row>
    <row r="20" spans="1:11">
      <c r="A20" s="402" t="s">
        <v>185</v>
      </c>
      <c r="B20" s="430" t="s">
        <v>12</v>
      </c>
      <c r="C20" s="431">
        <v>1.8419999999999999</v>
      </c>
      <c r="D20" s="431">
        <v>4.2780000000000005</v>
      </c>
      <c r="E20" s="431">
        <v>9.8079999999999998</v>
      </c>
      <c r="F20" s="431">
        <v>17.957000000000001</v>
      </c>
      <c r="G20" s="431">
        <v>26.844000000000001</v>
      </c>
      <c r="H20" s="431">
        <v>35.869</v>
      </c>
      <c r="I20" s="431">
        <v>44.531999999999996</v>
      </c>
      <c r="J20" s="431" t="s">
        <v>140</v>
      </c>
    </row>
    <row r="21" spans="1:11">
      <c r="A21" s="432" t="s">
        <v>142</v>
      </c>
      <c r="B21" s="296"/>
      <c r="C21" s="296"/>
      <c r="D21" s="296"/>
      <c r="E21" s="296"/>
      <c r="F21" s="296"/>
      <c r="G21" s="296"/>
      <c r="J21" s="433" t="s">
        <v>109</v>
      </c>
    </row>
    <row r="22" spans="1:11">
      <c r="A22" s="411"/>
    </row>
    <row r="23" spans="1:11">
      <c r="A23" s="144"/>
    </row>
    <row r="24" spans="1:11">
      <c r="A24" s="422" t="s">
        <v>171</v>
      </c>
    </row>
    <row r="25" spans="1:11">
      <c r="A25" s="418"/>
    </row>
    <row r="26" spans="1:11">
      <c r="A26" s="434" t="s">
        <v>141</v>
      </c>
      <c r="B26" s="296"/>
      <c r="C26" s="296"/>
      <c r="D26" s="296"/>
      <c r="E26" s="296"/>
      <c r="F26" s="296"/>
      <c r="G26" s="296"/>
      <c r="H26" s="296"/>
    </row>
    <row r="27" spans="1:11" ht="15">
      <c r="A27" s="424"/>
      <c r="B27" s="589" t="s">
        <v>168</v>
      </c>
      <c r="C27" s="590"/>
      <c r="D27" s="590"/>
      <c r="E27" s="590"/>
      <c r="F27" s="590"/>
      <c r="G27" s="591"/>
      <c r="H27" s="565"/>
      <c r="I27" s="566"/>
      <c r="J27" s="567"/>
    </row>
    <row r="28" spans="1:11">
      <c r="A28" s="501" t="s">
        <v>139</v>
      </c>
      <c r="B28" s="308" t="s">
        <v>154</v>
      </c>
      <c r="C28" s="308" t="s">
        <v>155</v>
      </c>
      <c r="D28" s="308" t="s">
        <v>156</v>
      </c>
      <c r="E28" s="308" t="s">
        <v>157</v>
      </c>
      <c r="F28" s="308" t="s">
        <v>158</v>
      </c>
      <c r="G28" s="308" t="s">
        <v>159</v>
      </c>
      <c r="H28" s="494" t="s">
        <v>3</v>
      </c>
      <c r="I28" s="494" t="s">
        <v>4</v>
      </c>
      <c r="J28" s="494" t="s">
        <v>143</v>
      </c>
    </row>
    <row r="29" spans="1:11">
      <c r="A29" s="500"/>
      <c r="B29" s="388"/>
      <c r="C29" s="388"/>
      <c r="D29" s="388"/>
      <c r="E29" s="490"/>
      <c r="F29" s="490"/>
      <c r="G29" s="490"/>
      <c r="H29" s="491"/>
      <c r="I29" s="490" t="s">
        <v>164</v>
      </c>
      <c r="J29" s="490" t="s">
        <v>164</v>
      </c>
    </row>
    <row r="30" spans="1:11">
      <c r="A30" s="425" t="s">
        <v>105</v>
      </c>
      <c r="B30" s="426"/>
      <c r="C30" s="426"/>
      <c r="D30" s="426"/>
      <c r="E30" s="426"/>
      <c r="F30" s="426"/>
      <c r="G30" s="427"/>
      <c r="H30" s="426"/>
      <c r="I30" s="426"/>
      <c r="J30" s="426"/>
    </row>
    <row r="31" spans="1:11">
      <c r="A31" s="428">
        <v>2007</v>
      </c>
      <c r="B31" s="429" t="s">
        <v>12</v>
      </c>
      <c r="C31" s="429" t="s">
        <v>12</v>
      </c>
      <c r="D31" s="429" t="s">
        <v>12</v>
      </c>
      <c r="E31" s="429" t="s">
        <v>12</v>
      </c>
      <c r="F31" s="429" t="s">
        <v>12</v>
      </c>
      <c r="G31" s="429" t="s">
        <v>12</v>
      </c>
      <c r="H31" s="429" t="s">
        <v>12</v>
      </c>
      <c r="I31" s="429" t="s">
        <v>140</v>
      </c>
      <c r="J31" s="429" t="s">
        <v>140</v>
      </c>
    </row>
    <row r="32" spans="1:11">
      <c r="A32" s="428">
        <v>2008</v>
      </c>
      <c r="B32" s="429" t="s">
        <v>19</v>
      </c>
      <c r="C32" s="429">
        <v>4.7834640000000004</v>
      </c>
      <c r="D32" s="429">
        <v>4.6626260000000004</v>
      </c>
      <c r="E32" s="429">
        <v>4.167249</v>
      </c>
      <c r="F32" s="429">
        <v>3.9720650000000002</v>
      </c>
      <c r="G32" s="429">
        <v>3.7844509999999998</v>
      </c>
      <c r="H32" s="429">
        <v>3.6299090000000001</v>
      </c>
      <c r="I32" s="429">
        <v>3.4800360000000001</v>
      </c>
      <c r="J32" s="429" t="s">
        <v>140</v>
      </c>
    </row>
    <row r="33" spans="1:10">
      <c r="A33" s="428">
        <v>2009</v>
      </c>
      <c r="B33" s="429" t="s">
        <v>19</v>
      </c>
      <c r="C33" s="429" t="s">
        <v>19</v>
      </c>
      <c r="D33" s="429">
        <v>7.7998320000000003</v>
      </c>
      <c r="E33" s="429">
        <v>7.7684949999999997</v>
      </c>
      <c r="F33" s="429">
        <v>7.6529800000000003</v>
      </c>
      <c r="G33" s="429">
        <v>7.4999089999999997</v>
      </c>
      <c r="H33" s="429">
        <v>7.2728770000000003</v>
      </c>
      <c r="I33" s="429">
        <v>6.9893179999999999</v>
      </c>
      <c r="J33" s="429" t="s">
        <v>140</v>
      </c>
    </row>
    <row r="34" spans="1:10">
      <c r="A34" s="428">
        <v>2010</v>
      </c>
      <c r="B34" s="429" t="s">
        <v>19</v>
      </c>
      <c r="C34" s="429" t="s">
        <v>19</v>
      </c>
      <c r="D34" s="429" t="s">
        <v>19</v>
      </c>
      <c r="E34" s="429">
        <v>34.778767999999999</v>
      </c>
      <c r="F34" s="429">
        <v>34.658583</v>
      </c>
      <c r="G34" s="429">
        <v>33.990043999999997</v>
      </c>
      <c r="H34" s="429">
        <v>33.196103000000001</v>
      </c>
      <c r="I34" s="429">
        <v>32.078325999999997</v>
      </c>
      <c r="J34" s="429" t="s">
        <v>140</v>
      </c>
    </row>
    <row r="35" spans="1:10">
      <c r="A35" s="428">
        <v>2011</v>
      </c>
      <c r="B35" s="429" t="s">
        <v>19</v>
      </c>
      <c r="C35" s="429" t="s">
        <v>19</v>
      </c>
      <c r="D35" s="429" t="s">
        <v>19</v>
      </c>
      <c r="E35" s="429" t="s">
        <v>19</v>
      </c>
      <c r="F35" s="429">
        <v>60.162095000000001</v>
      </c>
      <c r="G35" s="429">
        <v>60.378374999999998</v>
      </c>
      <c r="H35" s="429">
        <v>59.525030000000001</v>
      </c>
      <c r="I35" s="429">
        <v>57.950614000000002</v>
      </c>
      <c r="J35" s="429" t="s">
        <v>140</v>
      </c>
    </row>
    <row r="36" spans="1:10">
      <c r="A36" s="428">
        <v>2012</v>
      </c>
      <c r="B36" s="429" t="s">
        <v>19</v>
      </c>
      <c r="C36" s="429" t="s">
        <v>19</v>
      </c>
      <c r="D36" s="429" t="s">
        <v>19</v>
      </c>
      <c r="E36" s="429" t="s">
        <v>19</v>
      </c>
      <c r="F36" s="429" t="s">
        <v>19</v>
      </c>
      <c r="G36" s="429">
        <v>72.213460999999995</v>
      </c>
      <c r="H36" s="429">
        <v>71.993251999999998</v>
      </c>
      <c r="I36" s="429">
        <v>70.724987999999996</v>
      </c>
      <c r="J36" s="429" t="s">
        <v>140</v>
      </c>
    </row>
    <row r="37" spans="1:10">
      <c r="A37" s="428">
        <v>2013</v>
      </c>
      <c r="B37" s="429" t="s">
        <v>19</v>
      </c>
      <c r="C37" s="429" t="s">
        <v>19</v>
      </c>
      <c r="D37" s="429" t="s">
        <v>19</v>
      </c>
      <c r="E37" s="429" t="s">
        <v>19</v>
      </c>
      <c r="F37" s="429" t="s">
        <v>19</v>
      </c>
      <c r="G37" s="429" t="s">
        <v>19</v>
      </c>
      <c r="H37" s="429">
        <v>81.405326000000002</v>
      </c>
      <c r="I37" s="429">
        <v>81.445256999999998</v>
      </c>
      <c r="J37" s="429" t="s">
        <v>140</v>
      </c>
    </row>
    <row r="38" spans="1:10">
      <c r="A38" s="428">
        <v>2014</v>
      </c>
      <c r="B38" s="429"/>
      <c r="C38" s="429" t="s">
        <v>19</v>
      </c>
      <c r="D38" s="429" t="s">
        <v>19</v>
      </c>
      <c r="E38" s="429" t="s">
        <v>19</v>
      </c>
      <c r="F38" s="429" t="s">
        <v>19</v>
      </c>
      <c r="G38" s="429" t="s">
        <v>19</v>
      </c>
      <c r="H38" s="429" t="s">
        <v>19</v>
      </c>
      <c r="I38" s="429">
        <v>90.911135000000002</v>
      </c>
      <c r="J38" s="429"/>
    </row>
    <row r="39" spans="1:10">
      <c r="A39" s="428">
        <v>2015</v>
      </c>
      <c r="B39" s="429" t="s">
        <v>19</v>
      </c>
      <c r="C39" s="429" t="s">
        <v>19</v>
      </c>
      <c r="D39" s="429" t="s">
        <v>19</v>
      </c>
      <c r="E39" s="429" t="s">
        <v>19</v>
      </c>
      <c r="F39" s="429" t="s">
        <v>19</v>
      </c>
      <c r="G39" s="429" t="s">
        <v>19</v>
      </c>
      <c r="H39" s="429" t="s">
        <v>19</v>
      </c>
      <c r="I39" s="429" t="s">
        <v>19</v>
      </c>
      <c r="J39" s="429">
        <v>106.62747899999999</v>
      </c>
    </row>
    <row r="40" spans="1:10">
      <c r="A40" s="402" t="s">
        <v>185</v>
      </c>
      <c r="B40" s="430" t="s">
        <v>12</v>
      </c>
      <c r="C40" s="431">
        <v>4.8147900000000003</v>
      </c>
      <c r="D40" s="431">
        <v>12.499379000000001</v>
      </c>
      <c r="E40" s="431">
        <v>46.753568999999999</v>
      </c>
      <c r="F40" s="431">
        <v>106.487694</v>
      </c>
      <c r="G40" s="431">
        <v>177.90873199999999</v>
      </c>
      <c r="H40" s="431">
        <v>257.06277299999999</v>
      </c>
      <c r="I40" s="431">
        <v>343.615928</v>
      </c>
      <c r="J40" s="431" t="s">
        <v>140</v>
      </c>
    </row>
    <row r="41" spans="1:10">
      <c r="A41" s="432" t="s">
        <v>142</v>
      </c>
      <c r="B41" s="296"/>
      <c r="C41" s="296"/>
      <c r="D41" s="296"/>
      <c r="E41" s="296"/>
      <c r="F41" s="296"/>
      <c r="G41" s="296"/>
      <c r="J41" s="433" t="s">
        <v>109</v>
      </c>
    </row>
    <row r="42" spans="1:10">
      <c r="A42" s="435"/>
    </row>
    <row r="44" spans="1:10">
      <c r="A44" s="422" t="s">
        <v>173</v>
      </c>
    </row>
    <row r="45" spans="1:10">
      <c r="A45" s="418"/>
    </row>
    <row r="46" spans="1:10">
      <c r="A46" s="434" t="s">
        <v>141</v>
      </c>
      <c r="B46" s="296"/>
      <c r="C46" s="296"/>
      <c r="D46" s="296"/>
      <c r="E46" s="296"/>
      <c r="F46" s="296"/>
      <c r="G46" s="296"/>
      <c r="H46" s="296"/>
    </row>
    <row r="47" spans="1:10" ht="15">
      <c r="A47" s="424"/>
      <c r="B47" s="589" t="s">
        <v>174</v>
      </c>
      <c r="C47" s="590"/>
      <c r="D47" s="590"/>
      <c r="E47" s="590"/>
      <c r="F47" s="590"/>
      <c r="G47" s="591"/>
      <c r="H47" s="565"/>
      <c r="I47" s="566"/>
      <c r="J47" s="567"/>
    </row>
    <row r="48" spans="1:10">
      <c r="A48" s="501" t="s">
        <v>139</v>
      </c>
      <c r="B48" s="308" t="s">
        <v>154</v>
      </c>
      <c r="C48" s="308" t="s">
        <v>155</v>
      </c>
      <c r="D48" s="308" t="s">
        <v>156</v>
      </c>
      <c r="E48" s="308" t="s">
        <v>157</v>
      </c>
      <c r="F48" s="308" t="s">
        <v>158</v>
      </c>
      <c r="G48" s="308" t="s">
        <v>159</v>
      </c>
      <c r="H48" s="494" t="s">
        <v>3</v>
      </c>
      <c r="I48" s="494" t="s">
        <v>4</v>
      </c>
      <c r="J48" s="494" t="s">
        <v>143</v>
      </c>
    </row>
    <row r="49" spans="1:10">
      <c r="A49" s="500"/>
      <c r="B49" s="388"/>
      <c r="C49" s="388"/>
      <c r="D49" s="388"/>
      <c r="E49" s="490"/>
      <c r="F49" s="490"/>
      <c r="G49" s="490"/>
      <c r="H49" s="491"/>
      <c r="I49" s="490" t="s">
        <v>164</v>
      </c>
      <c r="J49" s="490" t="s">
        <v>164</v>
      </c>
    </row>
    <row r="50" spans="1:10">
      <c r="A50" s="425" t="s">
        <v>105</v>
      </c>
      <c r="B50" s="502"/>
      <c r="C50" s="502"/>
      <c r="D50" s="502"/>
      <c r="E50" s="502"/>
      <c r="F50" s="502"/>
      <c r="G50" s="503"/>
      <c r="H50" s="502"/>
      <c r="I50" s="502"/>
      <c r="J50" s="502"/>
    </row>
    <row r="51" spans="1:10">
      <c r="A51" s="428">
        <v>2007</v>
      </c>
      <c r="B51" s="436" t="s">
        <v>19</v>
      </c>
      <c r="C51" s="436" t="s">
        <v>19</v>
      </c>
      <c r="D51" s="436" t="s">
        <v>19</v>
      </c>
      <c r="E51" s="436" t="s">
        <v>19</v>
      </c>
      <c r="F51" s="436" t="s">
        <v>19</v>
      </c>
      <c r="G51" s="436" t="s">
        <v>19</v>
      </c>
      <c r="H51" s="436" t="s">
        <v>19</v>
      </c>
      <c r="I51" s="436" t="s">
        <v>140</v>
      </c>
      <c r="J51" s="436" t="s">
        <v>140</v>
      </c>
    </row>
    <row r="52" spans="1:10">
      <c r="A52" s="428">
        <v>2008</v>
      </c>
      <c r="B52" s="436" t="s">
        <v>19</v>
      </c>
      <c r="C52" s="436">
        <v>2620</v>
      </c>
      <c r="D52" s="436">
        <v>2680</v>
      </c>
      <c r="E52" s="436">
        <v>2600</v>
      </c>
      <c r="F52" s="436">
        <v>2670</v>
      </c>
      <c r="G52" s="436">
        <v>2760</v>
      </c>
      <c r="H52" s="436">
        <v>2810</v>
      </c>
      <c r="I52" s="436">
        <v>2880</v>
      </c>
      <c r="J52" s="436" t="s">
        <v>140</v>
      </c>
    </row>
    <row r="53" spans="1:10">
      <c r="A53" s="428">
        <v>2009</v>
      </c>
      <c r="B53" s="436" t="s">
        <v>19</v>
      </c>
      <c r="C53" s="436" t="s">
        <v>19</v>
      </c>
      <c r="D53" s="436">
        <v>3090</v>
      </c>
      <c r="E53" s="436">
        <v>3190</v>
      </c>
      <c r="F53" s="436">
        <v>3260</v>
      </c>
      <c r="G53" s="436">
        <v>3330</v>
      </c>
      <c r="H53" s="436">
        <v>3430</v>
      </c>
      <c r="I53" s="436">
        <v>3450</v>
      </c>
      <c r="J53" s="436" t="s">
        <v>140</v>
      </c>
    </row>
    <row r="54" spans="1:10">
      <c r="A54" s="428">
        <v>2010</v>
      </c>
      <c r="B54" s="436" t="s">
        <v>19</v>
      </c>
      <c r="C54" s="436" t="s">
        <v>19</v>
      </c>
      <c r="D54" s="436" t="s">
        <v>19</v>
      </c>
      <c r="E54" s="436">
        <v>6040</v>
      </c>
      <c r="F54" s="436">
        <v>6160</v>
      </c>
      <c r="G54" s="436">
        <v>6210</v>
      </c>
      <c r="H54" s="436">
        <v>6290</v>
      </c>
      <c r="I54" s="436">
        <v>6280</v>
      </c>
      <c r="J54" s="436" t="s">
        <v>140</v>
      </c>
    </row>
    <row r="55" spans="1:10">
      <c r="A55" s="428">
        <v>2011</v>
      </c>
      <c r="B55" s="436" t="s">
        <v>19</v>
      </c>
      <c r="C55" s="436" t="s">
        <v>19</v>
      </c>
      <c r="D55" s="436" t="s">
        <v>19</v>
      </c>
      <c r="E55" s="436" t="s">
        <v>19</v>
      </c>
      <c r="F55" s="436">
        <v>7090</v>
      </c>
      <c r="G55" s="436">
        <v>7180</v>
      </c>
      <c r="H55" s="436">
        <v>7210</v>
      </c>
      <c r="I55" s="436">
        <v>7230</v>
      </c>
      <c r="J55" s="436" t="s">
        <v>140</v>
      </c>
    </row>
    <row r="56" spans="1:10">
      <c r="A56" s="428">
        <v>2012</v>
      </c>
      <c r="B56" s="436" t="s">
        <v>19</v>
      </c>
      <c r="C56" s="436" t="s">
        <v>19</v>
      </c>
      <c r="D56" s="436" t="s">
        <v>19</v>
      </c>
      <c r="E56" s="436" t="s">
        <v>19</v>
      </c>
      <c r="F56" s="436" t="s">
        <v>19</v>
      </c>
      <c r="G56" s="436">
        <v>7740</v>
      </c>
      <c r="H56" s="436">
        <v>7830</v>
      </c>
      <c r="I56" s="436">
        <v>7820</v>
      </c>
      <c r="J56" s="436" t="s">
        <v>140</v>
      </c>
    </row>
    <row r="57" spans="1:10">
      <c r="A57" s="428">
        <v>2013</v>
      </c>
      <c r="B57" s="436"/>
      <c r="C57" s="436" t="s">
        <v>19</v>
      </c>
      <c r="D57" s="436" t="s">
        <v>19</v>
      </c>
      <c r="E57" s="436" t="s">
        <v>19</v>
      </c>
      <c r="F57" s="436" t="s">
        <v>19</v>
      </c>
      <c r="G57" s="436" t="s">
        <v>19</v>
      </c>
      <c r="H57" s="436">
        <v>8380</v>
      </c>
      <c r="I57" s="436">
        <v>8480</v>
      </c>
      <c r="J57" s="436"/>
    </row>
    <row r="58" spans="1:10">
      <c r="A58" s="428">
        <v>2014</v>
      </c>
      <c r="B58" s="436" t="s">
        <v>19</v>
      </c>
      <c r="C58" s="436" t="s">
        <v>19</v>
      </c>
      <c r="D58" s="436" t="s">
        <v>19</v>
      </c>
      <c r="E58" s="436" t="s">
        <v>19</v>
      </c>
      <c r="F58" s="436" t="s">
        <v>19</v>
      </c>
      <c r="G58" s="436" t="s">
        <v>19</v>
      </c>
      <c r="H58" s="436" t="s">
        <v>19</v>
      </c>
      <c r="I58" s="436">
        <v>9550</v>
      </c>
      <c r="J58" s="436" t="s">
        <v>140</v>
      </c>
    </row>
    <row r="59" spans="1:10">
      <c r="A59" s="428">
        <v>2015</v>
      </c>
      <c r="B59" s="436" t="s">
        <v>19</v>
      </c>
      <c r="C59" s="436" t="s">
        <v>19</v>
      </c>
      <c r="D59" s="436" t="s">
        <v>19</v>
      </c>
      <c r="E59" s="436" t="s">
        <v>19</v>
      </c>
      <c r="F59" s="436" t="s">
        <v>19</v>
      </c>
      <c r="G59" s="436" t="s">
        <v>19</v>
      </c>
      <c r="H59" s="436" t="s">
        <v>19</v>
      </c>
      <c r="I59" s="436" t="s">
        <v>19</v>
      </c>
      <c r="J59" s="436">
        <v>10160</v>
      </c>
    </row>
    <row r="60" spans="1:10">
      <c r="A60" s="402" t="s">
        <v>185</v>
      </c>
      <c r="B60" s="437">
        <v>1460</v>
      </c>
      <c r="C60" s="437">
        <v>2610</v>
      </c>
      <c r="D60" s="438">
        <v>2920</v>
      </c>
      <c r="E60" s="438">
        <v>4770</v>
      </c>
      <c r="F60" s="438">
        <v>5930</v>
      </c>
      <c r="G60" s="438">
        <v>6630</v>
      </c>
      <c r="H60" s="438">
        <v>7170</v>
      </c>
      <c r="I60" s="504">
        <v>7720</v>
      </c>
      <c r="J60" s="504" t="s">
        <v>140</v>
      </c>
    </row>
    <row r="61" spans="1:10">
      <c r="A61" s="432" t="s">
        <v>142</v>
      </c>
      <c r="B61" s="296"/>
      <c r="C61" s="296"/>
      <c r="D61" s="296"/>
      <c r="E61" s="296"/>
      <c r="F61" s="296"/>
      <c r="G61" s="296"/>
      <c r="J61" s="433" t="s">
        <v>109</v>
      </c>
    </row>
    <row r="62" spans="1:10">
      <c r="A62" s="432"/>
      <c r="B62" s="296"/>
      <c r="C62" s="296"/>
      <c r="D62" s="296"/>
      <c r="E62" s="296"/>
      <c r="F62" s="296"/>
      <c r="G62" s="296"/>
      <c r="J62" s="433"/>
    </row>
    <row r="63" spans="1:10">
      <c r="A63" s="592" t="s">
        <v>175</v>
      </c>
      <c r="B63" s="512"/>
      <c r="C63" s="512"/>
      <c r="D63" s="512"/>
      <c r="E63" s="512"/>
      <c r="F63" s="512"/>
      <c r="G63" s="512"/>
      <c r="H63" s="512"/>
      <c r="I63" s="512"/>
      <c r="J63" s="512"/>
    </row>
    <row r="64" spans="1:10">
      <c r="A64" s="512"/>
      <c r="B64" s="512"/>
      <c r="C64" s="512"/>
      <c r="D64" s="512"/>
      <c r="E64" s="512"/>
      <c r="F64" s="512"/>
      <c r="G64" s="512"/>
      <c r="H64" s="512"/>
      <c r="I64" s="512"/>
      <c r="J64" s="512"/>
    </row>
    <row r="65" spans="1:10">
      <c r="A65" s="512"/>
      <c r="B65" s="512"/>
      <c r="C65" s="512"/>
      <c r="D65" s="512"/>
      <c r="E65" s="512"/>
      <c r="F65" s="512"/>
      <c r="G65" s="512"/>
      <c r="H65" s="512"/>
      <c r="I65" s="512"/>
      <c r="J65" s="512"/>
    </row>
    <row r="66" spans="1:10">
      <c r="A66" s="512"/>
      <c r="B66" s="512"/>
      <c r="C66" s="512"/>
      <c r="D66" s="512"/>
      <c r="E66" s="512"/>
      <c r="F66" s="512"/>
      <c r="G66" s="512"/>
      <c r="H66" s="512"/>
      <c r="I66" s="512"/>
      <c r="J66" s="512"/>
    </row>
    <row r="67" spans="1:10">
      <c r="A67" s="512"/>
      <c r="B67" s="512"/>
      <c r="C67" s="512"/>
      <c r="D67" s="512"/>
      <c r="E67" s="512"/>
      <c r="F67" s="512"/>
      <c r="G67" s="512"/>
      <c r="H67" s="512"/>
      <c r="I67" s="512"/>
      <c r="J67" s="512"/>
    </row>
    <row r="68" spans="1:10">
      <c r="A68" s="512"/>
      <c r="B68" s="512"/>
      <c r="C68" s="512"/>
      <c r="D68" s="512"/>
      <c r="E68" s="512"/>
      <c r="F68" s="512"/>
      <c r="G68" s="512"/>
      <c r="H68" s="512"/>
      <c r="I68" s="512"/>
      <c r="J68" s="512"/>
    </row>
    <row r="69" spans="1:10">
      <c r="A69" s="512"/>
      <c r="B69" s="512"/>
      <c r="C69" s="512"/>
      <c r="D69" s="512"/>
      <c r="E69" s="512"/>
      <c r="F69" s="512"/>
      <c r="G69" s="512"/>
      <c r="H69" s="512"/>
      <c r="I69" s="512"/>
      <c r="J69" s="512"/>
    </row>
    <row r="70" spans="1:10">
      <c r="A70" s="439"/>
      <c r="B70" s="439"/>
      <c r="C70" s="439"/>
      <c r="D70" s="439"/>
      <c r="E70" s="439"/>
      <c r="F70" s="439"/>
      <c r="G70" s="439"/>
      <c r="H70" s="439"/>
      <c r="I70" s="199"/>
      <c r="J70" s="199"/>
    </row>
    <row r="71" spans="1:10">
      <c r="A71" s="439"/>
      <c r="B71" s="439"/>
      <c r="C71" s="439"/>
      <c r="D71" s="439"/>
      <c r="E71" s="439"/>
      <c r="F71" s="439"/>
      <c r="G71" s="439"/>
      <c r="H71" s="439"/>
      <c r="I71" s="199"/>
      <c r="J71" s="199"/>
    </row>
    <row r="72" spans="1:10">
      <c r="A72" s="439"/>
      <c r="B72" s="439"/>
      <c r="C72" s="439"/>
      <c r="D72" s="439"/>
      <c r="E72" s="439"/>
      <c r="F72" s="439"/>
      <c r="G72" s="439"/>
      <c r="H72" s="439"/>
      <c r="I72" s="199"/>
      <c r="J72" s="199"/>
    </row>
    <row r="73" spans="1:10">
      <c r="A73" s="439"/>
      <c r="B73" s="439"/>
      <c r="C73" s="439"/>
      <c r="D73" s="439"/>
      <c r="E73" s="439"/>
      <c r="F73" s="439"/>
      <c r="G73" s="439"/>
      <c r="H73" s="439"/>
      <c r="I73" s="199"/>
      <c r="J73" s="199"/>
    </row>
    <row r="74" spans="1:10">
      <c r="A74" s="439"/>
      <c r="B74" s="439"/>
      <c r="C74" s="439"/>
      <c r="D74" s="439"/>
      <c r="E74" s="439"/>
      <c r="F74" s="439"/>
      <c r="G74" s="439"/>
      <c r="H74" s="439"/>
    </row>
  </sheetData>
  <mergeCells count="4">
    <mergeCell ref="B7:J7"/>
    <mergeCell ref="B27:J27"/>
    <mergeCell ref="B47:J47"/>
    <mergeCell ref="A63:J69"/>
  </mergeCells>
  <pageMargins left="0.70866141732283472" right="0.70866141732283472" top="0.74803149606299213" bottom="0.74803149606299213" header="0.31496062992125984" footer="0.31496062992125984"/>
  <pageSetup paperSize="9" scale="52"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1:A33"/>
  <sheetViews>
    <sheetView workbookViewId="0"/>
  </sheetViews>
  <sheetFormatPr defaultRowHeight="12.75"/>
  <cols>
    <col min="1" max="1" width="184.7109375" style="598" customWidth="1"/>
    <col min="2" max="16384" width="9.140625" style="597"/>
  </cols>
  <sheetData>
    <row r="1" spans="1:1" ht="45">
      <c r="A1" s="596" t="s">
        <v>200</v>
      </c>
    </row>
    <row r="2" spans="1:1" ht="3.75" customHeight="1">
      <c r="A2" s="596"/>
    </row>
    <row r="3" spans="1:1" ht="30">
      <c r="A3" s="596" t="s">
        <v>189</v>
      </c>
    </row>
    <row r="4" spans="1:1" ht="3" customHeight="1">
      <c r="A4" s="596"/>
    </row>
    <row r="5" spans="1:1" ht="30">
      <c r="A5" s="596" t="s">
        <v>190</v>
      </c>
    </row>
    <row r="6" spans="1:1" ht="3" customHeight="1">
      <c r="A6" s="596"/>
    </row>
    <row r="7" spans="1:1" ht="15" customHeight="1">
      <c r="A7" s="596" t="s">
        <v>191</v>
      </c>
    </row>
    <row r="8" spans="1:1" ht="3" customHeight="1">
      <c r="A8" s="596"/>
    </row>
    <row r="9" spans="1:1" ht="45">
      <c r="A9" s="596" t="s">
        <v>192</v>
      </c>
    </row>
    <row r="10" spans="1:1" ht="3" customHeight="1">
      <c r="A10" s="596"/>
    </row>
    <row r="11" spans="1:1" ht="60">
      <c r="A11" s="596" t="s">
        <v>204</v>
      </c>
    </row>
    <row r="12" spans="1:1" ht="3" customHeight="1">
      <c r="A12" s="596"/>
    </row>
    <row r="13" spans="1:1" ht="15">
      <c r="A13" s="596" t="s">
        <v>193</v>
      </c>
    </row>
    <row r="14" spans="1:1" ht="2.25" customHeight="1">
      <c r="A14" s="596"/>
    </row>
    <row r="15" spans="1:1" ht="15">
      <c r="A15" s="596" t="s">
        <v>194</v>
      </c>
    </row>
    <row r="16" spans="1:1" ht="3" customHeight="1"/>
    <row r="17" spans="1:1" ht="15">
      <c r="A17" s="596" t="s">
        <v>195</v>
      </c>
    </row>
    <row r="18" spans="1:1" ht="3" customHeight="1">
      <c r="A18" s="596"/>
    </row>
    <row r="19" spans="1:1" ht="30">
      <c r="A19" s="596" t="s">
        <v>196</v>
      </c>
    </row>
    <row r="20" spans="1:1" ht="3" customHeight="1">
      <c r="A20" s="596"/>
    </row>
    <row r="21" spans="1:1" ht="30">
      <c r="A21" s="599" t="s">
        <v>197</v>
      </c>
    </row>
    <row r="22" spans="1:1" ht="3" customHeight="1">
      <c r="A22" s="596"/>
    </row>
    <row r="23" spans="1:1" ht="15">
      <c r="A23" s="596" t="s">
        <v>198</v>
      </c>
    </row>
    <row r="24" spans="1:1" ht="3" customHeight="1">
      <c r="A24" s="596"/>
    </row>
    <row r="25" spans="1:1" ht="15">
      <c r="A25" s="596" t="s">
        <v>199</v>
      </c>
    </row>
    <row r="26" spans="1:1" ht="3" customHeight="1"/>
    <row r="27" spans="1:1" ht="15">
      <c r="A27" s="600" t="s">
        <v>201</v>
      </c>
    </row>
    <row r="28" spans="1:1" ht="3" customHeight="1">
      <c r="A28" s="600"/>
    </row>
    <row r="29" spans="1:1" ht="15">
      <c r="A29" s="599" t="s">
        <v>202</v>
      </c>
    </row>
    <row r="30" spans="1:1" ht="3" customHeight="1">
      <c r="A30" s="600"/>
    </row>
    <row r="31" spans="1:1" ht="15">
      <c r="A31" s="600" t="s">
        <v>203</v>
      </c>
    </row>
    <row r="32" spans="1:1" ht="3" customHeight="1">
      <c r="A32" s="600"/>
    </row>
    <row r="33" spans="1:1" ht="3" customHeight="1">
      <c r="A33" s="600"/>
    </row>
  </sheetData>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629"/>
    <col min="2" max="2" width="138" style="629" customWidth="1"/>
    <col min="3" max="16384" width="9.140625" style="629"/>
  </cols>
  <sheetData>
    <row r="1" spans="1:18" ht="18">
      <c r="A1" s="630"/>
      <c r="B1" s="630"/>
    </row>
    <row r="2" spans="1:18" ht="18">
      <c r="A2" s="630"/>
      <c r="B2" s="631" t="s">
        <v>216</v>
      </c>
    </row>
    <row r="3" spans="1:18">
      <c r="A3" s="632"/>
    </row>
    <row r="4" spans="1:18" ht="15">
      <c r="A4" s="632"/>
      <c r="B4" s="633"/>
    </row>
    <row r="5" spans="1:18" s="633" customFormat="1" ht="15.75">
      <c r="A5" s="634"/>
    </row>
    <row r="6" spans="1:18" s="633" customFormat="1" ht="15.75">
      <c r="A6" s="634"/>
      <c r="B6" s="635" t="s">
        <v>222</v>
      </c>
    </row>
    <row r="7" spans="1:18" s="634" customFormat="1" ht="15.75">
      <c r="B7" s="635" t="s">
        <v>217</v>
      </c>
    </row>
    <row r="8" spans="1:18" s="633" customFormat="1" ht="15.75">
      <c r="A8" s="634"/>
      <c r="B8" s="635" t="s">
        <v>218</v>
      </c>
      <c r="R8" s="634"/>
    </row>
    <row r="9" spans="1:18" s="633" customFormat="1" ht="15.75">
      <c r="A9" s="634"/>
      <c r="B9" s="635" t="s">
        <v>219</v>
      </c>
      <c r="R9" s="634"/>
    </row>
    <row r="10" spans="1:18" s="633" customFormat="1" ht="15.75">
      <c r="B10" s="635" t="s">
        <v>220</v>
      </c>
      <c r="R10" s="634"/>
    </row>
    <row r="11" spans="1:18" s="633" customFormat="1" ht="15.75">
      <c r="B11" s="635" t="s">
        <v>221</v>
      </c>
      <c r="R11" s="634"/>
    </row>
    <row r="12" spans="1:18" s="633" customFormat="1" ht="15"/>
    <row r="19" spans="2:2">
      <c r="B19" s="636"/>
    </row>
  </sheetData>
  <hyperlinks>
    <hyperlink ref="B8" location="'Table 3A(i)'!A1" display="Table 3: ICR Student Loans borrowers liable to repay by repayment cohort and repayment status as at 30/04/2015"/>
    <hyperlink ref="B9" location="'Table 4A(i) (ii)'!A1" display="Table 4: ICR Student Loans borrowers making repayments via HMRC by repayment cohort and tax year as at 30/04/2015"/>
    <hyperlink ref="B10" location="'Table 5A (i) (ii)'!A1" display="Table 5: ICR Student Loans borrowers with a Loan Balance by repayment cohort and tax year as at 30/04/2015"/>
    <hyperlink ref="B11" location="footnotes!A1" display="Footnotes"/>
    <hyperlink ref="B6" location="'Table 1'!A1" display="Table 1: Student Loan outlay and repayments: Financial years 2012-13 to 2014-15: amounts"/>
    <hyperlink ref="B7" location="'Table 2'!A1" display="Table 2: Student Loan outlay and repayments: Financial years 2012-13 to 2014-15: borrower activity"/>
  </hyperlinks>
  <pageMargins left="0.75" right="0.75" top="1" bottom="1" header="0.5" footer="0.5"/>
  <pageSetup scale="7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O77"/>
  <sheetViews>
    <sheetView showGridLines="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59.7109375" customWidth="1"/>
    <col min="2" max="2" width="11.28515625" customWidth="1"/>
    <col min="3" max="3" width="9.85546875" customWidth="1"/>
    <col min="4" max="4" width="10.28515625" customWidth="1"/>
    <col min="5" max="5" width="11.28515625" customWidth="1"/>
    <col min="6" max="6" width="11.5703125" customWidth="1"/>
    <col min="7" max="7" width="9.5703125" customWidth="1"/>
    <col min="8" max="8" width="9.85546875" customWidth="1"/>
    <col min="9" max="9" width="11.28515625" customWidth="1"/>
    <col min="10" max="10" width="10.140625" customWidth="1"/>
    <col min="11" max="12" width="11.28515625" customWidth="1"/>
    <col min="13" max="13" width="9.85546875" customWidth="1"/>
    <col min="14" max="14" width="11.28515625" customWidth="1"/>
    <col min="15" max="15" width="10.140625" customWidth="1"/>
    <col min="16" max="16" width="3.7109375" customWidth="1"/>
  </cols>
  <sheetData>
    <row r="1" spans="1:15">
      <c r="A1" s="1" t="s">
        <v>187</v>
      </c>
      <c r="B1" s="2"/>
      <c r="C1" s="2"/>
      <c r="D1" s="2"/>
      <c r="E1" s="2"/>
      <c r="F1" s="2"/>
    </row>
    <row r="2" spans="1:15" ht="0.75" customHeight="1">
      <c r="A2" s="1"/>
      <c r="B2" s="2"/>
      <c r="C2" s="2"/>
      <c r="D2" s="2"/>
      <c r="E2" s="2"/>
      <c r="F2" s="2"/>
    </row>
    <row r="3" spans="1:15">
      <c r="A3" s="3" t="s">
        <v>0</v>
      </c>
      <c r="B3" s="2"/>
      <c r="C3" s="2"/>
      <c r="D3" s="4"/>
      <c r="F3" s="2"/>
      <c r="O3" s="4" t="s">
        <v>1</v>
      </c>
    </row>
    <row r="4" spans="1:15">
      <c r="A4" s="5" t="s">
        <v>2</v>
      </c>
      <c r="B4" s="513" t="s">
        <v>3</v>
      </c>
      <c r="C4" s="514"/>
      <c r="D4" s="514"/>
      <c r="E4" s="525"/>
      <c r="F4" s="513" t="s">
        <v>4</v>
      </c>
      <c r="G4" s="514"/>
      <c r="H4" s="514"/>
      <c r="I4" s="514"/>
      <c r="J4" s="6"/>
      <c r="K4" s="513" t="s">
        <v>143</v>
      </c>
      <c r="L4" s="514"/>
      <c r="M4" s="514"/>
      <c r="N4" s="514"/>
      <c r="O4" s="6"/>
    </row>
    <row r="5" spans="1:15" ht="6" customHeight="1">
      <c r="A5" s="7"/>
      <c r="B5" s="526" t="s">
        <v>5</v>
      </c>
      <c r="C5" s="529" t="s">
        <v>6</v>
      </c>
      <c r="D5" s="519"/>
      <c r="E5" s="531" t="s">
        <v>7</v>
      </c>
      <c r="F5" s="515" t="s">
        <v>5</v>
      </c>
      <c r="G5" s="518" t="s">
        <v>6</v>
      </c>
      <c r="H5" s="519"/>
      <c r="I5" s="522" t="s">
        <v>7</v>
      </c>
      <c r="J5" s="8"/>
      <c r="K5" s="515" t="s">
        <v>5</v>
      </c>
      <c r="L5" s="518" t="s">
        <v>6</v>
      </c>
      <c r="M5" s="519"/>
      <c r="N5" s="522" t="s">
        <v>7</v>
      </c>
      <c r="O5" s="8"/>
    </row>
    <row r="6" spans="1:15">
      <c r="A6" s="7"/>
      <c r="B6" s="527"/>
      <c r="C6" s="530"/>
      <c r="D6" s="521"/>
      <c r="E6" s="532"/>
      <c r="F6" s="516"/>
      <c r="G6" s="520"/>
      <c r="H6" s="521"/>
      <c r="I6" s="523"/>
      <c r="J6" s="466" t="s">
        <v>144</v>
      </c>
      <c r="K6" s="516"/>
      <c r="L6" s="520"/>
      <c r="M6" s="521"/>
      <c r="N6" s="523"/>
      <c r="O6" s="466" t="s">
        <v>144</v>
      </c>
    </row>
    <row r="7" spans="1:15" ht="41.25" customHeight="1">
      <c r="A7" s="9"/>
      <c r="B7" s="528"/>
      <c r="C7" s="10" t="s">
        <v>8</v>
      </c>
      <c r="D7" s="11" t="s">
        <v>9</v>
      </c>
      <c r="E7" s="533"/>
      <c r="F7" s="517"/>
      <c r="G7" s="12" t="s">
        <v>8</v>
      </c>
      <c r="H7" s="11" t="s">
        <v>9</v>
      </c>
      <c r="I7" s="524"/>
      <c r="J7" s="13" t="s">
        <v>145</v>
      </c>
      <c r="K7" s="517"/>
      <c r="L7" s="12" t="s">
        <v>8</v>
      </c>
      <c r="M7" s="11" t="s">
        <v>9</v>
      </c>
      <c r="N7" s="524"/>
      <c r="O7" s="13" t="s">
        <v>145</v>
      </c>
    </row>
    <row r="8" spans="1:15">
      <c r="A8" s="14" t="s">
        <v>10</v>
      </c>
      <c r="B8" s="15"/>
      <c r="C8" s="16"/>
      <c r="D8" s="17"/>
      <c r="E8" s="18"/>
      <c r="F8" s="19"/>
      <c r="G8" s="20"/>
      <c r="H8" s="21"/>
      <c r="I8" s="22"/>
      <c r="J8" s="8"/>
      <c r="K8" s="19"/>
      <c r="L8" s="20"/>
      <c r="M8" s="21"/>
      <c r="N8" s="22"/>
      <c r="O8" s="8"/>
    </row>
    <row r="9" spans="1:15">
      <c r="A9" s="23" t="s">
        <v>11</v>
      </c>
      <c r="B9" s="24">
        <v>39561.351907600001</v>
      </c>
      <c r="C9" s="25" t="s">
        <v>12</v>
      </c>
      <c r="D9" s="26" t="s">
        <v>12</v>
      </c>
      <c r="E9" s="27">
        <v>39561.353846110003</v>
      </c>
      <c r="F9" s="28">
        <v>43796.086959499989</v>
      </c>
      <c r="G9" s="29">
        <v>2074.5293004800005</v>
      </c>
      <c r="H9" s="25">
        <v>32.553525789999995</v>
      </c>
      <c r="I9" s="30">
        <v>45903.169785769984</v>
      </c>
      <c r="J9" s="449" t="s">
        <v>12</v>
      </c>
      <c r="K9" s="28">
        <v>46006.717632559994</v>
      </c>
      <c r="L9" s="29">
        <v>8186.9827475000002</v>
      </c>
      <c r="M9" s="25">
        <v>161.56173950000002</v>
      </c>
      <c r="N9" s="30">
        <v>54355.262119559993</v>
      </c>
      <c r="O9" s="449">
        <v>72.427322969999992</v>
      </c>
    </row>
    <row r="10" spans="1:15">
      <c r="A10" s="32" t="s">
        <v>13</v>
      </c>
      <c r="B10" s="33" t="s">
        <v>12</v>
      </c>
      <c r="C10" s="34" t="s">
        <v>12</v>
      </c>
      <c r="D10" s="35" t="s">
        <v>12</v>
      </c>
      <c r="E10" s="36" t="s">
        <v>12</v>
      </c>
      <c r="F10" s="37" t="s">
        <v>12</v>
      </c>
      <c r="G10" s="38" t="s">
        <v>12</v>
      </c>
      <c r="H10" s="34" t="s">
        <v>12</v>
      </c>
      <c r="I10" s="39" t="s">
        <v>12</v>
      </c>
      <c r="J10" s="40" t="s">
        <v>12</v>
      </c>
      <c r="K10" s="37">
        <v>-19.133694250000655</v>
      </c>
      <c r="L10" s="38">
        <v>19.134740060000084</v>
      </c>
      <c r="M10" s="34" t="s">
        <v>12</v>
      </c>
      <c r="N10" s="39" t="s">
        <v>12</v>
      </c>
      <c r="O10" s="40" t="s">
        <v>12</v>
      </c>
    </row>
    <row r="11" spans="1:15">
      <c r="A11" s="41" t="s">
        <v>14</v>
      </c>
      <c r="B11" s="42">
        <v>39561.351907600001</v>
      </c>
      <c r="C11" s="43" t="s">
        <v>12</v>
      </c>
      <c r="D11" s="44" t="s">
        <v>12</v>
      </c>
      <c r="E11" s="45">
        <v>39561.353846110003</v>
      </c>
      <c r="F11" s="46">
        <v>43796.086959499989</v>
      </c>
      <c r="G11" s="47">
        <v>2074.5293004800005</v>
      </c>
      <c r="H11" s="43">
        <v>32.553525789999995</v>
      </c>
      <c r="I11" s="48">
        <v>45903.169785769984</v>
      </c>
      <c r="J11" s="450" t="s">
        <v>12</v>
      </c>
      <c r="K11" s="46">
        <v>45987.582940109991</v>
      </c>
      <c r="L11" s="47">
        <v>8206.1174875600009</v>
      </c>
      <c r="M11" s="43">
        <v>161.56173950000002</v>
      </c>
      <c r="N11" s="48">
        <v>54355.262167169989</v>
      </c>
      <c r="O11" s="450">
        <v>72.427322969999992</v>
      </c>
    </row>
    <row r="12" spans="1:15">
      <c r="A12" s="23"/>
      <c r="B12" s="50"/>
      <c r="C12" s="51"/>
      <c r="D12" s="52"/>
      <c r="E12" s="53"/>
      <c r="F12" s="28"/>
      <c r="G12" s="29"/>
      <c r="H12" s="25"/>
      <c r="I12" s="30"/>
      <c r="J12" s="31"/>
      <c r="K12" s="28"/>
      <c r="L12" s="29"/>
      <c r="M12" s="25"/>
      <c r="N12" s="30"/>
      <c r="O12" s="31"/>
    </row>
    <row r="13" spans="1:15">
      <c r="A13" s="23" t="s">
        <v>15</v>
      </c>
      <c r="B13" s="50"/>
      <c r="C13" s="51"/>
      <c r="D13" s="52"/>
      <c r="E13" s="53"/>
      <c r="F13" s="28"/>
      <c r="G13" s="29"/>
      <c r="H13" s="25"/>
      <c r="I13" s="30"/>
      <c r="J13" s="31"/>
      <c r="K13" s="28"/>
      <c r="L13" s="29"/>
      <c r="M13" s="25"/>
      <c r="N13" s="30"/>
      <c r="O13" s="31"/>
    </row>
    <row r="14" spans="1:15">
      <c r="A14" s="7" t="s">
        <v>16</v>
      </c>
      <c r="B14" s="50">
        <v>5073.3172439800001</v>
      </c>
      <c r="C14" s="51">
        <v>2038.26750287</v>
      </c>
      <c r="D14" s="52">
        <v>32.157480100000001</v>
      </c>
      <c r="E14" s="53">
        <v>7143.7422269500003</v>
      </c>
      <c r="F14" s="54">
        <v>3073.3752522899999</v>
      </c>
      <c r="G14" s="55">
        <v>5823.9441514299997</v>
      </c>
      <c r="H14" s="51">
        <v>123.72399609</v>
      </c>
      <c r="I14" s="56">
        <v>9021.0433998099998</v>
      </c>
      <c r="J14" s="57">
        <v>71.429206659999991</v>
      </c>
      <c r="K14" s="54">
        <v>1274.1174962600001</v>
      </c>
      <c r="L14" s="55">
        <v>9176.1583236999995</v>
      </c>
      <c r="M14" s="51">
        <v>192.46891406999998</v>
      </c>
      <c r="N14" s="56">
        <v>10642.744734029999</v>
      </c>
      <c r="O14" s="57">
        <v>137.25939807999998</v>
      </c>
    </row>
    <row r="15" spans="1:15">
      <c r="A15" s="58" t="s">
        <v>17</v>
      </c>
      <c r="B15" s="50"/>
      <c r="C15" s="51"/>
      <c r="D15" s="52"/>
      <c r="E15" s="53"/>
      <c r="F15" s="54"/>
      <c r="G15" s="55"/>
      <c r="H15" s="51"/>
      <c r="I15" s="56"/>
      <c r="J15" s="57"/>
      <c r="K15" s="54"/>
      <c r="L15" s="55"/>
      <c r="M15" s="51"/>
      <c r="N15" s="56"/>
      <c r="O15" s="57"/>
    </row>
    <row r="16" spans="1:15">
      <c r="A16" s="58" t="s">
        <v>18</v>
      </c>
      <c r="B16" s="50">
        <v>2642.03756806</v>
      </c>
      <c r="C16" s="51">
        <v>829.06623183000011</v>
      </c>
      <c r="D16" s="52" t="s">
        <v>19</v>
      </c>
      <c r="E16" s="53">
        <v>3471.1037998900001</v>
      </c>
      <c r="F16" s="54">
        <v>1550.2899181100001</v>
      </c>
      <c r="G16" s="55">
        <v>2145.26796122</v>
      </c>
      <c r="H16" s="51" t="s">
        <v>19</v>
      </c>
      <c r="I16" s="56">
        <v>3695.5578793300001</v>
      </c>
      <c r="J16" s="57" t="s">
        <v>19</v>
      </c>
      <c r="K16" s="54">
        <v>612.17234403999998</v>
      </c>
      <c r="L16" s="55">
        <v>3202.2666500399996</v>
      </c>
      <c r="M16" s="51" t="s">
        <v>19</v>
      </c>
      <c r="N16" s="56">
        <v>3814.4389940799997</v>
      </c>
      <c r="O16" s="57" t="s">
        <v>19</v>
      </c>
    </row>
    <row r="17" spans="1:15">
      <c r="A17" s="58" t="s">
        <v>20</v>
      </c>
      <c r="B17" s="50">
        <v>2341.9017030199998</v>
      </c>
      <c r="C17" s="51">
        <v>1162.437895</v>
      </c>
      <c r="D17" s="52">
        <v>31.622740090000001</v>
      </c>
      <c r="E17" s="53">
        <v>3535.96233811</v>
      </c>
      <c r="F17" s="54">
        <v>1465.6214092499999</v>
      </c>
      <c r="G17" s="55">
        <v>3539.2306356000004</v>
      </c>
      <c r="H17" s="51">
        <v>121.16741523</v>
      </c>
      <c r="I17" s="56">
        <v>5126.0194600800005</v>
      </c>
      <c r="J17" s="57">
        <v>66.450257629999996</v>
      </c>
      <c r="K17" s="54">
        <v>635.10465411999996</v>
      </c>
      <c r="L17" s="55">
        <v>5742.9010511999995</v>
      </c>
      <c r="M17" s="51">
        <v>188.31229366999997</v>
      </c>
      <c r="N17" s="56">
        <v>6566.31799899</v>
      </c>
      <c r="O17" s="57">
        <v>126.69456054999999</v>
      </c>
    </row>
    <row r="18" spans="1:15">
      <c r="A18" s="58" t="s">
        <v>21</v>
      </c>
      <c r="B18" s="50">
        <v>89.377972899999975</v>
      </c>
      <c r="C18" s="51">
        <v>46.763376040000004</v>
      </c>
      <c r="D18" s="52">
        <v>0.53474000999999993</v>
      </c>
      <c r="E18" s="53">
        <v>136.67608895000001</v>
      </c>
      <c r="F18" s="54">
        <v>57.463924930000005</v>
      </c>
      <c r="G18" s="55">
        <v>139.44555461000002</v>
      </c>
      <c r="H18" s="51">
        <v>2.5565808599999995</v>
      </c>
      <c r="I18" s="56">
        <v>199.4660604</v>
      </c>
      <c r="J18" s="57">
        <v>4.9789490299999999</v>
      </c>
      <c r="K18" s="54">
        <v>26.840498100000005</v>
      </c>
      <c r="L18" s="55">
        <v>230.99062246000003</v>
      </c>
      <c r="M18" s="51">
        <v>4.1566203999999995</v>
      </c>
      <c r="N18" s="56">
        <v>261.98774096000005</v>
      </c>
      <c r="O18" s="57">
        <v>10.56483753</v>
      </c>
    </row>
    <row r="19" spans="1:15">
      <c r="A19" s="7"/>
      <c r="B19" s="50"/>
      <c r="C19" s="51"/>
      <c r="D19" s="52"/>
      <c r="E19" s="53"/>
      <c r="F19" s="54"/>
      <c r="G19" s="55"/>
      <c r="H19" s="51"/>
      <c r="I19" s="56"/>
      <c r="J19" s="57"/>
      <c r="K19" s="54"/>
      <c r="L19" s="55"/>
      <c r="M19" s="51"/>
      <c r="N19" s="56"/>
      <c r="O19" s="57"/>
    </row>
    <row r="20" spans="1:15">
      <c r="A20" s="7" t="s">
        <v>22</v>
      </c>
      <c r="B20" s="50">
        <v>552.45325335999996</v>
      </c>
      <c r="C20" s="51">
        <v>40.39482306</v>
      </c>
      <c r="D20" s="52">
        <v>0.41339144</v>
      </c>
      <c r="E20" s="53">
        <v>593.26146785999993</v>
      </c>
      <c r="F20" s="54">
        <v>610.18444840999996</v>
      </c>
      <c r="G20" s="55">
        <v>305.74886129999999</v>
      </c>
      <c r="H20" s="51">
        <v>5.4346331299999999</v>
      </c>
      <c r="I20" s="56">
        <v>921.36794283999996</v>
      </c>
      <c r="J20" s="57">
        <v>1.00938408</v>
      </c>
      <c r="K20" s="54">
        <v>639.90246594999996</v>
      </c>
      <c r="L20" s="55">
        <v>725.64550872999985</v>
      </c>
      <c r="M20" s="51">
        <v>13.72870408</v>
      </c>
      <c r="N20" s="56">
        <v>1379.2766787599996</v>
      </c>
      <c r="O20" s="57">
        <v>7.5336341400000011</v>
      </c>
    </row>
    <row r="21" spans="1:15">
      <c r="A21" s="23"/>
      <c r="B21" s="50"/>
      <c r="C21" s="51"/>
      <c r="D21" s="52"/>
      <c r="E21" s="53"/>
      <c r="F21" s="54"/>
      <c r="G21" s="55"/>
      <c r="H21" s="51"/>
      <c r="I21" s="56"/>
      <c r="J21" s="57"/>
      <c r="K21" s="54"/>
      <c r="L21" s="55"/>
      <c r="M21" s="51"/>
      <c r="N21" s="56"/>
      <c r="O21" s="57"/>
    </row>
    <row r="22" spans="1:15">
      <c r="A22" s="7" t="s">
        <v>23</v>
      </c>
      <c r="B22" s="50">
        <v>5.5601479999999988E-2</v>
      </c>
      <c r="C22" s="51" t="s">
        <v>12</v>
      </c>
      <c r="D22" s="52" t="s">
        <v>12</v>
      </c>
      <c r="E22" s="53">
        <v>5.6481339999999991E-2</v>
      </c>
      <c r="F22" s="54">
        <v>7.1633950000000002E-2</v>
      </c>
      <c r="G22" s="442" t="s">
        <v>12</v>
      </c>
      <c r="H22" s="443" t="s">
        <v>12</v>
      </c>
      <c r="I22" s="56">
        <v>7.5754410000000008E-2</v>
      </c>
      <c r="J22" s="444" t="s">
        <v>12</v>
      </c>
      <c r="K22" s="54">
        <v>7.5432479999999982E-2</v>
      </c>
      <c r="L22" s="442" t="s">
        <v>12</v>
      </c>
      <c r="M22" s="443" t="s">
        <v>12</v>
      </c>
      <c r="N22" s="56">
        <v>8.3439019999999989E-2</v>
      </c>
      <c r="O22" s="444" t="s">
        <v>12</v>
      </c>
    </row>
    <row r="23" spans="1:15">
      <c r="A23" s="23"/>
      <c r="B23" s="50"/>
      <c r="C23" s="51"/>
      <c r="D23" s="52"/>
      <c r="E23" s="53"/>
      <c r="F23" s="54"/>
      <c r="G23" s="55"/>
      <c r="H23" s="51"/>
      <c r="I23" s="56"/>
      <c r="J23" s="57"/>
      <c r="K23" s="54"/>
      <c r="L23" s="55"/>
      <c r="M23" s="51"/>
      <c r="N23" s="56"/>
      <c r="O23" s="57"/>
    </row>
    <row r="24" spans="1:15">
      <c r="A24" s="7" t="s">
        <v>24</v>
      </c>
      <c r="B24" s="50" t="s">
        <v>12</v>
      </c>
      <c r="C24" s="51" t="s">
        <v>12</v>
      </c>
      <c r="D24" s="52" t="s">
        <v>12</v>
      </c>
      <c r="E24" s="53" t="s">
        <v>12</v>
      </c>
      <c r="F24" s="54">
        <v>-0.19942363000000018</v>
      </c>
      <c r="G24" s="442" t="s">
        <v>12</v>
      </c>
      <c r="H24" s="443" t="s">
        <v>12</v>
      </c>
      <c r="I24" s="56">
        <v>-0.19942363000000018</v>
      </c>
      <c r="J24" s="444" t="s">
        <v>12</v>
      </c>
      <c r="K24" s="54">
        <v>5.0692729999999984E-2</v>
      </c>
      <c r="L24" s="442" t="s">
        <v>12</v>
      </c>
      <c r="M24" s="443" t="s">
        <v>12</v>
      </c>
      <c r="N24" s="56" t="s">
        <v>12</v>
      </c>
      <c r="O24" s="444" t="s">
        <v>12</v>
      </c>
    </row>
    <row r="25" spans="1:15">
      <c r="A25" s="9"/>
      <c r="B25" s="593"/>
      <c r="C25" s="84"/>
      <c r="D25" s="594"/>
      <c r="E25" s="595"/>
      <c r="F25" s="82"/>
      <c r="G25" s="83"/>
      <c r="H25" s="84"/>
      <c r="I25" s="85"/>
      <c r="J25" s="86"/>
      <c r="K25" s="82"/>
      <c r="L25" s="83"/>
      <c r="M25" s="84"/>
      <c r="N25" s="85"/>
      <c r="O25" s="86"/>
    </row>
    <row r="26" spans="1:15">
      <c r="A26" s="23" t="s">
        <v>25</v>
      </c>
      <c r="B26" s="50"/>
      <c r="C26" s="51"/>
      <c r="D26" s="52"/>
      <c r="E26" s="53"/>
      <c r="F26" s="54"/>
      <c r="G26" s="55"/>
      <c r="H26" s="51"/>
      <c r="I26" s="56"/>
      <c r="J26" s="57"/>
      <c r="K26" s="54"/>
      <c r="L26" s="55"/>
      <c r="M26" s="51"/>
      <c r="N26" s="56"/>
      <c r="O26" s="57"/>
    </row>
    <row r="27" spans="1:15">
      <c r="A27" s="59" t="s">
        <v>26</v>
      </c>
      <c r="B27" s="50">
        <v>1364.99667297</v>
      </c>
      <c r="C27" s="51">
        <v>4.10719762</v>
      </c>
      <c r="D27" s="52" t="s">
        <v>12</v>
      </c>
      <c r="E27" s="53">
        <v>1369.1208360799999</v>
      </c>
      <c r="F27" s="54">
        <v>1444.0852435999998</v>
      </c>
      <c r="G27" s="55">
        <v>16.78672439</v>
      </c>
      <c r="H27" s="51">
        <v>0.13705641999999998</v>
      </c>
      <c r="I27" s="56">
        <v>1461.0090244099997</v>
      </c>
      <c r="J27" s="444" t="s">
        <v>12</v>
      </c>
      <c r="K27" s="54">
        <v>1579.9478689200002</v>
      </c>
      <c r="L27" s="55">
        <v>32.710125289999993</v>
      </c>
      <c r="M27" s="51">
        <v>0.49006720999999998</v>
      </c>
      <c r="N27" s="56">
        <v>1613.1480614200002</v>
      </c>
      <c r="O27" s="444">
        <v>0.17354865999999999</v>
      </c>
    </row>
    <row r="28" spans="1:15">
      <c r="A28" s="60" t="s">
        <v>27</v>
      </c>
      <c r="B28" s="50"/>
      <c r="C28" s="51"/>
      <c r="D28" s="52"/>
      <c r="E28" s="53"/>
      <c r="F28" s="54"/>
      <c r="G28" s="55"/>
      <c r="H28" s="51"/>
      <c r="I28" s="56"/>
      <c r="J28" s="57"/>
      <c r="K28" s="54"/>
      <c r="L28" s="55"/>
      <c r="M28" s="51"/>
      <c r="N28" s="56"/>
      <c r="O28" s="57"/>
    </row>
    <row r="29" spans="1:15">
      <c r="A29" s="61" t="s">
        <v>28</v>
      </c>
      <c r="B29" s="50">
        <v>214.77968652999999</v>
      </c>
      <c r="C29" s="51">
        <v>4.1328452599999999</v>
      </c>
      <c r="D29" s="52" t="s">
        <v>12</v>
      </c>
      <c r="E29" s="53">
        <v>218.92949728000002</v>
      </c>
      <c r="F29" s="54">
        <v>233.61626932999999</v>
      </c>
      <c r="G29" s="55">
        <v>16.84950736</v>
      </c>
      <c r="H29" s="51">
        <v>0.13705641999999998</v>
      </c>
      <c r="I29" s="56">
        <v>250.60283310999998</v>
      </c>
      <c r="J29" s="444" t="s">
        <v>12</v>
      </c>
      <c r="K29" s="54">
        <v>224.912104</v>
      </c>
      <c r="L29" s="55">
        <v>32.81714916</v>
      </c>
      <c r="M29" s="51">
        <v>0.48794220999999999</v>
      </c>
      <c r="N29" s="56">
        <v>258.21719537000001</v>
      </c>
      <c r="O29" s="444">
        <v>0.17469483999999999</v>
      </c>
    </row>
    <row r="30" spans="1:15">
      <c r="A30" s="61" t="s">
        <v>29</v>
      </c>
      <c r="B30" s="50">
        <v>1185.2642098399999</v>
      </c>
      <c r="C30" s="51" t="s">
        <v>12</v>
      </c>
      <c r="D30" s="52" t="s">
        <v>12</v>
      </c>
      <c r="E30" s="53">
        <v>1185.2642098399999</v>
      </c>
      <c r="F30" s="54">
        <v>1249.4102310599997</v>
      </c>
      <c r="G30" s="442" t="s">
        <v>12</v>
      </c>
      <c r="H30" s="443" t="s">
        <v>12</v>
      </c>
      <c r="I30" s="56">
        <v>1249.4102367799997</v>
      </c>
      <c r="J30" s="444" t="s">
        <v>12</v>
      </c>
      <c r="K30" s="54">
        <v>1396.1702306400002</v>
      </c>
      <c r="L30" s="442" t="s">
        <v>12</v>
      </c>
      <c r="M30" s="443" t="s">
        <v>12</v>
      </c>
      <c r="N30" s="56">
        <v>1396.1787118200002</v>
      </c>
      <c r="O30" s="444" t="s">
        <v>12</v>
      </c>
    </row>
    <row r="31" spans="1:15">
      <c r="A31" s="61" t="s">
        <v>30</v>
      </c>
      <c r="B31" s="50">
        <v>-35.047223399999993</v>
      </c>
      <c r="C31" s="51" t="s">
        <v>12</v>
      </c>
      <c r="D31" s="52" t="s">
        <v>12</v>
      </c>
      <c r="E31" s="53">
        <v>-35.072871039999988</v>
      </c>
      <c r="F31" s="54">
        <v>-38.941256789999997</v>
      </c>
      <c r="G31" s="55">
        <v>-6.2788690000000008E-2</v>
      </c>
      <c r="H31" s="443" t="s">
        <v>12</v>
      </c>
      <c r="I31" s="56">
        <v>-39.004045479999995</v>
      </c>
      <c r="J31" s="444" t="s">
        <v>12</v>
      </c>
      <c r="K31" s="54">
        <v>-41.134465720000009</v>
      </c>
      <c r="L31" s="55">
        <v>-0.11338005</v>
      </c>
      <c r="M31" s="443" t="s">
        <v>12</v>
      </c>
      <c r="N31" s="56">
        <v>-41.247845770000012</v>
      </c>
      <c r="O31" s="444" t="s">
        <v>12</v>
      </c>
    </row>
    <row r="32" spans="1:15">
      <c r="A32" s="58" t="s">
        <v>27</v>
      </c>
      <c r="B32" s="50"/>
      <c r="C32" s="51"/>
      <c r="D32" s="52"/>
      <c r="E32" s="53"/>
      <c r="F32" s="54"/>
      <c r="G32" s="55"/>
      <c r="H32" s="51"/>
      <c r="I32" s="56"/>
      <c r="J32" s="57"/>
      <c r="K32" s="54"/>
      <c r="L32" s="55"/>
      <c r="M32" s="51"/>
      <c r="N32" s="56"/>
      <c r="O32" s="57"/>
    </row>
    <row r="33" spans="1:15">
      <c r="A33" s="58" t="s">
        <v>31</v>
      </c>
      <c r="B33" s="50">
        <v>180.17489875000004</v>
      </c>
      <c r="C33" s="51">
        <v>4.13239599</v>
      </c>
      <c r="D33" s="52" t="s">
        <v>12</v>
      </c>
      <c r="E33" s="53">
        <v>184.32424214000002</v>
      </c>
      <c r="F33" s="62">
        <v>186.95998595000003</v>
      </c>
      <c r="G33" s="63">
        <v>16.84702077</v>
      </c>
      <c r="H33" s="443" t="s">
        <v>12</v>
      </c>
      <c r="I33" s="64">
        <v>203.80700672000003</v>
      </c>
      <c r="J33" s="444" t="s">
        <v>12</v>
      </c>
      <c r="K33" s="62">
        <v>169.96449759000001</v>
      </c>
      <c r="L33" s="63">
        <v>32.813161900000004</v>
      </c>
      <c r="M33" s="443">
        <v>0.48701081000000002</v>
      </c>
      <c r="N33" s="64">
        <v>203.26467030000001</v>
      </c>
      <c r="O33" s="444">
        <v>0.17469483999999999</v>
      </c>
    </row>
    <row r="34" spans="1:15">
      <c r="A34" s="23"/>
      <c r="B34" s="50"/>
      <c r="C34" s="51"/>
      <c r="D34" s="52"/>
      <c r="E34" s="53"/>
      <c r="F34" s="54"/>
      <c r="G34" s="55"/>
      <c r="H34" s="51"/>
      <c r="I34" s="56"/>
      <c r="J34" s="57"/>
      <c r="K34" s="54"/>
      <c r="L34" s="55"/>
      <c r="M34" s="51"/>
      <c r="N34" s="56"/>
      <c r="O34" s="57"/>
    </row>
    <row r="35" spans="1:15">
      <c r="A35" s="7" t="s">
        <v>32</v>
      </c>
      <c r="B35" s="50"/>
      <c r="C35" s="51"/>
      <c r="D35" s="52"/>
      <c r="E35" s="53"/>
      <c r="F35" s="54"/>
      <c r="G35" s="55"/>
      <c r="H35" s="51"/>
      <c r="I35" s="56"/>
      <c r="J35" s="57"/>
      <c r="K35" s="54"/>
      <c r="L35" s="55"/>
      <c r="M35" s="51"/>
      <c r="N35" s="56"/>
      <c r="O35" s="57"/>
    </row>
    <row r="36" spans="1:15">
      <c r="A36" s="7" t="s">
        <v>33</v>
      </c>
      <c r="B36" s="50">
        <v>11.197311190000001</v>
      </c>
      <c r="C36" s="51" t="s">
        <v>19</v>
      </c>
      <c r="D36" s="52" t="s">
        <v>19</v>
      </c>
      <c r="E36" s="53">
        <v>11.197311190000001</v>
      </c>
      <c r="F36" s="54">
        <v>10.195046519999998</v>
      </c>
      <c r="G36" s="55" t="s">
        <v>19</v>
      </c>
      <c r="H36" s="51" t="s">
        <v>19</v>
      </c>
      <c r="I36" s="56">
        <v>10.195046519999998</v>
      </c>
      <c r="J36" s="57" t="s">
        <v>19</v>
      </c>
      <c r="K36" s="54">
        <v>6.7725614299999997</v>
      </c>
      <c r="L36" s="55" t="s">
        <v>19</v>
      </c>
      <c r="M36" s="51" t="s">
        <v>19</v>
      </c>
      <c r="N36" s="56">
        <v>6.7725614299999997</v>
      </c>
      <c r="O36" s="57" t="s">
        <v>19</v>
      </c>
    </row>
    <row r="37" spans="1:15">
      <c r="A37" s="23"/>
      <c r="B37" s="50"/>
      <c r="C37" s="51"/>
      <c r="D37" s="52"/>
      <c r="E37" s="53"/>
      <c r="F37" s="54"/>
      <c r="G37" s="55"/>
      <c r="H37" s="51"/>
      <c r="I37" s="56"/>
      <c r="J37" s="57"/>
      <c r="K37" s="54"/>
      <c r="L37" s="55"/>
      <c r="M37" s="51"/>
      <c r="N37" s="56"/>
      <c r="O37" s="57"/>
    </row>
    <row r="38" spans="1:15">
      <c r="A38" s="7" t="s">
        <v>34</v>
      </c>
      <c r="B38" s="50">
        <v>14.968597810000007</v>
      </c>
      <c r="C38" s="51" t="s">
        <v>12</v>
      </c>
      <c r="D38" s="52" t="s">
        <v>12</v>
      </c>
      <c r="E38" s="53">
        <v>14.994872320000004</v>
      </c>
      <c r="F38" s="54">
        <v>18.539315079999998</v>
      </c>
      <c r="G38" s="55">
        <v>0.48850783999999997</v>
      </c>
      <c r="H38" s="443" t="s">
        <v>12</v>
      </c>
      <c r="I38" s="56">
        <v>19.039869999999997</v>
      </c>
      <c r="J38" s="444" t="s">
        <v>12</v>
      </c>
      <c r="K38" s="54">
        <v>20.285673499999998</v>
      </c>
      <c r="L38" s="55">
        <v>1.8973564300000001</v>
      </c>
      <c r="M38" s="443">
        <v>5.4004160000000009E-2</v>
      </c>
      <c r="N38" s="56">
        <v>22.237034089999998</v>
      </c>
      <c r="O38" s="444" t="s">
        <v>12</v>
      </c>
    </row>
    <row r="39" spans="1:15">
      <c r="A39" s="60" t="s">
        <v>27</v>
      </c>
      <c r="B39" s="50"/>
      <c r="C39" s="51"/>
      <c r="D39" s="52"/>
      <c r="E39" s="53"/>
      <c r="F39" s="54"/>
      <c r="G39" s="55"/>
      <c r="H39" s="51"/>
      <c r="I39" s="56"/>
      <c r="J39" s="57"/>
      <c r="K39" s="54"/>
      <c r="L39" s="55"/>
      <c r="M39" s="51"/>
      <c r="N39" s="56"/>
      <c r="O39" s="57"/>
    </row>
    <row r="40" spans="1:15">
      <c r="A40" s="61" t="s">
        <v>35</v>
      </c>
      <c r="B40" s="50">
        <v>10.307965779999998</v>
      </c>
      <c r="C40" s="51" t="s">
        <v>12</v>
      </c>
      <c r="D40" s="52" t="s">
        <v>12</v>
      </c>
      <c r="E40" s="53">
        <v>10.334172859999999</v>
      </c>
      <c r="F40" s="54">
        <v>9.7845034399999982</v>
      </c>
      <c r="G40" s="55">
        <v>0.47491592999999999</v>
      </c>
      <c r="H40" s="443" t="s">
        <v>12</v>
      </c>
      <c r="I40" s="56">
        <v>10.271456659999998</v>
      </c>
      <c r="J40" s="444" t="s">
        <v>12</v>
      </c>
      <c r="K40" s="54">
        <v>11.494302729999999</v>
      </c>
      <c r="L40" s="55">
        <v>1.88390272</v>
      </c>
      <c r="M40" s="443">
        <v>5.4000159999999998E-2</v>
      </c>
      <c r="N40" s="56">
        <v>13.432205609999999</v>
      </c>
      <c r="O40" s="444" t="s">
        <v>12</v>
      </c>
    </row>
    <row r="41" spans="1:15">
      <c r="A41" s="61" t="s">
        <v>36</v>
      </c>
      <c r="B41" s="50">
        <v>4.0249543399999999</v>
      </c>
      <c r="C41" s="51" t="s">
        <v>12</v>
      </c>
      <c r="D41" s="52" t="s">
        <v>12</v>
      </c>
      <c r="E41" s="53">
        <v>4.0249543399999999</v>
      </c>
      <c r="F41" s="54">
        <v>5.4336208599999996</v>
      </c>
      <c r="G41" s="442" t="s">
        <v>12</v>
      </c>
      <c r="H41" s="443" t="s">
        <v>12</v>
      </c>
      <c r="I41" s="56">
        <v>5.4336208599999996</v>
      </c>
      <c r="J41" s="444" t="s">
        <v>12</v>
      </c>
      <c r="K41" s="54">
        <v>6.9300381000000009</v>
      </c>
      <c r="L41" s="442" t="s">
        <v>12</v>
      </c>
      <c r="M41" s="443" t="s">
        <v>12</v>
      </c>
      <c r="N41" s="56">
        <v>6.9300381000000009</v>
      </c>
      <c r="O41" s="444" t="s">
        <v>12</v>
      </c>
    </row>
    <row r="42" spans="1:15">
      <c r="A42" s="61" t="s">
        <v>37</v>
      </c>
      <c r="B42" s="50">
        <v>0.42145281999999995</v>
      </c>
      <c r="C42" s="51" t="s">
        <v>12</v>
      </c>
      <c r="D42" s="52" t="s">
        <v>12</v>
      </c>
      <c r="E42" s="53">
        <v>0.42145282000000006</v>
      </c>
      <c r="F42" s="54">
        <v>0.48205534</v>
      </c>
      <c r="G42" s="442" t="s">
        <v>12</v>
      </c>
      <c r="H42" s="443" t="s">
        <v>12</v>
      </c>
      <c r="I42" s="56">
        <v>0.48725487000000001</v>
      </c>
      <c r="J42" s="444" t="s">
        <v>12</v>
      </c>
      <c r="K42" s="54">
        <v>0.87210100000000002</v>
      </c>
      <c r="L42" s="442" t="s">
        <v>12</v>
      </c>
      <c r="M42" s="443" t="s">
        <v>12</v>
      </c>
      <c r="N42" s="56">
        <v>0.87901958000000002</v>
      </c>
      <c r="O42" s="444" t="s">
        <v>12</v>
      </c>
    </row>
    <row r="43" spans="1:15">
      <c r="A43" s="61" t="s">
        <v>38</v>
      </c>
      <c r="B43" s="50" t="s">
        <v>19</v>
      </c>
      <c r="C43" s="51" t="s">
        <v>19</v>
      </c>
      <c r="D43" s="52" t="s">
        <v>19</v>
      </c>
      <c r="E43" s="53" t="s">
        <v>19</v>
      </c>
      <c r="F43" s="54">
        <v>0.87925777999999999</v>
      </c>
      <c r="G43" s="442" t="s">
        <v>12</v>
      </c>
      <c r="H43" s="443" t="s">
        <v>12</v>
      </c>
      <c r="I43" s="56">
        <v>0.87925777999999999</v>
      </c>
      <c r="J43" s="444" t="s">
        <v>12</v>
      </c>
      <c r="K43" s="54">
        <v>7.3870030000000003E-2</v>
      </c>
      <c r="L43" s="442" t="s">
        <v>12</v>
      </c>
      <c r="M43" s="443" t="s">
        <v>12</v>
      </c>
      <c r="N43" s="56">
        <v>7.3870030000000003E-2</v>
      </c>
      <c r="O43" s="444" t="s">
        <v>12</v>
      </c>
    </row>
    <row r="44" spans="1:15">
      <c r="A44" s="61" t="s">
        <v>39</v>
      </c>
      <c r="B44" s="50" t="s">
        <v>19</v>
      </c>
      <c r="C44" s="51" t="s">
        <v>19</v>
      </c>
      <c r="D44" s="52" t="s">
        <v>19</v>
      </c>
      <c r="E44" s="53" t="s">
        <v>19</v>
      </c>
      <c r="F44" s="54">
        <v>1.8068959499999999</v>
      </c>
      <c r="G44" s="442" t="s">
        <v>12</v>
      </c>
      <c r="H44" s="443" t="s">
        <v>12</v>
      </c>
      <c r="I44" s="56">
        <v>1.8068959499999999</v>
      </c>
      <c r="J44" s="444" t="s">
        <v>12</v>
      </c>
      <c r="K44" s="54">
        <v>0.81555508999999993</v>
      </c>
      <c r="L44" s="442" t="s">
        <v>12</v>
      </c>
      <c r="M44" s="443" t="s">
        <v>12</v>
      </c>
      <c r="N44" s="56">
        <v>0.81555508999999993</v>
      </c>
      <c r="O44" s="444" t="s">
        <v>12</v>
      </c>
    </row>
    <row r="45" spans="1:15">
      <c r="A45" s="61" t="s">
        <v>40</v>
      </c>
      <c r="B45" s="50" t="s">
        <v>12</v>
      </c>
      <c r="C45" s="51" t="s">
        <v>12</v>
      </c>
      <c r="D45" s="52" t="s">
        <v>12</v>
      </c>
      <c r="E45" s="53" t="s">
        <v>12</v>
      </c>
      <c r="F45" s="454" t="s">
        <v>12</v>
      </c>
      <c r="G45" s="442" t="s">
        <v>12</v>
      </c>
      <c r="H45" s="443" t="s">
        <v>12</v>
      </c>
      <c r="I45" s="445" t="s">
        <v>12</v>
      </c>
      <c r="J45" s="444" t="s">
        <v>12</v>
      </c>
      <c r="K45" s="454" t="s">
        <v>12</v>
      </c>
      <c r="L45" s="442" t="s">
        <v>12</v>
      </c>
      <c r="M45" s="443" t="s">
        <v>12</v>
      </c>
      <c r="N45" s="445" t="s">
        <v>12</v>
      </c>
      <c r="O45" s="444" t="s">
        <v>12</v>
      </c>
    </row>
    <row r="46" spans="1:15">
      <c r="A46" s="65" t="s">
        <v>41</v>
      </c>
      <c r="B46" s="50">
        <v>0.20491863000000807</v>
      </c>
      <c r="C46" s="51" t="s">
        <v>12</v>
      </c>
      <c r="D46" s="52" t="s">
        <v>12</v>
      </c>
      <c r="E46" s="53">
        <v>0.20491863000000807</v>
      </c>
      <c r="F46" s="54">
        <v>0.14725925999999775</v>
      </c>
      <c r="G46" s="442" t="s">
        <v>12</v>
      </c>
      <c r="H46" s="443" t="s">
        <v>12</v>
      </c>
      <c r="I46" s="56">
        <v>0.14725925999999775</v>
      </c>
      <c r="J46" s="444" t="s">
        <v>12</v>
      </c>
      <c r="K46" s="54">
        <v>5.2478600000000056E-2</v>
      </c>
      <c r="L46" s="442" t="s">
        <v>12</v>
      </c>
      <c r="M46" s="443" t="s">
        <v>12</v>
      </c>
      <c r="N46" s="56">
        <v>5.2478600000000056E-2</v>
      </c>
      <c r="O46" s="444" t="s">
        <v>12</v>
      </c>
    </row>
    <row r="47" spans="1:15">
      <c r="A47" s="66" t="s">
        <v>42</v>
      </c>
      <c r="B47" s="50" t="s">
        <v>12</v>
      </c>
      <c r="C47" s="51" t="s">
        <v>12</v>
      </c>
      <c r="D47" s="52" t="s">
        <v>12</v>
      </c>
      <c r="E47" s="53" t="s">
        <v>12</v>
      </c>
      <c r="F47" s="454" t="s">
        <v>12</v>
      </c>
      <c r="G47" s="442" t="s">
        <v>12</v>
      </c>
      <c r="H47" s="443" t="s">
        <v>12</v>
      </c>
      <c r="I47" s="445" t="s">
        <v>12</v>
      </c>
      <c r="J47" s="444" t="s">
        <v>12</v>
      </c>
      <c r="K47" s="454" t="s">
        <v>12</v>
      </c>
      <c r="L47" s="442" t="s">
        <v>12</v>
      </c>
      <c r="M47" s="443" t="s">
        <v>12</v>
      </c>
      <c r="N47" s="445" t="s">
        <v>12</v>
      </c>
      <c r="O47" s="444" t="s">
        <v>12</v>
      </c>
    </row>
    <row r="48" spans="1:15">
      <c r="A48" s="23"/>
      <c r="B48" s="50"/>
      <c r="C48" s="51"/>
      <c r="D48" s="52"/>
      <c r="E48" s="53"/>
      <c r="F48" s="28"/>
      <c r="G48" s="29"/>
      <c r="H48" s="25"/>
      <c r="I48" s="30"/>
      <c r="J48" s="31"/>
      <c r="K48" s="28"/>
      <c r="L48" s="29"/>
      <c r="M48" s="25"/>
      <c r="N48" s="30"/>
      <c r="O48" s="31"/>
    </row>
    <row r="49" spans="1:15">
      <c r="A49" s="23" t="s">
        <v>43</v>
      </c>
      <c r="B49" s="50"/>
      <c r="C49" s="51"/>
      <c r="D49" s="52"/>
      <c r="E49" s="53"/>
      <c r="F49" s="28"/>
      <c r="G49" s="29"/>
      <c r="H49" s="25"/>
      <c r="I49" s="30"/>
      <c r="J49" s="31"/>
      <c r="K49" s="28"/>
      <c r="L49" s="29"/>
      <c r="M49" s="25"/>
      <c r="N49" s="30"/>
      <c r="O49" s="31"/>
    </row>
    <row r="50" spans="1:15">
      <c r="A50" s="23" t="s">
        <v>44</v>
      </c>
      <c r="B50" s="24">
        <v>43796.015424450001</v>
      </c>
      <c r="C50" s="25">
        <v>2074.5293313799998</v>
      </c>
      <c r="D50" s="26">
        <v>32.554308329999998</v>
      </c>
      <c r="E50" s="27">
        <v>45903.101002670002</v>
      </c>
      <c r="F50" s="28">
        <v>46006.700261680009</v>
      </c>
      <c r="G50" s="29">
        <v>8186.9498041699999</v>
      </c>
      <c r="H50" s="25">
        <v>161.56444877999996</v>
      </c>
      <c r="I50" s="30">
        <v>54355.21451463001</v>
      </c>
      <c r="J50" s="31">
        <v>72.427549639999995</v>
      </c>
      <c r="K50" s="28">
        <v>46294.725454359992</v>
      </c>
      <c r="L50" s="29">
        <v>18073.301735870002</v>
      </c>
      <c r="M50" s="25">
        <v>367.21917015000002</v>
      </c>
      <c r="N50" s="30">
        <v>64735.246360379992</v>
      </c>
      <c r="O50" s="31">
        <v>217.02532821</v>
      </c>
    </row>
    <row r="51" spans="1:15">
      <c r="A51" s="32" t="s">
        <v>45</v>
      </c>
      <c r="B51" s="33">
        <v>7.210658999758561E-2</v>
      </c>
      <c r="C51" s="34" t="s">
        <v>12</v>
      </c>
      <c r="D51" s="35" t="s">
        <v>12</v>
      </c>
      <c r="E51" s="36">
        <v>7.1245599997922224E-2</v>
      </c>
      <c r="F51" s="453" t="s">
        <v>12</v>
      </c>
      <c r="G51" s="446" t="s">
        <v>12</v>
      </c>
      <c r="H51" s="447" t="s">
        <v>12</v>
      </c>
      <c r="I51" s="448" t="s">
        <v>12</v>
      </c>
      <c r="J51" s="40" t="s">
        <v>12</v>
      </c>
      <c r="K51" s="453">
        <v>0.15408428000662935</v>
      </c>
      <c r="L51" s="446" t="s">
        <v>12</v>
      </c>
      <c r="M51" s="447" t="s">
        <v>12</v>
      </c>
      <c r="N51" s="448">
        <v>8.000695000430097E-2</v>
      </c>
      <c r="O51" s="40" t="s">
        <v>12</v>
      </c>
    </row>
    <row r="52" spans="1:15">
      <c r="A52" s="41" t="s">
        <v>46</v>
      </c>
      <c r="B52" s="42">
        <v>43796.087531040001</v>
      </c>
      <c r="C52" s="43">
        <v>2074.5293004800001</v>
      </c>
      <c r="D52" s="44">
        <v>32.553525789999995</v>
      </c>
      <c r="E52" s="45">
        <v>45903.172248269999</v>
      </c>
      <c r="F52" s="46">
        <v>46006.718725789993</v>
      </c>
      <c r="G52" s="47">
        <v>8186.9827475000002</v>
      </c>
      <c r="H52" s="43">
        <v>161.56173950000002</v>
      </c>
      <c r="I52" s="48">
        <v>54355.263212789992</v>
      </c>
      <c r="J52" s="49">
        <v>72.427322969999992</v>
      </c>
      <c r="K52" s="46">
        <v>46294.879538640002</v>
      </c>
      <c r="L52" s="47">
        <v>18073.272403340001</v>
      </c>
      <c r="M52" s="43">
        <v>367.17442535000004</v>
      </c>
      <c r="N52" s="48">
        <v>64735.326367330003</v>
      </c>
      <c r="O52" s="49">
        <v>217.02532821</v>
      </c>
    </row>
    <row r="53" spans="1:15" s="67" customFormat="1" ht="12.75">
      <c r="A53" s="7" t="s">
        <v>47</v>
      </c>
      <c r="B53" s="50"/>
      <c r="C53" s="51"/>
      <c r="D53" s="52"/>
      <c r="E53" s="53"/>
      <c r="F53" s="54"/>
      <c r="G53" s="55"/>
      <c r="H53" s="51"/>
      <c r="I53" s="56"/>
      <c r="J53" s="57"/>
      <c r="K53" s="54"/>
      <c r="L53" s="55"/>
      <c r="M53" s="51"/>
      <c r="N53" s="56"/>
      <c r="O53" s="57"/>
    </row>
    <row r="54" spans="1:15" s="67" customFormat="1" ht="12.75">
      <c r="A54" s="7" t="s">
        <v>178</v>
      </c>
      <c r="B54" s="68">
        <v>43359.608131169996</v>
      </c>
      <c r="C54" s="69">
        <v>2027.0110023700001</v>
      </c>
      <c r="D54" s="70">
        <v>32.011948579999995</v>
      </c>
      <c r="E54" s="71">
        <v>45418.631082120002</v>
      </c>
      <c r="F54" s="72">
        <v>45517.231322980006</v>
      </c>
      <c r="G54" s="73">
        <v>7993.31834119</v>
      </c>
      <c r="H54" s="69">
        <v>158.36532408999997</v>
      </c>
      <c r="I54" s="74">
        <v>53668.91498826001</v>
      </c>
      <c r="J54" s="75">
        <v>67.381101389999998</v>
      </c>
      <c r="K54" s="72">
        <v>45785.198058649999</v>
      </c>
      <c r="L54" s="73">
        <v>17632.106821570003</v>
      </c>
      <c r="M54" s="69">
        <v>359.53932384999996</v>
      </c>
      <c r="N54" s="74">
        <v>63776.844204070003</v>
      </c>
      <c r="O54" s="75">
        <v>200.88994459</v>
      </c>
    </row>
    <row r="55" spans="1:15" s="67" customFormat="1" ht="12.75">
      <c r="A55" s="76" t="s">
        <v>180</v>
      </c>
      <c r="B55" s="68">
        <v>15732.132946660004</v>
      </c>
      <c r="C55" s="69">
        <v>2027.0110023700001</v>
      </c>
      <c r="D55" s="70">
        <v>32.011948579999995</v>
      </c>
      <c r="E55" s="71">
        <v>17791.155897610002</v>
      </c>
      <c r="F55" s="72">
        <v>13297.36801647</v>
      </c>
      <c r="G55" s="73">
        <v>7993.31834119</v>
      </c>
      <c r="H55" s="69">
        <v>158.36532408999997</v>
      </c>
      <c r="I55" s="74">
        <v>21449.051681749999</v>
      </c>
      <c r="J55" s="75">
        <v>67.381101389999998</v>
      </c>
      <c r="K55" s="72">
        <v>8627.8845373599997</v>
      </c>
      <c r="L55" s="73">
        <v>17632.106821570003</v>
      </c>
      <c r="M55" s="69">
        <v>359.52903979999996</v>
      </c>
      <c r="N55" s="74">
        <v>26619.520398730005</v>
      </c>
      <c r="O55" s="75">
        <v>200.88994459</v>
      </c>
    </row>
    <row r="56" spans="1:15" s="67" customFormat="1" ht="12.75">
      <c r="A56" s="76" t="s">
        <v>181</v>
      </c>
      <c r="B56" s="68">
        <v>27627.47518451</v>
      </c>
      <c r="C56" s="451" t="s">
        <v>12</v>
      </c>
      <c r="D56" s="451" t="s">
        <v>12</v>
      </c>
      <c r="E56" s="71">
        <v>27627.47518451</v>
      </c>
      <c r="F56" s="72">
        <v>32219.863306510004</v>
      </c>
      <c r="G56" s="442" t="s">
        <v>12</v>
      </c>
      <c r="H56" s="443" t="s">
        <v>12</v>
      </c>
      <c r="I56" s="78">
        <v>32219.863306510004</v>
      </c>
      <c r="J56" s="444" t="s">
        <v>12</v>
      </c>
      <c r="K56" s="72">
        <v>37157.313521290002</v>
      </c>
      <c r="L56" s="459" t="s">
        <v>12</v>
      </c>
      <c r="M56" s="452" t="s">
        <v>12</v>
      </c>
      <c r="N56" s="78">
        <v>37157.323805339998</v>
      </c>
      <c r="O56" s="460" t="s">
        <v>12</v>
      </c>
    </row>
    <row r="57" spans="1:15" s="67" customFormat="1" ht="12.75">
      <c r="A57" s="76" t="s">
        <v>182</v>
      </c>
      <c r="B57" s="68">
        <v>128.61022369</v>
      </c>
      <c r="C57" s="451" t="s">
        <v>12</v>
      </c>
      <c r="D57" s="452" t="s">
        <v>12</v>
      </c>
      <c r="E57" s="77">
        <v>128.61022369</v>
      </c>
      <c r="F57" s="72">
        <v>195.69394817</v>
      </c>
      <c r="G57" s="442" t="s">
        <v>12</v>
      </c>
      <c r="H57" s="443" t="s">
        <v>12</v>
      </c>
      <c r="I57" s="78">
        <v>195.69394817</v>
      </c>
      <c r="J57" s="444" t="s">
        <v>12</v>
      </c>
      <c r="K57" s="72">
        <v>263.54315107999997</v>
      </c>
      <c r="L57" s="459" t="s">
        <v>12</v>
      </c>
      <c r="M57" s="452" t="s">
        <v>12</v>
      </c>
      <c r="N57" s="78">
        <v>263.54315107999997</v>
      </c>
      <c r="O57" s="460" t="s">
        <v>12</v>
      </c>
    </row>
    <row r="58" spans="1:15" s="67" customFormat="1" ht="12.75">
      <c r="A58" s="76" t="s">
        <v>183</v>
      </c>
      <c r="B58" s="68">
        <v>21.45692798</v>
      </c>
      <c r="C58" s="451" t="s">
        <v>12</v>
      </c>
      <c r="D58" s="452" t="s">
        <v>12</v>
      </c>
      <c r="E58" s="77">
        <v>21.45692798</v>
      </c>
      <c r="F58" s="72">
        <v>34.820393029999998</v>
      </c>
      <c r="G58" s="442" t="s">
        <v>12</v>
      </c>
      <c r="H58" s="443" t="s">
        <v>12</v>
      </c>
      <c r="I58" s="78">
        <v>34.820393029999998</v>
      </c>
      <c r="J58" s="444" t="s">
        <v>12</v>
      </c>
      <c r="K58" s="72">
        <v>50.184792020000003</v>
      </c>
      <c r="L58" s="459" t="s">
        <v>12</v>
      </c>
      <c r="M58" s="452" t="s">
        <v>12</v>
      </c>
      <c r="N58" s="78">
        <v>50.184792030000004</v>
      </c>
      <c r="O58" s="460" t="s">
        <v>12</v>
      </c>
    </row>
    <row r="59" spans="1:15" s="67" customFormat="1" ht="12.75">
      <c r="A59" s="76"/>
      <c r="B59" s="68"/>
      <c r="C59" s="69"/>
      <c r="D59" s="69"/>
      <c r="E59" s="77"/>
      <c r="F59" s="72"/>
      <c r="G59" s="73"/>
      <c r="H59" s="69"/>
      <c r="I59" s="78"/>
      <c r="J59" s="75"/>
      <c r="K59" s="72"/>
      <c r="L59" s="73"/>
      <c r="M59" s="69"/>
      <c r="N59" s="78"/>
      <c r="O59" s="75"/>
    </row>
    <row r="60" spans="1:15" s="67" customFormat="1" ht="12.75">
      <c r="A60" s="7" t="s">
        <v>179</v>
      </c>
      <c r="B60" s="68">
        <v>436.48128064000002</v>
      </c>
      <c r="C60" s="69">
        <v>47.518298109999996</v>
      </c>
      <c r="D60" s="69">
        <v>0.54157721000000003</v>
      </c>
      <c r="E60" s="77">
        <v>484.54115596000003</v>
      </c>
      <c r="F60" s="72">
        <v>489.48919813999998</v>
      </c>
      <c r="G60" s="73">
        <v>193.65944976999998</v>
      </c>
      <c r="H60" s="69">
        <v>3.1931457600000002</v>
      </c>
      <c r="I60" s="78">
        <v>686.3417936699999</v>
      </c>
      <c r="J60" s="75">
        <v>5.0462215800000001</v>
      </c>
      <c r="K60" s="72">
        <v>509.68209322999996</v>
      </c>
      <c r="L60" s="73">
        <v>441.16614166000005</v>
      </c>
      <c r="M60" s="69">
        <v>7.6318318499999993</v>
      </c>
      <c r="N60" s="78">
        <v>958.48006673999998</v>
      </c>
      <c r="O60" s="75">
        <v>16.135383619999999</v>
      </c>
    </row>
    <row r="61" spans="1:15" s="67" customFormat="1" ht="12.75">
      <c r="A61" s="76" t="s">
        <v>180</v>
      </c>
      <c r="B61" s="68">
        <v>252.11793798000002</v>
      </c>
      <c r="C61" s="69">
        <v>47.518298109999996</v>
      </c>
      <c r="D61" s="69">
        <v>0.54157721000000003</v>
      </c>
      <c r="E61" s="73">
        <v>300.17781330000003</v>
      </c>
      <c r="F61" s="72">
        <v>225.60648725999999</v>
      </c>
      <c r="G61" s="73">
        <v>193.65944976999998</v>
      </c>
      <c r="H61" s="69">
        <v>3.1931457600000002</v>
      </c>
      <c r="I61" s="78">
        <v>422.45908278999997</v>
      </c>
      <c r="J61" s="75">
        <v>5.0462215800000001</v>
      </c>
      <c r="K61" s="72">
        <v>157.46433951</v>
      </c>
      <c r="L61" s="73">
        <v>441.16614166000005</v>
      </c>
      <c r="M61" s="69">
        <v>7.6318318499999993</v>
      </c>
      <c r="N61" s="78">
        <v>606.26231302000008</v>
      </c>
      <c r="O61" s="75">
        <v>16.135383619999999</v>
      </c>
    </row>
    <row r="62" spans="1:15" s="67" customFormat="1" ht="12.75">
      <c r="A62" s="76" t="s">
        <v>181</v>
      </c>
      <c r="B62" s="68">
        <v>184.36334266000003</v>
      </c>
      <c r="C62" s="451" t="s">
        <v>12</v>
      </c>
      <c r="D62" s="452" t="s">
        <v>12</v>
      </c>
      <c r="E62" s="73">
        <v>184.36334266000003</v>
      </c>
      <c r="F62" s="72">
        <v>263.88271087999999</v>
      </c>
      <c r="G62" s="442" t="s">
        <v>12</v>
      </c>
      <c r="H62" s="443" t="s">
        <v>12</v>
      </c>
      <c r="I62" s="78">
        <v>263.88271087999999</v>
      </c>
      <c r="J62" s="444" t="s">
        <v>12</v>
      </c>
      <c r="K62" s="72">
        <v>352.21775371999996</v>
      </c>
      <c r="L62" s="459" t="s">
        <v>12</v>
      </c>
      <c r="M62" s="452" t="s">
        <v>12</v>
      </c>
      <c r="N62" s="78">
        <v>352.21775371999996</v>
      </c>
      <c r="O62" s="460" t="s">
        <v>12</v>
      </c>
    </row>
    <row r="63" spans="1:15" s="67" customFormat="1" ht="12.75">
      <c r="A63" s="76" t="s">
        <v>182</v>
      </c>
      <c r="B63" s="68">
        <v>21.167554510000002</v>
      </c>
      <c r="C63" s="451" t="s">
        <v>12</v>
      </c>
      <c r="D63" s="452" t="s">
        <v>12</v>
      </c>
      <c r="E63" s="73">
        <v>21.167554510000002</v>
      </c>
      <c r="F63" s="72">
        <v>38.202194949999992</v>
      </c>
      <c r="G63" s="442" t="s">
        <v>12</v>
      </c>
      <c r="H63" s="443" t="s">
        <v>12</v>
      </c>
      <c r="I63" s="78">
        <v>38.202194949999992</v>
      </c>
      <c r="J63" s="444" t="s">
        <v>12</v>
      </c>
      <c r="K63" s="72">
        <v>42.804854369999994</v>
      </c>
      <c r="L63" s="459" t="s">
        <v>12</v>
      </c>
      <c r="M63" s="452" t="s">
        <v>12</v>
      </c>
      <c r="N63" s="78">
        <v>42.804854369999994</v>
      </c>
      <c r="O63" s="460" t="s">
        <v>12</v>
      </c>
    </row>
    <row r="64" spans="1:15" s="67" customFormat="1" ht="12.75">
      <c r="A64" s="76" t="s">
        <v>183</v>
      </c>
      <c r="B64" s="68">
        <v>11.33863522</v>
      </c>
      <c r="C64" s="451" t="s">
        <v>12</v>
      </c>
      <c r="D64" s="452" t="s">
        <v>12</v>
      </c>
      <c r="E64" s="77">
        <v>11.33863522</v>
      </c>
      <c r="F64" s="72">
        <v>16.232444730000001</v>
      </c>
      <c r="G64" s="442" t="s">
        <v>12</v>
      </c>
      <c r="H64" s="443" t="s">
        <v>12</v>
      </c>
      <c r="I64" s="78">
        <v>16.232444730000001</v>
      </c>
      <c r="J64" s="444" t="s">
        <v>12</v>
      </c>
      <c r="K64" s="72">
        <v>19.761178780000002</v>
      </c>
      <c r="L64" s="459" t="s">
        <v>12</v>
      </c>
      <c r="M64" s="452" t="s">
        <v>12</v>
      </c>
      <c r="N64" s="78">
        <v>19.761178780000002</v>
      </c>
      <c r="O64" s="460" t="s">
        <v>12</v>
      </c>
    </row>
    <row r="65" spans="1:15" s="67" customFormat="1" ht="8.25" customHeight="1">
      <c r="A65" s="79"/>
      <c r="B65" s="458"/>
      <c r="C65" s="81"/>
      <c r="D65" s="81"/>
      <c r="E65" s="80"/>
      <c r="F65" s="82"/>
      <c r="G65" s="83"/>
      <c r="H65" s="84"/>
      <c r="I65" s="85"/>
      <c r="J65" s="86"/>
      <c r="K65" s="82"/>
      <c r="L65" s="461"/>
      <c r="M65" s="462"/>
      <c r="N65" s="463"/>
      <c r="O65" s="464"/>
    </row>
    <row r="66" spans="1:15">
      <c r="A66" s="87" t="s">
        <v>48</v>
      </c>
      <c r="F66" s="2"/>
      <c r="O66" s="94" t="s">
        <v>80</v>
      </c>
    </row>
    <row r="67" spans="1:15" ht="3" customHeight="1">
      <c r="A67" s="2"/>
      <c r="B67" s="2"/>
      <c r="C67" s="2"/>
      <c r="D67" s="2"/>
      <c r="E67" s="2"/>
      <c r="F67" s="2"/>
    </row>
    <row r="68" spans="1:15">
      <c r="A68" s="511" t="s">
        <v>184</v>
      </c>
      <c r="B68" s="512"/>
      <c r="C68" s="512"/>
      <c r="D68" s="512"/>
      <c r="E68" s="512"/>
      <c r="F68" s="512"/>
      <c r="G68" s="512"/>
      <c r="H68" s="512"/>
      <c r="I68" s="512"/>
      <c r="J68" s="512"/>
      <c r="K68" s="512"/>
      <c r="L68" s="512"/>
      <c r="M68" s="512"/>
      <c r="N68" s="512"/>
      <c r="O68" s="512"/>
    </row>
    <row r="69" spans="1:15">
      <c r="A69" s="512"/>
      <c r="B69" s="512"/>
      <c r="C69" s="512"/>
      <c r="D69" s="512"/>
      <c r="E69" s="512"/>
      <c r="F69" s="512"/>
      <c r="G69" s="512"/>
      <c r="H69" s="512"/>
      <c r="I69" s="512"/>
      <c r="J69" s="512"/>
      <c r="K69" s="512"/>
      <c r="L69" s="512"/>
      <c r="M69" s="512"/>
      <c r="N69" s="512"/>
      <c r="O69" s="512"/>
    </row>
    <row r="70" spans="1:15">
      <c r="A70" s="512"/>
      <c r="B70" s="512"/>
      <c r="C70" s="512"/>
      <c r="D70" s="512"/>
      <c r="E70" s="512"/>
      <c r="F70" s="512"/>
      <c r="G70" s="512"/>
      <c r="H70" s="512"/>
      <c r="I70" s="512"/>
      <c r="J70" s="512"/>
      <c r="K70" s="512"/>
      <c r="L70" s="512"/>
      <c r="M70" s="512"/>
      <c r="N70" s="512"/>
      <c r="O70" s="512"/>
    </row>
    <row r="71" spans="1:15">
      <c r="A71" s="512"/>
      <c r="B71" s="512"/>
      <c r="C71" s="512"/>
      <c r="D71" s="512"/>
      <c r="E71" s="512"/>
      <c r="F71" s="512"/>
      <c r="G71" s="512"/>
      <c r="H71" s="512"/>
      <c r="I71" s="512"/>
      <c r="J71" s="512"/>
      <c r="K71" s="512"/>
      <c r="L71" s="512"/>
      <c r="M71" s="512"/>
      <c r="N71" s="512"/>
      <c r="O71" s="512"/>
    </row>
    <row r="72" spans="1:15">
      <c r="A72" s="512"/>
      <c r="B72" s="512"/>
      <c r="C72" s="512"/>
      <c r="D72" s="512"/>
      <c r="E72" s="512"/>
      <c r="F72" s="512"/>
      <c r="G72" s="512"/>
      <c r="H72" s="512"/>
      <c r="I72" s="512"/>
      <c r="J72" s="512"/>
      <c r="K72" s="512"/>
      <c r="L72" s="512"/>
      <c r="M72" s="512"/>
      <c r="N72" s="512"/>
      <c r="O72" s="512"/>
    </row>
    <row r="73" spans="1:15">
      <c r="A73" s="512"/>
      <c r="B73" s="512"/>
      <c r="C73" s="512"/>
      <c r="D73" s="512"/>
      <c r="E73" s="512"/>
      <c r="F73" s="512"/>
      <c r="G73" s="512"/>
      <c r="H73" s="512"/>
      <c r="I73" s="512"/>
      <c r="J73" s="512"/>
      <c r="K73" s="512"/>
      <c r="L73" s="512"/>
      <c r="M73" s="512"/>
      <c r="N73" s="512"/>
      <c r="O73" s="512"/>
    </row>
    <row r="74" spans="1:15">
      <c r="A74" s="512"/>
      <c r="B74" s="512"/>
      <c r="C74" s="512"/>
      <c r="D74" s="512"/>
      <c r="E74" s="512"/>
      <c r="F74" s="512"/>
      <c r="G74" s="512"/>
      <c r="H74" s="512"/>
      <c r="I74" s="512"/>
      <c r="J74" s="512"/>
      <c r="K74" s="512"/>
      <c r="L74" s="512"/>
      <c r="M74" s="512"/>
      <c r="N74" s="512"/>
      <c r="O74" s="512"/>
    </row>
    <row r="75" spans="1:15">
      <c r="A75" s="465"/>
      <c r="B75" s="465"/>
      <c r="C75" s="465"/>
      <c r="D75" s="465"/>
      <c r="E75" s="465"/>
      <c r="F75" s="465"/>
      <c r="G75" s="465"/>
      <c r="H75" s="465"/>
      <c r="I75" s="465"/>
      <c r="J75" s="465"/>
      <c r="K75" s="465"/>
      <c r="L75" s="465"/>
      <c r="M75" s="465"/>
      <c r="N75" s="465"/>
      <c r="O75" s="465"/>
    </row>
    <row r="76" spans="1:15">
      <c r="A76" s="465"/>
      <c r="B76" s="465"/>
      <c r="C76" s="465"/>
      <c r="D76" s="465"/>
      <c r="E76" s="465"/>
      <c r="F76" s="465"/>
      <c r="G76" s="465"/>
      <c r="H76" s="465"/>
      <c r="I76" s="465"/>
      <c r="J76" s="465"/>
      <c r="K76" s="465"/>
      <c r="L76" s="465"/>
      <c r="M76" s="465"/>
      <c r="N76" s="465"/>
      <c r="O76" s="465"/>
    </row>
    <row r="77" spans="1:15" ht="0.75" customHeight="1">
      <c r="A77" s="465"/>
      <c r="B77" s="465"/>
      <c r="C77" s="465"/>
      <c r="D77" s="465"/>
      <c r="E77" s="465"/>
      <c r="F77" s="465"/>
      <c r="G77" s="465"/>
      <c r="H77" s="465"/>
      <c r="I77" s="465"/>
      <c r="J77" s="465"/>
      <c r="K77" s="465"/>
      <c r="L77" s="465"/>
      <c r="M77" s="465"/>
      <c r="N77" s="465"/>
      <c r="O77" s="465"/>
    </row>
  </sheetData>
  <mergeCells count="13">
    <mergeCell ref="A68:O74"/>
    <mergeCell ref="K4:N4"/>
    <mergeCell ref="K5:K7"/>
    <mergeCell ref="L5:M6"/>
    <mergeCell ref="N5:N7"/>
    <mergeCell ref="B4:E4"/>
    <mergeCell ref="F4:I4"/>
    <mergeCell ref="B5:B7"/>
    <mergeCell ref="C5:D6"/>
    <mergeCell ref="E5:E7"/>
    <mergeCell ref="F5:F7"/>
    <mergeCell ref="G5:H6"/>
    <mergeCell ref="I5:I7"/>
  </mergeCells>
  <pageMargins left="0.70866141732283472" right="0.70866141732283472" top="0.74803149606299213" bottom="0.74803149606299213" header="0.31496062992125984" footer="0.31496062992125984"/>
  <pageSetup paperSize="9" scale="4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R44"/>
  <sheetViews>
    <sheetView showGridLines="0" workbookViewId="0"/>
  </sheetViews>
  <sheetFormatPr defaultRowHeight="15"/>
  <cols>
    <col min="1" max="1" width="71.7109375" customWidth="1"/>
    <col min="2" max="4" width="9.42578125" customWidth="1"/>
    <col min="6" max="8" width="9.42578125" customWidth="1"/>
    <col min="9" max="9" width="9.42578125" bestFit="1" customWidth="1"/>
    <col min="11" max="11" width="9.42578125" customWidth="1"/>
    <col min="13" max="15" width="9.42578125" customWidth="1"/>
    <col min="17" max="17" width="9.42578125" customWidth="1"/>
    <col min="19" max="19" width="2.85546875" customWidth="1"/>
  </cols>
  <sheetData>
    <row r="1" spans="1:18">
      <c r="A1" s="88" t="s">
        <v>188</v>
      </c>
      <c r="B1" s="89"/>
      <c r="C1" s="89"/>
      <c r="D1" s="89"/>
      <c r="E1" s="89"/>
      <c r="F1" s="89"/>
      <c r="G1" s="89"/>
      <c r="H1" s="89"/>
      <c r="I1" s="89"/>
      <c r="J1" s="89"/>
      <c r="K1" s="89"/>
      <c r="L1" s="89"/>
      <c r="M1" s="89"/>
      <c r="N1" s="89"/>
      <c r="O1" s="89"/>
      <c r="P1" s="89"/>
      <c r="Q1" s="89"/>
      <c r="R1" s="89"/>
    </row>
    <row r="2" spans="1:18">
      <c r="A2" s="90"/>
      <c r="B2" s="89"/>
      <c r="C2" s="89"/>
      <c r="D2" s="89"/>
      <c r="E2" s="89"/>
      <c r="F2" s="89"/>
      <c r="G2" s="89"/>
      <c r="H2" s="89"/>
      <c r="I2" s="89"/>
      <c r="J2" s="89"/>
      <c r="K2" s="89"/>
      <c r="L2" s="89"/>
      <c r="M2" s="89"/>
      <c r="N2" s="89"/>
      <c r="O2" s="89"/>
      <c r="P2" s="89"/>
      <c r="Q2" s="89"/>
      <c r="R2" s="89"/>
    </row>
    <row r="3" spans="1:18">
      <c r="A3" s="91"/>
      <c r="B3" s="89"/>
      <c r="C3" s="89"/>
      <c r="D3" s="89"/>
      <c r="E3" s="89"/>
      <c r="F3" s="89"/>
      <c r="G3" s="89"/>
      <c r="H3" s="89"/>
      <c r="I3" s="89"/>
      <c r="J3" s="89"/>
      <c r="K3" s="89"/>
      <c r="L3" s="89"/>
      <c r="M3" s="89"/>
      <c r="N3" s="89"/>
      <c r="O3" s="89"/>
      <c r="P3" s="89"/>
      <c r="Q3" s="89"/>
      <c r="R3" s="89"/>
    </row>
    <row r="4" spans="1:18">
      <c r="A4" s="92" t="s">
        <v>49</v>
      </c>
      <c r="B4" s="89"/>
      <c r="C4" s="89"/>
      <c r="D4" s="89"/>
      <c r="E4" s="89"/>
      <c r="F4" s="89"/>
      <c r="G4" s="89"/>
      <c r="H4" s="89"/>
      <c r="I4" s="89"/>
      <c r="J4" s="89"/>
      <c r="K4" s="89"/>
      <c r="L4" s="89"/>
      <c r="M4" s="89"/>
      <c r="N4" s="89"/>
      <c r="O4" s="89"/>
      <c r="P4" s="89"/>
      <c r="Q4" s="89"/>
      <c r="R4" s="89"/>
    </row>
    <row r="5" spans="1:18">
      <c r="A5" s="93" t="s">
        <v>50</v>
      </c>
      <c r="B5" s="89"/>
      <c r="C5" s="89"/>
      <c r="D5" s="89"/>
      <c r="E5" s="89"/>
      <c r="F5" s="89"/>
      <c r="G5" s="89"/>
      <c r="H5" s="89"/>
      <c r="I5" s="89"/>
      <c r="J5" s="89"/>
      <c r="L5" s="94"/>
      <c r="M5" s="89"/>
      <c r="N5" s="89"/>
      <c r="O5" s="89"/>
      <c r="P5" s="89"/>
      <c r="R5" s="94" t="s">
        <v>51</v>
      </c>
    </row>
    <row r="6" spans="1:18">
      <c r="A6" s="476" t="s">
        <v>2</v>
      </c>
      <c r="B6" s="96"/>
      <c r="C6" s="96"/>
      <c r="D6" s="96" t="s">
        <v>3</v>
      </c>
      <c r="E6" s="97"/>
      <c r="F6" s="97"/>
      <c r="G6" s="95"/>
      <c r="H6" s="96"/>
      <c r="I6" s="96" t="s">
        <v>4</v>
      </c>
      <c r="J6" s="97"/>
      <c r="K6" s="97"/>
      <c r="L6" s="98"/>
      <c r="M6" s="95"/>
      <c r="N6" s="96"/>
      <c r="O6" s="96" t="s">
        <v>143</v>
      </c>
      <c r="P6" s="97"/>
      <c r="Q6" s="97"/>
      <c r="R6" s="98"/>
    </row>
    <row r="7" spans="1:18" ht="51.75">
      <c r="A7" s="477"/>
      <c r="B7" s="101" t="s">
        <v>146</v>
      </c>
      <c r="C7" s="101" t="s">
        <v>52</v>
      </c>
      <c r="D7" s="101" t="s">
        <v>53</v>
      </c>
      <c r="E7" s="102" t="s">
        <v>54</v>
      </c>
      <c r="F7" s="103" t="s">
        <v>55</v>
      </c>
      <c r="G7" s="100" t="s">
        <v>146</v>
      </c>
      <c r="H7" s="101" t="s">
        <v>52</v>
      </c>
      <c r="I7" s="101" t="s">
        <v>53</v>
      </c>
      <c r="J7" s="102" t="s">
        <v>54</v>
      </c>
      <c r="K7" s="104" t="s">
        <v>55</v>
      </c>
      <c r="L7" s="105" t="s">
        <v>56</v>
      </c>
      <c r="M7" s="100" t="s">
        <v>146</v>
      </c>
      <c r="N7" s="101" t="s">
        <v>52</v>
      </c>
      <c r="O7" s="101" t="s">
        <v>53</v>
      </c>
      <c r="P7" s="102" t="s">
        <v>54</v>
      </c>
      <c r="Q7" s="104" t="s">
        <v>55</v>
      </c>
      <c r="R7" s="105" t="s">
        <v>56</v>
      </c>
    </row>
    <row r="8" spans="1:18">
      <c r="A8" s="478"/>
      <c r="B8" s="108"/>
      <c r="C8" s="108"/>
      <c r="D8" s="108"/>
      <c r="E8" s="109"/>
      <c r="F8" s="108"/>
      <c r="G8" s="107"/>
      <c r="H8" s="108"/>
      <c r="I8" s="108"/>
      <c r="J8" s="110"/>
      <c r="K8" s="111"/>
      <c r="L8" s="471"/>
      <c r="M8" s="107"/>
      <c r="N8" s="108"/>
      <c r="O8" s="108"/>
      <c r="P8" s="110"/>
      <c r="Q8" s="111"/>
      <c r="R8" s="471"/>
    </row>
    <row r="9" spans="1:18">
      <c r="A9" s="112" t="s">
        <v>57</v>
      </c>
      <c r="B9" s="113">
        <v>3416.1610000000001</v>
      </c>
      <c r="C9" s="114">
        <v>1822.364</v>
      </c>
      <c r="D9" s="114">
        <v>3499.7020000000002</v>
      </c>
      <c r="E9" s="115">
        <v>65.423000000000002</v>
      </c>
      <c r="F9" s="114">
        <v>3561.4630000000002</v>
      </c>
      <c r="G9" s="113">
        <v>3685.3470000000002</v>
      </c>
      <c r="H9" s="114">
        <v>2135.3420000000001</v>
      </c>
      <c r="I9" s="114">
        <v>3806.1370000000002</v>
      </c>
      <c r="J9" s="115">
        <v>78.344999999999999</v>
      </c>
      <c r="K9" s="116">
        <v>3880.0070000000001</v>
      </c>
      <c r="L9" s="469" t="s">
        <v>12</v>
      </c>
      <c r="M9" s="113">
        <f>G28</f>
        <v>4004.6</v>
      </c>
      <c r="N9" s="114">
        <f>H28</f>
        <v>2501.1329999999998</v>
      </c>
      <c r="O9" s="114">
        <f>I28</f>
        <v>4171.2359999999999</v>
      </c>
      <c r="P9" s="115">
        <f>J28</f>
        <v>91.98</v>
      </c>
      <c r="Q9" s="116">
        <f>K28</f>
        <v>4257.8810000000003</v>
      </c>
      <c r="R9" s="469">
        <f t="shared" ref="R9" si="0">L28</f>
        <v>48.631999999999998</v>
      </c>
    </row>
    <row r="10" spans="1:18">
      <c r="A10" s="112"/>
      <c r="B10" s="117"/>
      <c r="C10" s="118"/>
      <c r="D10" s="118"/>
      <c r="E10" s="119"/>
      <c r="F10" s="118"/>
      <c r="G10" s="117"/>
      <c r="H10" s="118"/>
      <c r="I10" s="118"/>
      <c r="J10" s="119"/>
      <c r="K10" s="120"/>
      <c r="L10" s="127"/>
      <c r="M10" s="117"/>
      <c r="N10" s="118"/>
      <c r="O10" s="118"/>
      <c r="P10" s="119"/>
      <c r="Q10" s="120"/>
      <c r="R10" s="127"/>
    </row>
    <row r="11" spans="1:18">
      <c r="A11" s="106" t="s">
        <v>58</v>
      </c>
      <c r="B11" s="117">
        <v>19.864000000000001</v>
      </c>
      <c r="C11" s="118">
        <v>3.7869999999999999</v>
      </c>
      <c r="D11" s="118">
        <v>21.018999999999998</v>
      </c>
      <c r="E11" s="119">
        <v>0.496</v>
      </c>
      <c r="F11" s="118">
        <v>21.507999999999999</v>
      </c>
      <c r="G11" s="117">
        <v>23.143000000000001</v>
      </c>
      <c r="H11" s="118">
        <v>4.335</v>
      </c>
      <c r="I11" s="118">
        <v>24.497</v>
      </c>
      <c r="J11" s="119">
        <v>0.53600000000000003</v>
      </c>
      <c r="K11" s="121">
        <v>25.027000000000001</v>
      </c>
      <c r="L11" s="472" t="s">
        <v>12</v>
      </c>
      <c r="M11" s="117">
        <v>24.786999999999999</v>
      </c>
      <c r="N11" s="118">
        <v>4.5999999999999996</v>
      </c>
      <c r="O11" s="118">
        <v>26.146000000000001</v>
      </c>
      <c r="P11" s="119">
        <v>0.54100000000000004</v>
      </c>
      <c r="Q11" s="121">
        <v>26.68</v>
      </c>
      <c r="R11" s="472" t="s">
        <v>12</v>
      </c>
    </row>
    <row r="12" spans="1:18">
      <c r="A12" s="106" t="s">
        <v>59</v>
      </c>
      <c r="B12" s="117"/>
      <c r="C12" s="118"/>
      <c r="D12" s="118"/>
      <c r="E12" s="119"/>
      <c r="F12" s="118"/>
      <c r="G12" s="117"/>
      <c r="H12" s="118"/>
      <c r="I12" s="118"/>
      <c r="J12" s="119"/>
      <c r="K12" s="121"/>
      <c r="L12" s="127"/>
      <c r="M12" s="117"/>
      <c r="N12" s="118"/>
      <c r="O12" s="118"/>
      <c r="P12" s="119"/>
      <c r="Q12" s="121"/>
      <c r="R12" s="127"/>
    </row>
    <row r="13" spans="1:18">
      <c r="A13" s="106" t="s">
        <v>60</v>
      </c>
      <c r="B13" s="117">
        <v>2.5990000000000002</v>
      </c>
      <c r="C13" s="118">
        <v>1.919</v>
      </c>
      <c r="D13" s="118">
        <v>3.2240000000000002</v>
      </c>
      <c r="E13" s="119">
        <v>0.106</v>
      </c>
      <c r="F13" s="118">
        <v>3.33</v>
      </c>
      <c r="G13" s="117">
        <v>1.8660000000000001</v>
      </c>
      <c r="H13" s="118">
        <v>1.744</v>
      </c>
      <c r="I13" s="118">
        <v>2.4390000000000001</v>
      </c>
      <c r="J13" s="119">
        <v>9.5000000000000001E-2</v>
      </c>
      <c r="K13" s="121">
        <v>2.532</v>
      </c>
      <c r="L13" s="472" t="s">
        <v>12</v>
      </c>
      <c r="M13" s="117">
        <v>1.919</v>
      </c>
      <c r="N13" s="118">
        <v>1.788</v>
      </c>
      <c r="O13" s="118">
        <v>2.5739999999999998</v>
      </c>
      <c r="P13" s="119">
        <v>0.105</v>
      </c>
      <c r="Q13" s="121">
        <v>2.6779999999999999</v>
      </c>
      <c r="R13" s="472" t="s">
        <v>12</v>
      </c>
    </row>
    <row r="14" spans="1:18">
      <c r="A14" s="106"/>
      <c r="B14" s="117"/>
      <c r="C14" s="118"/>
      <c r="D14" s="118"/>
      <c r="E14" s="119"/>
      <c r="F14" s="118"/>
      <c r="G14" s="117"/>
      <c r="H14" s="118"/>
      <c r="I14" s="118"/>
      <c r="J14" s="119"/>
      <c r="K14" s="121"/>
      <c r="L14" s="127"/>
      <c r="M14" s="117"/>
      <c r="N14" s="118"/>
      <c r="O14" s="118"/>
      <c r="P14" s="119"/>
      <c r="Q14" s="121"/>
      <c r="R14" s="127"/>
    </row>
    <row r="15" spans="1:18">
      <c r="A15" s="106" t="s">
        <v>61</v>
      </c>
      <c r="B15" s="117">
        <v>51.991999999999997</v>
      </c>
      <c r="C15" s="118">
        <v>5.13</v>
      </c>
      <c r="D15" s="118">
        <v>53.332999999999998</v>
      </c>
      <c r="E15" s="119">
        <v>0.248</v>
      </c>
      <c r="F15" s="118">
        <v>53.580999999999996</v>
      </c>
      <c r="G15" s="122">
        <v>58.548999999999999</v>
      </c>
      <c r="H15" s="123">
        <v>6.3209999999999997</v>
      </c>
      <c r="I15" s="474">
        <v>59.904000000000003</v>
      </c>
      <c r="J15" s="475">
        <v>0.33500000000000002</v>
      </c>
      <c r="K15" s="125">
        <v>60.238999999999997</v>
      </c>
      <c r="L15" s="470" t="s">
        <v>12</v>
      </c>
      <c r="M15" s="122">
        <v>57.81</v>
      </c>
      <c r="N15" s="123">
        <v>8.1489999999999991</v>
      </c>
      <c r="O15" s="123">
        <v>58.972000000000001</v>
      </c>
      <c r="P15" s="124">
        <v>0.39400000000000002</v>
      </c>
      <c r="Q15" s="125">
        <v>59.366</v>
      </c>
      <c r="R15" s="472" t="s">
        <v>12</v>
      </c>
    </row>
    <row r="16" spans="1:18">
      <c r="A16" s="126"/>
      <c r="B16" s="117"/>
      <c r="C16" s="118"/>
      <c r="D16" s="118"/>
      <c r="E16" s="119"/>
      <c r="F16" s="118"/>
      <c r="G16" s="117"/>
      <c r="H16" s="118"/>
      <c r="I16" s="118"/>
      <c r="J16" s="119"/>
      <c r="K16" s="121"/>
      <c r="L16" s="470"/>
      <c r="M16" s="117"/>
      <c r="N16" s="118"/>
      <c r="O16" s="118"/>
      <c r="P16" s="119"/>
      <c r="Q16" s="121"/>
      <c r="R16" s="470"/>
    </row>
    <row r="17" spans="1:18">
      <c r="A17" s="106" t="s">
        <v>62</v>
      </c>
      <c r="B17" s="117">
        <v>1.7809999999999999</v>
      </c>
      <c r="C17" s="118">
        <v>0.49299999999999999</v>
      </c>
      <c r="D17" s="118">
        <v>1.873</v>
      </c>
      <c r="E17" s="119" t="s">
        <v>12</v>
      </c>
      <c r="F17" s="118">
        <v>1.8839999999999999</v>
      </c>
      <c r="G17" s="117">
        <v>2.1190000000000002</v>
      </c>
      <c r="H17" s="118">
        <v>0.432</v>
      </c>
      <c r="I17" s="118">
        <v>2.157</v>
      </c>
      <c r="J17" s="119" t="s">
        <v>12</v>
      </c>
      <c r="K17" s="121">
        <v>2.1640000000000001</v>
      </c>
      <c r="L17" s="470" t="s">
        <v>12</v>
      </c>
      <c r="M17" s="117">
        <v>2.44</v>
      </c>
      <c r="N17" s="118">
        <v>0.56999999999999995</v>
      </c>
      <c r="O17" s="118">
        <v>2.5</v>
      </c>
      <c r="P17" s="119" t="s">
        <v>12</v>
      </c>
      <c r="Q17" s="121">
        <v>2.5169999999999999</v>
      </c>
      <c r="R17" s="470" t="s">
        <v>12</v>
      </c>
    </row>
    <row r="18" spans="1:18">
      <c r="A18" s="106" t="s">
        <v>59</v>
      </c>
      <c r="B18" s="117"/>
      <c r="C18" s="118"/>
      <c r="D18" s="118"/>
      <c r="E18" s="119"/>
      <c r="F18" s="118"/>
      <c r="G18" s="117"/>
      <c r="H18" s="118"/>
      <c r="I18" s="118"/>
      <c r="J18" s="119"/>
      <c r="K18" s="121"/>
      <c r="L18" s="470"/>
      <c r="M18" s="117"/>
      <c r="N18" s="118"/>
      <c r="O18" s="118"/>
      <c r="P18" s="119"/>
      <c r="Q18" s="121"/>
      <c r="R18" s="470"/>
    </row>
    <row r="19" spans="1:18">
      <c r="A19" s="106" t="s">
        <v>63</v>
      </c>
      <c r="B19" s="117">
        <v>0.93400000000000005</v>
      </c>
      <c r="C19" s="118">
        <v>0.46200000000000002</v>
      </c>
      <c r="D19" s="118">
        <v>1.022</v>
      </c>
      <c r="E19" s="119" t="s">
        <v>12</v>
      </c>
      <c r="F19" s="118">
        <v>1.0289999999999999</v>
      </c>
      <c r="G19" s="117">
        <v>0.85899999999999999</v>
      </c>
      <c r="H19" s="118">
        <v>0.377</v>
      </c>
      <c r="I19" s="118">
        <v>0.88800000000000001</v>
      </c>
      <c r="J19" s="119" t="s">
        <v>12</v>
      </c>
      <c r="K19" s="121">
        <v>0.89200000000000002</v>
      </c>
      <c r="L19" s="470" t="s">
        <v>12</v>
      </c>
      <c r="M19" s="117">
        <v>1.0189999999999999</v>
      </c>
      <c r="N19" s="118">
        <v>0.51100000000000001</v>
      </c>
      <c r="O19" s="118">
        <v>1.07</v>
      </c>
      <c r="P19" s="119" t="s">
        <v>12</v>
      </c>
      <c r="Q19" s="121">
        <v>1.077</v>
      </c>
      <c r="R19" s="470" t="s">
        <v>12</v>
      </c>
    </row>
    <row r="20" spans="1:18">
      <c r="A20" s="106" t="s">
        <v>64</v>
      </c>
      <c r="B20" s="117">
        <v>0.51</v>
      </c>
      <c r="C20" s="118" t="s">
        <v>12</v>
      </c>
      <c r="D20" s="118">
        <v>0.51</v>
      </c>
      <c r="E20" s="119" t="s">
        <v>12</v>
      </c>
      <c r="F20" s="118">
        <v>0.51</v>
      </c>
      <c r="G20" s="117">
        <v>0.72</v>
      </c>
      <c r="H20" s="118" t="s">
        <v>12</v>
      </c>
      <c r="I20" s="118">
        <v>0.72</v>
      </c>
      <c r="J20" s="119" t="s">
        <v>12</v>
      </c>
      <c r="K20" s="121">
        <v>0.72</v>
      </c>
      <c r="L20" s="470" t="s">
        <v>12</v>
      </c>
      <c r="M20" s="117">
        <v>0.89700000000000002</v>
      </c>
      <c r="N20" s="118" t="s">
        <v>12</v>
      </c>
      <c r="O20" s="118">
        <v>0.89700000000000002</v>
      </c>
      <c r="P20" s="119" t="s">
        <v>12</v>
      </c>
      <c r="Q20" s="121">
        <v>0.89700000000000002</v>
      </c>
      <c r="R20" s="470" t="s">
        <v>12</v>
      </c>
    </row>
    <row r="21" spans="1:18">
      <c r="A21" s="106" t="s">
        <v>65</v>
      </c>
      <c r="B21" s="117" t="s">
        <v>12</v>
      </c>
      <c r="C21" s="118" t="s">
        <v>12</v>
      </c>
      <c r="D21" s="118" t="s">
        <v>12</v>
      </c>
      <c r="E21" s="119" t="s">
        <v>12</v>
      </c>
      <c r="F21" s="118" t="s">
        <v>12</v>
      </c>
      <c r="G21" s="117" t="s">
        <v>12</v>
      </c>
      <c r="H21" s="118" t="s">
        <v>12</v>
      </c>
      <c r="I21" s="118" t="s">
        <v>12</v>
      </c>
      <c r="J21" s="119" t="s">
        <v>12</v>
      </c>
      <c r="K21" s="121" t="s">
        <v>12</v>
      </c>
      <c r="L21" s="470" t="s">
        <v>12</v>
      </c>
      <c r="M21" s="117">
        <v>5.2999999999999999E-2</v>
      </c>
      <c r="N21" s="118" t="s">
        <v>12</v>
      </c>
      <c r="O21" s="118">
        <v>5.3999999999999999E-2</v>
      </c>
      <c r="P21" s="119" t="s">
        <v>12</v>
      </c>
      <c r="Q21" s="121">
        <v>5.3999999999999999E-2</v>
      </c>
      <c r="R21" s="470" t="s">
        <v>12</v>
      </c>
    </row>
    <row r="22" spans="1:18">
      <c r="A22" s="106" t="s">
        <v>66</v>
      </c>
      <c r="B22" s="117" t="s">
        <v>12</v>
      </c>
      <c r="C22" s="118" t="s">
        <v>12</v>
      </c>
      <c r="D22" s="118" t="s">
        <v>12</v>
      </c>
      <c r="E22" s="119" t="s">
        <v>12</v>
      </c>
      <c r="F22" s="118" t="s">
        <v>12</v>
      </c>
      <c r="G22" s="117">
        <v>9.1999999999999998E-2</v>
      </c>
      <c r="H22" s="118" t="s">
        <v>12</v>
      </c>
      <c r="I22" s="118">
        <v>9.1999999999999998E-2</v>
      </c>
      <c r="J22" s="119" t="s">
        <v>12</v>
      </c>
      <c r="K22" s="121">
        <v>9.1999999999999998E-2</v>
      </c>
      <c r="L22" s="470" t="s">
        <v>12</v>
      </c>
      <c r="M22" s="117" t="s">
        <v>12</v>
      </c>
      <c r="N22" s="118" t="s">
        <v>12</v>
      </c>
      <c r="O22" s="118" t="s">
        <v>12</v>
      </c>
      <c r="P22" s="119" t="s">
        <v>12</v>
      </c>
      <c r="Q22" s="121" t="s">
        <v>12</v>
      </c>
      <c r="R22" s="470" t="s">
        <v>12</v>
      </c>
    </row>
    <row r="23" spans="1:18">
      <c r="A23" s="106" t="s">
        <v>67</v>
      </c>
      <c r="B23" s="117" t="s">
        <v>12</v>
      </c>
      <c r="C23" s="118" t="s">
        <v>12</v>
      </c>
      <c r="D23" s="118" t="s">
        <v>12</v>
      </c>
      <c r="E23" s="119" t="s">
        <v>12</v>
      </c>
      <c r="F23" s="118" t="s">
        <v>12</v>
      </c>
      <c r="G23" s="117">
        <v>0.27700000000000002</v>
      </c>
      <c r="H23" s="118" t="s">
        <v>12</v>
      </c>
      <c r="I23" s="118">
        <v>0.27700000000000002</v>
      </c>
      <c r="J23" s="119" t="s">
        <v>12</v>
      </c>
      <c r="K23" s="121">
        <v>0.27700000000000002</v>
      </c>
      <c r="L23" s="470" t="s">
        <v>12</v>
      </c>
      <c r="M23" s="117">
        <v>0.154</v>
      </c>
      <c r="N23" s="118" t="s">
        <v>12</v>
      </c>
      <c r="O23" s="118">
        <v>0.154</v>
      </c>
      <c r="P23" s="119" t="s">
        <v>12</v>
      </c>
      <c r="Q23" s="121">
        <v>0.154</v>
      </c>
      <c r="R23" s="470" t="s">
        <v>12</v>
      </c>
    </row>
    <row r="24" spans="1:18">
      <c r="A24" s="106" t="s">
        <v>68</v>
      </c>
      <c r="B24" s="117">
        <v>0.26800000000000002</v>
      </c>
      <c r="C24" s="118" t="s">
        <v>12</v>
      </c>
      <c r="D24" s="118">
        <v>0.27100000000000002</v>
      </c>
      <c r="E24" s="119" t="s">
        <v>12</v>
      </c>
      <c r="F24" s="118">
        <v>0.27400000000000002</v>
      </c>
      <c r="G24" s="117">
        <v>0.127</v>
      </c>
      <c r="H24" s="118" t="s">
        <v>12</v>
      </c>
      <c r="I24" s="118">
        <v>0.13500000000000001</v>
      </c>
      <c r="J24" s="119" t="s">
        <v>12</v>
      </c>
      <c r="K24" s="121">
        <v>0.13800000000000001</v>
      </c>
      <c r="L24" s="470" t="s">
        <v>12</v>
      </c>
      <c r="M24" s="117">
        <v>0.30299999999999999</v>
      </c>
      <c r="N24" s="118" t="s">
        <v>12</v>
      </c>
      <c r="O24" s="118">
        <v>0.311</v>
      </c>
      <c r="P24" s="119" t="s">
        <v>12</v>
      </c>
      <c r="Q24" s="121">
        <v>0.32100000000000001</v>
      </c>
      <c r="R24" s="470" t="s">
        <v>12</v>
      </c>
    </row>
    <row r="25" spans="1:18">
      <c r="A25" s="112"/>
      <c r="B25" s="117"/>
      <c r="C25" s="118"/>
      <c r="D25" s="118"/>
      <c r="E25" s="119"/>
      <c r="F25" s="118"/>
      <c r="G25" s="117"/>
      <c r="H25" s="118"/>
      <c r="I25" s="118"/>
      <c r="J25" s="119"/>
      <c r="K25" s="121"/>
      <c r="L25" s="127"/>
      <c r="M25" s="117"/>
      <c r="N25" s="118"/>
      <c r="O25" s="118"/>
      <c r="P25" s="119"/>
      <c r="Q25" s="121"/>
      <c r="R25" s="127"/>
    </row>
    <row r="26" spans="1:18">
      <c r="A26" s="106" t="s">
        <v>69</v>
      </c>
      <c r="B26" s="117">
        <v>286.10700000000003</v>
      </c>
      <c r="C26" s="118">
        <v>317.625</v>
      </c>
      <c r="D26" s="118">
        <v>322.42099999999999</v>
      </c>
      <c r="E26" s="119">
        <v>13.451000000000001</v>
      </c>
      <c r="F26" s="118">
        <v>335.05500000000001</v>
      </c>
      <c r="G26" s="117">
        <v>337.70800000000003</v>
      </c>
      <c r="H26" s="118">
        <v>371.98399999999998</v>
      </c>
      <c r="I26" s="118">
        <v>383.34100000000001</v>
      </c>
      <c r="J26" s="119">
        <v>14.393000000000001</v>
      </c>
      <c r="K26" s="121">
        <v>396.85599999999999</v>
      </c>
      <c r="L26" s="127">
        <v>48.634</v>
      </c>
      <c r="M26" s="117">
        <v>315.51299999999998</v>
      </c>
      <c r="N26" s="118">
        <v>359.37700000000001</v>
      </c>
      <c r="O26" s="118">
        <v>368.37299999999999</v>
      </c>
      <c r="P26" s="119">
        <v>16.096</v>
      </c>
      <c r="Q26" s="121">
        <v>383.50200000000001</v>
      </c>
      <c r="R26" s="127">
        <f>R28-R9</f>
        <v>57.288000000000004</v>
      </c>
    </row>
    <row r="27" spans="1:18">
      <c r="A27" s="106"/>
      <c r="B27" s="117"/>
      <c r="C27" s="118"/>
      <c r="D27" s="118"/>
      <c r="E27" s="119"/>
      <c r="F27" s="118"/>
      <c r="G27" s="117"/>
      <c r="H27" s="118"/>
      <c r="I27" s="118"/>
      <c r="J27" s="119"/>
      <c r="K27" s="121"/>
      <c r="L27" s="127"/>
      <c r="M27" s="117"/>
      <c r="N27" s="118"/>
      <c r="O27" s="118"/>
      <c r="P27" s="119"/>
      <c r="Q27" s="121"/>
      <c r="R27" s="127"/>
    </row>
    <row r="28" spans="1:18">
      <c r="A28" s="112" t="s">
        <v>70</v>
      </c>
      <c r="B28" s="113">
        <v>3685.3470000000002</v>
      </c>
      <c r="C28" s="114">
        <v>2135.3420000000001</v>
      </c>
      <c r="D28" s="114">
        <v>3806.1370000000002</v>
      </c>
      <c r="E28" s="115">
        <v>78.344999999999999</v>
      </c>
      <c r="F28" s="114">
        <v>3880.0070000000001</v>
      </c>
      <c r="G28" s="113">
        <v>4004.6</v>
      </c>
      <c r="H28" s="114">
        <v>2501.1329999999998</v>
      </c>
      <c r="I28" s="114">
        <v>4171.2359999999999</v>
      </c>
      <c r="J28" s="115">
        <v>91.98</v>
      </c>
      <c r="K28" s="128">
        <v>4257.8810000000003</v>
      </c>
      <c r="L28" s="468">
        <v>48.631999999999998</v>
      </c>
      <c r="M28" s="113">
        <v>4299.4430000000002</v>
      </c>
      <c r="N28" s="114">
        <v>2850.2020000000002</v>
      </c>
      <c r="O28" s="114">
        <v>4518.0190000000002</v>
      </c>
      <c r="P28" s="115">
        <v>107.471</v>
      </c>
      <c r="Q28" s="128">
        <v>4619.2030000000004</v>
      </c>
      <c r="R28" s="468">
        <v>105.92</v>
      </c>
    </row>
    <row r="29" spans="1:18">
      <c r="A29" s="106" t="s">
        <v>71</v>
      </c>
      <c r="B29" s="117"/>
      <c r="C29" s="118"/>
      <c r="D29" s="118"/>
      <c r="E29" s="119"/>
      <c r="F29" s="118"/>
      <c r="G29" s="117"/>
      <c r="H29" s="118"/>
      <c r="I29" s="118"/>
      <c r="J29" s="119"/>
      <c r="K29" s="121"/>
      <c r="L29" s="127"/>
      <c r="M29" s="117"/>
      <c r="N29" s="118"/>
      <c r="O29" s="118"/>
      <c r="P29" s="119"/>
      <c r="Q29" s="121"/>
      <c r="R29" s="127"/>
    </row>
    <row r="30" spans="1:18">
      <c r="A30" s="106" t="s">
        <v>72</v>
      </c>
      <c r="B30" s="117">
        <v>1271.2750000000001</v>
      </c>
      <c r="C30" s="118">
        <v>1257.953</v>
      </c>
      <c r="D30" s="118">
        <v>1358.912</v>
      </c>
      <c r="E30" s="119">
        <v>48.999000000000002</v>
      </c>
      <c r="F30" s="118">
        <v>1405.9369999999999</v>
      </c>
      <c r="G30" s="117">
        <v>1346.049</v>
      </c>
      <c r="H30" s="118">
        <v>1371.51</v>
      </c>
      <c r="I30" s="118">
        <v>1474.6880000000001</v>
      </c>
      <c r="J30" s="119">
        <v>52.622999999999998</v>
      </c>
      <c r="K30" s="121">
        <v>1525.24</v>
      </c>
      <c r="L30" s="127">
        <v>48.631999999999998</v>
      </c>
      <c r="M30" s="117">
        <v>1405.43</v>
      </c>
      <c r="N30" s="118">
        <v>1477.37</v>
      </c>
      <c r="O30" s="118">
        <v>1583.636</v>
      </c>
      <c r="P30" s="119">
        <v>58.371000000000002</v>
      </c>
      <c r="Q30" s="121">
        <v>1639.68</v>
      </c>
      <c r="R30" s="127">
        <v>105.92</v>
      </c>
    </row>
    <row r="31" spans="1:18">
      <c r="A31" s="126" t="s">
        <v>73</v>
      </c>
      <c r="B31" s="117"/>
      <c r="C31" s="118"/>
      <c r="D31" s="118"/>
      <c r="E31" s="119"/>
      <c r="F31" s="118"/>
      <c r="G31" s="117"/>
      <c r="H31" s="118"/>
      <c r="I31" s="118"/>
      <c r="J31" s="119"/>
      <c r="K31" s="121"/>
      <c r="L31" s="470"/>
      <c r="M31" s="117"/>
      <c r="N31" s="118"/>
      <c r="O31" s="118"/>
      <c r="P31" s="119"/>
      <c r="Q31" s="121"/>
      <c r="R31" s="470"/>
    </row>
    <row r="32" spans="1:18">
      <c r="A32" s="106" t="s">
        <v>74</v>
      </c>
      <c r="B32" s="117">
        <v>13.191000000000001</v>
      </c>
      <c r="C32" s="118">
        <v>11.189</v>
      </c>
      <c r="D32" s="118">
        <v>16.138000000000002</v>
      </c>
      <c r="E32" s="119">
        <v>0.36799999999999999</v>
      </c>
      <c r="F32" s="118">
        <v>16.489000000000001</v>
      </c>
      <c r="G32" s="117">
        <v>16.763000000000002</v>
      </c>
      <c r="H32" s="118">
        <v>12.13</v>
      </c>
      <c r="I32" s="118">
        <v>19.574000000000002</v>
      </c>
      <c r="J32" s="119">
        <v>0.378</v>
      </c>
      <c r="K32" s="121">
        <v>19.933</v>
      </c>
      <c r="L32" s="470" t="s">
        <v>12</v>
      </c>
      <c r="M32" s="117">
        <v>28.960999999999999</v>
      </c>
      <c r="N32" s="118">
        <v>15.035</v>
      </c>
      <c r="O32" s="118">
        <v>31.855</v>
      </c>
      <c r="P32" s="119">
        <v>0.44700000000000001</v>
      </c>
      <c r="Q32" s="121">
        <v>32.283000000000001</v>
      </c>
      <c r="R32" s="470" t="s">
        <v>12</v>
      </c>
    </row>
    <row r="33" spans="1:18">
      <c r="A33" s="106" t="s">
        <v>75</v>
      </c>
      <c r="B33" s="117">
        <v>1258.0730000000001</v>
      </c>
      <c r="C33" s="118">
        <v>1246.7619999999999</v>
      </c>
      <c r="D33" s="118">
        <v>1342.7619999999999</v>
      </c>
      <c r="E33" s="119">
        <v>48.631</v>
      </c>
      <c r="F33" s="118">
        <v>1389.4359999999999</v>
      </c>
      <c r="G33" s="117">
        <v>1329.2760000000001</v>
      </c>
      <c r="H33" s="118">
        <v>1359.3779999999999</v>
      </c>
      <c r="I33" s="118">
        <v>1455.104</v>
      </c>
      <c r="J33" s="119">
        <v>52.244999999999997</v>
      </c>
      <c r="K33" s="121">
        <v>1505.297</v>
      </c>
      <c r="L33" s="470">
        <f>L30-(0/1000)</f>
        <v>48.631999999999998</v>
      </c>
      <c r="M33" s="117">
        <v>1376.461</v>
      </c>
      <c r="N33" s="118">
        <v>1462.3330000000001</v>
      </c>
      <c r="O33" s="118">
        <v>1551.7729999999999</v>
      </c>
      <c r="P33" s="119">
        <v>57.923999999999999</v>
      </c>
      <c r="Q33" s="121">
        <v>1607.3889999999999</v>
      </c>
      <c r="R33" s="470">
        <v>105.917</v>
      </c>
    </row>
    <row r="34" spans="1:18">
      <c r="A34" s="106"/>
      <c r="B34" s="117"/>
      <c r="C34" s="118"/>
      <c r="D34" s="118"/>
      <c r="E34" s="119"/>
      <c r="F34" s="118"/>
      <c r="G34" s="117"/>
      <c r="H34" s="118"/>
      <c r="I34" s="118"/>
      <c r="J34" s="119"/>
      <c r="K34" s="121"/>
      <c r="L34" s="470"/>
      <c r="M34" s="117"/>
      <c r="N34" s="118"/>
      <c r="O34" s="118"/>
      <c r="P34" s="119"/>
      <c r="Q34" s="121"/>
      <c r="R34" s="470"/>
    </row>
    <row r="35" spans="1:18">
      <c r="A35" s="106" t="s">
        <v>76</v>
      </c>
      <c r="B35" s="117">
        <v>340.65499999999997</v>
      </c>
      <c r="C35" s="118">
        <v>24.902999999999999</v>
      </c>
      <c r="D35" s="118">
        <v>344.94799999999998</v>
      </c>
      <c r="E35" s="119">
        <v>1.9570000000000001</v>
      </c>
      <c r="F35" s="118">
        <v>346.90499999999997</v>
      </c>
      <c r="G35" s="117">
        <v>398.77100000000002</v>
      </c>
      <c r="H35" s="118">
        <v>33.264000000000003</v>
      </c>
      <c r="I35" s="118">
        <v>404.51299999999998</v>
      </c>
      <c r="J35" s="119">
        <v>2.8069999999999999</v>
      </c>
      <c r="K35" s="121">
        <v>407.32</v>
      </c>
      <c r="L35" s="470" t="s">
        <v>12</v>
      </c>
      <c r="M35" s="117">
        <f>('[1]IOS0006-EXC-A-Dom-Split-2015033'!F3+'[1]IOS0006-EXC-A-Dom-Split-2015033'!F4)/1000</f>
        <v>461.34699999999998</v>
      </c>
      <c r="N35" s="118">
        <f>('[1]IOS0006-EXC-A-Dom-Split-2015033'!G3+'[1]IOS0006-EXC-A-Dom-Split-2015033'!G4)/1000</f>
        <v>43.323</v>
      </c>
      <c r="O35" s="118">
        <f>('[1]IOS0006-EXC-A-Dom-Split-2015033'!H3+'[1]IOS0006-EXC-A-Dom-Split-2015033'!H4)/1000</f>
        <v>468.45100000000002</v>
      </c>
      <c r="P35" s="119">
        <f>('[1]IOS0006-EXC-A-Dom-Split-2015033'!I3+'[1]IOS0006-EXC-A-Dom-Split-2015033'!I4)/1000</f>
        <v>3.7320000000000002</v>
      </c>
      <c r="Q35" s="121">
        <f>('[1]IOS0006-EXC-A-Dom-Split-2015033'!J3+'[1]IOS0006-EXC-A-Dom-Split-2015033'!J4)/1000</f>
        <v>472.13499999999999</v>
      </c>
      <c r="R35" s="470" t="s">
        <v>12</v>
      </c>
    </row>
    <row r="36" spans="1:18">
      <c r="A36" s="126" t="s">
        <v>73</v>
      </c>
      <c r="B36" s="117"/>
      <c r="C36" s="118"/>
      <c r="D36" s="118"/>
      <c r="E36" s="119"/>
      <c r="F36" s="118"/>
      <c r="G36" s="117"/>
      <c r="H36" s="118"/>
      <c r="I36" s="118"/>
      <c r="J36" s="119"/>
      <c r="K36" s="121"/>
      <c r="L36" s="470"/>
      <c r="M36" s="117"/>
      <c r="N36" s="118"/>
      <c r="O36" s="118"/>
      <c r="P36" s="119"/>
      <c r="Q36" s="121"/>
      <c r="R36" s="470"/>
    </row>
    <row r="37" spans="1:18">
      <c r="A37" s="106" t="s">
        <v>77</v>
      </c>
      <c r="B37" s="117">
        <v>338.12700000000001</v>
      </c>
      <c r="C37" s="118">
        <v>24.423999999999999</v>
      </c>
      <c r="D37" s="118">
        <v>342.392</v>
      </c>
      <c r="E37" s="119">
        <v>1.952</v>
      </c>
      <c r="F37" s="118">
        <v>344.34399999999999</v>
      </c>
      <c r="G37" s="117">
        <v>395.91199999999998</v>
      </c>
      <c r="H37" s="118">
        <v>32.637</v>
      </c>
      <c r="I37" s="118">
        <v>401.61700000000002</v>
      </c>
      <c r="J37" s="119">
        <v>2.8029999999999999</v>
      </c>
      <c r="K37" s="121">
        <v>404.42</v>
      </c>
      <c r="L37" s="470" t="s">
        <v>12</v>
      </c>
      <c r="M37" s="117">
        <v>457.73500000000001</v>
      </c>
      <c r="N37" s="118">
        <v>42.314999999999998</v>
      </c>
      <c r="O37" s="118">
        <v>464.78699999999998</v>
      </c>
      <c r="P37" s="119">
        <v>3.7240000000000002</v>
      </c>
      <c r="Q37" s="121">
        <v>468.464</v>
      </c>
      <c r="R37" s="470" t="s">
        <v>12</v>
      </c>
    </row>
    <row r="38" spans="1:18">
      <c r="A38" s="106" t="s">
        <v>78</v>
      </c>
      <c r="B38" s="117">
        <v>2.528</v>
      </c>
      <c r="C38" s="118">
        <v>0.47899999999999998</v>
      </c>
      <c r="D38" s="118">
        <v>2.556</v>
      </c>
      <c r="E38" s="119" t="s">
        <v>12</v>
      </c>
      <c r="F38" s="118">
        <v>2.5609999999999999</v>
      </c>
      <c r="G38" s="117">
        <v>2.859</v>
      </c>
      <c r="H38" s="118">
        <v>0.627</v>
      </c>
      <c r="I38" s="118">
        <v>2.8959999999999999</v>
      </c>
      <c r="J38" s="119" t="s">
        <v>12</v>
      </c>
      <c r="K38" s="121">
        <v>2.9</v>
      </c>
      <c r="L38" s="470" t="s">
        <v>12</v>
      </c>
      <c r="M38" s="117">
        <v>3.6120000000000001</v>
      </c>
      <c r="N38" s="118">
        <v>1.008</v>
      </c>
      <c r="O38" s="118">
        <v>3.6640000000000001</v>
      </c>
      <c r="P38" s="119" t="s">
        <v>12</v>
      </c>
      <c r="Q38" s="121">
        <v>3.6709999999999998</v>
      </c>
      <c r="R38" s="470" t="s">
        <v>12</v>
      </c>
    </row>
    <row r="39" spans="1:18">
      <c r="A39" s="106"/>
      <c r="B39" s="117"/>
      <c r="C39" s="118"/>
      <c r="D39" s="118"/>
      <c r="E39" s="119"/>
      <c r="F39" s="118"/>
      <c r="G39" s="117"/>
      <c r="H39" s="118"/>
      <c r="I39" s="118"/>
      <c r="J39" s="119"/>
      <c r="K39" s="121"/>
      <c r="L39" s="470"/>
      <c r="M39" s="117"/>
      <c r="N39" s="118"/>
      <c r="O39" s="118"/>
      <c r="P39" s="119"/>
      <c r="Q39" s="121"/>
      <c r="R39" s="470"/>
    </row>
    <row r="40" spans="1:18">
      <c r="A40" s="106" t="s">
        <v>79</v>
      </c>
      <c r="B40" s="117">
        <v>2191.0239999999999</v>
      </c>
      <c r="C40" s="118">
        <v>936.351</v>
      </c>
      <c r="D40" s="118">
        <v>2222.8519999999999</v>
      </c>
      <c r="E40" s="119">
        <v>28.350999999999999</v>
      </c>
      <c r="F40" s="118">
        <v>2251.203</v>
      </c>
      <c r="G40" s="117">
        <v>2380.4490000000001</v>
      </c>
      <c r="H40" s="118">
        <v>1185.856</v>
      </c>
      <c r="I40" s="118">
        <v>2420.136</v>
      </c>
      <c r="J40" s="119">
        <v>37.628999999999998</v>
      </c>
      <c r="K40" s="121">
        <v>2457.7649999999999</v>
      </c>
      <c r="L40" s="470" t="s">
        <v>12</v>
      </c>
      <c r="M40" s="117">
        <v>2570.6370000000002</v>
      </c>
      <c r="N40" s="118">
        <v>1439.6679999999999</v>
      </c>
      <c r="O40" s="118">
        <v>2617.6579999999999</v>
      </c>
      <c r="P40" s="119">
        <v>46.56</v>
      </c>
      <c r="Q40" s="121">
        <v>2660.5439999999999</v>
      </c>
      <c r="R40" s="470" t="s">
        <v>12</v>
      </c>
    </row>
    <row r="41" spans="1:18">
      <c r="A41" s="99"/>
      <c r="B41" s="129"/>
      <c r="C41" s="130"/>
      <c r="D41" s="130"/>
      <c r="E41" s="131"/>
      <c r="F41" s="130"/>
      <c r="G41" s="129"/>
      <c r="H41" s="130"/>
      <c r="I41" s="130"/>
      <c r="J41" s="131"/>
      <c r="K41" s="132"/>
      <c r="L41" s="473"/>
      <c r="M41" s="129"/>
      <c r="N41" s="130"/>
      <c r="O41" s="130"/>
      <c r="P41" s="131"/>
      <c r="Q41" s="132"/>
      <c r="R41" s="473"/>
    </row>
    <row r="42" spans="1:18">
      <c r="A42" s="133" t="s">
        <v>48</v>
      </c>
      <c r="B42" s="89"/>
      <c r="C42" s="89"/>
      <c r="D42" s="89"/>
      <c r="E42" s="89"/>
      <c r="F42" s="89"/>
      <c r="G42" s="89"/>
      <c r="H42" s="89"/>
      <c r="I42" s="89"/>
      <c r="J42" s="89"/>
      <c r="K42" s="89"/>
      <c r="L42" s="94"/>
      <c r="M42" s="89"/>
      <c r="N42" s="89"/>
      <c r="O42" s="89"/>
      <c r="P42" s="89"/>
      <c r="Q42" s="89"/>
      <c r="R42" s="94" t="s">
        <v>80</v>
      </c>
    </row>
    <row r="43" spans="1:18" ht="3.75" customHeight="1">
      <c r="A43" s="134"/>
      <c r="B43" s="89"/>
      <c r="C43" s="89"/>
      <c r="D43" s="89"/>
      <c r="E43" s="89"/>
      <c r="F43" s="89"/>
      <c r="G43" s="89"/>
      <c r="H43" s="89"/>
      <c r="I43" s="89"/>
      <c r="J43" s="89"/>
      <c r="K43" s="89"/>
      <c r="L43" s="89"/>
      <c r="M43" s="89"/>
      <c r="N43" s="89"/>
      <c r="O43" s="89"/>
      <c r="P43" s="89"/>
      <c r="Q43" s="89"/>
      <c r="R43" s="89"/>
    </row>
    <row r="44" spans="1:18" ht="117.75" customHeight="1">
      <c r="A44" s="534" t="s">
        <v>147</v>
      </c>
      <c r="B44" s="534"/>
      <c r="C44" s="534"/>
      <c r="D44" s="534"/>
      <c r="E44" s="534"/>
      <c r="F44" s="534"/>
      <c r="G44" s="534"/>
      <c r="H44" s="534"/>
      <c r="I44" s="534"/>
      <c r="J44" s="534"/>
      <c r="K44" s="512"/>
      <c r="L44" s="512"/>
      <c r="Q44" s="467"/>
      <c r="R44" s="89"/>
    </row>
  </sheetData>
  <mergeCells count="1">
    <mergeCell ref="A44:L44"/>
  </mergeCells>
  <pageMargins left="0.70866141732283472" right="0.70866141732283472" top="0.74803149606299213" bottom="0.74803149606299213" header="0.31496062992125984" footer="0.31496062992125984"/>
  <pageSetup paperSize="9" scale="5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R47"/>
  <sheetViews>
    <sheetView workbookViewId="0"/>
  </sheetViews>
  <sheetFormatPr defaultRowHeight="12.75"/>
  <cols>
    <col min="1" max="1" width="28" style="89" customWidth="1"/>
    <col min="2" max="2" width="14.140625" style="89" customWidth="1"/>
    <col min="3" max="6" width="11.7109375" style="89" customWidth="1"/>
    <col min="7" max="7" width="12" style="89" customWidth="1"/>
    <col min="8" max="15" width="11.7109375" style="89" customWidth="1"/>
    <col min="16" max="16" width="2" style="89" customWidth="1"/>
    <col min="17" max="16384" width="9.140625" style="89"/>
  </cols>
  <sheetData>
    <row r="1" spans="1:15" ht="15">
      <c r="A1" s="135" t="s">
        <v>176</v>
      </c>
      <c r="B1" s="136"/>
      <c r="C1" s="136"/>
      <c r="D1" s="136"/>
      <c r="E1" s="137"/>
      <c r="F1" s="136"/>
      <c r="G1" s="136"/>
      <c r="H1" s="136"/>
      <c r="I1" s="136"/>
      <c r="J1" s="138"/>
      <c r="K1" s="138"/>
      <c r="L1" s="136"/>
      <c r="M1" s="139"/>
      <c r="N1" s="139"/>
      <c r="O1" s="139"/>
    </row>
    <row r="2" spans="1:15" ht="15">
      <c r="A2" s="135"/>
      <c r="B2" s="136"/>
      <c r="C2" s="136"/>
      <c r="D2" s="136"/>
      <c r="E2" s="137"/>
      <c r="F2" s="136"/>
      <c r="G2" s="136"/>
      <c r="H2" s="136"/>
      <c r="I2" s="136"/>
      <c r="J2" s="136"/>
      <c r="K2" s="136"/>
      <c r="L2" s="136"/>
      <c r="M2" s="139"/>
      <c r="N2" s="139"/>
      <c r="O2" s="139"/>
    </row>
    <row r="3" spans="1:15" ht="15">
      <c r="A3" s="135" t="s">
        <v>205</v>
      </c>
      <c r="B3" s="140"/>
      <c r="C3" s="140"/>
      <c r="D3" s="140"/>
      <c r="E3" s="141"/>
      <c r="F3" s="140"/>
      <c r="G3" s="140"/>
      <c r="H3" s="140"/>
      <c r="I3" s="140"/>
      <c r="J3" s="140"/>
      <c r="K3" s="140" t="s">
        <v>81</v>
      </c>
      <c r="L3" s="140"/>
      <c r="M3" s="142"/>
      <c r="N3" s="142"/>
      <c r="O3" s="142"/>
    </row>
    <row r="4" spans="1:15">
      <c r="A4" s="143"/>
      <c r="B4" s="140"/>
      <c r="C4" s="140"/>
      <c r="D4" s="140"/>
      <c r="E4" s="141"/>
      <c r="F4" s="140"/>
      <c r="G4" s="140"/>
      <c r="H4" s="140"/>
      <c r="I4" s="140"/>
      <c r="J4" s="140"/>
      <c r="K4" s="140"/>
      <c r="L4" s="140"/>
      <c r="M4" s="142"/>
      <c r="N4" s="142"/>
      <c r="O4" s="142"/>
    </row>
    <row r="5" spans="1:15">
      <c r="A5" s="144"/>
      <c r="B5" s="145"/>
      <c r="C5" s="145"/>
      <c r="D5" s="145"/>
      <c r="E5" s="146"/>
      <c r="F5" s="145"/>
      <c r="G5" s="145"/>
      <c r="H5" s="145"/>
      <c r="I5" s="145"/>
      <c r="J5" s="145"/>
      <c r="K5" s="145"/>
      <c r="L5" s="145"/>
      <c r="M5" s="147"/>
      <c r="N5" s="148"/>
      <c r="O5" s="147"/>
    </row>
    <row r="6" spans="1:15">
      <c r="A6" s="149" t="s">
        <v>82</v>
      </c>
      <c r="B6" s="150"/>
      <c r="C6" s="150"/>
      <c r="D6" s="151"/>
      <c r="E6" s="140"/>
      <c r="F6" s="140"/>
      <c r="G6" s="140"/>
      <c r="H6" s="140"/>
      <c r="I6" s="140"/>
      <c r="J6" s="140"/>
      <c r="K6" s="140"/>
      <c r="L6" s="152"/>
      <c r="M6" s="153"/>
      <c r="N6" s="153"/>
      <c r="O6" s="142"/>
    </row>
    <row r="7" spans="1:15">
      <c r="A7" s="538" t="s">
        <v>83</v>
      </c>
      <c r="B7" s="541" t="s">
        <v>84</v>
      </c>
      <c r="C7" s="542"/>
      <c r="D7" s="542"/>
      <c r="E7" s="542"/>
      <c r="F7" s="542"/>
      <c r="G7" s="542"/>
      <c r="H7" s="542"/>
      <c r="I7" s="542"/>
      <c r="J7" s="542"/>
      <c r="K7" s="542"/>
      <c r="L7" s="542"/>
      <c r="M7" s="542"/>
      <c r="N7" s="542"/>
      <c r="O7" s="543"/>
    </row>
    <row r="8" spans="1:15" ht="38.25">
      <c r="A8" s="539"/>
      <c r="B8" s="544" t="s">
        <v>85</v>
      </c>
      <c r="C8" s="545"/>
      <c r="D8" s="544" t="s">
        <v>86</v>
      </c>
      <c r="E8" s="546"/>
      <c r="F8" s="546"/>
      <c r="G8" s="546"/>
      <c r="H8" s="545"/>
      <c r="I8" s="154" t="s">
        <v>87</v>
      </c>
      <c r="J8" s="544" t="s">
        <v>88</v>
      </c>
      <c r="K8" s="546"/>
      <c r="L8" s="546"/>
      <c r="M8" s="545"/>
      <c r="N8" s="154" t="s">
        <v>89</v>
      </c>
      <c r="O8" s="547" t="s">
        <v>90</v>
      </c>
    </row>
    <row r="9" spans="1:15" ht="90" thickBot="1">
      <c r="A9" s="539"/>
      <c r="B9" s="155" t="s">
        <v>91</v>
      </c>
      <c r="C9" s="156" t="s">
        <v>92</v>
      </c>
      <c r="D9" s="157" t="s">
        <v>93</v>
      </c>
      <c r="E9" s="158" t="s">
        <v>94</v>
      </c>
      <c r="F9" s="156" t="s">
        <v>95</v>
      </c>
      <c r="G9" s="156" t="s">
        <v>96</v>
      </c>
      <c r="H9" s="159" t="s">
        <v>97</v>
      </c>
      <c r="I9" s="160" t="s">
        <v>98</v>
      </c>
      <c r="J9" s="549" t="s">
        <v>99</v>
      </c>
      <c r="K9" s="550"/>
      <c r="L9" s="158" t="s">
        <v>100</v>
      </c>
      <c r="M9" s="159" t="s">
        <v>101</v>
      </c>
      <c r="N9" s="161" t="s">
        <v>102</v>
      </c>
      <c r="O9" s="548"/>
    </row>
    <row r="10" spans="1:15" ht="25.5">
      <c r="A10" s="540"/>
      <c r="B10" s="162"/>
      <c r="C10" s="163"/>
      <c r="D10" s="164"/>
      <c r="E10" s="165"/>
      <c r="F10" s="166"/>
      <c r="G10" s="166"/>
      <c r="H10" s="167"/>
      <c r="I10" s="168"/>
      <c r="J10" s="162" t="s">
        <v>103</v>
      </c>
      <c r="K10" s="169" t="s">
        <v>104</v>
      </c>
      <c r="L10" s="165"/>
      <c r="M10" s="167"/>
      <c r="N10" s="170"/>
      <c r="O10" s="162"/>
    </row>
    <row r="11" spans="1:15">
      <c r="A11" s="171" t="s">
        <v>105</v>
      </c>
      <c r="B11" s="172"/>
      <c r="C11" s="173"/>
      <c r="D11" s="172"/>
      <c r="E11" s="174"/>
      <c r="F11" s="175"/>
      <c r="G11" s="173"/>
      <c r="H11" s="173"/>
      <c r="I11" s="176"/>
      <c r="J11" s="172"/>
      <c r="K11" s="174"/>
      <c r="L11" s="175"/>
      <c r="M11" s="173"/>
      <c r="N11" s="177"/>
      <c r="O11" s="174"/>
    </row>
    <row r="12" spans="1:15">
      <c r="A12" s="178">
        <v>2000</v>
      </c>
      <c r="B12" s="179">
        <v>12.132</v>
      </c>
      <c r="C12" s="180">
        <v>0.442</v>
      </c>
      <c r="D12" s="179">
        <v>4.34</v>
      </c>
      <c r="E12" s="181">
        <v>3.1440000000000001</v>
      </c>
      <c r="F12" s="181">
        <v>0.26600000000000001</v>
      </c>
      <c r="G12" s="181">
        <v>1.375</v>
      </c>
      <c r="H12" s="180" t="s">
        <v>12</v>
      </c>
      <c r="I12" s="182">
        <v>1.204</v>
      </c>
      <c r="J12" s="183">
        <v>0.06</v>
      </c>
      <c r="K12" s="184">
        <v>6.6000000000000003E-2</v>
      </c>
      <c r="L12" s="184">
        <v>0.113</v>
      </c>
      <c r="M12" s="185" t="s">
        <v>12</v>
      </c>
      <c r="N12" s="182">
        <v>0.371</v>
      </c>
      <c r="O12" s="179">
        <v>23.558</v>
      </c>
    </row>
    <row r="13" spans="1:15">
      <c r="A13" s="178">
        <v>2001</v>
      </c>
      <c r="B13" s="179">
        <v>20.573</v>
      </c>
      <c r="C13" s="180">
        <v>0.91900000000000004</v>
      </c>
      <c r="D13" s="179">
        <v>10.335000000000001</v>
      </c>
      <c r="E13" s="181">
        <v>6.8479999999999999</v>
      </c>
      <c r="F13" s="181">
        <v>0.55600000000000005</v>
      </c>
      <c r="G13" s="181">
        <v>2.7120000000000002</v>
      </c>
      <c r="H13" s="180" t="s">
        <v>12</v>
      </c>
      <c r="I13" s="182">
        <v>2.125</v>
      </c>
      <c r="J13" s="183">
        <v>0.13800000000000001</v>
      </c>
      <c r="K13" s="184">
        <v>0.14299999999999999</v>
      </c>
      <c r="L13" s="184">
        <v>0.16900000000000001</v>
      </c>
      <c r="M13" s="185">
        <v>5.8000000000000003E-2</v>
      </c>
      <c r="N13" s="182">
        <v>0.63600000000000001</v>
      </c>
      <c r="O13" s="179">
        <v>45.256</v>
      </c>
    </row>
    <row r="14" spans="1:15">
      <c r="A14" s="178">
        <v>2002</v>
      </c>
      <c r="B14" s="179">
        <v>71.216999999999999</v>
      </c>
      <c r="C14" s="180">
        <v>2.4079999999999999</v>
      </c>
      <c r="D14" s="179">
        <v>43.505000000000003</v>
      </c>
      <c r="E14" s="181">
        <v>21.468</v>
      </c>
      <c r="F14" s="181">
        <v>1.794</v>
      </c>
      <c r="G14" s="181">
        <v>8.5069999999999997</v>
      </c>
      <c r="H14" s="180">
        <v>9.2999999999999999E-2</v>
      </c>
      <c r="I14" s="182">
        <v>5.8310000000000004</v>
      </c>
      <c r="J14" s="183">
        <v>0.76400000000000001</v>
      </c>
      <c r="K14" s="184">
        <v>0.6</v>
      </c>
      <c r="L14" s="184">
        <v>0.86</v>
      </c>
      <c r="M14" s="185">
        <v>0.161</v>
      </c>
      <c r="N14" s="182">
        <v>2.0859999999999999</v>
      </c>
      <c r="O14" s="179">
        <v>159.29400000000001</v>
      </c>
    </row>
    <row r="15" spans="1:15">
      <c r="A15" s="178">
        <v>2003</v>
      </c>
      <c r="B15" s="179">
        <v>87.347999999999999</v>
      </c>
      <c r="C15" s="180">
        <v>2.5129999999999999</v>
      </c>
      <c r="D15" s="179">
        <v>68.328000000000003</v>
      </c>
      <c r="E15" s="181">
        <v>27.326000000000001</v>
      </c>
      <c r="F15" s="181">
        <v>2.5470000000000002</v>
      </c>
      <c r="G15" s="181">
        <v>10.61</v>
      </c>
      <c r="H15" s="180">
        <v>0.19500000000000001</v>
      </c>
      <c r="I15" s="182">
        <v>7.649</v>
      </c>
      <c r="J15" s="183">
        <v>1.3520000000000001</v>
      </c>
      <c r="K15" s="184">
        <v>0.88</v>
      </c>
      <c r="L15" s="184">
        <v>1.393</v>
      </c>
      <c r="M15" s="185">
        <v>0.253</v>
      </c>
      <c r="N15" s="182">
        <v>2.8759999999999999</v>
      </c>
      <c r="O15" s="179">
        <v>213.27</v>
      </c>
    </row>
    <row r="16" spans="1:15">
      <c r="A16" s="178">
        <v>2004</v>
      </c>
      <c r="B16" s="179">
        <v>81.981999999999999</v>
      </c>
      <c r="C16" s="180">
        <v>2.17</v>
      </c>
      <c r="D16" s="179">
        <v>80.132000000000005</v>
      </c>
      <c r="E16" s="181">
        <v>28.989000000000001</v>
      </c>
      <c r="F16" s="181">
        <v>2.863</v>
      </c>
      <c r="G16" s="181">
        <v>10.871</v>
      </c>
      <c r="H16" s="180">
        <v>0.24099999999999999</v>
      </c>
      <c r="I16" s="182">
        <v>7.5570000000000004</v>
      </c>
      <c r="J16" s="183">
        <v>1.75</v>
      </c>
      <c r="K16" s="184">
        <v>0.93</v>
      </c>
      <c r="L16" s="184">
        <v>1.492</v>
      </c>
      <c r="M16" s="185">
        <v>0.249</v>
      </c>
      <c r="N16" s="182">
        <v>2.9940000000000002</v>
      </c>
      <c r="O16" s="179">
        <v>222.22</v>
      </c>
    </row>
    <row r="17" spans="1:18">
      <c r="A17" s="178">
        <v>2005</v>
      </c>
      <c r="B17" s="179">
        <v>73.013999999999996</v>
      </c>
      <c r="C17" s="180">
        <v>1.7569999999999999</v>
      </c>
      <c r="D17" s="179">
        <v>93.56</v>
      </c>
      <c r="E17" s="181">
        <v>30.216999999999999</v>
      </c>
      <c r="F17" s="181">
        <v>3.2850000000000001</v>
      </c>
      <c r="G17" s="181">
        <v>11.419</v>
      </c>
      <c r="H17" s="180">
        <v>0.33600000000000002</v>
      </c>
      <c r="I17" s="182">
        <v>7.9820000000000002</v>
      </c>
      <c r="J17" s="183">
        <v>2.0219999999999998</v>
      </c>
      <c r="K17" s="184">
        <v>1.044</v>
      </c>
      <c r="L17" s="184">
        <v>1.61</v>
      </c>
      <c r="M17" s="185">
        <v>0.27500000000000002</v>
      </c>
      <c r="N17" s="182">
        <v>2.9550000000000001</v>
      </c>
      <c r="O17" s="179">
        <v>229.476</v>
      </c>
    </row>
    <row r="18" spans="1:18">
      <c r="A18" s="178">
        <v>2006</v>
      </c>
      <c r="B18" s="179">
        <v>63.415999999999997</v>
      </c>
      <c r="C18" s="180">
        <v>1.5109999999999999</v>
      </c>
      <c r="D18" s="179">
        <v>106.43300000000001</v>
      </c>
      <c r="E18" s="181">
        <v>32.334000000000003</v>
      </c>
      <c r="F18" s="181">
        <v>3.99</v>
      </c>
      <c r="G18" s="181">
        <v>12.379</v>
      </c>
      <c r="H18" s="180">
        <v>0.42199999999999999</v>
      </c>
      <c r="I18" s="182">
        <v>8.327</v>
      </c>
      <c r="J18" s="183">
        <v>2.173</v>
      </c>
      <c r="K18" s="184">
        <v>1.129</v>
      </c>
      <c r="L18" s="184">
        <v>1.744</v>
      </c>
      <c r="M18" s="185">
        <v>0.30399999999999999</v>
      </c>
      <c r="N18" s="182">
        <v>2.95</v>
      </c>
      <c r="O18" s="179">
        <v>237.11199999999999</v>
      </c>
    </row>
    <row r="19" spans="1:18">
      <c r="A19" s="178">
        <v>2007</v>
      </c>
      <c r="B19" s="179">
        <v>49.198</v>
      </c>
      <c r="C19" s="180">
        <v>1.1990000000000001</v>
      </c>
      <c r="D19" s="179">
        <v>115.739</v>
      </c>
      <c r="E19" s="181">
        <v>32.302</v>
      </c>
      <c r="F19" s="181">
        <v>4.3499999999999996</v>
      </c>
      <c r="G19" s="181">
        <v>12.702</v>
      </c>
      <c r="H19" s="180">
        <v>0.46899999999999997</v>
      </c>
      <c r="I19" s="182">
        <v>7.7140000000000004</v>
      </c>
      <c r="J19" s="183">
        <v>2.3260000000000001</v>
      </c>
      <c r="K19" s="184">
        <v>1.218</v>
      </c>
      <c r="L19" s="184">
        <v>1.929</v>
      </c>
      <c r="M19" s="185">
        <v>0.30499999999999999</v>
      </c>
      <c r="N19" s="182">
        <v>2.677</v>
      </c>
      <c r="O19" s="179">
        <v>232.12799999999999</v>
      </c>
    </row>
    <row r="20" spans="1:18">
      <c r="A20" s="178">
        <v>2008</v>
      </c>
      <c r="B20" s="179">
        <v>41.503999999999998</v>
      </c>
      <c r="C20" s="180">
        <v>1.0569999999999999</v>
      </c>
      <c r="D20" s="179">
        <v>126.776</v>
      </c>
      <c r="E20" s="181">
        <v>35.116</v>
      </c>
      <c r="F20" s="181">
        <v>5.04</v>
      </c>
      <c r="G20" s="181">
        <v>13.115</v>
      </c>
      <c r="H20" s="180">
        <v>0.58799999999999997</v>
      </c>
      <c r="I20" s="182">
        <v>7.726</v>
      </c>
      <c r="J20" s="183">
        <v>2.6989999999999998</v>
      </c>
      <c r="K20" s="184">
        <v>1.3520000000000001</v>
      </c>
      <c r="L20" s="184">
        <v>2.2069999999999999</v>
      </c>
      <c r="M20" s="185">
        <v>0.80300000000000005</v>
      </c>
      <c r="N20" s="182">
        <v>2.6709999999999998</v>
      </c>
      <c r="O20" s="179">
        <v>240.654</v>
      </c>
      <c r="R20" s="186"/>
    </row>
    <row r="21" spans="1:18">
      <c r="A21" s="178">
        <v>2009</v>
      </c>
      <c r="B21" s="179">
        <v>31.376999999999999</v>
      </c>
      <c r="C21" s="180">
        <v>0.876</v>
      </c>
      <c r="D21" s="179">
        <v>140.815</v>
      </c>
      <c r="E21" s="181">
        <v>41.633000000000003</v>
      </c>
      <c r="F21" s="181">
        <v>5.9269999999999996</v>
      </c>
      <c r="G21" s="181">
        <v>14.015000000000001</v>
      </c>
      <c r="H21" s="180">
        <v>0.86699999999999999</v>
      </c>
      <c r="I21" s="182">
        <v>8.6159999999999997</v>
      </c>
      <c r="J21" s="183">
        <v>2.871</v>
      </c>
      <c r="K21" s="184">
        <v>1.462</v>
      </c>
      <c r="L21" s="184">
        <v>2.5569999999999999</v>
      </c>
      <c r="M21" s="185">
        <v>0.89900000000000002</v>
      </c>
      <c r="N21" s="182">
        <v>2.5379999999999998</v>
      </c>
      <c r="O21" s="179">
        <v>254.453</v>
      </c>
      <c r="R21" s="186"/>
    </row>
    <row r="22" spans="1:18">
      <c r="A22" s="178">
        <v>2010</v>
      </c>
      <c r="B22" s="179">
        <v>20.327000000000002</v>
      </c>
      <c r="C22" s="180">
        <v>0.73</v>
      </c>
      <c r="D22" s="179">
        <v>148.773</v>
      </c>
      <c r="E22" s="181">
        <v>50.491</v>
      </c>
      <c r="F22" s="181">
        <v>7.1050000000000004</v>
      </c>
      <c r="G22" s="181">
        <v>15.760999999999999</v>
      </c>
      <c r="H22" s="180">
        <v>1.38</v>
      </c>
      <c r="I22" s="182">
        <v>9.5269999999999992</v>
      </c>
      <c r="J22" s="183">
        <v>3.2759999999999998</v>
      </c>
      <c r="K22" s="184">
        <v>1.371</v>
      </c>
      <c r="L22" s="184">
        <v>3.399</v>
      </c>
      <c r="M22" s="185">
        <v>1.1919999999999999</v>
      </c>
      <c r="N22" s="182">
        <v>2.6059999999999999</v>
      </c>
      <c r="O22" s="179">
        <v>265.93799999999999</v>
      </c>
      <c r="R22" s="186"/>
    </row>
    <row r="23" spans="1:18">
      <c r="A23" s="178">
        <v>2010</v>
      </c>
      <c r="B23" s="179">
        <v>15.734</v>
      </c>
      <c r="C23" s="180">
        <v>0.65600000000000003</v>
      </c>
      <c r="D23" s="179">
        <v>150.30199999999999</v>
      </c>
      <c r="E23" s="181">
        <v>60.018000000000001</v>
      </c>
      <c r="F23" s="181">
        <v>8.4030000000000005</v>
      </c>
      <c r="G23" s="181">
        <v>16.204000000000001</v>
      </c>
      <c r="H23" s="180">
        <v>2.6659999999999999</v>
      </c>
      <c r="I23" s="182">
        <v>10.813000000000001</v>
      </c>
      <c r="J23" s="183">
        <v>3.4350000000000001</v>
      </c>
      <c r="K23" s="184">
        <v>1.3779999999999999</v>
      </c>
      <c r="L23" s="184">
        <v>4.4000000000000004</v>
      </c>
      <c r="M23" s="185">
        <v>1.5509999999999999</v>
      </c>
      <c r="N23" s="182">
        <v>2.6840000000000002</v>
      </c>
      <c r="O23" s="179">
        <v>278.24400000000003</v>
      </c>
      <c r="R23" s="186"/>
    </row>
    <row r="24" spans="1:18">
      <c r="A24" s="178">
        <v>2012</v>
      </c>
      <c r="B24" s="179">
        <v>11.666</v>
      </c>
      <c r="C24" s="180">
        <v>0.51600000000000001</v>
      </c>
      <c r="D24" s="179">
        <v>145.405</v>
      </c>
      <c r="E24" s="181">
        <v>70.260999999999996</v>
      </c>
      <c r="F24" s="181">
        <v>9.5129999999999999</v>
      </c>
      <c r="G24" s="181">
        <v>17.7</v>
      </c>
      <c r="H24" s="180">
        <v>3.6440000000000001</v>
      </c>
      <c r="I24" s="182">
        <v>11.348000000000001</v>
      </c>
      <c r="J24" s="183">
        <v>2.7010000000000001</v>
      </c>
      <c r="K24" s="184">
        <v>1.1379999999999999</v>
      </c>
      <c r="L24" s="184">
        <v>5.0030000000000001</v>
      </c>
      <c r="M24" s="185">
        <v>1.6040000000000001</v>
      </c>
      <c r="N24" s="182">
        <v>2.6549999999999998</v>
      </c>
      <c r="O24" s="179">
        <v>283.154</v>
      </c>
      <c r="R24" s="186"/>
    </row>
    <row r="25" spans="1:18">
      <c r="A25" s="178">
        <v>2013</v>
      </c>
      <c r="B25" s="179">
        <v>6.5330000000000004</v>
      </c>
      <c r="C25" s="180">
        <v>0.36499999999999999</v>
      </c>
      <c r="D25" s="179">
        <v>132.74799999999999</v>
      </c>
      <c r="E25" s="181">
        <v>82.844999999999999</v>
      </c>
      <c r="F25" s="181">
        <v>10.968999999999999</v>
      </c>
      <c r="G25" s="181">
        <v>18.861000000000001</v>
      </c>
      <c r="H25" s="180">
        <v>8.2469999999999999</v>
      </c>
      <c r="I25" s="182">
        <v>12.478999999999999</v>
      </c>
      <c r="J25" s="183">
        <v>2.2069999999999999</v>
      </c>
      <c r="K25" s="184">
        <v>0.77200000000000002</v>
      </c>
      <c r="L25" s="184">
        <v>5.3479999999999999</v>
      </c>
      <c r="M25" s="185">
        <v>1.54</v>
      </c>
      <c r="N25" s="182">
        <v>2.6520000000000001</v>
      </c>
      <c r="O25" s="179">
        <v>285.56599999999997</v>
      </c>
      <c r="R25" s="186"/>
    </row>
    <row r="26" spans="1:18" ht="25.5">
      <c r="A26" s="187" t="s">
        <v>106</v>
      </c>
      <c r="B26" s="188">
        <v>586.02099999999996</v>
      </c>
      <c r="C26" s="189">
        <v>17.119</v>
      </c>
      <c r="D26" s="188">
        <v>1367.191</v>
      </c>
      <c r="E26" s="190">
        <v>522.99199999999996</v>
      </c>
      <c r="F26" s="190">
        <v>66.608000000000004</v>
      </c>
      <c r="G26" s="190">
        <v>166.23099999999999</v>
      </c>
      <c r="H26" s="189">
        <v>19.22</v>
      </c>
      <c r="I26" s="191">
        <v>108.898</v>
      </c>
      <c r="J26" s="188">
        <v>27.774000000000001</v>
      </c>
      <c r="K26" s="192">
        <v>13.483000000000001</v>
      </c>
      <c r="L26" s="190">
        <v>32.223999999999997</v>
      </c>
      <c r="M26" s="193">
        <v>9.2110000000000003</v>
      </c>
      <c r="N26" s="191">
        <v>33.350999999999999</v>
      </c>
      <c r="O26" s="191">
        <v>2970.3229999999999</v>
      </c>
    </row>
    <row r="27" spans="1:18">
      <c r="A27" s="178">
        <v>2014</v>
      </c>
      <c r="B27" s="179">
        <v>3.8559999999999999</v>
      </c>
      <c r="C27" s="180">
        <v>0.29599999999999999</v>
      </c>
      <c r="D27" s="179">
        <v>15.71</v>
      </c>
      <c r="E27" s="181">
        <v>16.754999999999999</v>
      </c>
      <c r="F27" s="181">
        <v>13.343</v>
      </c>
      <c r="G27" s="181">
        <v>18.858000000000001</v>
      </c>
      <c r="H27" s="180">
        <v>195.006</v>
      </c>
      <c r="I27" s="182">
        <v>15.715999999999999</v>
      </c>
      <c r="J27" s="183">
        <v>1.22</v>
      </c>
      <c r="K27" s="184">
        <v>0.20399999999999999</v>
      </c>
      <c r="L27" s="184">
        <v>4.3250000000000002</v>
      </c>
      <c r="M27" s="185">
        <v>0.83399999999999996</v>
      </c>
      <c r="N27" s="182">
        <v>5.2949999999999999</v>
      </c>
      <c r="O27" s="179">
        <v>291.41800000000001</v>
      </c>
    </row>
    <row r="28" spans="1:18">
      <c r="A28" s="178">
        <v>2015</v>
      </c>
      <c r="B28" s="179">
        <v>2.38</v>
      </c>
      <c r="C28" s="180">
        <v>0.17799999999999999</v>
      </c>
      <c r="D28" s="179">
        <v>0.217</v>
      </c>
      <c r="E28" s="181">
        <v>1.1359999999999999</v>
      </c>
      <c r="F28" s="181">
        <v>17.23</v>
      </c>
      <c r="G28" s="181">
        <v>22.901</v>
      </c>
      <c r="H28" s="180">
        <v>204.95</v>
      </c>
      <c r="I28" s="182">
        <v>18.859000000000002</v>
      </c>
      <c r="J28" s="183">
        <v>0.42199999999999999</v>
      </c>
      <c r="K28" s="184" t="s">
        <v>12</v>
      </c>
      <c r="L28" s="184">
        <v>4.2439999999999998</v>
      </c>
      <c r="M28" s="185">
        <v>0.64800000000000002</v>
      </c>
      <c r="N28" s="182">
        <v>5.4349999999999996</v>
      </c>
      <c r="O28" s="179">
        <v>278.60500000000002</v>
      </c>
    </row>
    <row r="29" spans="1:18" ht="27" customHeight="1">
      <c r="A29" s="187" t="s">
        <v>107</v>
      </c>
      <c r="B29" s="188">
        <v>6.2359999999999998</v>
      </c>
      <c r="C29" s="189">
        <v>0.47399999999999998</v>
      </c>
      <c r="D29" s="188">
        <v>15.927</v>
      </c>
      <c r="E29" s="190">
        <v>17.890999999999998</v>
      </c>
      <c r="F29" s="190">
        <v>30.573</v>
      </c>
      <c r="G29" s="190">
        <v>41.759</v>
      </c>
      <c r="H29" s="192">
        <v>399.95600000000002</v>
      </c>
      <c r="I29" s="194">
        <v>34.575000000000003</v>
      </c>
      <c r="J29" s="195">
        <v>1.6419999999999999</v>
      </c>
      <c r="K29" s="190">
        <v>0.20899999999999999</v>
      </c>
      <c r="L29" s="190">
        <v>8.5690000000000008</v>
      </c>
      <c r="M29" s="192">
        <v>1.482</v>
      </c>
      <c r="N29" s="194">
        <v>10.73</v>
      </c>
      <c r="O29" s="195">
        <v>570.02300000000002</v>
      </c>
    </row>
    <row r="30" spans="1:18" ht="27" customHeight="1">
      <c r="A30" s="187" t="s">
        <v>108</v>
      </c>
      <c r="B30" s="188">
        <v>592.25699999999995</v>
      </c>
      <c r="C30" s="189">
        <v>17.593</v>
      </c>
      <c r="D30" s="188">
        <v>1383.1179999999999</v>
      </c>
      <c r="E30" s="192">
        <v>540.88300000000004</v>
      </c>
      <c r="F30" s="190">
        <v>97.180999999999997</v>
      </c>
      <c r="G30" s="190">
        <v>207.99</v>
      </c>
      <c r="H30" s="189">
        <v>419.17599999999999</v>
      </c>
      <c r="I30" s="194">
        <v>143.47300000000001</v>
      </c>
      <c r="J30" s="192">
        <v>29.416</v>
      </c>
      <c r="K30" s="190">
        <v>13.692</v>
      </c>
      <c r="L30" s="190">
        <v>40.792999999999999</v>
      </c>
      <c r="M30" s="193">
        <v>10.693</v>
      </c>
      <c r="N30" s="189">
        <v>44.081000000000003</v>
      </c>
      <c r="O30" s="191">
        <v>3540.346</v>
      </c>
    </row>
    <row r="31" spans="1:18">
      <c r="A31" s="535" t="s">
        <v>48</v>
      </c>
      <c r="B31" s="536"/>
      <c r="C31" s="536"/>
      <c r="D31" s="537"/>
      <c r="E31" s="537"/>
      <c r="F31" s="196"/>
      <c r="G31" s="196"/>
      <c r="H31" s="196"/>
      <c r="I31" s="196"/>
      <c r="J31" s="196"/>
      <c r="K31" s="196"/>
      <c r="L31" s="196"/>
      <c r="M31" s="197"/>
      <c r="N31" s="197"/>
      <c r="O31" s="198" t="s">
        <v>109</v>
      </c>
    </row>
    <row r="33" spans="1:15">
      <c r="A33" s="602" t="s">
        <v>215</v>
      </c>
      <c r="B33" s="601"/>
      <c r="C33" s="601"/>
      <c r="D33" s="601"/>
      <c r="E33" s="601"/>
      <c r="F33" s="601"/>
      <c r="G33" s="601"/>
      <c r="H33" s="601"/>
      <c r="I33" s="601"/>
      <c r="J33" s="601"/>
      <c r="K33" s="601"/>
      <c r="L33" s="601"/>
      <c r="M33" s="601"/>
      <c r="N33" s="601"/>
      <c r="O33" s="601"/>
    </row>
    <row r="34" spans="1:15">
      <c r="A34" s="601"/>
      <c r="B34" s="601"/>
      <c r="C34" s="601"/>
      <c r="D34" s="601"/>
      <c r="E34" s="601"/>
      <c r="F34" s="601"/>
      <c r="G34" s="601"/>
      <c r="H34" s="601"/>
      <c r="I34" s="601"/>
      <c r="J34" s="601"/>
      <c r="K34" s="601"/>
      <c r="L34" s="601"/>
      <c r="M34" s="601"/>
      <c r="N34" s="601"/>
      <c r="O34" s="601"/>
    </row>
    <row r="35" spans="1:15">
      <c r="A35" s="601"/>
      <c r="B35" s="601"/>
      <c r="C35" s="601"/>
      <c r="D35" s="601"/>
      <c r="E35" s="601"/>
      <c r="F35" s="601"/>
      <c r="G35" s="601"/>
      <c r="H35" s="601"/>
      <c r="I35" s="601"/>
      <c r="J35" s="601"/>
      <c r="K35" s="601"/>
      <c r="L35" s="601"/>
      <c r="M35" s="601"/>
      <c r="N35" s="601"/>
      <c r="O35" s="601"/>
    </row>
    <row r="36" spans="1:15">
      <c r="A36" s="601"/>
      <c r="B36" s="601"/>
      <c r="C36" s="601"/>
      <c r="D36" s="601"/>
      <c r="E36" s="601"/>
      <c r="F36" s="601"/>
      <c r="G36" s="601"/>
      <c r="H36" s="601"/>
      <c r="I36" s="601"/>
      <c r="J36" s="601"/>
      <c r="K36" s="601"/>
      <c r="L36" s="601"/>
      <c r="M36" s="601"/>
      <c r="N36" s="601"/>
      <c r="O36" s="601"/>
    </row>
    <row r="37" spans="1:15">
      <c r="A37" s="601"/>
      <c r="B37" s="601"/>
      <c r="C37" s="601"/>
      <c r="D37" s="601"/>
      <c r="E37" s="601"/>
      <c r="F37" s="601"/>
      <c r="G37" s="601"/>
      <c r="H37" s="601"/>
      <c r="I37" s="601"/>
      <c r="J37" s="601"/>
      <c r="K37" s="601"/>
      <c r="L37" s="601"/>
      <c r="M37" s="601"/>
      <c r="N37" s="601"/>
      <c r="O37" s="601"/>
    </row>
    <row r="38" spans="1:15">
      <c r="A38" s="601"/>
      <c r="B38" s="601"/>
      <c r="C38" s="601"/>
      <c r="D38" s="601"/>
      <c r="E38" s="601"/>
      <c r="F38" s="601"/>
      <c r="G38" s="601"/>
      <c r="H38" s="601"/>
      <c r="I38" s="601"/>
      <c r="J38" s="601"/>
      <c r="K38" s="601"/>
      <c r="L38" s="601"/>
      <c r="M38" s="601"/>
      <c r="N38" s="601"/>
      <c r="O38" s="601"/>
    </row>
    <row r="39" spans="1:15">
      <c r="A39" s="601"/>
      <c r="B39" s="601"/>
      <c r="C39" s="601"/>
      <c r="D39" s="601"/>
      <c r="E39" s="601"/>
      <c r="F39" s="601"/>
      <c r="G39" s="601"/>
      <c r="H39" s="601"/>
      <c r="I39" s="601"/>
      <c r="J39" s="601"/>
      <c r="K39" s="601"/>
      <c r="L39" s="601"/>
      <c r="M39" s="601"/>
      <c r="N39" s="601"/>
      <c r="O39" s="601"/>
    </row>
    <row r="40" spans="1:15">
      <c r="A40" s="601"/>
      <c r="B40" s="601"/>
      <c r="C40" s="601"/>
      <c r="D40" s="601"/>
      <c r="E40" s="601"/>
      <c r="F40" s="601"/>
      <c r="G40" s="601"/>
      <c r="H40" s="601"/>
      <c r="I40" s="601"/>
      <c r="J40" s="601"/>
      <c r="K40" s="601"/>
      <c r="L40" s="601"/>
      <c r="M40" s="601"/>
      <c r="N40" s="601"/>
      <c r="O40" s="601"/>
    </row>
    <row r="41" spans="1:15">
      <c r="A41" s="601"/>
      <c r="B41" s="601"/>
      <c r="C41" s="601"/>
      <c r="D41" s="601"/>
      <c r="E41" s="601"/>
      <c r="F41" s="601"/>
      <c r="G41" s="601"/>
      <c r="H41" s="601"/>
      <c r="I41" s="601"/>
      <c r="J41" s="601"/>
      <c r="K41" s="601"/>
      <c r="L41" s="601"/>
      <c r="M41" s="601"/>
      <c r="N41" s="601"/>
      <c r="O41" s="601"/>
    </row>
    <row r="42" spans="1:15">
      <c r="A42" s="601"/>
      <c r="B42" s="601"/>
      <c r="C42" s="601"/>
      <c r="D42" s="601"/>
      <c r="E42" s="601"/>
      <c r="F42" s="601"/>
      <c r="G42" s="601"/>
      <c r="H42" s="601"/>
      <c r="I42" s="601"/>
      <c r="J42" s="601"/>
      <c r="K42" s="601"/>
      <c r="L42" s="601"/>
      <c r="M42" s="601"/>
      <c r="N42" s="601"/>
      <c r="O42" s="601"/>
    </row>
    <row r="43" spans="1:15">
      <c r="A43" s="601"/>
      <c r="B43" s="601"/>
      <c r="C43" s="601"/>
      <c r="D43" s="601"/>
      <c r="E43" s="601"/>
      <c r="F43" s="601"/>
      <c r="G43" s="601"/>
      <c r="H43" s="601"/>
      <c r="I43" s="601"/>
      <c r="J43" s="601"/>
      <c r="K43" s="601"/>
      <c r="L43" s="601"/>
      <c r="M43" s="601"/>
      <c r="N43" s="601"/>
      <c r="O43" s="601"/>
    </row>
    <row r="44" spans="1:15">
      <c r="A44" s="601"/>
      <c r="B44" s="601"/>
      <c r="C44" s="601"/>
      <c r="D44" s="601"/>
      <c r="E44" s="601"/>
      <c r="F44" s="601"/>
      <c r="G44" s="601"/>
      <c r="H44" s="601"/>
      <c r="I44" s="601"/>
      <c r="J44" s="601"/>
      <c r="K44" s="601"/>
      <c r="L44" s="601"/>
      <c r="M44" s="601"/>
      <c r="N44" s="601"/>
      <c r="O44" s="601"/>
    </row>
    <row r="45" spans="1:15">
      <c r="A45" s="601"/>
      <c r="B45" s="601"/>
      <c r="C45" s="601"/>
      <c r="D45" s="601"/>
      <c r="E45" s="601"/>
      <c r="F45" s="601"/>
      <c r="G45" s="601"/>
      <c r="H45" s="601"/>
      <c r="I45" s="601"/>
      <c r="J45" s="601"/>
      <c r="K45" s="601"/>
      <c r="L45" s="601"/>
      <c r="M45" s="601"/>
      <c r="N45" s="601"/>
      <c r="O45" s="601"/>
    </row>
    <row r="46" spans="1:15">
      <c r="A46" s="148"/>
      <c r="B46" s="148"/>
      <c r="C46" s="148"/>
    </row>
    <row r="47" spans="1:15">
      <c r="A47" s="148"/>
      <c r="B47" s="148"/>
      <c r="C47" s="148"/>
    </row>
  </sheetData>
  <mergeCells count="9">
    <mergeCell ref="A33:O45"/>
    <mergeCell ref="A31:E31"/>
    <mergeCell ref="A7:A10"/>
    <mergeCell ref="B7:O7"/>
    <mergeCell ref="B8:C8"/>
    <mergeCell ref="D8:H8"/>
    <mergeCell ref="J8:M8"/>
    <mergeCell ref="O8:O9"/>
    <mergeCell ref="J9:K9"/>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O33"/>
  <sheetViews>
    <sheetView workbookViewId="0"/>
  </sheetViews>
  <sheetFormatPr defaultRowHeight="12.75"/>
  <cols>
    <col min="1" max="1" width="28.42578125" style="89" customWidth="1"/>
    <col min="2" max="5" width="11.7109375" style="89" customWidth="1"/>
    <col min="6" max="6" width="12.140625" style="89" customWidth="1"/>
    <col min="7" max="7" width="12.28515625" style="89" customWidth="1"/>
    <col min="8" max="13" width="11.7109375" style="89" customWidth="1"/>
    <col min="14" max="14" width="13.85546875" style="89" customWidth="1"/>
    <col min="15" max="15" width="11.7109375" style="89" customWidth="1"/>
    <col min="16" max="16" width="3.85546875" style="89" customWidth="1"/>
    <col min="17" max="16384" width="9.140625" style="89"/>
  </cols>
  <sheetData>
    <row r="1" spans="1:15" ht="15">
      <c r="A1" s="135" t="s">
        <v>206</v>
      </c>
      <c r="B1" s="202"/>
      <c r="C1" s="202"/>
      <c r="D1" s="202"/>
      <c r="E1" s="202"/>
      <c r="F1" s="202"/>
      <c r="G1" s="202"/>
      <c r="H1" s="203"/>
      <c r="I1" s="202"/>
      <c r="J1" s="202"/>
      <c r="K1" s="202"/>
      <c r="L1" s="202"/>
      <c r="M1" s="202"/>
      <c r="N1" s="202"/>
      <c r="O1" s="204"/>
    </row>
    <row r="2" spans="1:15">
      <c r="A2" s="143"/>
      <c r="B2" s="202"/>
      <c r="D2" s="202"/>
      <c r="E2" s="202"/>
      <c r="F2" s="202"/>
      <c r="G2" s="202"/>
      <c r="H2" s="203"/>
      <c r="I2" s="202"/>
      <c r="J2" s="202"/>
      <c r="K2" s="202"/>
      <c r="L2" s="202"/>
      <c r="M2" s="202"/>
      <c r="N2" s="202"/>
      <c r="O2" s="204"/>
    </row>
    <row r="3" spans="1:15">
      <c r="A3" s="205"/>
      <c r="H3" s="206"/>
      <c r="I3" s="207"/>
      <c r="J3" s="207"/>
      <c r="K3" s="207"/>
      <c r="L3" s="207"/>
      <c r="M3" s="207"/>
      <c r="N3" s="207"/>
      <c r="O3" s="208"/>
    </row>
    <row r="4" spans="1:15">
      <c r="A4" s="209" t="s">
        <v>82</v>
      </c>
      <c r="B4" s="207"/>
      <c r="C4" s="210"/>
      <c r="D4" s="211"/>
      <c r="E4" s="211"/>
      <c r="F4" s="211"/>
      <c r="G4" s="211"/>
      <c r="H4" s="207"/>
      <c r="I4" s="207"/>
      <c r="J4" s="207"/>
      <c r="K4" s="207"/>
      <c r="L4" s="207"/>
      <c r="M4" s="207"/>
      <c r="N4" s="212"/>
      <c r="O4" s="213"/>
    </row>
    <row r="5" spans="1:15" ht="21.75" customHeight="1">
      <c r="A5" s="538" t="s">
        <v>83</v>
      </c>
      <c r="B5" s="541" t="s">
        <v>110</v>
      </c>
      <c r="C5" s="542"/>
      <c r="D5" s="542"/>
      <c r="E5" s="542"/>
      <c r="F5" s="542"/>
      <c r="G5" s="542"/>
      <c r="H5" s="542"/>
      <c r="I5" s="542"/>
      <c r="J5" s="542"/>
      <c r="K5" s="542"/>
      <c r="L5" s="542"/>
      <c r="M5" s="542"/>
      <c r="N5" s="542"/>
      <c r="O5" s="543"/>
    </row>
    <row r="6" spans="1:15" ht="38.25">
      <c r="A6" s="539"/>
      <c r="B6" s="544" t="s">
        <v>85</v>
      </c>
      <c r="C6" s="545"/>
      <c r="D6" s="544" t="s">
        <v>86</v>
      </c>
      <c r="E6" s="546"/>
      <c r="F6" s="546"/>
      <c r="G6" s="546"/>
      <c r="H6" s="545"/>
      <c r="I6" s="154" t="s">
        <v>87</v>
      </c>
      <c r="J6" s="544" t="s">
        <v>88</v>
      </c>
      <c r="K6" s="546"/>
      <c r="L6" s="546"/>
      <c r="M6" s="545"/>
      <c r="N6" s="154" t="s">
        <v>89</v>
      </c>
      <c r="O6" s="547" t="s">
        <v>90</v>
      </c>
    </row>
    <row r="7" spans="1:15" ht="90" thickBot="1">
      <c r="A7" s="539"/>
      <c r="B7" s="155" t="s">
        <v>91</v>
      </c>
      <c r="C7" s="156" t="s">
        <v>92</v>
      </c>
      <c r="D7" s="157" t="s">
        <v>93</v>
      </c>
      <c r="E7" s="158" t="s">
        <v>94</v>
      </c>
      <c r="F7" s="156" t="s">
        <v>111</v>
      </c>
      <c r="G7" s="156" t="s">
        <v>112</v>
      </c>
      <c r="H7" s="159" t="s">
        <v>97</v>
      </c>
      <c r="I7" s="160" t="s">
        <v>98</v>
      </c>
      <c r="J7" s="549" t="s">
        <v>99</v>
      </c>
      <c r="K7" s="550"/>
      <c r="L7" s="158" t="s">
        <v>100</v>
      </c>
      <c r="M7" s="159" t="s">
        <v>101</v>
      </c>
      <c r="N7" s="161" t="s">
        <v>102</v>
      </c>
      <c r="O7" s="548"/>
    </row>
    <row r="8" spans="1:15" ht="25.5">
      <c r="A8" s="540"/>
      <c r="B8" s="162"/>
      <c r="C8" s="163"/>
      <c r="D8" s="164"/>
      <c r="E8" s="165"/>
      <c r="F8" s="166"/>
      <c r="G8" s="166"/>
      <c r="H8" s="167"/>
      <c r="I8" s="168"/>
      <c r="J8" s="162" t="s">
        <v>103</v>
      </c>
      <c r="K8" s="169" t="s">
        <v>104</v>
      </c>
      <c r="L8" s="165"/>
      <c r="M8" s="167"/>
      <c r="N8" s="170"/>
      <c r="O8" s="162"/>
    </row>
    <row r="9" spans="1:15">
      <c r="A9" s="171" t="s">
        <v>105</v>
      </c>
      <c r="B9" s="172"/>
      <c r="C9" s="173"/>
      <c r="D9" s="172"/>
      <c r="E9" s="174"/>
      <c r="F9" s="175"/>
      <c r="G9" s="173"/>
      <c r="H9" s="214"/>
      <c r="I9" s="176"/>
      <c r="J9" s="172"/>
      <c r="K9" s="174"/>
      <c r="L9" s="175"/>
      <c r="M9" s="173"/>
      <c r="N9" s="177"/>
      <c r="O9" s="174"/>
    </row>
    <row r="10" spans="1:15">
      <c r="A10" s="178">
        <v>2000</v>
      </c>
      <c r="B10" s="215">
        <v>0.51498429408268953</v>
      </c>
      <c r="C10" s="216">
        <v>1.8762203922234485E-2</v>
      </c>
      <c r="D10" s="215">
        <v>0.18422616520927074</v>
      </c>
      <c r="E10" s="217">
        <v>0.13345784871381272</v>
      </c>
      <c r="F10" s="217">
        <v>1.1291281093471432E-2</v>
      </c>
      <c r="G10" s="217">
        <v>5.8366584599711349E-2</v>
      </c>
      <c r="H10" s="216" t="s">
        <v>12</v>
      </c>
      <c r="I10" s="216">
        <v>5.1107903896765429E-2</v>
      </c>
      <c r="J10" s="218" t="s">
        <v>12</v>
      </c>
      <c r="K10" s="217" t="s">
        <v>12</v>
      </c>
      <c r="L10" s="219" t="s">
        <v>12</v>
      </c>
      <c r="M10" s="216" t="s">
        <v>12</v>
      </c>
      <c r="N10" s="216">
        <v>1.5748365735631209E-2</v>
      </c>
      <c r="O10" s="220">
        <v>1</v>
      </c>
    </row>
    <row r="11" spans="1:15">
      <c r="A11" s="178">
        <v>2001</v>
      </c>
      <c r="B11" s="215">
        <v>0.45459165635495846</v>
      </c>
      <c r="C11" s="216">
        <v>2.0306699664132934E-2</v>
      </c>
      <c r="D11" s="215">
        <v>0.2283675092805374</v>
      </c>
      <c r="E11" s="217">
        <v>0.15131695244829416</v>
      </c>
      <c r="F11" s="217">
        <v>1.2285663779388369E-2</v>
      </c>
      <c r="G11" s="217">
        <v>5.9925755700901535E-2</v>
      </c>
      <c r="H11" s="216" t="s">
        <v>12</v>
      </c>
      <c r="I11" s="216">
        <v>4.6955099876259503E-2</v>
      </c>
      <c r="J11" s="218" t="s">
        <v>12</v>
      </c>
      <c r="K11" s="217" t="s">
        <v>12</v>
      </c>
      <c r="L11" s="219" t="s">
        <v>12</v>
      </c>
      <c r="M11" s="216" t="s">
        <v>12</v>
      </c>
      <c r="N11" s="216">
        <v>1.4053385186494608E-2</v>
      </c>
      <c r="O11" s="220">
        <v>1</v>
      </c>
    </row>
    <row r="12" spans="1:15">
      <c r="A12" s="178">
        <v>2002</v>
      </c>
      <c r="B12" s="215">
        <v>0.44707898602583901</v>
      </c>
      <c r="C12" s="216">
        <v>1.5116702449558678E-2</v>
      </c>
      <c r="D12" s="215">
        <v>0.2731113538488581</v>
      </c>
      <c r="E12" s="217">
        <v>0.13476967117405553</v>
      </c>
      <c r="F12" s="217">
        <v>1.1262194432935328E-2</v>
      </c>
      <c r="G12" s="217">
        <v>5.3404396901327103E-2</v>
      </c>
      <c r="H12" s="216" t="s">
        <v>12</v>
      </c>
      <c r="I12" s="216">
        <v>3.6605270757216216E-2</v>
      </c>
      <c r="J12" s="218" t="s">
        <v>12</v>
      </c>
      <c r="K12" s="217" t="s">
        <v>12</v>
      </c>
      <c r="L12" s="219">
        <v>5.3988223034138133E-3</v>
      </c>
      <c r="M12" s="216" t="s">
        <v>12</v>
      </c>
      <c r="N12" s="216">
        <v>1.30952829359549E-2</v>
      </c>
      <c r="O12" s="220">
        <v>1</v>
      </c>
    </row>
    <row r="13" spans="1:15">
      <c r="A13" s="178">
        <v>2003</v>
      </c>
      <c r="B13" s="215">
        <v>0.40956533971022646</v>
      </c>
      <c r="C13" s="216">
        <v>1.1783185633234867E-2</v>
      </c>
      <c r="D13" s="215">
        <v>0.32038261358840908</v>
      </c>
      <c r="E13" s="217">
        <v>0.12812866319688657</v>
      </c>
      <c r="F13" s="217">
        <v>1.1942607961738641E-2</v>
      </c>
      <c r="G13" s="217">
        <v>4.9749144277207294E-2</v>
      </c>
      <c r="H13" s="216" t="s">
        <v>12</v>
      </c>
      <c r="I13" s="216">
        <v>3.586533502133446E-2</v>
      </c>
      <c r="J13" s="218">
        <v>6.3393820040324473E-3</v>
      </c>
      <c r="K13" s="217" t="s">
        <v>12</v>
      </c>
      <c r="L13" s="219">
        <v>6.5316265766399402E-3</v>
      </c>
      <c r="M13" s="216" t="s">
        <v>12</v>
      </c>
      <c r="N13" s="216">
        <v>1.3485253434613402E-2</v>
      </c>
      <c r="O13" s="220">
        <v>1</v>
      </c>
    </row>
    <row r="14" spans="1:15">
      <c r="A14" s="178">
        <v>2004</v>
      </c>
      <c r="B14" s="215">
        <v>0.36892268922689225</v>
      </c>
      <c r="C14" s="216">
        <v>9.7650976509765092E-3</v>
      </c>
      <c r="D14" s="215">
        <v>0.36059760597605978</v>
      </c>
      <c r="E14" s="217">
        <v>0.13045180451804517</v>
      </c>
      <c r="F14" s="217">
        <v>1.2883628836288363E-2</v>
      </c>
      <c r="G14" s="217">
        <v>4.8919989199891996E-2</v>
      </c>
      <c r="H14" s="216" t="s">
        <v>12</v>
      </c>
      <c r="I14" s="216">
        <v>3.4006840068400684E-2</v>
      </c>
      <c r="J14" s="218">
        <v>7.8750787507875075E-3</v>
      </c>
      <c r="K14" s="217" t="s">
        <v>12</v>
      </c>
      <c r="L14" s="219">
        <v>6.7140671406714066E-3</v>
      </c>
      <c r="M14" s="216" t="s">
        <v>12</v>
      </c>
      <c r="N14" s="216">
        <v>1.3473134731347314E-2</v>
      </c>
      <c r="O14" s="220">
        <v>1</v>
      </c>
    </row>
    <row r="15" spans="1:15">
      <c r="A15" s="178">
        <v>2005</v>
      </c>
      <c r="B15" s="215">
        <v>0.31817706426815878</v>
      </c>
      <c r="C15" s="216">
        <v>7.6565741079677174E-3</v>
      </c>
      <c r="D15" s="215">
        <v>0.40771148181073402</v>
      </c>
      <c r="E15" s="217">
        <v>0.13167825829280622</v>
      </c>
      <c r="F15" s="217">
        <v>1.4315222506928829E-2</v>
      </c>
      <c r="G15" s="217">
        <v>4.9761195070508461E-2</v>
      </c>
      <c r="H15" s="216" t="s">
        <v>12</v>
      </c>
      <c r="I15" s="216">
        <v>3.4783593927033764E-2</v>
      </c>
      <c r="J15" s="218">
        <v>8.8113789677351888E-3</v>
      </c>
      <c r="K15" s="217" t="s">
        <v>12</v>
      </c>
      <c r="L15" s="219">
        <v>7.0159842423608565E-3</v>
      </c>
      <c r="M15" s="216" t="s">
        <v>12</v>
      </c>
      <c r="N15" s="216">
        <v>1.2877163624954243E-2</v>
      </c>
      <c r="O15" s="220">
        <v>1</v>
      </c>
    </row>
    <row r="16" spans="1:15">
      <c r="A16" s="178">
        <v>2006</v>
      </c>
      <c r="B16" s="215">
        <v>0.2674516684098654</v>
      </c>
      <c r="C16" s="216">
        <v>6.3725159418333956E-3</v>
      </c>
      <c r="D16" s="215">
        <v>0.44887226289685889</v>
      </c>
      <c r="E16" s="217">
        <v>0.1363659367724957</v>
      </c>
      <c r="F16" s="217">
        <v>1.6827490806032592E-2</v>
      </c>
      <c r="G16" s="217">
        <v>5.2207395661122168E-2</v>
      </c>
      <c r="H16" s="216" t="s">
        <v>12</v>
      </c>
      <c r="I16" s="216">
        <v>3.5118425048078543E-2</v>
      </c>
      <c r="J16" s="218">
        <v>9.1644454941124873E-3</v>
      </c>
      <c r="K16" s="217" t="s">
        <v>12</v>
      </c>
      <c r="L16" s="219">
        <v>7.3551739262458244E-3</v>
      </c>
      <c r="M16" s="216" t="s">
        <v>12</v>
      </c>
      <c r="N16" s="216">
        <v>1.2441377914234624E-2</v>
      </c>
      <c r="O16" s="220">
        <v>1</v>
      </c>
    </row>
    <row r="17" spans="1:15">
      <c r="A17" s="178">
        <v>2007</v>
      </c>
      <c r="B17" s="215">
        <v>0.21194341053212021</v>
      </c>
      <c r="C17" s="216">
        <v>5.1652536531568791E-3</v>
      </c>
      <c r="D17" s="215">
        <v>0.49859991039426521</v>
      </c>
      <c r="E17" s="217">
        <v>0.13915598290598291</v>
      </c>
      <c r="F17" s="217">
        <v>1.8739660876757651E-2</v>
      </c>
      <c r="G17" s="217">
        <v>5.471980976013234E-2</v>
      </c>
      <c r="H17" s="216" t="s">
        <v>12</v>
      </c>
      <c r="I17" s="216">
        <v>3.3231665288116899E-2</v>
      </c>
      <c r="J17" s="218">
        <v>1.0020333609043286E-2</v>
      </c>
      <c r="K17" s="217">
        <v>5.2471050454921423E-3</v>
      </c>
      <c r="L17" s="219">
        <v>8.3100703060380483E-3</v>
      </c>
      <c r="M17" s="216" t="s">
        <v>12</v>
      </c>
      <c r="N17" s="216">
        <v>1.1532430383236834E-2</v>
      </c>
      <c r="O17" s="220">
        <v>1</v>
      </c>
    </row>
    <row r="18" spans="1:15">
      <c r="A18" s="178">
        <v>2008</v>
      </c>
      <c r="B18" s="215">
        <v>0.17246337064831668</v>
      </c>
      <c r="C18" s="216" t="s">
        <v>12</v>
      </c>
      <c r="D18" s="215">
        <v>0.5267978093029827</v>
      </c>
      <c r="E18" s="217">
        <v>0.14591903729005129</v>
      </c>
      <c r="F18" s="217">
        <v>2.0942930514348399E-2</v>
      </c>
      <c r="G18" s="217">
        <v>5.4497328114222081E-2</v>
      </c>
      <c r="H18" s="216" t="s">
        <v>12</v>
      </c>
      <c r="I18" s="216">
        <v>3.2104182768622168E-2</v>
      </c>
      <c r="J18" s="218">
        <v>1.1215271717902051E-2</v>
      </c>
      <c r="K18" s="217">
        <v>5.6180242173410793E-3</v>
      </c>
      <c r="L18" s="219">
        <v>9.1708427867394689E-3</v>
      </c>
      <c r="M18" s="216" t="s">
        <v>12</v>
      </c>
      <c r="N18" s="216">
        <v>1.1098922103933448E-2</v>
      </c>
      <c r="O18" s="220">
        <v>1</v>
      </c>
    </row>
    <row r="19" spans="1:15">
      <c r="A19" s="178">
        <v>2009</v>
      </c>
      <c r="B19" s="215">
        <v>0.12331157423964346</v>
      </c>
      <c r="C19" s="216" t="s">
        <v>12</v>
      </c>
      <c r="D19" s="215">
        <v>0.553402789513191</v>
      </c>
      <c r="E19" s="217">
        <v>0.16361764255088365</v>
      </c>
      <c r="F19" s="217">
        <v>2.3293103245000057E-2</v>
      </c>
      <c r="G19" s="217">
        <v>5.507893402710913E-2</v>
      </c>
      <c r="H19" s="216" t="s">
        <v>12</v>
      </c>
      <c r="I19" s="216">
        <v>3.3860870180347648E-2</v>
      </c>
      <c r="J19" s="218">
        <v>1.1283026727922248E-2</v>
      </c>
      <c r="K19" s="217">
        <v>5.7456583337590836E-3</v>
      </c>
      <c r="L19" s="219">
        <v>1.0049007085787945E-2</v>
      </c>
      <c r="M19" s="216" t="s">
        <v>12</v>
      </c>
      <c r="N19" s="216">
        <v>9.9743371074422389E-3</v>
      </c>
      <c r="O19" s="220">
        <v>1</v>
      </c>
    </row>
    <row r="20" spans="1:15">
      <c r="A20" s="178">
        <v>2010</v>
      </c>
      <c r="B20" s="215">
        <v>7.6435108935165336E-2</v>
      </c>
      <c r="C20" s="216" t="s">
        <v>12</v>
      </c>
      <c r="D20" s="215">
        <v>0.55942738533041536</v>
      </c>
      <c r="E20" s="217">
        <v>0.18986004256631245</v>
      </c>
      <c r="F20" s="217">
        <v>2.6716753529018041E-2</v>
      </c>
      <c r="G20" s="217">
        <v>5.9265693507509272E-2</v>
      </c>
      <c r="H20" s="216">
        <v>5.189179432800126E-3</v>
      </c>
      <c r="I20" s="216">
        <v>3.5824139461077396E-2</v>
      </c>
      <c r="J20" s="218">
        <v>1.2318660740473343E-2</v>
      </c>
      <c r="K20" s="217">
        <v>5.1553369582383862E-3</v>
      </c>
      <c r="L20" s="219">
        <v>1.278117455948379E-2</v>
      </c>
      <c r="M20" s="216" t="s">
        <v>12</v>
      </c>
      <c r="N20" s="216">
        <v>9.7992765230993685E-3</v>
      </c>
      <c r="O20" s="220">
        <v>1</v>
      </c>
    </row>
    <row r="21" spans="1:15">
      <c r="A21" s="178">
        <v>2011</v>
      </c>
      <c r="B21" s="215">
        <v>5.6547490691623181E-2</v>
      </c>
      <c r="C21" s="216" t="s">
        <v>12</v>
      </c>
      <c r="D21" s="215">
        <v>0.54018056094650735</v>
      </c>
      <c r="E21" s="217">
        <v>0.21570276448009659</v>
      </c>
      <c r="F21" s="217">
        <v>3.020011213179799E-2</v>
      </c>
      <c r="G21" s="217">
        <v>5.8236655597245585E-2</v>
      </c>
      <c r="H21" s="216">
        <v>9.5815183795517605E-3</v>
      </c>
      <c r="I21" s="216">
        <v>3.8861574732968189E-2</v>
      </c>
      <c r="J21" s="218">
        <v>1.2345279682580756E-2</v>
      </c>
      <c r="K21" s="217" t="s">
        <v>12</v>
      </c>
      <c r="L21" s="219">
        <v>1.581345869093314E-2</v>
      </c>
      <c r="M21" s="216">
        <v>5.574244188553931E-3</v>
      </c>
      <c r="N21" s="216">
        <v>9.6462098014692133E-3</v>
      </c>
      <c r="O21" s="220">
        <v>1</v>
      </c>
    </row>
    <row r="22" spans="1:15">
      <c r="A22" s="178">
        <v>2012</v>
      </c>
      <c r="B22" s="215">
        <v>4.1200194946919344E-2</v>
      </c>
      <c r="C22" s="216" t="s">
        <v>12</v>
      </c>
      <c r="D22" s="215">
        <v>0.51351914505887253</v>
      </c>
      <c r="E22" s="217">
        <v>0.24813705616025203</v>
      </c>
      <c r="F22" s="217">
        <v>3.359655876307592E-2</v>
      </c>
      <c r="G22" s="217">
        <v>6.2510153485382511E-2</v>
      </c>
      <c r="H22" s="216">
        <v>1.2869321994391744E-2</v>
      </c>
      <c r="I22" s="216">
        <v>4.0077131172436199E-2</v>
      </c>
      <c r="J22" s="218">
        <v>9.5389787889275796E-3</v>
      </c>
      <c r="K22" s="217" t="s">
        <v>12</v>
      </c>
      <c r="L22" s="219">
        <v>1.7668830389116878E-2</v>
      </c>
      <c r="M22" s="216">
        <v>5.6647619316696918E-3</v>
      </c>
      <c r="N22" s="216">
        <v>9.376523022807377E-3</v>
      </c>
      <c r="O22" s="220">
        <v>1</v>
      </c>
    </row>
    <row r="23" spans="1:15">
      <c r="A23" s="178">
        <v>2013</v>
      </c>
      <c r="B23" s="215">
        <v>2.2877373356772163E-2</v>
      </c>
      <c r="C23" s="216" t="s">
        <v>12</v>
      </c>
      <c r="D23" s="215">
        <v>0.46485926195695565</v>
      </c>
      <c r="E23" s="217">
        <v>0.2901080660862988</v>
      </c>
      <c r="F23" s="217">
        <v>3.8411435535042684E-2</v>
      </c>
      <c r="G23" s="217">
        <v>6.6047778797195741E-2</v>
      </c>
      <c r="H23" s="216">
        <v>2.8879488454507888E-2</v>
      </c>
      <c r="I23" s="216">
        <v>4.3699179874354788E-2</v>
      </c>
      <c r="J23" s="218">
        <v>7.7285110972594778E-3</v>
      </c>
      <c r="K23" s="217" t="s">
        <v>12</v>
      </c>
      <c r="L23" s="219">
        <v>1.8727719686517302E-2</v>
      </c>
      <c r="M23" s="216">
        <v>5.3927988626096945E-3</v>
      </c>
      <c r="N23" s="216">
        <v>9.2868198595070835E-3</v>
      </c>
      <c r="O23" s="220">
        <v>1</v>
      </c>
    </row>
    <row r="24" spans="1:15" ht="25.5">
      <c r="A24" s="187" t="s">
        <v>106</v>
      </c>
      <c r="B24" s="221">
        <v>0.19729201167684457</v>
      </c>
      <c r="C24" s="222">
        <v>5.7633462758090621E-3</v>
      </c>
      <c r="D24" s="221">
        <v>0.46028361225361686</v>
      </c>
      <c r="E24" s="223">
        <v>0.17607243387335317</v>
      </c>
      <c r="F24" s="223">
        <v>2.2424497268478883E-2</v>
      </c>
      <c r="G24" s="223">
        <v>5.5963947355220291E-2</v>
      </c>
      <c r="H24" s="222">
        <v>6.4706767580495457E-3</v>
      </c>
      <c r="I24" s="222">
        <v>3.6662006118526505E-2</v>
      </c>
      <c r="J24" s="224">
        <v>9.3504982454770073E-3</v>
      </c>
      <c r="K24" s="223" t="s">
        <v>12</v>
      </c>
      <c r="L24" s="225">
        <v>1.0848651813287646E-2</v>
      </c>
      <c r="M24" s="222" t="s">
        <v>12</v>
      </c>
      <c r="N24" s="222">
        <v>1.1228071829225306E-2</v>
      </c>
      <c r="O24" s="226">
        <v>1</v>
      </c>
    </row>
    <row r="25" spans="1:15">
      <c r="A25" s="178">
        <v>2014</v>
      </c>
      <c r="B25" s="215">
        <v>1.3231852527983859E-2</v>
      </c>
      <c r="C25" s="216" t="s">
        <v>12</v>
      </c>
      <c r="D25" s="215">
        <v>5.3908818261054571E-2</v>
      </c>
      <c r="E25" s="217">
        <v>5.7494732652066789E-2</v>
      </c>
      <c r="F25" s="217">
        <v>4.5786464803135016E-2</v>
      </c>
      <c r="G25" s="217">
        <v>6.4711170895414838E-2</v>
      </c>
      <c r="H25" s="216">
        <v>0.66916250883610484</v>
      </c>
      <c r="I25" s="216">
        <v>5.3929407243203921E-2</v>
      </c>
      <c r="J25" s="218" t="s">
        <v>12</v>
      </c>
      <c r="K25" s="217" t="s">
        <v>12</v>
      </c>
      <c r="L25" s="219">
        <v>1.4841224632658244E-2</v>
      </c>
      <c r="M25" s="216" t="s">
        <v>12</v>
      </c>
      <c r="N25" s="216">
        <v>1.8169776746803562E-2</v>
      </c>
      <c r="O25" s="220">
        <v>1</v>
      </c>
    </row>
    <row r="26" spans="1:15">
      <c r="A26" s="178">
        <v>2015</v>
      </c>
      <c r="B26" s="215">
        <v>8.5425602555589449E-3</v>
      </c>
      <c r="C26" s="216" t="s">
        <v>12</v>
      </c>
      <c r="D26" s="215" t="s">
        <v>12</v>
      </c>
      <c r="E26" s="217" t="s">
        <v>12</v>
      </c>
      <c r="F26" s="217">
        <v>6.1843829077008666E-2</v>
      </c>
      <c r="G26" s="217">
        <v>8.2198811938048497E-2</v>
      </c>
      <c r="H26" s="216">
        <v>0.73562929595664117</v>
      </c>
      <c r="I26" s="216">
        <v>6.7690816747725271E-2</v>
      </c>
      <c r="J26" s="218" t="s">
        <v>12</v>
      </c>
      <c r="K26" s="217" t="s">
        <v>12</v>
      </c>
      <c r="L26" s="219">
        <v>1.5233036018736204E-2</v>
      </c>
      <c r="M26" s="216" t="s">
        <v>12</v>
      </c>
      <c r="N26" s="216">
        <v>1.9507905457547423E-2</v>
      </c>
      <c r="O26" s="220">
        <v>1</v>
      </c>
    </row>
    <row r="27" spans="1:15" ht="25.5">
      <c r="A27" s="187" t="s">
        <v>107</v>
      </c>
      <c r="B27" s="221">
        <v>1.0939909442250576E-2</v>
      </c>
      <c r="C27" s="222" t="s">
        <v>12</v>
      </c>
      <c r="D27" s="221">
        <v>2.7940977820193221E-2</v>
      </c>
      <c r="E27" s="223">
        <v>3.1386452827342051E-2</v>
      </c>
      <c r="F27" s="223">
        <v>5.3634677898961973E-2</v>
      </c>
      <c r="G27" s="223">
        <v>7.3258447466154869E-2</v>
      </c>
      <c r="H27" s="222">
        <v>0.70164888083463295</v>
      </c>
      <c r="I27" s="222">
        <v>6.0655447236339588E-2</v>
      </c>
      <c r="J27" s="224" t="s">
        <v>12</v>
      </c>
      <c r="K27" s="223" t="s">
        <v>12</v>
      </c>
      <c r="L27" s="225">
        <v>1.5032726749622383E-2</v>
      </c>
      <c r="M27" s="222" t="s">
        <v>12</v>
      </c>
      <c r="N27" s="222">
        <v>1.8823801846592155E-2</v>
      </c>
      <c r="O27" s="226">
        <v>1</v>
      </c>
    </row>
    <row r="28" spans="1:15" ht="25.5">
      <c r="A28" s="187" t="s">
        <v>108</v>
      </c>
      <c r="B28" s="221">
        <v>0.1672878865512015</v>
      </c>
      <c r="C28" s="222" t="s">
        <v>12</v>
      </c>
      <c r="D28" s="221">
        <v>0.39067311500062424</v>
      </c>
      <c r="E28" s="223">
        <v>0.15277687548053212</v>
      </c>
      <c r="F28" s="223">
        <v>2.7449576962251712E-2</v>
      </c>
      <c r="G28" s="223">
        <v>5.8748495203576147E-2</v>
      </c>
      <c r="H28" s="222">
        <v>0.11839972703232961</v>
      </c>
      <c r="I28" s="222">
        <v>4.0525135113912598E-2</v>
      </c>
      <c r="J28" s="224">
        <v>8.3087924174642825E-3</v>
      </c>
      <c r="K28" s="223" t="s">
        <v>12</v>
      </c>
      <c r="L28" s="225">
        <v>1.1522320134811682E-2</v>
      </c>
      <c r="M28" s="222" t="s">
        <v>12</v>
      </c>
      <c r="N28" s="222">
        <v>1.2451042920663687E-2</v>
      </c>
      <c r="O28" s="226">
        <v>1</v>
      </c>
    </row>
    <row r="29" spans="1:15">
      <c r="A29" s="551" t="s">
        <v>48</v>
      </c>
      <c r="B29" s="552"/>
      <c r="C29" s="552"/>
      <c r="D29" s="553"/>
      <c r="E29" s="553"/>
      <c r="F29" s="553"/>
      <c r="G29" s="553"/>
      <c r="H29" s="553"/>
      <c r="I29" s="553"/>
      <c r="J29" s="553"/>
      <c r="K29" s="227"/>
      <c r="L29" s="227"/>
      <c r="M29" s="227"/>
      <c r="N29" s="227"/>
      <c r="O29" s="228" t="s">
        <v>109</v>
      </c>
    </row>
    <row r="33" spans="4:4">
      <c r="D33" s="229"/>
    </row>
  </sheetData>
  <mergeCells count="8">
    <mergeCell ref="A29:J29"/>
    <mergeCell ref="A5:A8"/>
    <mergeCell ref="B5:O5"/>
    <mergeCell ref="B6:C6"/>
    <mergeCell ref="D6:H6"/>
    <mergeCell ref="J6:M6"/>
    <mergeCell ref="O6:O7"/>
    <mergeCell ref="J7:K7"/>
  </mergeCells>
  <pageMargins left="0.70866141732283472" right="0.70866141732283472" top="0.74803149606299213" bottom="0.74803149606299213" header="0.31496062992125984" footer="0.31496062992125984"/>
  <pageSetup paperSize="9" scale="66"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O38"/>
  <sheetViews>
    <sheetView workbookViewId="0"/>
  </sheetViews>
  <sheetFormatPr defaultRowHeight="12.75"/>
  <cols>
    <col min="1" max="1" width="27.7109375" style="89" customWidth="1"/>
    <col min="2" max="5" width="11.7109375" style="89" customWidth="1"/>
    <col min="6" max="6" width="12.140625" style="89" customWidth="1"/>
    <col min="7" max="7" width="12" style="89" customWidth="1"/>
    <col min="8" max="15" width="11.7109375" style="89" customWidth="1"/>
    <col min="16" max="16" width="3.5703125" style="89" customWidth="1"/>
    <col min="17" max="16384" width="9.140625" style="89"/>
  </cols>
  <sheetData>
    <row r="1" spans="1:15" ht="15">
      <c r="A1" s="135" t="s">
        <v>177</v>
      </c>
      <c r="K1" s="200"/>
      <c r="L1" s="200"/>
    </row>
    <row r="2" spans="1:15" ht="6.75" customHeight="1">
      <c r="A2" s="201"/>
    </row>
    <row r="3" spans="1:15" ht="15">
      <c r="A3" s="230" t="s">
        <v>113</v>
      </c>
      <c r="B3" s="231"/>
      <c r="C3" s="231"/>
      <c r="D3" s="231"/>
      <c r="E3" s="231"/>
      <c r="F3" s="231"/>
      <c r="G3" s="231"/>
      <c r="H3" s="232"/>
      <c r="I3" s="231"/>
      <c r="J3" s="231"/>
      <c r="K3" s="231"/>
      <c r="L3" s="231"/>
      <c r="M3" s="231"/>
      <c r="N3" s="231"/>
      <c r="O3" s="233"/>
    </row>
    <row r="4" spans="1:15">
      <c r="A4" s="234"/>
      <c r="B4" s="231"/>
      <c r="C4" s="231"/>
      <c r="D4" s="231"/>
      <c r="E4" s="231"/>
      <c r="F4" s="231"/>
      <c r="G4" s="231"/>
      <c r="H4" s="232"/>
      <c r="I4" s="231"/>
      <c r="J4" s="231"/>
      <c r="K4" s="231"/>
      <c r="L4" s="231"/>
      <c r="M4" s="231"/>
      <c r="N4" s="231"/>
      <c r="O4" s="233"/>
    </row>
    <row r="5" spans="1:15">
      <c r="A5" s="235"/>
      <c r="B5" s="231"/>
      <c r="C5" s="231"/>
      <c r="D5" s="231"/>
      <c r="E5" s="231"/>
      <c r="F5" s="231"/>
      <c r="G5" s="231"/>
      <c r="H5" s="232"/>
      <c r="I5" s="231"/>
      <c r="J5" s="231"/>
      <c r="K5" s="231"/>
      <c r="L5" s="231"/>
      <c r="M5" s="231"/>
      <c r="N5" s="231"/>
      <c r="O5" s="233"/>
    </row>
    <row r="6" spans="1:15">
      <c r="A6" s="236" t="s">
        <v>114</v>
      </c>
      <c r="B6" s="237"/>
      <c r="C6" s="238"/>
      <c r="D6" s="239"/>
      <c r="E6" s="239"/>
      <c r="F6" s="239"/>
      <c r="G6" s="239"/>
      <c r="H6" s="237"/>
      <c r="I6" s="237"/>
      <c r="J6" s="237"/>
      <c r="K6" s="237"/>
      <c r="L6" s="237"/>
      <c r="M6" s="237"/>
      <c r="N6" s="240"/>
      <c r="O6" s="241"/>
    </row>
    <row r="7" spans="1:15" ht="19.5" customHeight="1">
      <c r="A7" s="538" t="s">
        <v>83</v>
      </c>
      <c r="B7" s="541" t="s">
        <v>84</v>
      </c>
      <c r="C7" s="542"/>
      <c r="D7" s="542"/>
      <c r="E7" s="542"/>
      <c r="F7" s="542"/>
      <c r="G7" s="542"/>
      <c r="H7" s="542"/>
      <c r="I7" s="542"/>
      <c r="J7" s="542"/>
      <c r="K7" s="542"/>
      <c r="L7" s="542"/>
      <c r="M7" s="542"/>
      <c r="N7" s="542"/>
      <c r="O7" s="543"/>
    </row>
    <row r="8" spans="1:15" ht="38.25">
      <c r="A8" s="539"/>
      <c r="B8" s="544" t="s">
        <v>85</v>
      </c>
      <c r="C8" s="545"/>
      <c r="D8" s="544" t="s">
        <v>86</v>
      </c>
      <c r="E8" s="546"/>
      <c r="F8" s="546"/>
      <c r="G8" s="546"/>
      <c r="H8" s="545"/>
      <c r="I8" s="154" t="s">
        <v>87</v>
      </c>
      <c r="J8" s="544" t="s">
        <v>88</v>
      </c>
      <c r="K8" s="546"/>
      <c r="L8" s="546"/>
      <c r="M8" s="545"/>
      <c r="N8" s="154" t="s">
        <v>89</v>
      </c>
      <c r="O8" s="547" t="s">
        <v>90</v>
      </c>
    </row>
    <row r="9" spans="1:15" ht="90" thickBot="1">
      <c r="A9" s="539"/>
      <c r="B9" s="155" t="s">
        <v>91</v>
      </c>
      <c r="C9" s="156" t="s">
        <v>92</v>
      </c>
      <c r="D9" s="157" t="s">
        <v>93</v>
      </c>
      <c r="E9" s="158" t="s">
        <v>94</v>
      </c>
      <c r="F9" s="156" t="s">
        <v>111</v>
      </c>
      <c r="G9" s="156" t="s">
        <v>112</v>
      </c>
      <c r="H9" s="159" t="s">
        <v>97</v>
      </c>
      <c r="I9" s="160" t="s">
        <v>98</v>
      </c>
      <c r="J9" s="549" t="s">
        <v>99</v>
      </c>
      <c r="K9" s="550"/>
      <c r="L9" s="158" t="s">
        <v>100</v>
      </c>
      <c r="M9" s="159" t="s">
        <v>101</v>
      </c>
      <c r="N9" s="161" t="s">
        <v>115</v>
      </c>
      <c r="O9" s="548"/>
    </row>
    <row r="10" spans="1:15" ht="25.5">
      <c r="A10" s="540"/>
      <c r="B10" s="162"/>
      <c r="C10" s="163"/>
      <c r="D10" s="164"/>
      <c r="E10" s="165"/>
      <c r="F10" s="166"/>
      <c r="G10" s="166"/>
      <c r="H10" s="167"/>
      <c r="I10" s="168"/>
      <c r="J10" s="162" t="s">
        <v>103</v>
      </c>
      <c r="K10" s="169" t="s">
        <v>104</v>
      </c>
      <c r="L10" s="165"/>
      <c r="M10" s="167"/>
      <c r="N10" s="170"/>
      <c r="O10" s="162"/>
    </row>
    <row r="11" spans="1:15">
      <c r="A11" s="242" t="s">
        <v>105</v>
      </c>
      <c r="B11" s="172"/>
      <c r="C11" s="173"/>
      <c r="D11" s="172"/>
      <c r="E11" s="175"/>
      <c r="F11" s="173"/>
      <c r="G11" s="173"/>
      <c r="H11" s="214"/>
      <c r="I11" s="243"/>
      <c r="J11" s="174"/>
      <c r="K11" s="175"/>
      <c r="L11" s="175"/>
      <c r="M11" s="214"/>
      <c r="N11" s="177"/>
      <c r="O11" s="174"/>
    </row>
    <row r="12" spans="1:15">
      <c r="A12" s="178">
        <v>2007</v>
      </c>
      <c r="B12" s="244" t="s">
        <v>12</v>
      </c>
      <c r="C12" s="245" t="s">
        <v>12</v>
      </c>
      <c r="D12" s="244" t="s">
        <v>12</v>
      </c>
      <c r="E12" s="246" t="s">
        <v>12</v>
      </c>
      <c r="F12" s="181" t="s">
        <v>12</v>
      </c>
      <c r="G12" s="181" t="s">
        <v>12</v>
      </c>
      <c r="H12" s="245" t="s">
        <v>12</v>
      </c>
      <c r="I12" s="245" t="s">
        <v>12</v>
      </c>
      <c r="J12" s="247" t="s">
        <v>12</v>
      </c>
      <c r="K12" s="246" t="s">
        <v>12</v>
      </c>
      <c r="L12" s="248" t="s">
        <v>12</v>
      </c>
      <c r="M12" s="245" t="s">
        <v>12</v>
      </c>
      <c r="N12" s="245" t="s">
        <v>12</v>
      </c>
      <c r="O12" s="249" t="s">
        <v>12</v>
      </c>
    </row>
    <row r="13" spans="1:15">
      <c r="A13" s="178">
        <v>2008</v>
      </c>
      <c r="B13" s="244">
        <v>1.0209999999999999</v>
      </c>
      <c r="C13" s="245" t="s">
        <v>12</v>
      </c>
      <c r="D13" s="244">
        <v>8.1000000000000003E-2</v>
      </c>
      <c r="E13" s="246">
        <v>5.7000000000000002E-2</v>
      </c>
      <c r="F13" s="181" t="s">
        <v>12</v>
      </c>
      <c r="G13" s="181">
        <v>6.2E-2</v>
      </c>
      <c r="H13" s="245" t="s">
        <v>12</v>
      </c>
      <c r="I13" s="245" t="s">
        <v>12</v>
      </c>
      <c r="J13" s="247">
        <v>5.0999999999999997E-2</v>
      </c>
      <c r="K13" s="246">
        <v>9.1999999999999998E-2</v>
      </c>
      <c r="L13" s="248">
        <v>0.14699999999999999</v>
      </c>
      <c r="M13" s="245">
        <v>0.49299999999999999</v>
      </c>
      <c r="N13" s="245" t="s">
        <v>12</v>
      </c>
      <c r="O13" s="249">
        <v>2.0910000000000002</v>
      </c>
    </row>
    <row r="14" spans="1:15">
      <c r="A14" s="178">
        <v>2009</v>
      </c>
      <c r="B14" s="244">
        <v>0.93600000000000005</v>
      </c>
      <c r="C14" s="245" t="s">
        <v>12</v>
      </c>
      <c r="D14" s="244">
        <v>0.20899999999999999</v>
      </c>
      <c r="E14" s="246">
        <v>0.112</v>
      </c>
      <c r="F14" s="181" t="s">
        <v>12</v>
      </c>
      <c r="G14" s="181">
        <v>0.14799999999999999</v>
      </c>
      <c r="H14" s="245" t="s">
        <v>12</v>
      </c>
      <c r="I14" s="245" t="s">
        <v>12</v>
      </c>
      <c r="J14" s="247">
        <v>0.112</v>
      </c>
      <c r="K14" s="246">
        <v>0.11700000000000001</v>
      </c>
      <c r="L14" s="248">
        <v>0.253</v>
      </c>
      <c r="M14" s="245">
        <v>0.54500000000000004</v>
      </c>
      <c r="N14" s="245">
        <v>0.23300000000000001</v>
      </c>
      <c r="O14" s="249">
        <v>2.7450000000000001</v>
      </c>
    </row>
    <row r="15" spans="1:15">
      <c r="A15" s="178">
        <v>2010</v>
      </c>
      <c r="B15" s="244">
        <v>1.288</v>
      </c>
      <c r="C15" s="245" t="s">
        <v>12</v>
      </c>
      <c r="D15" s="244">
        <v>0.86</v>
      </c>
      <c r="E15" s="246">
        <v>0.45400000000000001</v>
      </c>
      <c r="F15" s="181">
        <v>5.7000000000000002E-2</v>
      </c>
      <c r="G15" s="181">
        <v>0.35399999999999998</v>
      </c>
      <c r="H15" s="245">
        <v>6.6000000000000003E-2</v>
      </c>
      <c r="I15" s="245">
        <v>0.154</v>
      </c>
      <c r="J15" s="247">
        <v>0.41799999999999998</v>
      </c>
      <c r="K15" s="246">
        <v>0.217</v>
      </c>
      <c r="L15" s="248">
        <v>0.85899999999999999</v>
      </c>
      <c r="M15" s="245">
        <v>0.80400000000000005</v>
      </c>
      <c r="N15" s="245">
        <v>0.503</v>
      </c>
      <c r="O15" s="249">
        <v>6.0460000000000003</v>
      </c>
    </row>
    <row r="16" spans="1:15">
      <c r="A16" s="178">
        <v>2011</v>
      </c>
      <c r="B16" s="244">
        <v>1.198</v>
      </c>
      <c r="C16" s="245" t="s">
        <v>12</v>
      </c>
      <c r="D16" s="244">
        <v>1.48</v>
      </c>
      <c r="E16" s="246">
        <v>0.66100000000000003</v>
      </c>
      <c r="F16" s="181">
        <v>0.125</v>
      </c>
      <c r="G16" s="181">
        <v>0.48199999999999998</v>
      </c>
      <c r="H16" s="245">
        <v>0.124</v>
      </c>
      <c r="I16" s="245">
        <v>0.32500000000000001</v>
      </c>
      <c r="J16" s="247">
        <v>0.64500000000000002</v>
      </c>
      <c r="K16" s="246">
        <v>0.35199999999999998</v>
      </c>
      <c r="L16" s="248">
        <v>1.4730000000000001</v>
      </c>
      <c r="M16" s="245">
        <v>1.091</v>
      </c>
      <c r="N16" s="245">
        <v>0.79900000000000004</v>
      </c>
      <c r="O16" s="249">
        <v>8.7669999999999995</v>
      </c>
    </row>
    <row r="17" spans="1:15">
      <c r="A17" s="178">
        <v>2012</v>
      </c>
      <c r="B17" s="244">
        <v>0.88</v>
      </c>
      <c r="C17" s="245" t="s">
        <v>12</v>
      </c>
      <c r="D17" s="244">
        <v>1.79</v>
      </c>
      <c r="E17" s="246">
        <v>0.78900000000000003</v>
      </c>
      <c r="F17" s="181">
        <v>0.16400000000000001</v>
      </c>
      <c r="G17" s="181">
        <v>0.52200000000000002</v>
      </c>
      <c r="H17" s="245">
        <v>0.192</v>
      </c>
      <c r="I17" s="245">
        <v>0.42799999999999999</v>
      </c>
      <c r="J17" s="247">
        <v>0.629</v>
      </c>
      <c r="K17" s="246">
        <v>0.32700000000000001</v>
      </c>
      <c r="L17" s="248">
        <v>1.9350000000000001</v>
      </c>
      <c r="M17" s="245">
        <v>1.081</v>
      </c>
      <c r="N17" s="245">
        <v>0.81499999999999995</v>
      </c>
      <c r="O17" s="249">
        <v>9.5630000000000006</v>
      </c>
    </row>
    <row r="18" spans="1:15">
      <c r="A18" s="178">
        <v>2013</v>
      </c>
      <c r="B18" s="244">
        <v>0.47699999999999998</v>
      </c>
      <c r="C18" s="245" t="s">
        <v>12</v>
      </c>
      <c r="D18" s="244">
        <v>1.833</v>
      </c>
      <c r="E18" s="246">
        <v>0.98099999999999998</v>
      </c>
      <c r="F18" s="181">
        <v>0.17199999999999999</v>
      </c>
      <c r="G18" s="181">
        <v>0.48</v>
      </c>
      <c r="H18" s="245">
        <v>0.32</v>
      </c>
      <c r="I18" s="245">
        <v>0.67500000000000004</v>
      </c>
      <c r="J18" s="247">
        <v>0.56200000000000006</v>
      </c>
      <c r="K18" s="246">
        <v>0.255</v>
      </c>
      <c r="L18" s="248">
        <v>2.149</v>
      </c>
      <c r="M18" s="245">
        <v>1.032</v>
      </c>
      <c r="N18" s="245">
        <v>0.94399999999999995</v>
      </c>
      <c r="O18" s="249">
        <v>9.8870000000000005</v>
      </c>
    </row>
    <row r="19" spans="1:15" ht="25.5">
      <c r="A19" s="187" t="s">
        <v>106</v>
      </c>
      <c r="B19" s="250">
        <v>5.8079999999999998</v>
      </c>
      <c r="C19" s="251">
        <v>8.4000000000000005E-2</v>
      </c>
      <c r="D19" s="250">
        <v>6.2560000000000002</v>
      </c>
      <c r="E19" s="252">
        <v>3.0550000000000002</v>
      </c>
      <c r="F19" s="252">
        <v>0.53900000000000003</v>
      </c>
      <c r="G19" s="252">
        <v>2.0489999999999999</v>
      </c>
      <c r="H19" s="251">
        <v>0.72199999999999998</v>
      </c>
      <c r="I19" s="251">
        <v>1.6359999999999999</v>
      </c>
      <c r="J19" s="253">
        <v>2.4169999999999998</v>
      </c>
      <c r="K19" s="252">
        <v>1.36</v>
      </c>
      <c r="L19" s="254">
        <v>6.82</v>
      </c>
      <c r="M19" s="251">
        <v>5.0469999999999997</v>
      </c>
      <c r="N19" s="251">
        <v>3.3250000000000002</v>
      </c>
      <c r="O19" s="255">
        <v>39.118000000000002</v>
      </c>
    </row>
    <row r="20" spans="1:15">
      <c r="A20" s="178">
        <v>2014</v>
      </c>
      <c r="B20" s="244">
        <v>0.189</v>
      </c>
      <c r="C20" s="245" t="s">
        <v>12</v>
      </c>
      <c r="D20" s="244">
        <v>0.16600000000000001</v>
      </c>
      <c r="E20" s="246">
        <v>0.13100000000000001</v>
      </c>
      <c r="F20" s="181">
        <v>0.19900000000000001</v>
      </c>
      <c r="G20" s="181">
        <v>0.32800000000000001</v>
      </c>
      <c r="H20" s="245">
        <v>2.637</v>
      </c>
      <c r="I20" s="245">
        <v>0.93500000000000005</v>
      </c>
      <c r="J20" s="247">
        <v>0.25600000000000001</v>
      </c>
      <c r="K20" s="246" t="s">
        <v>12</v>
      </c>
      <c r="L20" s="248">
        <v>1.3340000000000001</v>
      </c>
      <c r="M20" s="245">
        <v>0.39700000000000002</v>
      </c>
      <c r="N20" s="245">
        <v>3.0419999999999998</v>
      </c>
      <c r="O20" s="249">
        <v>9.6479999999999997</v>
      </c>
    </row>
    <row r="21" spans="1:15">
      <c r="A21" s="178">
        <v>2015</v>
      </c>
      <c r="B21" s="244">
        <v>0.114</v>
      </c>
      <c r="C21" s="245" t="s">
        <v>12</v>
      </c>
      <c r="D21" s="244" t="s">
        <v>12</v>
      </c>
      <c r="E21" s="246" t="s">
        <v>12</v>
      </c>
      <c r="F21" s="181">
        <v>0.32400000000000001</v>
      </c>
      <c r="G21" s="181">
        <v>0.33800000000000002</v>
      </c>
      <c r="H21" s="245">
        <v>3.214</v>
      </c>
      <c r="I21" s="245">
        <v>1.0189999999999999</v>
      </c>
      <c r="J21" s="247">
        <v>0.13800000000000001</v>
      </c>
      <c r="K21" s="246" t="s">
        <v>12</v>
      </c>
      <c r="L21" s="248">
        <v>2.008</v>
      </c>
      <c r="M21" s="245">
        <v>0.55000000000000004</v>
      </c>
      <c r="N21" s="245">
        <v>2.8370000000000002</v>
      </c>
      <c r="O21" s="249">
        <v>10.574</v>
      </c>
    </row>
    <row r="22" spans="1:15" ht="25.5">
      <c r="A22" s="187" t="s">
        <v>107</v>
      </c>
      <c r="B22" s="250">
        <v>0.30299999999999999</v>
      </c>
      <c r="C22" s="251" t="s">
        <v>12</v>
      </c>
      <c r="D22" s="250">
        <v>0.17</v>
      </c>
      <c r="E22" s="252">
        <v>0.153</v>
      </c>
      <c r="F22" s="252">
        <v>0.52300000000000002</v>
      </c>
      <c r="G22" s="252">
        <v>0.66600000000000004</v>
      </c>
      <c r="H22" s="251">
        <v>5.851</v>
      </c>
      <c r="I22" s="251">
        <v>1.954</v>
      </c>
      <c r="J22" s="253">
        <v>0.39400000000000002</v>
      </c>
      <c r="K22" s="252" t="s">
        <v>12</v>
      </c>
      <c r="L22" s="254">
        <v>3.3420000000000001</v>
      </c>
      <c r="M22" s="251">
        <v>0.94699999999999995</v>
      </c>
      <c r="N22" s="251">
        <v>5.8789999999999996</v>
      </c>
      <c r="O22" s="255">
        <v>20.222000000000001</v>
      </c>
    </row>
    <row r="23" spans="1:15" ht="25.5">
      <c r="A23" s="187" t="s">
        <v>108</v>
      </c>
      <c r="B23" s="250">
        <v>6.1109999999999998</v>
      </c>
      <c r="C23" s="251">
        <v>0.09</v>
      </c>
      <c r="D23" s="250">
        <v>6.4260000000000002</v>
      </c>
      <c r="E23" s="252">
        <v>3.2080000000000002</v>
      </c>
      <c r="F23" s="252">
        <v>1.0620000000000001</v>
      </c>
      <c r="G23" s="252">
        <v>2.7149999999999999</v>
      </c>
      <c r="H23" s="251">
        <v>6.5730000000000004</v>
      </c>
      <c r="I23" s="251">
        <v>3.59</v>
      </c>
      <c r="J23" s="253">
        <v>2.8109999999999999</v>
      </c>
      <c r="K23" s="252">
        <v>1.3939999999999999</v>
      </c>
      <c r="L23" s="254">
        <v>10.162000000000001</v>
      </c>
      <c r="M23" s="251">
        <v>5.9939999999999998</v>
      </c>
      <c r="N23" s="251">
        <v>9.2040000000000006</v>
      </c>
      <c r="O23" s="255">
        <v>59.34</v>
      </c>
    </row>
    <row r="24" spans="1:15">
      <c r="A24" s="554" t="s">
        <v>48</v>
      </c>
      <c r="B24" s="555"/>
      <c r="C24" s="555"/>
      <c r="D24" s="556"/>
      <c r="E24" s="556"/>
      <c r="F24" s="256"/>
      <c r="G24" s="256"/>
      <c r="H24" s="256"/>
      <c r="I24" s="256"/>
      <c r="J24" s="256"/>
      <c r="K24" s="256"/>
      <c r="L24" s="256"/>
      <c r="M24" s="256"/>
      <c r="N24" s="256"/>
      <c r="O24" s="257" t="s">
        <v>109</v>
      </c>
    </row>
    <row r="25" spans="1:15">
      <c r="A25" s="257"/>
      <c r="B25" s="237"/>
      <c r="C25" s="237"/>
      <c r="D25" s="237"/>
      <c r="E25" s="237"/>
      <c r="F25" s="258"/>
      <c r="G25" s="258"/>
      <c r="H25" s="237"/>
      <c r="I25" s="237"/>
      <c r="J25" s="237"/>
      <c r="K25" s="237"/>
      <c r="L25" s="237"/>
      <c r="M25" s="237"/>
      <c r="N25" s="259"/>
      <c r="O25" s="260"/>
    </row>
    <row r="26" spans="1:15">
      <c r="A26" s="257"/>
      <c r="B26" s="237"/>
      <c r="C26" s="237"/>
      <c r="D26" s="237"/>
      <c r="E26" s="237"/>
      <c r="F26" s="258"/>
      <c r="G26" s="258"/>
      <c r="H26" s="237"/>
      <c r="I26" s="237"/>
      <c r="J26" s="237"/>
      <c r="K26" s="237"/>
      <c r="L26" s="237"/>
      <c r="M26" s="237"/>
      <c r="N26" s="259"/>
      <c r="O26" s="260"/>
    </row>
    <row r="27" spans="1:15">
      <c r="A27" s="257"/>
      <c r="B27" s="237"/>
      <c r="C27" s="237"/>
      <c r="D27" s="237"/>
      <c r="E27" s="237"/>
      <c r="F27" s="258"/>
      <c r="G27" s="258"/>
      <c r="H27" s="237"/>
      <c r="I27" s="237"/>
      <c r="J27" s="237"/>
      <c r="K27" s="237"/>
      <c r="L27" s="237"/>
      <c r="M27" s="237"/>
      <c r="N27" s="259"/>
      <c r="O27" s="260"/>
    </row>
    <row r="28" spans="1:15">
      <c r="A28" s="257"/>
      <c r="B28" s="237"/>
      <c r="C28" s="237"/>
      <c r="D28" s="237"/>
      <c r="E28" s="237"/>
      <c r="F28" s="258"/>
      <c r="G28" s="258"/>
      <c r="H28" s="237"/>
      <c r="I28" s="237"/>
      <c r="J28" s="237"/>
      <c r="K28" s="237"/>
      <c r="L28" s="237"/>
      <c r="M28" s="237"/>
      <c r="N28" s="259"/>
      <c r="O28" s="260"/>
    </row>
    <row r="29" spans="1:15">
      <c r="A29" s="257"/>
      <c r="B29" s="237"/>
      <c r="C29" s="237"/>
      <c r="D29" s="237"/>
      <c r="E29" s="237"/>
      <c r="F29" s="258"/>
      <c r="G29" s="258"/>
      <c r="H29" s="237"/>
      <c r="I29" s="237"/>
      <c r="J29" s="237"/>
      <c r="K29" s="237"/>
      <c r="L29" s="237"/>
      <c r="M29" s="237"/>
      <c r="N29" s="259"/>
      <c r="O29" s="260"/>
    </row>
    <row r="30" spans="1:15">
      <c r="A30" s="257"/>
      <c r="B30" s="237"/>
      <c r="C30" s="237"/>
      <c r="D30" s="237"/>
      <c r="E30" s="237"/>
      <c r="F30" s="258"/>
      <c r="G30" s="258"/>
      <c r="H30" s="237"/>
      <c r="I30" s="237"/>
      <c r="J30" s="237"/>
      <c r="K30" s="237"/>
      <c r="L30" s="237"/>
      <c r="M30" s="237"/>
      <c r="N30" s="259"/>
      <c r="O30" s="260"/>
    </row>
    <row r="31" spans="1:15">
      <c r="A31" s="257"/>
      <c r="B31" s="237"/>
      <c r="C31" s="237"/>
      <c r="D31" s="237"/>
      <c r="E31" s="237"/>
      <c r="F31" s="258"/>
      <c r="G31" s="258"/>
      <c r="H31" s="237"/>
      <c r="I31" s="237"/>
      <c r="J31" s="237"/>
      <c r="K31" s="237"/>
      <c r="L31" s="237"/>
      <c r="M31" s="237"/>
      <c r="N31" s="259"/>
      <c r="O31" s="260"/>
    </row>
    <row r="32" spans="1:15">
      <c r="A32" s="261"/>
      <c r="B32" s="262"/>
      <c r="C32" s="263"/>
      <c r="D32" s="263"/>
      <c r="E32" s="263"/>
      <c r="F32" s="262"/>
      <c r="G32" s="262"/>
      <c r="H32" s="262"/>
      <c r="I32" s="263"/>
      <c r="J32" s="262"/>
      <c r="K32" s="262"/>
      <c r="L32" s="263"/>
      <c r="M32" s="262"/>
      <c r="N32" s="262"/>
      <c r="O32" s="262"/>
    </row>
    <row r="33" spans="1:15">
      <c r="A33" s="261"/>
      <c r="B33" s="262"/>
      <c r="C33" s="263"/>
      <c r="D33" s="263"/>
      <c r="E33" s="263"/>
      <c r="F33" s="262"/>
      <c r="G33" s="262"/>
      <c r="H33" s="262"/>
      <c r="I33" s="262"/>
      <c r="J33" s="262"/>
      <c r="K33" s="262"/>
      <c r="L33" s="263"/>
      <c r="M33" s="263"/>
      <c r="N33" s="262"/>
      <c r="O33" s="262"/>
    </row>
    <row r="34" spans="1:15">
      <c r="A34" s="264"/>
      <c r="B34" s="265"/>
      <c r="C34" s="266"/>
      <c r="D34" s="266"/>
      <c r="E34" s="266"/>
      <c r="F34" s="265"/>
      <c r="G34" s="265"/>
      <c r="H34" s="265"/>
      <c r="I34" s="265"/>
      <c r="J34" s="265"/>
      <c r="K34" s="265"/>
      <c r="L34" s="266"/>
      <c r="M34" s="265"/>
      <c r="N34" s="265"/>
      <c r="O34" s="265"/>
    </row>
    <row r="35" spans="1:15">
      <c r="A35" s="264"/>
      <c r="B35" s="265"/>
      <c r="C35" s="266"/>
      <c r="D35" s="265"/>
      <c r="E35" s="265"/>
      <c r="F35" s="265"/>
      <c r="G35" s="265"/>
      <c r="H35" s="265"/>
      <c r="I35" s="265"/>
      <c r="J35" s="265"/>
      <c r="K35" s="265"/>
      <c r="L35" s="265"/>
      <c r="M35" s="265"/>
      <c r="N35" s="265"/>
      <c r="O35" s="265"/>
    </row>
    <row r="36" spans="1:15">
      <c r="A36" s="555"/>
      <c r="B36" s="555"/>
      <c r="C36" s="555"/>
      <c r="D36" s="556"/>
      <c r="E36" s="556"/>
      <c r="F36" s="267"/>
      <c r="G36" s="267"/>
      <c r="H36" s="267"/>
      <c r="I36" s="267"/>
      <c r="J36" s="267"/>
      <c r="K36" s="267"/>
      <c r="L36" s="267"/>
      <c r="M36" s="267"/>
      <c r="N36" s="267"/>
      <c r="O36" s="268"/>
    </row>
    <row r="37" spans="1:15">
      <c r="A37" s="269"/>
      <c r="B37" s="238"/>
      <c r="C37" s="238"/>
      <c r="D37" s="238"/>
      <c r="E37" s="238"/>
      <c r="F37" s="238"/>
      <c r="G37" s="238"/>
      <c r="H37" s="270"/>
      <c r="I37" s="238"/>
      <c r="J37" s="238"/>
      <c r="K37" s="238"/>
      <c r="L37" s="238"/>
      <c r="M37" s="238"/>
      <c r="N37" s="238"/>
      <c r="O37" s="269"/>
    </row>
    <row r="38" spans="1:15">
      <c r="A38" s="269"/>
      <c r="B38" s="238"/>
      <c r="C38" s="238"/>
      <c r="D38" s="238"/>
      <c r="E38" s="238"/>
      <c r="F38" s="238"/>
      <c r="G38" s="238"/>
      <c r="H38" s="270"/>
      <c r="I38" s="238"/>
      <c r="J38" s="238"/>
      <c r="K38" s="238"/>
      <c r="L38" s="238"/>
      <c r="M38" s="238"/>
      <c r="N38" s="238"/>
      <c r="O38" s="269"/>
    </row>
  </sheetData>
  <mergeCells count="9">
    <mergeCell ref="A24:E24"/>
    <mergeCell ref="A36:E36"/>
    <mergeCell ref="A7:A10"/>
    <mergeCell ref="B7:O7"/>
    <mergeCell ref="B8:C8"/>
    <mergeCell ref="D8:H8"/>
    <mergeCell ref="J8:M8"/>
    <mergeCell ref="O8:O9"/>
    <mergeCell ref="J9:K9"/>
  </mergeCells>
  <pageMargins left="0.70866141732283472" right="0.70866141732283472" top="0.74803149606299213" bottom="0.74803149606299213" header="0.31496062992125984" footer="0.31496062992125984"/>
  <pageSetup paperSize="9" scale="67"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O32"/>
  <sheetViews>
    <sheetView workbookViewId="0"/>
  </sheetViews>
  <sheetFormatPr defaultRowHeight="12.75"/>
  <cols>
    <col min="1" max="1" width="27.85546875" style="89" customWidth="1"/>
    <col min="2" max="5" width="11.7109375" style="89" customWidth="1"/>
    <col min="6" max="6" width="12" style="89" customWidth="1"/>
    <col min="7" max="7" width="12.140625" style="89" customWidth="1"/>
    <col min="8" max="15" width="11.7109375" style="89" customWidth="1"/>
    <col min="16" max="16" width="4.85546875" style="89" customWidth="1"/>
    <col min="17" max="16384" width="9.140625" style="89"/>
  </cols>
  <sheetData>
    <row r="1" spans="1:15" ht="15">
      <c r="A1" s="230" t="s">
        <v>116</v>
      </c>
      <c r="B1" s="237"/>
      <c r="C1" s="237"/>
      <c r="D1" s="237"/>
      <c r="E1" s="237"/>
      <c r="F1" s="237"/>
      <c r="G1" s="237"/>
      <c r="H1" s="271"/>
      <c r="I1" s="237"/>
      <c r="J1" s="237"/>
      <c r="K1" s="237"/>
      <c r="L1" s="237"/>
      <c r="M1" s="237"/>
      <c r="N1" s="237"/>
      <c r="O1" s="260"/>
    </row>
    <row r="2" spans="1:15">
      <c r="A2" s="234"/>
      <c r="B2" s="237"/>
      <c r="C2" s="237"/>
      <c r="D2" s="237"/>
      <c r="E2" s="237"/>
      <c r="F2" s="237"/>
      <c r="G2" s="237"/>
      <c r="H2" s="271"/>
      <c r="I2" s="237"/>
      <c r="J2" s="237"/>
      <c r="K2" s="237"/>
      <c r="L2" s="237"/>
      <c r="M2" s="237"/>
      <c r="N2" s="237"/>
      <c r="O2" s="260"/>
    </row>
    <row r="3" spans="1:15">
      <c r="A3" s="144"/>
      <c r="B3" s="237"/>
      <c r="C3" s="237"/>
      <c r="D3" s="237"/>
      <c r="E3" s="237"/>
      <c r="F3" s="237"/>
      <c r="G3" s="237"/>
      <c r="H3" s="271"/>
      <c r="I3" s="237"/>
      <c r="J3" s="237"/>
      <c r="K3" s="237"/>
      <c r="L3" s="237"/>
      <c r="M3" s="237"/>
      <c r="N3" s="237"/>
      <c r="O3" s="260"/>
    </row>
    <row r="4" spans="1:15">
      <c r="A4" s="236" t="s">
        <v>114</v>
      </c>
      <c r="B4" s="237"/>
      <c r="C4" s="238"/>
      <c r="D4" s="239"/>
      <c r="E4" s="239"/>
      <c r="F4" s="239"/>
      <c r="G4" s="239"/>
      <c r="H4" s="237"/>
      <c r="I4" s="237"/>
      <c r="J4" s="237"/>
      <c r="K4" s="237"/>
      <c r="L4" s="237"/>
      <c r="M4" s="237"/>
      <c r="N4" s="240"/>
      <c r="O4" s="241"/>
    </row>
    <row r="5" spans="1:15" ht="20.25" customHeight="1">
      <c r="A5" s="538" t="s">
        <v>83</v>
      </c>
      <c r="B5" s="541" t="s">
        <v>110</v>
      </c>
      <c r="C5" s="542"/>
      <c r="D5" s="542"/>
      <c r="E5" s="542"/>
      <c r="F5" s="542"/>
      <c r="G5" s="542"/>
      <c r="H5" s="542"/>
      <c r="I5" s="542"/>
      <c r="J5" s="542"/>
      <c r="K5" s="542"/>
      <c r="L5" s="542"/>
      <c r="M5" s="542"/>
      <c r="N5" s="542"/>
      <c r="O5" s="543"/>
    </row>
    <row r="6" spans="1:15" ht="38.25">
      <c r="A6" s="539"/>
      <c r="B6" s="557" t="s">
        <v>85</v>
      </c>
      <c r="C6" s="558"/>
      <c r="D6" s="557" t="s">
        <v>86</v>
      </c>
      <c r="E6" s="559"/>
      <c r="F6" s="559"/>
      <c r="G6" s="559"/>
      <c r="H6" s="558"/>
      <c r="I6" s="272" t="s">
        <v>87</v>
      </c>
      <c r="J6" s="557" t="s">
        <v>88</v>
      </c>
      <c r="K6" s="559"/>
      <c r="L6" s="559"/>
      <c r="M6" s="558"/>
      <c r="N6" s="272" t="s">
        <v>89</v>
      </c>
      <c r="O6" s="547" t="s">
        <v>90</v>
      </c>
    </row>
    <row r="7" spans="1:15" ht="90" thickBot="1">
      <c r="A7" s="539"/>
      <c r="B7" s="155" t="s">
        <v>91</v>
      </c>
      <c r="C7" s="156" t="s">
        <v>92</v>
      </c>
      <c r="D7" s="157" t="s">
        <v>93</v>
      </c>
      <c r="E7" s="158" t="s">
        <v>117</v>
      </c>
      <c r="F7" s="156" t="s">
        <v>118</v>
      </c>
      <c r="G7" s="156" t="s">
        <v>96</v>
      </c>
      <c r="H7" s="159" t="s">
        <v>119</v>
      </c>
      <c r="I7" s="160" t="s">
        <v>98</v>
      </c>
      <c r="J7" s="549" t="s">
        <v>99</v>
      </c>
      <c r="K7" s="550"/>
      <c r="L7" s="158" t="s">
        <v>100</v>
      </c>
      <c r="M7" s="159" t="s">
        <v>120</v>
      </c>
      <c r="N7" s="161" t="s">
        <v>115</v>
      </c>
      <c r="O7" s="548"/>
    </row>
    <row r="8" spans="1:15" ht="25.5">
      <c r="A8" s="540"/>
      <c r="B8" s="162"/>
      <c r="C8" s="163"/>
      <c r="D8" s="164"/>
      <c r="E8" s="165"/>
      <c r="F8" s="166"/>
      <c r="G8" s="166"/>
      <c r="H8" s="167"/>
      <c r="I8" s="168"/>
      <c r="J8" s="162" t="s">
        <v>103</v>
      </c>
      <c r="K8" s="169" t="s">
        <v>104</v>
      </c>
      <c r="L8" s="165"/>
      <c r="M8" s="167"/>
      <c r="N8" s="170"/>
      <c r="O8" s="273"/>
    </row>
    <row r="9" spans="1:15">
      <c r="A9" s="171" t="s">
        <v>105</v>
      </c>
      <c r="B9" s="172"/>
      <c r="C9" s="173"/>
      <c r="D9" s="172"/>
      <c r="E9" s="175"/>
      <c r="F9" s="173"/>
      <c r="G9" s="173"/>
      <c r="H9" s="214"/>
      <c r="I9" s="243"/>
      <c r="J9" s="174"/>
      <c r="K9" s="175"/>
      <c r="L9" s="175"/>
      <c r="M9" s="214"/>
      <c r="N9" s="177"/>
      <c r="O9" s="174"/>
    </row>
    <row r="10" spans="1:15">
      <c r="A10" s="178">
        <v>2007</v>
      </c>
      <c r="B10" s="274" t="s">
        <v>12</v>
      </c>
      <c r="C10" s="275" t="s">
        <v>12</v>
      </c>
      <c r="D10" s="276" t="s">
        <v>12</v>
      </c>
      <c r="E10" s="277" t="s">
        <v>12</v>
      </c>
      <c r="F10" s="277" t="s">
        <v>12</v>
      </c>
      <c r="G10" s="277" t="s">
        <v>12</v>
      </c>
      <c r="H10" s="275" t="s">
        <v>12</v>
      </c>
      <c r="I10" s="275" t="s">
        <v>12</v>
      </c>
      <c r="J10" s="278" t="s">
        <v>12</v>
      </c>
      <c r="K10" s="279" t="s">
        <v>12</v>
      </c>
      <c r="L10" s="280" t="s">
        <v>12</v>
      </c>
      <c r="M10" s="278" t="s">
        <v>12</v>
      </c>
      <c r="N10" s="281" t="s">
        <v>12</v>
      </c>
      <c r="O10" s="276" t="s">
        <v>12</v>
      </c>
    </row>
    <row r="11" spans="1:15">
      <c r="A11" s="178">
        <v>2008</v>
      </c>
      <c r="B11" s="274">
        <v>0.4882831181252989</v>
      </c>
      <c r="C11" s="275">
        <v>1.1956001912960305E-2</v>
      </c>
      <c r="D11" s="276">
        <v>3.8737446197991389E-2</v>
      </c>
      <c r="E11" s="277">
        <v>2.7259684361549498E-2</v>
      </c>
      <c r="F11" s="277" t="s">
        <v>12</v>
      </c>
      <c r="G11" s="277">
        <v>2.965088474414156E-2</v>
      </c>
      <c r="H11" s="275" t="s">
        <v>12</v>
      </c>
      <c r="I11" s="275">
        <v>7.6518412242945963E-3</v>
      </c>
      <c r="J11" s="278">
        <v>2.4390243902439025E-2</v>
      </c>
      <c r="K11" s="279">
        <v>4.3998087039693927E-2</v>
      </c>
      <c r="L11" s="280">
        <v>7.0301291248206596E-2</v>
      </c>
      <c r="M11" s="278">
        <v>0.23577235772357724</v>
      </c>
      <c r="N11" s="281">
        <v>1.4347202295552367E-2</v>
      </c>
      <c r="O11" s="276">
        <v>1</v>
      </c>
    </row>
    <row r="12" spans="1:15">
      <c r="A12" s="178">
        <v>2009</v>
      </c>
      <c r="B12" s="274">
        <v>0.34098360655737703</v>
      </c>
      <c r="C12" s="275">
        <v>6.1930783242258652E-3</v>
      </c>
      <c r="D12" s="276">
        <v>7.613843351548269E-2</v>
      </c>
      <c r="E12" s="277">
        <v>4.0801457194899818E-2</v>
      </c>
      <c r="F12" s="277" t="s">
        <v>12</v>
      </c>
      <c r="G12" s="277">
        <v>5.3916211293260477E-2</v>
      </c>
      <c r="H12" s="275" t="s">
        <v>12</v>
      </c>
      <c r="I12" s="275">
        <v>1.3843351548269581E-2</v>
      </c>
      <c r="J12" s="278">
        <v>4.0801457194899818E-2</v>
      </c>
      <c r="K12" s="279">
        <v>4.2622950819672129E-2</v>
      </c>
      <c r="L12" s="280">
        <v>9.2167577413479057E-2</v>
      </c>
      <c r="M12" s="278">
        <v>0.19854280510018216</v>
      </c>
      <c r="N12" s="281">
        <v>8.48816029143898E-2</v>
      </c>
      <c r="O12" s="276">
        <v>1</v>
      </c>
    </row>
    <row r="13" spans="1:15">
      <c r="A13" s="178">
        <v>2010</v>
      </c>
      <c r="B13" s="274">
        <v>0.21303341051935162</v>
      </c>
      <c r="C13" s="275" t="s">
        <v>12</v>
      </c>
      <c r="D13" s="276">
        <v>0.14224280516043666</v>
      </c>
      <c r="E13" s="277">
        <v>7.5090969235858424E-2</v>
      </c>
      <c r="F13" s="277">
        <v>9.4277208071452193E-3</v>
      </c>
      <c r="G13" s="277">
        <v>5.8551108170691368E-2</v>
      </c>
      <c r="H13" s="275">
        <v>1.0916308303010255E-2</v>
      </c>
      <c r="I13" s="275">
        <v>2.5471386040357261E-2</v>
      </c>
      <c r="J13" s="278">
        <v>6.9136619252398279E-2</v>
      </c>
      <c r="K13" s="279">
        <v>3.5891498511412503E-2</v>
      </c>
      <c r="L13" s="280">
        <v>0.14207740654978498</v>
      </c>
      <c r="M13" s="278">
        <v>0.1329804829639431</v>
      </c>
      <c r="N13" s="281">
        <v>8.3195501157790272E-2</v>
      </c>
      <c r="O13" s="276">
        <v>1</v>
      </c>
    </row>
    <row r="14" spans="1:15">
      <c r="A14" s="178">
        <v>2011</v>
      </c>
      <c r="B14" s="274">
        <v>0.13664879662370252</v>
      </c>
      <c r="C14" s="275" t="s">
        <v>12</v>
      </c>
      <c r="D14" s="276">
        <v>0.16881487395916506</v>
      </c>
      <c r="E14" s="277">
        <v>7.5396372761491956E-2</v>
      </c>
      <c r="F14" s="277">
        <v>1.4258013003307859E-2</v>
      </c>
      <c r="G14" s="277">
        <v>5.4978898140755107E-2</v>
      </c>
      <c r="H14" s="275">
        <v>1.4143948899281396E-2</v>
      </c>
      <c r="I14" s="275">
        <v>3.7070833808600434E-2</v>
      </c>
      <c r="J14" s="278">
        <v>7.3571347097068557E-2</v>
      </c>
      <c r="K14" s="279">
        <v>4.0150564617314928E-2</v>
      </c>
      <c r="L14" s="280">
        <v>0.16801642523097982</v>
      </c>
      <c r="M14" s="278">
        <v>0.124443937492871</v>
      </c>
      <c r="N14" s="281">
        <v>9.1137219117143842E-2</v>
      </c>
      <c r="O14" s="276">
        <v>1</v>
      </c>
    </row>
    <row r="15" spans="1:15">
      <c r="A15" s="178">
        <v>2012</v>
      </c>
      <c r="B15" s="274">
        <v>9.2021332217923246E-2</v>
      </c>
      <c r="C15" s="275" t="s">
        <v>12</v>
      </c>
      <c r="D15" s="276">
        <v>0.18717975530691205</v>
      </c>
      <c r="E15" s="277">
        <v>8.2505489909024371E-2</v>
      </c>
      <c r="F15" s="277">
        <v>1.7149430095158423E-2</v>
      </c>
      <c r="G15" s="277">
        <v>5.4585381156540831E-2</v>
      </c>
      <c r="H15" s="275">
        <v>2.0077381574819617E-2</v>
      </c>
      <c r="I15" s="275">
        <v>4.4755829760535396E-2</v>
      </c>
      <c r="J15" s="278">
        <v>6.5774338596674684E-2</v>
      </c>
      <c r="K15" s="279">
        <v>3.4194290494614664E-2</v>
      </c>
      <c r="L15" s="280">
        <v>0.20234236118372895</v>
      </c>
      <c r="M15" s="278">
        <v>0.11303984105406253</v>
      </c>
      <c r="N15" s="281">
        <v>8.522430199728119E-2</v>
      </c>
      <c r="O15" s="276">
        <v>1</v>
      </c>
    </row>
    <row r="16" spans="1:15">
      <c r="A16" s="178">
        <v>2013</v>
      </c>
      <c r="B16" s="274">
        <v>4.8245170425811675E-2</v>
      </c>
      <c r="C16" s="275" t="s">
        <v>12</v>
      </c>
      <c r="D16" s="276">
        <v>0.18539496308283604</v>
      </c>
      <c r="E16" s="277">
        <v>9.9221199554971176E-2</v>
      </c>
      <c r="F16" s="277">
        <v>1.739658136947507E-2</v>
      </c>
      <c r="G16" s="277">
        <v>4.85485991706281E-2</v>
      </c>
      <c r="H16" s="275">
        <v>3.2365732780418731E-2</v>
      </c>
      <c r="I16" s="275">
        <v>6.8271467583695761E-2</v>
      </c>
      <c r="J16" s="278">
        <v>5.6842318195610399E-2</v>
      </c>
      <c r="K16" s="279">
        <v>2.5791443309396176E-2</v>
      </c>
      <c r="L16" s="280">
        <v>0.21735612420349953</v>
      </c>
      <c r="M16" s="278">
        <v>0.10437948821685041</v>
      </c>
      <c r="N16" s="281">
        <v>9.5478911702235256E-2</v>
      </c>
      <c r="O16" s="276">
        <v>1</v>
      </c>
    </row>
    <row r="17" spans="1:15" ht="25.5">
      <c r="A17" s="187" t="s">
        <v>106</v>
      </c>
      <c r="B17" s="282">
        <v>0.14847384835625543</v>
      </c>
      <c r="C17" s="455" t="s">
        <v>12</v>
      </c>
      <c r="D17" s="284">
        <v>0.15992637660412087</v>
      </c>
      <c r="E17" s="285">
        <v>7.8097039725957357E-2</v>
      </c>
      <c r="F17" s="285">
        <v>1.3778823048213099E-2</v>
      </c>
      <c r="G17" s="285">
        <v>5.2379978526509538E-2</v>
      </c>
      <c r="H17" s="283">
        <v>1.8456976328033132E-2</v>
      </c>
      <c r="I17" s="283">
        <v>4.1822179048008591E-2</v>
      </c>
      <c r="J17" s="286">
        <v>6.1787412444398997E-2</v>
      </c>
      <c r="K17" s="287">
        <v>3.4766603609591495E-2</v>
      </c>
      <c r="L17" s="288">
        <v>0.17434429163045145</v>
      </c>
      <c r="M17" s="286">
        <v>0.12901988854235902</v>
      </c>
      <c r="N17" s="289">
        <v>8.4999233089626258E-2</v>
      </c>
      <c r="O17" s="284">
        <v>1</v>
      </c>
    </row>
    <row r="18" spans="1:15">
      <c r="A18" s="178">
        <v>2014</v>
      </c>
      <c r="B18" s="274">
        <v>1.9589552238805971E-2</v>
      </c>
      <c r="C18" s="275" t="s">
        <v>12</v>
      </c>
      <c r="D18" s="276">
        <v>1.7205638474295192E-2</v>
      </c>
      <c r="E18" s="277">
        <v>1.3577943615257049E-2</v>
      </c>
      <c r="F18" s="279">
        <v>2.0626036484245439E-2</v>
      </c>
      <c r="G18" s="279">
        <v>3.3996683250414592E-2</v>
      </c>
      <c r="H18" s="275">
        <v>0.27332089552238809</v>
      </c>
      <c r="I18" s="275">
        <v>9.6911276948590377E-2</v>
      </c>
      <c r="J18" s="278">
        <v>2.6533996683250415E-2</v>
      </c>
      <c r="K18" s="279" t="s">
        <v>12</v>
      </c>
      <c r="L18" s="280">
        <v>0.1382669983416252</v>
      </c>
      <c r="M18" s="278">
        <v>4.1148424543946932E-2</v>
      </c>
      <c r="N18" s="281">
        <v>0.31529850746268656</v>
      </c>
      <c r="O18" s="276">
        <v>1</v>
      </c>
    </row>
    <row r="19" spans="1:15">
      <c r="A19" s="178">
        <v>2015</v>
      </c>
      <c r="B19" s="274">
        <v>1.0781161339133724E-2</v>
      </c>
      <c r="C19" s="275" t="s">
        <v>12</v>
      </c>
      <c r="D19" s="276" t="s">
        <v>12</v>
      </c>
      <c r="E19" s="277" t="s">
        <v>12</v>
      </c>
      <c r="F19" s="279">
        <v>3.0641195384906374E-2</v>
      </c>
      <c r="G19" s="279">
        <v>3.196519765462455E-2</v>
      </c>
      <c r="H19" s="275">
        <v>0.30395309249101571</v>
      </c>
      <c r="I19" s="275">
        <v>9.6368450917344431E-2</v>
      </c>
      <c r="J19" s="456">
        <v>1.3050879515793456E-2</v>
      </c>
      <c r="K19" s="279" t="s">
        <v>12</v>
      </c>
      <c r="L19" s="280">
        <v>0.1898997541138642</v>
      </c>
      <c r="M19" s="278">
        <v>5.2014374881785515E-2</v>
      </c>
      <c r="N19" s="281">
        <v>0.26829960279931908</v>
      </c>
      <c r="O19" s="276">
        <v>1</v>
      </c>
    </row>
    <row r="20" spans="1:15" ht="25.5">
      <c r="A20" s="187" t="s">
        <v>107</v>
      </c>
      <c r="B20" s="282">
        <v>1.498368113935318E-2</v>
      </c>
      <c r="C20" s="283" t="s">
        <v>12</v>
      </c>
      <c r="D20" s="282">
        <v>8.4066857877559097E-3</v>
      </c>
      <c r="E20" s="287">
        <v>7.5660172089803187E-3</v>
      </c>
      <c r="F20" s="285">
        <v>2.5862921570566709E-2</v>
      </c>
      <c r="G20" s="285">
        <v>3.2934427850855506E-2</v>
      </c>
      <c r="H20" s="283">
        <v>0.28933834437741074</v>
      </c>
      <c r="I20" s="283">
        <v>9.6627435466323811E-2</v>
      </c>
      <c r="J20" s="286">
        <v>1.9483730590446047E-2</v>
      </c>
      <c r="K20" s="457" t="s">
        <v>12</v>
      </c>
      <c r="L20" s="287">
        <v>0.16526555236870735</v>
      </c>
      <c r="M20" s="290">
        <v>4.6830184947087329E-2</v>
      </c>
      <c r="N20" s="283">
        <v>0.29072297497774702</v>
      </c>
      <c r="O20" s="284">
        <v>1</v>
      </c>
    </row>
    <row r="21" spans="1:15" ht="25.5">
      <c r="A21" s="187" t="s">
        <v>108</v>
      </c>
      <c r="B21" s="282">
        <v>0.10298281092012133</v>
      </c>
      <c r="C21" s="455" t="s">
        <v>12</v>
      </c>
      <c r="D21" s="282">
        <v>0.10829120323559151</v>
      </c>
      <c r="E21" s="286">
        <v>5.4061341422312101E-2</v>
      </c>
      <c r="F21" s="287">
        <v>1.7896865520728007E-2</v>
      </c>
      <c r="G21" s="285">
        <v>4.5753286147623862E-2</v>
      </c>
      <c r="H21" s="283">
        <v>0.11076845298281092</v>
      </c>
      <c r="I21" s="283">
        <v>6.0498820357263228E-2</v>
      </c>
      <c r="J21" s="282">
        <v>4.7371081900910009E-2</v>
      </c>
      <c r="K21" s="287">
        <v>2.3491742500842603E-2</v>
      </c>
      <c r="L21" s="285">
        <v>0.17125042130097742</v>
      </c>
      <c r="M21" s="290">
        <v>0.10101112234580384</v>
      </c>
      <c r="N21" s="283">
        <v>0.1551061678463094</v>
      </c>
      <c r="O21" s="284">
        <v>1</v>
      </c>
    </row>
    <row r="22" spans="1:15">
      <c r="A22" s="555" t="s">
        <v>48</v>
      </c>
      <c r="B22" s="555"/>
      <c r="C22" s="555"/>
      <c r="D22" s="556"/>
      <c r="E22" s="556"/>
      <c r="F22" s="256"/>
      <c r="G22" s="256"/>
      <c r="H22" s="256"/>
      <c r="I22" s="256"/>
      <c r="J22" s="256"/>
      <c r="K22" s="256"/>
      <c r="L22" s="256"/>
      <c r="M22" s="256"/>
      <c r="N22" s="256"/>
      <c r="O22" s="257" t="s">
        <v>109</v>
      </c>
    </row>
    <row r="32" spans="1:15">
      <c r="H32" s="89" t="s">
        <v>81</v>
      </c>
    </row>
  </sheetData>
  <mergeCells count="8">
    <mergeCell ref="A22:E22"/>
    <mergeCell ref="A5:A8"/>
    <mergeCell ref="B5:O5"/>
    <mergeCell ref="B6:C6"/>
    <mergeCell ref="D6:H6"/>
    <mergeCell ref="J6:M6"/>
    <mergeCell ref="O6:O7"/>
    <mergeCell ref="J7:K7"/>
  </mergeCells>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S51"/>
  <sheetViews>
    <sheetView workbookViewId="0"/>
  </sheetViews>
  <sheetFormatPr defaultRowHeight="12.75"/>
  <cols>
    <col min="1" max="1" width="26" style="89" customWidth="1"/>
    <col min="2" max="14" width="9.7109375" style="89" customWidth="1"/>
    <col min="15" max="16384" width="9.140625" style="89"/>
  </cols>
  <sheetData>
    <row r="1" spans="1:19" ht="15">
      <c r="A1" s="291" t="s">
        <v>121</v>
      </c>
      <c r="B1" s="292"/>
      <c r="C1" s="292"/>
      <c r="D1" s="292"/>
      <c r="E1" s="293"/>
      <c r="F1" s="292"/>
      <c r="G1" s="292"/>
      <c r="H1" s="292"/>
      <c r="I1" s="293"/>
      <c r="J1" s="294"/>
      <c r="K1" s="295"/>
      <c r="L1" s="295"/>
      <c r="M1" s="296"/>
      <c r="N1" s="296"/>
      <c r="O1" s="296"/>
      <c r="P1" s="296"/>
      <c r="Q1" s="296"/>
      <c r="R1" s="296"/>
      <c r="S1" s="296"/>
    </row>
    <row r="2" spans="1:19">
      <c r="A2" s="297"/>
      <c r="B2" s="292"/>
      <c r="C2" s="292"/>
      <c r="D2" s="292"/>
      <c r="E2" s="293"/>
      <c r="F2" s="292"/>
      <c r="G2" s="292"/>
      <c r="H2" s="292"/>
      <c r="I2" s="293"/>
      <c r="J2" s="294"/>
      <c r="K2" s="296"/>
      <c r="L2" s="296"/>
      <c r="M2" s="296"/>
      <c r="N2" s="296"/>
      <c r="O2" s="296"/>
      <c r="P2" s="296"/>
      <c r="Q2" s="296"/>
      <c r="R2" s="296"/>
      <c r="S2" s="296"/>
    </row>
    <row r="3" spans="1:19" ht="15.75">
      <c r="A3" s="298"/>
      <c r="B3" s="299"/>
      <c r="C3" s="299"/>
      <c r="D3" s="299"/>
      <c r="E3" s="300"/>
      <c r="F3" s="299"/>
      <c r="G3" s="299"/>
      <c r="H3" s="299"/>
      <c r="I3" s="300"/>
      <c r="J3" s="301"/>
      <c r="K3" s="296"/>
      <c r="L3" s="296"/>
      <c r="M3" s="296"/>
      <c r="N3" s="296"/>
      <c r="O3" s="296"/>
      <c r="P3" s="296"/>
      <c r="Q3" s="296"/>
      <c r="R3" s="296"/>
      <c r="S3" s="296"/>
    </row>
    <row r="4" spans="1:19" ht="15">
      <c r="A4" s="291" t="s">
        <v>207</v>
      </c>
      <c r="B4" s="299"/>
      <c r="C4" s="299"/>
      <c r="D4" s="299"/>
      <c r="E4" s="300"/>
      <c r="F4" s="299"/>
      <c r="G4" s="299"/>
      <c r="H4" s="299"/>
      <c r="I4" s="300"/>
      <c r="J4" s="301"/>
      <c r="K4" s="296"/>
      <c r="L4" s="296"/>
      <c r="M4" s="296"/>
      <c r="N4" s="296"/>
      <c r="O4" s="296"/>
      <c r="P4" s="296"/>
      <c r="Q4" s="296"/>
      <c r="R4" s="296"/>
      <c r="S4" s="296"/>
    </row>
    <row r="5" spans="1:19">
      <c r="A5" s="302" t="s">
        <v>122</v>
      </c>
      <c r="B5" s="299"/>
      <c r="C5" s="303"/>
      <c r="D5" s="304"/>
      <c r="E5" s="305"/>
      <c r="F5" s="305"/>
      <c r="G5" s="305"/>
      <c r="H5" s="305"/>
      <c r="I5" s="299"/>
      <c r="J5" s="306"/>
      <c r="K5" s="296"/>
      <c r="L5" s="296"/>
      <c r="M5" s="296"/>
      <c r="N5" s="296"/>
      <c r="O5" s="296"/>
      <c r="P5" s="296"/>
      <c r="Q5" s="296"/>
      <c r="R5" s="296"/>
      <c r="S5" s="296"/>
    </row>
    <row r="6" spans="1:19" ht="12.75" customHeight="1">
      <c r="A6" s="509"/>
      <c r="B6" s="561" t="s">
        <v>124</v>
      </c>
      <c r="C6" s="562"/>
      <c r="D6" s="562"/>
      <c r="E6" s="562"/>
      <c r="F6" s="562"/>
      <c r="G6" s="562"/>
      <c r="H6" s="562"/>
      <c r="I6" s="562"/>
      <c r="J6" s="563"/>
      <c r="K6" s="564"/>
      <c r="L6" s="565"/>
      <c r="M6" s="565"/>
      <c r="N6" s="566"/>
      <c r="O6" s="567"/>
      <c r="P6" s="296"/>
      <c r="Q6" s="296"/>
      <c r="R6" s="296"/>
      <c r="S6" s="296"/>
    </row>
    <row r="7" spans="1:19">
      <c r="A7" s="485" t="s">
        <v>123</v>
      </c>
      <c r="B7" s="506" t="s">
        <v>148</v>
      </c>
      <c r="C7" s="481" t="s">
        <v>149</v>
      </c>
      <c r="D7" s="481" t="s">
        <v>150</v>
      </c>
      <c r="E7" s="481" t="s">
        <v>151</v>
      </c>
      <c r="F7" s="603" t="s">
        <v>152</v>
      </c>
      <c r="G7" s="604" t="s">
        <v>153</v>
      </c>
      <c r="H7" s="481" t="s">
        <v>154</v>
      </c>
      <c r="I7" s="481" t="s">
        <v>155</v>
      </c>
      <c r="J7" s="481" t="s">
        <v>156</v>
      </c>
      <c r="K7" s="481" t="s">
        <v>157</v>
      </c>
      <c r="L7" s="481" t="s">
        <v>158</v>
      </c>
      <c r="M7" s="603" t="s">
        <v>159</v>
      </c>
      <c r="N7" s="603" t="s">
        <v>3</v>
      </c>
      <c r="O7" s="604" t="s">
        <v>4</v>
      </c>
      <c r="P7" s="296"/>
      <c r="Q7" s="296"/>
      <c r="R7" s="296"/>
      <c r="S7" s="296"/>
    </row>
    <row r="8" spans="1:19">
      <c r="A8" s="505" t="s">
        <v>213</v>
      </c>
      <c r="B8" s="507">
        <v>10000</v>
      </c>
      <c r="C8" s="507">
        <v>10000</v>
      </c>
      <c r="D8" s="507">
        <v>10000</v>
      </c>
      <c r="E8" s="507">
        <v>10000</v>
      </c>
      <c r="F8" s="603">
        <v>10000</v>
      </c>
      <c r="G8" s="604">
        <v>15000</v>
      </c>
      <c r="H8" s="507">
        <v>15000</v>
      </c>
      <c r="I8" s="507">
        <v>15000</v>
      </c>
      <c r="J8" s="507">
        <v>15000</v>
      </c>
      <c r="K8" s="507">
        <v>15000</v>
      </c>
      <c r="L8" s="507">
        <v>15000</v>
      </c>
      <c r="M8" s="603">
        <v>15000</v>
      </c>
      <c r="N8" s="603">
        <v>15795</v>
      </c>
      <c r="O8" s="604">
        <v>16365</v>
      </c>
      <c r="P8" s="296"/>
      <c r="Q8" s="296"/>
      <c r="R8" s="296"/>
      <c r="S8" s="296"/>
    </row>
    <row r="9" spans="1:19" ht="15">
      <c r="A9" s="309" t="s">
        <v>105</v>
      </c>
      <c r="B9" s="310"/>
      <c r="C9" s="311"/>
      <c r="D9" s="311"/>
      <c r="E9" s="311"/>
      <c r="F9" s="605"/>
      <c r="G9" s="606"/>
      <c r="H9" s="311"/>
      <c r="I9" s="311"/>
      <c r="J9" s="312"/>
      <c r="K9" s="312"/>
      <c r="L9" s="312"/>
      <c r="M9" s="312"/>
      <c r="N9" s="611"/>
      <c r="O9" s="612"/>
      <c r="P9" s="296"/>
      <c r="Q9" s="296"/>
      <c r="R9" s="296"/>
      <c r="S9" s="296"/>
    </row>
    <row r="10" spans="1:19">
      <c r="A10" s="314">
        <v>2000</v>
      </c>
      <c r="B10" s="315">
        <v>7.1879999999999997</v>
      </c>
      <c r="C10" s="315">
        <v>8.3870000000000005</v>
      </c>
      <c r="D10" s="315">
        <v>8.7409999999999997</v>
      </c>
      <c r="E10" s="315">
        <v>9.4019999999999992</v>
      </c>
      <c r="F10" s="607">
        <v>9.1280000000000001</v>
      </c>
      <c r="G10" s="608">
        <v>7.9580000000000002</v>
      </c>
      <c r="H10" s="315">
        <v>8.1769999999999996</v>
      </c>
      <c r="I10" s="315">
        <v>8.2590000000000003</v>
      </c>
      <c r="J10" s="315">
        <v>7.8209999999999997</v>
      </c>
      <c r="K10" s="315">
        <v>7.21</v>
      </c>
      <c r="L10" s="315">
        <v>7.1230000000000002</v>
      </c>
      <c r="M10" s="315">
        <v>6.6470000000000002</v>
      </c>
      <c r="N10" s="613">
        <v>5.968</v>
      </c>
      <c r="O10" s="608">
        <v>5.516</v>
      </c>
      <c r="P10" s="296"/>
      <c r="Q10" s="296"/>
      <c r="R10" s="296"/>
      <c r="S10" s="296"/>
    </row>
    <row r="11" spans="1:19">
      <c r="A11" s="314">
        <v>2001</v>
      </c>
      <c r="B11" s="315"/>
      <c r="C11" s="315">
        <v>15.901999999999999</v>
      </c>
      <c r="D11" s="315">
        <v>18.608000000000001</v>
      </c>
      <c r="E11" s="315">
        <v>21.088000000000001</v>
      </c>
      <c r="F11" s="607">
        <v>21.614999999999998</v>
      </c>
      <c r="G11" s="608">
        <v>18.969000000000001</v>
      </c>
      <c r="H11" s="315">
        <v>19.181999999999999</v>
      </c>
      <c r="I11" s="315">
        <v>19.309999999999999</v>
      </c>
      <c r="J11" s="315">
        <v>18.542000000000002</v>
      </c>
      <c r="K11" s="315">
        <v>17.375</v>
      </c>
      <c r="L11" s="315">
        <v>17.099</v>
      </c>
      <c r="M11" s="315">
        <v>15.778</v>
      </c>
      <c r="N11" s="613">
        <v>14.242000000000001</v>
      </c>
      <c r="O11" s="608">
        <v>13.016999999999999</v>
      </c>
      <c r="P11" s="296"/>
      <c r="Q11" s="296"/>
      <c r="R11" s="296"/>
      <c r="S11" s="296"/>
    </row>
    <row r="12" spans="1:19">
      <c r="A12" s="314">
        <v>2002</v>
      </c>
      <c r="B12" s="315"/>
      <c r="C12" s="315"/>
      <c r="D12" s="315">
        <v>66.878</v>
      </c>
      <c r="E12" s="315">
        <v>84.204999999999998</v>
      </c>
      <c r="F12" s="607">
        <v>89.334999999999994</v>
      </c>
      <c r="G12" s="608">
        <v>83.218000000000004</v>
      </c>
      <c r="H12" s="315">
        <v>85.168999999999997</v>
      </c>
      <c r="I12" s="315">
        <v>86.605999999999995</v>
      </c>
      <c r="J12" s="315">
        <v>83.394000000000005</v>
      </c>
      <c r="K12" s="315">
        <v>78.814999999999998</v>
      </c>
      <c r="L12" s="315">
        <v>76.355999999999995</v>
      </c>
      <c r="M12" s="315">
        <v>69.421999999999997</v>
      </c>
      <c r="N12" s="613">
        <v>61.993000000000002</v>
      </c>
      <c r="O12" s="608">
        <v>55.722000000000001</v>
      </c>
      <c r="P12" s="296"/>
      <c r="Q12" s="296"/>
      <c r="R12" s="296"/>
      <c r="S12" s="296"/>
    </row>
    <row r="13" spans="1:19">
      <c r="A13" s="314">
        <v>2003</v>
      </c>
      <c r="B13" s="315"/>
      <c r="C13" s="315"/>
      <c r="D13" s="315"/>
      <c r="E13" s="315">
        <v>101.483</v>
      </c>
      <c r="F13" s="607">
        <v>114.79600000000001</v>
      </c>
      <c r="G13" s="608">
        <v>109.592</v>
      </c>
      <c r="H13" s="315">
        <v>116.331</v>
      </c>
      <c r="I13" s="315">
        <v>122.30800000000001</v>
      </c>
      <c r="J13" s="315">
        <v>120.664</v>
      </c>
      <c r="K13" s="315">
        <v>116.825</v>
      </c>
      <c r="L13" s="315">
        <v>115.405</v>
      </c>
      <c r="M13" s="315">
        <v>106.331</v>
      </c>
      <c r="N13" s="613">
        <v>95.988</v>
      </c>
      <c r="O13" s="608">
        <v>86.744</v>
      </c>
      <c r="P13" s="296"/>
      <c r="Q13" s="296"/>
      <c r="R13" s="296"/>
      <c r="S13" s="296"/>
    </row>
    <row r="14" spans="1:19">
      <c r="A14" s="314">
        <v>2004</v>
      </c>
      <c r="B14" s="315"/>
      <c r="C14" s="315"/>
      <c r="D14" s="315"/>
      <c r="E14" s="315"/>
      <c r="F14" s="607">
        <v>110.54300000000001</v>
      </c>
      <c r="G14" s="608">
        <v>107.29</v>
      </c>
      <c r="H14" s="315">
        <v>118.482</v>
      </c>
      <c r="I14" s="315">
        <v>128.154</v>
      </c>
      <c r="J14" s="315">
        <v>130.04900000000001</v>
      </c>
      <c r="K14" s="315">
        <v>128.536</v>
      </c>
      <c r="L14" s="315">
        <v>128.99</v>
      </c>
      <c r="M14" s="315">
        <v>120.691</v>
      </c>
      <c r="N14" s="613">
        <v>110.276</v>
      </c>
      <c r="O14" s="608">
        <v>100.315</v>
      </c>
      <c r="P14" s="296"/>
      <c r="Q14" s="296"/>
      <c r="R14" s="296"/>
      <c r="S14" s="296"/>
    </row>
    <row r="15" spans="1:19">
      <c r="A15" s="314">
        <v>2005</v>
      </c>
      <c r="B15" s="315"/>
      <c r="C15" s="315"/>
      <c r="D15" s="315"/>
      <c r="E15" s="315"/>
      <c r="F15" s="607"/>
      <c r="G15" s="608">
        <v>94.911000000000001</v>
      </c>
      <c r="H15" s="315">
        <v>114.679</v>
      </c>
      <c r="I15" s="315">
        <v>130.06899999999999</v>
      </c>
      <c r="J15" s="315">
        <v>135.72300000000001</v>
      </c>
      <c r="K15" s="315">
        <v>137.304</v>
      </c>
      <c r="L15" s="315">
        <v>141.27500000000001</v>
      </c>
      <c r="M15" s="315">
        <v>134.92400000000001</v>
      </c>
      <c r="N15" s="613">
        <v>125.873</v>
      </c>
      <c r="O15" s="608">
        <v>115.893</v>
      </c>
      <c r="P15" s="296"/>
      <c r="Q15" s="296"/>
      <c r="R15" s="296"/>
      <c r="S15" s="296"/>
    </row>
    <row r="16" spans="1:19">
      <c r="A16" s="314">
        <v>2006</v>
      </c>
      <c r="B16" s="315"/>
      <c r="C16" s="315"/>
      <c r="D16" s="315"/>
      <c r="E16" s="315"/>
      <c r="F16" s="607"/>
      <c r="G16" s="608"/>
      <c r="H16" s="315">
        <v>100.271</v>
      </c>
      <c r="I16" s="315">
        <v>126.595</v>
      </c>
      <c r="J16" s="315">
        <v>136.43700000000001</v>
      </c>
      <c r="K16" s="315">
        <v>140.72</v>
      </c>
      <c r="L16" s="315">
        <v>148.63300000000001</v>
      </c>
      <c r="M16" s="315">
        <v>145.99</v>
      </c>
      <c r="N16" s="613">
        <v>138.52099999999999</v>
      </c>
      <c r="O16" s="608">
        <v>129.54400000000001</v>
      </c>
      <c r="P16" s="296"/>
      <c r="Q16" s="296"/>
      <c r="R16" s="296"/>
      <c r="S16" s="296"/>
    </row>
    <row r="17" spans="1:19">
      <c r="A17" s="314">
        <v>2007</v>
      </c>
      <c r="B17" s="315"/>
      <c r="C17" s="315"/>
      <c r="D17" s="315"/>
      <c r="E17" s="315"/>
      <c r="F17" s="607"/>
      <c r="G17" s="608"/>
      <c r="H17" s="315"/>
      <c r="I17" s="315">
        <v>99.936999999999998</v>
      </c>
      <c r="J17" s="315">
        <v>124.58799999999999</v>
      </c>
      <c r="K17" s="315">
        <v>133.34800000000001</v>
      </c>
      <c r="L17" s="315">
        <v>145.66499999999999</v>
      </c>
      <c r="M17" s="315">
        <v>147.43700000000001</v>
      </c>
      <c r="N17" s="613">
        <v>143.96700000000001</v>
      </c>
      <c r="O17" s="608">
        <v>138.268</v>
      </c>
      <c r="P17" s="296"/>
      <c r="Q17" s="296"/>
      <c r="R17" s="296"/>
      <c r="S17" s="296"/>
    </row>
    <row r="18" spans="1:19">
      <c r="A18" s="314">
        <v>2008</v>
      </c>
      <c r="B18" s="315"/>
      <c r="C18" s="315"/>
      <c r="D18" s="315"/>
      <c r="E18" s="315"/>
      <c r="F18" s="607"/>
      <c r="G18" s="608"/>
      <c r="H18" s="315"/>
      <c r="I18" s="315"/>
      <c r="J18" s="315">
        <v>113.10299999999999</v>
      </c>
      <c r="K18" s="315">
        <v>127.819</v>
      </c>
      <c r="L18" s="315">
        <v>144.04599999999999</v>
      </c>
      <c r="M18" s="315">
        <v>149.559</v>
      </c>
      <c r="N18" s="613">
        <v>149.99</v>
      </c>
      <c r="O18" s="608">
        <v>147.815</v>
      </c>
      <c r="P18" s="296"/>
      <c r="Q18" s="296"/>
      <c r="R18" s="296"/>
      <c r="S18" s="296"/>
    </row>
    <row r="19" spans="1:19">
      <c r="A19" s="314">
        <v>2009</v>
      </c>
      <c r="B19" s="315"/>
      <c r="C19" s="315"/>
      <c r="D19" s="315"/>
      <c r="E19" s="315"/>
      <c r="F19" s="607"/>
      <c r="G19" s="608"/>
      <c r="H19" s="315"/>
      <c r="I19" s="315"/>
      <c r="J19" s="315"/>
      <c r="K19" s="315">
        <v>115.699</v>
      </c>
      <c r="L19" s="315">
        <v>140.78299999999999</v>
      </c>
      <c r="M19" s="315">
        <v>151.68799999999999</v>
      </c>
      <c r="N19" s="613">
        <v>156.393</v>
      </c>
      <c r="O19" s="608">
        <v>159.08099999999999</v>
      </c>
      <c r="P19" s="296"/>
      <c r="Q19" s="296"/>
      <c r="R19" s="296"/>
      <c r="S19" s="296"/>
    </row>
    <row r="20" spans="1:19">
      <c r="A20" s="314">
        <v>2010</v>
      </c>
      <c r="B20" s="315"/>
      <c r="C20" s="315"/>
      <c r="D20" s="315"/>
      <c r="E20" s="315"/>
      <c r="F20" s="607"/>
      <c r="G20" s="608"/>
      <c r="H20" s="315"/>
      <c r="I20" s="315"/>
      <c r="J20" s="315"/>
      <c r="K20" s="315"/>
      <c r="L20" s="315">
        <v>123.417</v>
      </c>
      <c r="M20" s="315">
        <v>147.001</v>
      </c>
      <c r="N20" s="613">
        <v>156.44999999999999</v>
      </c>
      <c r="O20" s="608">
        <v>164.04300000000001</v>
      </c>
      <c r="P20" s="296"/>
      <c r="Q20" s="296"/>
      <c r="R20" s="296"/>
      <c r="S20" s="296"/>
    </row>
    <row r="21" spans="1:19">
      <c r="A21" s="314">
        <v>2011</v>
      </c>
      <c r="B21" s="315"/>
      <c r="C21" s="315"/>
      <c r="D21" s="315"/>
      <c r="E21" s="315"/>
      <c r="F21" s="607"/>
      <c r="G21" s="608"/>
      <c r="H21" s="315"/>
      <c r="I21" s="315"/>
      <c r="J21" s="315"/>
      <c r="K21" s="315"/>
      <c r="L21" s="315"/>
      <c r="M21" s="315">
        <v>129.15899999999999</v>
      </c>
      <c r="N21" s="613">
        <v>152.83500000000001</v>
      </c>
      <c r="O21" s="608">
        <v>164.22</v>
      </c>
      <c r="P21" s="296"/>
      <c r="Q21" s="296"/>
      <c r="R21" s="296"/>
      <c r="S21" s="296"/>
    </row>
    <row r="22" spans="1:19">
      <c r="A22" s="314">
        <v>2012</v>
      </c>
      <c r="B22" s="315"/>
      <c r="C22" s="315"/>
      <c r="D22" s="315"/>
      <c r="E22" s="315"/>
      <c r="F22" s="607"/>
      <c r="G22" s="608"/>
      <c r="H22" s="315"/>
      <c r="I22" s="315"/>
      <c r="J22" s="315"/>
      <c r="K22" s="315"/>
      <c r="L22" s="315"/>
      <c r="M22" s="315"/>
      <c r="N22" s="613">
        <v>131.61199999999999</v>
      </c>
      <c r="O22" s="608">
        <v>157.523</v>
      </c>
      <c r="P22" s="296"/>
      <c r="Q22" s="296"/>
      <c r="R22" s="296"/>
      <c r="S22" s="296"/>
    </row>
    <row r="23" spans="1:19">
      <c r="A23" s="314">
        <v>2013</v>
      </c>
      <c r="B23" s="315"/>
      <c r="C23" s="315"/>
      <c r="D23" s="315"/>
      <c r="E23" s="315"/>
      <c r="F23" s="607"/>
      <c r="G23" s="608"/>
      <c r="H23" s="315"/>
      <c r="I23" s="315"/>
      <c r="J23" s="315"/>
      <c r="K23" s="315"/>
      <c r="L23" s="315"/>
      <c r="M23" s="315"/>
      <c r="N23" s="613"/>
      <c r="O23" s="608">
        <v>142.14500000000001</v>
      </c>
      <c r="P23" s="296"/>
      <c r="Q23" s="296"/>
      <c r="R23" s="296"/>
      <c r="S23" s="296"/>
    </row>
    <row r="24" spans="1:19" ht="24">
      <c r="A24" s="316" t="s">
        <v>125</v>
      </c>
      <c r="B24" s="317">
        <v>7.1879999999999997</v>
      </c>
      <c r="C24" s="317">
        <v>24.289000000000001</v>
      </c>
      <c r="D24" s="317">
        <v>94.227000000000004</v>
      </c>
      <c r="E24" s="317">
        <v>216.178</v>
      </c>
      <c r="F24" s="609">
        <v>345.41700000000003</v>
      </c>
      <c r="G24" s="610">
        <v>421.93800000000005</v>
      </c>
      <c r="H24" s="317">
        <v>562.29099999999994</v>
      </c>
      <c r="I24" s="317">
        <v>721.23800000000006</v>
      </c>
      <c r="J24" s="317">
        <v>870.32100000000003</v>
      </c>
      <c r="K24" s="317">
        <v>1003.651</v>
      </c>
      <c r="L24" s="317">
        <v>1188.7919999999999</v>
      </c>
      <c r="M24" s="317">
        <v>1324.627</v>
      </c>
      <c r="N24" s="614">
        <v>1444.1080000000002</v>
      </c>
      <c r="O24" s="610">
        <v>1579.846</v>
      </c>
      <c r="P24" s="296"/>
      <c r="Q24" s="296"/>
      <c r="R24" s="296"/>
      <c r="S24" s="296"/>
    </row>
    <row r="25" spans="1:19">
      <c r="A25" s="560" t="s">
        <v>48</v>
      </c>
      <c r="B25" s="560"/>
      <c r="C25" s="560"/>
      <c r="D25" s="560"/>
      <c r="E25" s="318"/>
      <c r="F25" s="318"/>
      <c r="G25" s="318"/>
      <c r="H25" s="318"/>
      <c r="I25" s="318"/>
      <c r="K25" s="296"/>
      <c r="O25" s="319" t="s">
        <v>109</v>
      </c>
      <c r="P25" s="296"/>
      <c r="Q25" s="296"/>
      <c r="R25" s="296"/>
      <c r="S25" s="296"/>
    </row>
    <row r="26" spans="1:19">
      <c r="A26" s="320"/>
      <c r="B26" s="320"/>
      <c r="C26" s="320"/>
      <c r="D26" s="320"/>
      <c r="E26" s="318"/>
      <c r="F26" s="318"/>
      <c r="G26" s="318"/>
      <c r="H26" s="318"/>
      <c r="I26" s="318"/>
      <c r="K26" s="296"/>
      <c r="M26" s="319"/>
      <c r="N26" s="296"/>
      <c r="O26" s="296"/>
      <c r="P26" s="296"/>
      <c r="Q26" s="296"/>
      <c r="R26" s="296"/>
      <c r="S26" s="296"/>
    </row>
    <row r="27" spans="1:19">
      <c r="A27" s="197"/>
      <c r="B27" s="299"/>
      <c r="C27" s="299"/>
      <c r="D27" s="299"/>
      <c r="E27" s="299"/>
      <c r="F27" s="299"/>
      <c r="G27" s="299"/>
      <c r="H27" s="299"/>
      <c r="I27" s="299"/>
      <c r="J27" s="301"/>
      <c r="K27" s="296"/>
      <c r="L27" s="296"/>
      <c r="M27" s="296"/>
      <c r="N27" s="296"/>
      <c r="O27" s="296"/>
      <c r="P27" s="296"/>
      <c r="Q27" s="296"/>
      <c r="R27" s="296"/>
      <c r="S27" s="296"/>
    </row>
    <row r="28" spans="1:19" ht="15">
      <c r="A28" s="321" t="s">
        <v>208</v>
      </c>
      <c r="B28" s="299"/>
      <c r="C28" s="299"/>
      <c r="D28" s="299"/>
      <c r="E28" s="300"/>
      <c r="F28" s="299"/>
      <c r="G28" s="299"/>
      <c r="H28" s="299"/>
      <c r="I28" s="300"/>
      <c r="J28" s="301"/>
      <c r="K28" s="296"/>
      <c r="L28" s="296"/>
      <c r="M28" s="296"/>
      <c r="N28" s="296"/>
      <c r="O28" s="296"/>
      <c r="P28" s="296"/>
      <c r="Q28" s="296"/>
      <c r="R28" s="296"/>
      <c r="S28" s="296"/>
    </row>
    <row r="29" spans="1:19" ht="15">
      <c r="A29" s="321"/>
      <c r="B29" s="299"/>
      <c r="C29" s="299"/>
      <c r="D29" s="299"/>
      <c r="E29" s="300"/>
      <c r="F29" s="299"/>
      <c r="G29" s="299"/>
      <c r="H29" s="299"/>
      <c r="I29" s="300"/>
      <c r="J29" s="301"/>
      <c r="K29" s="296"/>
      <c r="L29" s="296"/>
      <c r="M29" s="296"/>
      <c r="N29" s="296"/>
      <c r="O29" s="296"/>
      <c r="P29" s="296"/>
      <c r="Q29" s="296"/>
      <c r="R29" s="296"/>
      <c r="S29" s="296"/>
    </row>
    <row r="30" spans="1:19">
      <c r="A30" s="302" t="s">
        <v>122</v>
      </c>
      <c r="B30" s="299"/>
      <c r="C30" s="303"/>
      <c r="D30" s="304"/>
      <c r="E30" s="305"/>
      <c r="F30" s="305"/>
      <c r="G30" s="305"/>
      <c r="H30" s="305"/>
      <c r="I30" s="299"/>
      <c r="J30" s="306"/>
      <c r="K30" s="296"/>
      <c r="L30" s="296"/>
      <c r="M30" s="296"/>
      <c r="N30" s="296"/>
      <c r="O30" s="296"/>
      <c r="P30" s="296"/>
      <c r="Q30" s="296"/>
      <c r="R30" s="296"/>
      <c r="S30" s="296"/>
    </row>
    <row r="31" spans="1:19" ht="12.75" customHeight="1">
      <c r="A31" s="484"/>
      <c r="B31" s="561" t="s">
        <v>126</v>
      </c>
      <c r="C31" s="562"/>
      <c r="D31" s="562"/>
      <c r="E31" s="562"/>
      <c r="F31" s="562"/>
      <c r="G31" s="562"/>
      <c r="H31" s="562"/>
      <c r="I31" s="562"/>
      <c r="J31" s="563"/>
      <c r="K31" s="564"/>
      <c r="L31" s="565"/>
      <c r="M31" s="565"/>
      <c r="N31" s="566"/>
      <c r="O31" s="567"/>
      <c r="P31" s="296"/>
      <c r="Q31" s="296"/>
      <c r="R31" s="296"/>
      <c r="S31" s="296"/>
    </row>
    <row r="32" spans="1:19">
      <c r="A32" s="509" t="s">
        <v>123</v>
      </c>
      <c r="B32" s="506" t="s">
        <v>148</v>
      </c>
      <c r="C32" s="481" t="s">
        <v>149</v>
      </c>
      <c r="D32" s="481" t="s">
        <v>150</v>
      </c>
      <c r="E32" s="481" t="s">
        <v>151</v>
      </c>
      <c r="F32" s="603" t="s">
        <v>152</v>
      </c>
      <c r="G32" s="604" t="s">
        <v>153</v>
      </c>
      <c r="H32" s="481" t="s">
        <v>154</v>
      </c>
      <c r="I32" s="481" t="s">
        <v>155</v>
      </c>
      <c r="J32" s="481" t="s">
        <v>156</v>
      </c>
      <c r="K32" s="481" t="s">
        <v>157</v>
      </c>
      <c r="L32" s="481" t="s">
        <v>158</v>
      </c>
      <c r="M32" s="603" t="s">
        <v>159</v>
      </c>
      <c r="N32" s="603" t="s">
        <v>3</v>
      </c>
      <c r="O32" s="604" t="s">
        <v>4</v>
      </c>
      <c r="P32" s="296"/>
      <c r="Q32" s="296"/>
      <c r="R32" s="296"/>
      <c r="S32" s="296"/>
    </row>
    <row r="33" spans="1:19">
      <c r="A33" s="505" t="s">
        <v>213</v>
      </c>
      <c r="B33" s="507">
        <v>10000</v>
      </c>
      <c r="C33" s="507">
        <v>10000</v>
      </c>
      <c r="D33" s="507">
        <v>10000</v>
      </c>
      <c r="E33" s="507">
        <v>10000</v>
      </c>
      <c r="F33" s="603">
        <v>10000</v>
      </c>
      <c r="G33" s="604">
        <v>15000</v>
      </c>
      <c r="H33" s="507">
        <v>15000</v>
      </c>
      <c r="I33" s="507">
        <v>15000</v>
      </c>
      <c r="J33" s="507">
        <v>15000</v>
      </c>
      <c r="K33" s="507">
        <v>15000</v>
      </c>
      <c r="L33" s="507">
        <v>15000</v>
      </c>
      <c r="M33" s="603">
        <v>15000</v>
      </c>
      <c r="N33" s="603">
        <v>15795</v>
      </c>
      <c r="O33" s="604">
        <v>16365</v>
      </c>
      <c r="P33" s="296"/>
      <c r="Q33" s="296"/>
      <c r="R33" s="296"/>
      <c r="S33" s="296"/>
    </row>
    <row r="34" spans="1:19" ht="15">
      <c r="A34" s="309" t="s">
        <v>105</v>
      </c>
      <c r="B34" s="310"/>
      <c r="C34" s="311"/>
      <c r="D34" s="311"/>
      <c r="E34" s="311"/>
      <c r="F34" s="605"/>
      <c r="G34" s="606"/>
      <c r="H34" s="311"/>
      <c r="I34" s="311"/>
      <c r="J34" s="312"/>
      <c r="K34" s="312"/>
      <c r="L34" s="312"/>
      <c r="M34" s="312"/>
      <c r="N34" s="611"/>
      <c r="O34" s="612"/>
      <c r="P34" s="296"/>
      <c r="Q34" s="296"/>
      <c r="R34" s="296"/>
      <c r="S34" s="296"/>
    </row>
    <row r="35" spans="1:19">
      <c r="A35" s="314">
        <v>2000</v>
      </c>
      <c r="B35" s="315">
        <v>2.4050569999999998</v>
      </c>
      <c r="C35" s="315">
        <v>4.0594929999999998</v>
      </c>
      <c r="D35" s="315">
        <v>4.8404559999999996</v>
      </c>
      <c r="E35" s="315">
        <v>5.023962</v>
      </c>
      <c r="F35" s="607">
        <v>5.1104450000000003</v>
      </c>
      <c r="G35" s="608">
        <v>3.673791</v>
      </c>
      <c r="H35" s="315">
        <v>4.6966650000000003</v>
      </c>
      <c r="I35" s="315">
        <v>5.4897489999999998</v>
      </c>
      <c r="J35" s="315">
        <v>5.6408639999999997</v>
      </c>
      <c r="K35" s="315">
        <v>5.4322999999999997</v>
      </c>
      <c r="L35" s="315">
        <v>5.7102199999999996</v>
      </c>
      <c r="M35" s="315">
        <v>5.4288290000000003</v>
      </c>
      <c r="N35" s="613">
        <v>4.846476</v>
      </c>
      <c r="O35" s="608">
        <v>4.3974719999999996</v>
      </c>
      <c r="P35" s="296"/>
      <c r="Q35" s="296"/>
      <c r="R35" s="296"/>
      <c r="S35" s="296"/>
    </row>
    <row r="36" spans="1:19">
      <c r="A36" s="314">
        <v>2001</v>
      </c>
      <c r="B36" s="315"/>
      <c r="C36" s="315">
        <v>6.2029909999999999</v>
      </c>
      <c r="D36" s="315">
        <v>9.2378269999999993</v>
      </c>
      <c r="E36" s="315">
        <v>12.137826</v>
      </c>
      <c r="F36" s="607">
        <v>13.816443</v>
      </c>
      <c r="G36" s="608">
        <v>9.2270090000000007</v>
      </c>
      <c r="H36" s="315">
        <v>10.921654999999999</v>
      </c>
      <c r="I36" s="315">
        <v>12.736141999999999</v>
      </c>
      <c r="J36" s="315">
        <v>13.413131</v>
      </c>
      <c r="K36" s="315">
        <v>12.941300999999999</v>
      </c>
      <c r="L36" s="315">
        <v>13.31616</v>
      </c>
      <c r="M36" s="315">
        <v>12.579102000000001</v>
      </c>
      <c r="N36" s="613">
        <v>11.003078</v>
      </c>
      <c r="O36" s="608">
        <v>9.7958540000000003</v>
      </c>
      <c r="P36" s="296"/>
      <c r="Q36" s="296"/>
      <c r="R36" s="296"/>
      <c r="S36" s="296"/>
    </row>
    <row r="37" spans="1:19">
      <c r="A37" s="314">
        <v>2002</v>
      </c>
      <c r="B37" s="315"/>
      <c r="C37" s="315"/>
      <c r="D37" s="315">
        <v>25.685048999999999</v>
      </c>
      <c r="E37" s="315">
        <v>45.636947999999997</v>
      </c>
      <c r="F37" s="607">
        <v>63.225892000000002</v>
      </c>
      <c r="G37" s="608">
        <v>50.827205999999997</v>
      </c>
      <c r="H37" s="315">
        <v>64.243752999999998</v>
      </c>
      <c r="I37" s="315">
        <v>76.590417000000002</v>
      </c>
      <c r="J37" s="315">
        <v>79.512752000000006</v>
      </c>
      <c r="K37" s="315">
        <v>76.527358000000007</v>
      </c>
      <c r="L37" s="315">
        <v>76.137535999999997</v>
      </c>
      <c r="M37" s="315">
        <v>69.218333000000001</v>
      </c>
      <c r="N37" s="613">
        <v>58.763210000000001</v>
      </c>
      <c r="O37" s="608">
        <v>50.838109000000003</v>
      </c>
      <c r="P37" s="296"/>
      <c r="Q37" s="296"/>
      <c r="R37" s="296"/>
      <c r="S37" s="296"/>
    </row>
    <row r="38" spans="1:19">
      <c r="A38" s="314">
        <v>2003</v>
      </c>
      <c r="B38" s="315"/>
      <c r="C38" s="315"/>
      <c r="D38" s="315"/>
      <c r="E38" s="315">
        <v>41.482354999999998</v>
      </c>
      <c r="F38" s="607">
        <v>70.198929000000007</v>
      </c>
      <c r="G38" s="608">
        <v>61.267698000000003</v>
      </c>
      <c r="H38" s="315">
        <v>85.567536000000004</v>
      </c>
      <c r="I38" s="315">
        <v>110.250388</v>
      </c>
      <c r="J38" s="315">
        <v>120.87348900000001</v>
      </c>
      <c r="K38" s="315">
        <v>121.478427</v>
      </c>
      <c r="L38" s="315">
        <v>124.77495</v>
      </c>
      <c r="M38" s="315">
        <v>115.788279</v>
      </c>
      <c r="N38" s="613">
        <v>99.402798000000004</v>
      </c>
      <c r="O38" s="608">
        <v>86.694038000000006</v>
      </c>
      <c r="P38" s="296"/>
      <c r="Q38" s="296"/>
      <c r="R38" s="296"/>
      <c r="S38" s="296"/>
    </row>
    <row r="39" spans="1:19">
      <c r="A39" s="314">
        <v>2004</v>
      </c>
      <c r="B39" s="315"/>
      <c r="C39" s="315"/>
      <c r="D39" s="315"/>
      <c r="E39" s="315"/>
      <c r="F39" s="607">
        <v>51.217889</v>
      </c>
      <c r="G39" s="608">
        <v>50.517105000000001</v>
      </c>
      <c r="H39" s="315">
        <v>76.768292000000002</v>
      </c>
      <c r="I39" s="315">
        <v>106.462423</v>
      </c>
      <c r="J39" s="315">
        <v>126.354956</v>
      </c>
      <c r="K39" s="315">
        <v>133.462514</v>
      </c>
      <c r="L39" s="315">
        <v>140.98862600000001</v>
      </c>
      <c r="M39" s="315">
        <v>134.87492599999999</v>
      </c>
      <c r="N39" s="613">
        <v>118.678163</v>
      </c>
      <c r="O39" s="608">
        <v>104.793488</v>
      </c>
      <c r="P39" s="296"/>
      <c r="Q39" s="296"/>
      <c r="R39" s="296"/>
      <c r="S39" s="296"/>
    </row>
    <row r="40" spans="1:19">
      <c r="A40" s="314">
        <v>2005</v>
      </c>
      <c r="B40" s="315"/>
      <c r="C40" s="315"/>
      <c r="D40" s="315"/>
      <c r="E40" s="315"/>
      <c r="F40" s="607"/>
      <c r="G40" s="608">
        <v>33.545960000000001</v>
      </c>
      <c r="H40" s="315">
        <v>61.448495999999999</v>
      </c>
      <c r="I40" s="315">
        <v>93.837181999999999</v>
      </c>
      <c r="J40" s="315">
        <v>119.32809</v>
      </c>
      <c r="K40" s="315">
        <v>134.434933</v>
      </c>
      <c r="L40" s="315">
        <v>149.91406799999999</v>
      </c>
      <c r="M40" s="315">
        <v>150.54599999999999</v>
      </c>
      <c r="N40" s="613">
        <v>137.477495</v>
      </c>
      <c r="O40" s="608">
        <v>124.371168</v>
      </c>
      <c r="P40" s="296"/>
      <c r="Q40" s="296"/>
      <c r="R40" s="296"/>
      <c r="S40" s="296"/>
    </row>
    <row r="41" spans="1:19">
      <c r="A41" s="314">
        <v>2006</v>
      </c>
      <c r="B41" s="315"/>
      <c r="C41" s="315"/>
      <c r="D41" s="315"/>
      <c r="E41" s="315"/>
      <c r="F41" s="607"/>
      <c r="G41" s="608"/>
      <c r="H41" s="315">
        <v>39.544969000000002</v>
      </c>
      <c r="I41" s="315">
        <v>74.146231999999998</v>
      </c>
      <c r="J41" s="315">
        <v>102.756658</v>
      </c>
      <c r="K41" s="315">
        <v>122.464583</v>
      </c>
      <c r="L41" s="315">
        <v>146.185236</v>
      </c>
      <c r="M41" s="315">
        <v>157.26567700000001</v>
      </c>
      <c r="N41" s="613">
        <v>149.52531500000001</v>
      </c>
      <c r="O41" s="608">
        <v>140.51832899999999</v>
      </c>
      <c r="P41" s="296"/>
      <c r="Q41" s="296"/>
      <c r="R41" s="296"/>
      <c r="S41" s="296"/>
    </row>
    <row r="42" spans="1:19">
      <c r="A42" s="314">
        <v>2007</v>
      </c>
      <c r="B42" s="315"/>
      <c r="C42" s="315"/>
      <c r="D42" s="315"/>
      <c r="E42" s="315"/>
      <c r="F42" s="607"/>
      <c r="G42" s="608"/>
      <c r="H42" s="315"/>
      <c r="I42" s="315">
        <v>42.661726000000002</v>
      </c>
      <c r="J42" s="315">
        <v>75.948424000000003</v>
      </c>
      <c r="K42" s="315">
        <v>99.768741000000006</v>
      </c>
      <c r="L42" s="315">
        <v>128.34124800000001</v>
      </c>
      <c r="M42" s="315">
        <v>147.045603</v>
      </c>
      <c r="N42" s="613">
        <v>148.916057</v>
      </c>
      <c r="O42" s="608">
        <v>146.84972200000001</v>
      </c>
      <c r="P42" s="296"/>
      <c r="Q42" s="296"/>
      <c r="R42" s="296"/>
      <c r="S42" s="296"/>
    </row>
    <row r="43" spans="1:19">
      <c r="A43" s="314">
        <v>2008</v>
      </c>
      <c r="B43" s="315"/>
      <c r="C43" s="315"/>
      <c r="D43" s="315"/>
      <c r="E43" s="315"/>
      <c r="F43" s="607"/>
      <c r="G43" s="608"/>
      <c r="H43" s="315"/>
      <c r="I43" s="315"/>
      <c r="J43" s="315">
        <v>51.26596</v>
      </c>
      <c r="K43" s="315">
        <v>77.859821999999994</v>
      </c>
      <c r="L43" s="315">
        <v>107.419241</v>
      </c>
      <c r="M43" s="315">
        <v>132.150767</v>
      </c>
      <c r="N43" s="613">
        <v>143.51376500000001</v>
      </c>
      <c r="O43" s="608">
        <v>151.20085700000001</v>
      </c>
      <c r="P43" s="296"/>
      <c r="Q43" s="296"/>
      <c r="R43" s="296"/>
      <c r="S43" s="296"/>
    </row>
    <row r="44" spans="1:19">
      <c r="A44" s="314">
        <v>2009</v>
      </c>
      <c r="B44" s="315"/>
      <c r="C44" s="315"/>
      <c r="D44" s="315"/>
      <c r="E44" s="315"/>
      <c r="F44" s="607"/>
      <c r="G44" s="608"/>
      <c r="H44" s="315"/>
      <c r="I44" s="315"/>
      <c r="J44" s="315"/>
      <c r="K44" s="315">
        <v>51.834918000000002</v>
      </c>
      <c r="L44" s="315">
        <v>84.078908999999996</v>
      </c>
      <c r="M44" s="315">
        <v>112.37059000000001</v>
      </c>
      <c r="N44" s="613">
        <v>130.30992499999999</v>
      </c>
      <c r="O44" s="608">
        <v>148.95801499999999</v>
      </c>
      <c r="P44" s="296"/>
      <c r="Q44" s="296"/>
      <c r="R44" s="296"/>
      <c r="S44" s="296"/>
    </row>
    <row r="45" spans="1:19">
      <c r="A45" s="314">
        <v>2010</v>
      </c>
      <c r="B45" s="315"/>
      <c r="C45" s="315"/>
      <c r="D45" s="315"/>
      <c r="E45" s="315"/>
      <c r="F45" s="607"/>
      <c r="G45" s="608"/>
      <c r="H45" s="315"/>
      <c r="I45" s="315"/>
      <c r="J45" s="315"/>
      <c r="K45" s="315"/>
      <c r="L45" s="315">
        <v>54.519136000000003</v>
      </c>
      <c r="M45" s="315">
        <v>88.245093999999995</v>
      </c>
      <c r="N45" s="613">
        <v>110.37578600000001</v>
      </c>
      <c r="O45" s="608">
        <v>135.60401200000001</v>
      </c>
      <c r="P45" s="296"/>
      <c r="Q45" s="296"/>
      <c r="R45" s="296"/>
      <c r="S45" s="296"/>
    </row>
    <row r="46" spans="1:19">
      <c r="A46" s="314">
        <v>2011</v>
      </c>
      <c r="B46" s="315"/>
      <c r="C46" s="315"/>
      <c r="D46" s="315"/>
      <c r="E46" s="315"/>
      <c r="F46" s="607"/>
      <c r="G46" s="608"/>
      <c r="H46" s="315"/>
      <c r="I46" s="315"/>
      <c r="J46" s="315"/>
      <c r="K46" s="315"/>
      <c r="L46" s="315"/>
      <c r="M46" s="315">
        <v>57.759366</v>
      </c>
      <c r="N46" s="613">
        <v>87.775621000000001</v>
      </c>
      <c r="O46" s="608">
        <v>115.998098</v>
      </c>
      <c r="P46" s="296"/>
      <c r="Q46" s="296"/>
      <c r="R46" s="296"/>
      <c r="S46" s="296"/>
    </row>
    <row r="47" spans="1:19">
      <c r="A47" s="314">
        <v>2012</v>
      </c>
      <c r="B47" s="315"/>
      <c r="C47" s="315"/>
      <c r="D47" s="315"/>
      <c r="E47" s="315"/>
      <c r="F47" s="607"/>
      <c r="G47" s="608"/>
      <c r="H47" s="315"/>
      <c r="I47" s="315"/>
      <c r="J47" s="315"/>
      <c r="K47" s="315"/>
      <c r="L47" s="315"/>
      <c r="M47" s="315"/>
      <c r="N47" s="613">
        <v>56.970436999999997</v>
      </c>
      <c r="O47" s="608">
        <v>91.664536999999996</v>
      </c>
      <c r="P47" s="296"/>
      <c r="Q47" s="296"/>
      <c r="R47" s="296"/>
      <c r="S47" s="296"/>
    </row>
    <row r="48" spans="1:19">
      <c r="A48" s="314">
        <v>2013</v>
      </c>
      <c r="B48" s="315"/>
      <c r="C48" s="315"/>
      <c r="D48" s="315"/>
      <c r="E48" s="315"/>
      <c r="F48" s="607"/>
      <c r="G48" s="608"/>
      <c r="H48" s="315"/>
      <c r="I48" s="315"/>
      <c r="J48" s="315"/>
      <c r="K48" s="315"/>
      <c r="L48" s="315"/>
      <c r="M48" s="315"/>
      <c r="N48" s="613"/>
      <c r="O48" s="608">
        <v>61.028516000000003</v>
      </c>
      <c r="P48" s="296"/>
      <c r="Q48" s="296"/>
      <c r="R48" s="296"/>
      <c r="S48" s="296"/>
    </row>
    <row r="49" spans="1:19" ht="24">
      <c r="A49" s="316" t="s">
        <v>125</v>
      </c>
      <c r="B49" s="317">
        <v>2.4050569999999998</v>
      </c>
      <c r="C49" s="317">
        <v>10.262484000000001</v>
      </c>
      <c r="D49" s="317">
        <v>39.763331999999998</v>
      </c>
      <c r="E49" s="317">
        <v>104.281091</v>
      </c>
      <c r="F49" s="609">
        <v>203.56959800000004</v>
      </c>
      <c r="G49" s="610">
        <v>209.05876900000001</v>
      </c>
      <c r="H49" s="317">
        <v>343.19136599999996</v>
      </c>
      <c r="I49" s="317">
        <v>522.17425900000001</v>
      </c>
      <c r="J49" s="317">
        <v>695.09432400000003</v>
      </c>
      <c r="K49" s="317">
        <v>836.20489700000007</v>
      </c>
      <c r="L49" s="317">
        <v>1031.3853300000001</v>
      </c>
      <c r="M49" s="317">
        <v>1183.2725659999999</v>
      </c>
      <c r="N49" s="614">
        <v>1257.5581259999999</v>
      </c>
      <c r="O49" s="610">
        <v>1372.7122150000002</v>
      </c>
      <c r="P49" s="296"/>
      <c r="Q49" s="296"/>
      <c r="R49" s="296"/>
      <c r="S49" s="296"/>
    </row>
    <row r="50" spans="1:19">
      <c r="A50" s="560" t="s">
        <v>48</v>
      </c>
      <c r="B50" s="560"/>
      <c r="C50" s="560"/>
      <c r="D50" s="560"/>
      <c r="E50" s="318"/>
      <c r="F50" s="318"/>
      <c r="G50" s="318"/>
      <c r="H50" s="318"/>
      <c r="I50" s="318"/>
      <c r="L50" s="296"/>
      <c r="O50" s="319" t="s">
        <v>109</v>
      </c>
      <c r="P50" s="296"/>
      <c r="Q50" s="296"/>
      <c r="R50" s="296"/>
      <c r="S50" s="296"/>
    </row>
    <row r="51" spans="1:19">
      <c r="A51" s="197"/>
      <c r="B51" s="296"/>
      <c r="C51" s="296"/>
      <c r="D51" s="296"/>
      <c r="E51" s="296"/>
      <c r="F51" s="296"/>
      <c r="G51" s="296"/>
      <c r="H51" s="296"/>
      <c r="I51" s="296"/>
      <c r="J51" s="296"/>
      <c r="K51" s="296"/>
      <c r="L51" s="296"/>
      <c r="M51" s="296"/>
      <c r="N51" s="296"/>
      <c r="O51" s="296"/>
      <c r="P51" s="296"/>
      <c r="Q51" s="296"/>
      <c r="R51" s="296"/>
      <c r="S51" s="296"/>
    </row>
  </sheetData>
  <mergeCells count="4">
    <mergeCell ref="A50:D50"/>
    <mergeCell ref="A25:D25"/>
    <mergeCell ref="B6:O6"/>
    <mergeCell ref="B31:O31"/>
  </mergeCells>
  <pageMargins left="0.70866141732283472" right="0.70866141732283472" top="0.74803149606299213" bottom="0.74803149606299213"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Title of publication</vt:lpstr>
      <vt:lpstr>Table of Contents</vt:lpstr>
      <vt:lpstr>Table 1</vt:lpstr>
      <vt:lpstr>Table 2</vt:lpstr>
      <vt:lpstr>Table 3A(i)</vt:lpstr>
      <vt:lpstr>Table 3A(ii)</vt:lpstr>
      <vt:lpstr>Table 3B(i)</vt:lpstr>
      <vt:lpstr>Table 3B(ii)</vt:lpstr>
      <vt:lpstr>Table 4A(i) (ii)</vt:lpstr>
      <vt:lpstr>Table 4A (iii)</vt:lpstr>
      <vt:lpstr>Table 4B</vt:lpstr>
      <vt:lpstr>Table 4C</vt:lpstr>
      <vt:lpstr>Table 5A (i) (ii)</vt:lpstr>
      <vt:lpstr>Table 5A(iii)</vt:lpstr>
      <vt:lpstr>Table 5B</vt:lpstr>
      <vt:lpstr>Footnotes</vt:lpstr>
      <vt:lpstr>'Table 4A (iii)'!Print_Area</vt:lpstr>
      <vt:lpstr>'Table of Contents'!Print_Area</vt:lpstr>
    </vt:vector>
  </TitlesOfParts>
  <Company>The Student Loans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Cartwright</cp:lastModifiedBy>
  <cp:lastPrinted>2015-06-16T23:32:09Z</cp:lastPrinted>
  <dcterms:created xsi:type="dcterms:W3CDTF">2014-06-15T11:46:04Z</dcterms:created>
  <dcterms:modified xsi:type="dcterms:W3CDTF">2015-06-17T00:02:46Z</dcterms:modified>
</cp:coreProperties>
</file>