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230" yWindow="-15" windowWidth="10200" windowHeight="7485" tabRatio="811"/>
  </bookViews>
  <sheets>
    <sheet name="Title of publication" sheetId="17" r:id="rId1"/>
    <sheet name="Table of Contents" sheetId="18" r:id="rId2"/>
    <sheet name="Table 1" sheetId="1" r:id="rId3"/>
    <sheet name="Table 2" sheetId="14" r:id="rId4"/>
    <sheet name="Table 3A" sheetId="3" r:id="rId5"/>
    <sheet name="Table 3B" sheetId="5" r:id="rId6"/>
    <sheet name="Table 4A" sheetId="7" r:id="rId7"/>
    <sheet name="Table 4B" sheetId="9" r:id="rId8"/>
    <sheet name="Table 4C" sheetId="10" r:id="rId9"/>
    <sheet name="Table 5A" sheetId="11" r:id="rId10"/>
    <sheet name="Table 5B" sheetId="13" r:id="rId11"/>
    <sheet name="Footnotes" sheetId="16" r:id="rId12"/>
  </sheets>
  <definedNames>
    <definedName name="_xlnm.Print_Area" localSheetId="1">'Table of Contents'!$A$1:$C$12</definedName>
  </definedNames>
  <calcPr calcId="125725"/>
</workbook>
</file>

<file path=xl/calcChain.xml><?xml version="1.0" encoding="utf-8"?>
<calcChain xmlns="http://schemas.openxmlformats.org/spreadsheetml/2006/main">
  <c r="B97" i="7"/>
  <c r="X7" i="14" l="1"/>
  <c r="X25" s="1"/>
  <c r="W7"/>
  <c r="V7"/>
  <c r="U7"/>
  <c r="T7"/>
  <c r="S7"/>
  <c r="L32"/>
  <c r="R7" l="1"/>
  <c r="R25" s="1"/>
  <c r="Q7"/>
  <c r="P7"/>
  <c r="O7"/>
  <c r="N7"/>
  <c r="M7"/>
</calcChain>
</file>

<file path=xl/sharedStrings.xml><?xml version="1.0" encoding="utf-8"?>
<sst xmlns="http://schemas.openxmlformats.org/spreadsheetml/2006/main" count="2008" uniqueCount="228">
  <si>
    <t>£million</t>
  </si>
  <si>
    <t>Financial years</t>
  </si>
  <si>
    <t>2012-13</t>
  </si>
  <si>
    <t>2013-14</t>
  </si>
  <si>
    <t xml:space="preserve">Repayment Plan 1 </t>
  </si>
  <si>
    <t>Repayment Plan 2</t>
  </si>
  <si>
    <t xml:space="preserve"> Full Time</t>
  </si>
  <si>
    <t>Part Time</t>
  </si>
  <si>
    <t>Total amount outstanding (including loans not yet due for</t>
  </si>
  <si>
    <t>repayment) at start of financial year, including interest</t>
  </si>
  <si>
    <t>-</t>
  </si>
  <si>
    <t>Start of year adjustments</t>
  </si>
  <si>
    <t>Opening balance after adjustments</t>
  </si>
  <si>
    <t xml:space="preserve">Amount lent during financial year </t>
  </si>
  <si>
    <t xml:space="preserve">            of which:</t>
  </si>
  <si>
    <t xml:space="preserve">                Maintenance Loans</t>
  </si>
  <si>
    <t>.</t>
  </si>
  <si>
    <t xml:space="preserve">               Tuition Fee Loans to English domiciled students</t>
  </si>
  <si>
    <t xml:space="preserve">               Tuition Fee Loans to EU students</t>
  </si>
  <si>
    <t xml:space="preserve">Amount of interest added to loans during the financial year </t>
  </si>
  <si>
    <t>Administration charges applied during the financial year</t>
  </si>
  <si>
    <t>Balance transfers</t>
  </si>
  <si>
    <t>Net repayments posted during the financial year</t>
  </si>
  <si>
    <t xml:space="preserve">       of which:  </t>
  </si>
  <si>
    <t xml:space="preserve">                Repaid by customer to SLC</t>
  </si>
  <si>
    <t xml:space="preserve">                Reported by HMRC as collected via PAYE and Self Assessment</t>
  </si>
  <si>
    <t xml:space="preserve">                Refunded by SLC to customer</t>
  </si>
  <si>
    <t xml:space="preserve">           amount repaid earlier than required</t>
  </si>
  <si>
    <t>Amount repaid in respect of the Repayment of Teachers'</t>
  </si>
  <si>
    <t>Loans scheme during the financial year</t>
  </si>
  <si>
    <t>Amount otherwise cancelled or written off during the financial year</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</si>
  <si>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</si>
  <si>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</si>
  <si>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</si>
  <si>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</si>
  <si>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</si>
  <si>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Trivial balances</t>
  </si>
  <si>
    <t xml:space="preserve">                Losses through fraud (including phishing)</t>
  </si>
  <si>
    <t xml:space="preserve">                Other</t>
  </si>
  <si>
    <t xml:space="preserve">Total amount outstanding at the end of the financial year, </t>
  </si>
  <si>
    <t>including loans not yet due for repayment [2][3]</t>
  </si>
  <si>
    <t>Year-end reconciling adjustments [4]</t>
  </si>
  <si>
    <t>Balance after adjustments</t>
  </si>
  <si>
    <t xml:space="preserve">  of which: </t>
  </si>
  <si>
    <t xml:space="preserve">.  =  not applicable     -  = nil or negligible     ..  =  not available  </t>
  </si>
  <si>
    <t>000s</t>
  </si>
  <si>
    <t>Fee Loans (English domiciled)</t>
  </si>
  <si>
    <t>Total England Loans</t>
  </si>
  <si>
    <t>Fee Loans (EU in England)</t>
  </si>
  <si>
    <t>Total IC Loans in HE [6]</t>
  </si>
  <si>
    <t>Number of borrowers at beginning of the financial year</t>
  </si>
  <si>
    <t>Number of borrowers with accounts closed due to full repayment in the financial year</t>
  </si>
  <si>
    <t xml:space="preserve">       of which:</t>
  </si>
  <si>
    <t xml:space="preserve">             paid off before liability for repayment had arisen</t>
  </si>
  <si>
    <t>Number of borrowers receiving refunds of repayments in financial year</t>
  </si>
  <si>
    <t xml:space="preserve">Number of borrowers with accounts cancelled or written off in financial year  </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</si>
  <si>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</si>
  <si>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</si>
  <si>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</si>
  <si>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</si>
  <si>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</si>
  <si>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other </t>
  </si>
  <si>
    <t>New borrowers in financial year</t>
  </si>
  <si>
    <t>All borrowers at the end of financial year [6]</t>
  </si>
  <si>
    <t xml:space="preserve">      of which:</t>
  </si>
  <si>
    <t xml:space="preserve">            (A) Borrowers with accounts not yet liable for repayment </t>
  </si>
  <si>
    <t xml:space="preserve">                 of which</t>
  </si>
  <si>
    <t xml:space="preserve">                             who have made one or more repayments</t>
  </si>
  <si>
    <t xml:space="preserve">                             who have made no repayments</t>
  </si>
  <si>
    <t xml:space="preserve">            (B) Borrowers with accounts being closed </t>
  </si>
  <si>
    <t xml:space="preserve">                             who have fully repaid [7]</t>
  </si>
  <si>
    <t xml:space="preserve">                             who are having their account cancelled [8]</t>
  </si>
  <si>
    <t xml:space="preserve">            (C) Borrowers with accounts liable for repayment</t>
  </si>
  <si>
    <t>Source: Student Loans Company</t>
  </si>
  <si>
    <t xml:space="preserve"> </t>
  </si>
  <si>
    <t>Repayment Status</t>
  </si>
  <si>
    <t>Number of borrowers in thousands [11]</t>
  </si>
  <si>
    <t>Account closed</t>
  </si>
  <si>
    <t>In the UK tax system</t>
  </si>
  <si>
    <t>Known to be in the UK</t>
  </si>
  <si>
    <t>Resident overseas</t>
  </si>
  <si>
    <t>Repayment status to be confirmed</t>
  </si>
  <si>
    <t>Total</t>
  </si>
  <si>
    <t>Fully repaid</t>
  </si>
  <si>
    <t>Loan has been cancelled</t>
  </si>
  <si>
    <t xml:space="preserve">Above earnings threshold or has made a repayment in last tax year </t>
  </si>
  <si>
    <t xml:space="preserve">Below earnings threshold in the last tax year </t>
  </si>
  <si>
    <t>No live employment at HMRC 
&lt;90 days</t>
  </si>
  <si>
    <t xml:space="preserve">No live employment at HMRC    &gt;90 days </t>
  </si>
  <si>
    <t xml:space="preserve">Awaiting first year tax return to determine if earnings above threshold </t>
  </si>
  <si>
    <t>Status that does not require repayment at this point</t>
  </si>
  <si>
    <t>Above earnings threshold for that country (of which)</t>
  </si>
  <si>
    <t>Below earnings threshold for that country</t>
  </si>
  <si>
    <t xml:space="preserve">No details of income provided so placed in arrears </t>
  </si>
  <si>
    <t>Not currently repaying - further information being sought [12][13]</t>
  </si>
  <si>
    <t>Repaying</t>
  </si>
  <si>
    <t>Defaulted in arrears</t>
  </si>
  <si>
    <t>Repayment Cohort</t>
  </si>
  <si>
    <t>All cohorts with at least one tax year processed</t>
  </si>
  <si>
    <t>Cohorts with no tax year processed as yet</t>
  </si>
  <si>
    <t>All ICR borrowers who have become liable to repay</t>
  </si>
  <si>
    <t xml:space="preserve">Source: Student Loans Company </t>
  </si>
  <si>
    <t>Number of borrowers as a percentage of the cohort total [11]</t>
  </si>
  <si>
    <t xml:space="preserve">No live employment at HMRC 
&lt;90 days  </t>
  </si>
  <si>
    <t xml:space="preserve">No live employment at HMRC    &gt;90 days  </t>
  </si>
  <si>
    <t>Table 3B (i): EU: Number of ICR Tuition Fee Loan borrowers liable to repay</t>
  </si>
  <si>
    <t>Not currently repaying - further information being sought [13]</t>
  </si>
  <si>
    <t xml:space="preserve">Table 3B (ii): EU: Percentage of ICR Tuition Fee Loan  borrowers liable to repay </t>
  </si>
  <si>
    <t>Below earnings threshold in the last tax year</t>
  </si>
  <si>
    <t xml:space="preserve">No live employment at HMRC 
&lt;90 days </t>
  </si>
  <si>
    <t>Awaiting first year tax return to determine if earnings above threshold</t>
  </si>
  <si>
    <t>No details of income provided so placed in arrears</t>
  </si>
  <si>
    <t>Tax Year of repayment</t>
  </si>
  <si>
    <t>Number of borrowers repaying in thousands[11]</t>
  </si>
  <si>
    <t>Amount of repayment in £ millions [11]</t>
  </si>
  <si>
    <t>Average amount of repayment per borrower in £ [11]</t>
  </si>
  <si>
    <t>Table 4B(i) : EU - Number of ICR Student Loans borrowers making repayments via HMRC</t>
  </si>
  <si>
    <t xml:space="preserve">Table 4B(ii): EU - Amount repaid by ICR Student Loans borrowers making repayments via HMRC </t>
  </si>
  <si>
    <t xml:space="preserve">Table 4B(iii): EU - Average amount repaid by ICR Student Loans borrowers making repayments via HMRC </t>
  </si>
  <si>
    <t xml:space="preserve">Table 4C(i) : EU - Number of ICR Student Loans borrowers making repayments directly to SLC </t>
  </si>
  <si>
    <t xml:space="preserve">     </t>
  </si>
  <si>
    <t>All ICR borrowers who made a repayment to SLC</t>
  </si>
  <si>
    <t>Table 4C(ii) :  EU - Amount repaid by ICR Student Loans borrowers making repayments directly to SLC</t>
  </si>
  <si>
    <t>Table 4C(iii) : EU - Average amount repaid by ICR Student Loans borrowers making repayments directly to SLC</t>
  </si>
  <si>
    <t>As at end of tax year</t>
  </si>
  <si>
    <t>..</t>
  </si>
  <si>
    <t xml:space="preserve">.  =  not applicable    -  = nil or negligible    ..  =  not available  </t>
  </si>
  <si>
    <t>2014-15</t>
  </si>
  <si>
    <t>Maint- enance Loans</t>
  </si>
  <si>
    <t>2000-01</t>
  </si>
  <si>
    <t>2001-02</t>
  </si>
  <si>
    <t>2002-03</t>
  </si>
  <si>
    <t>2003-04</t>
  </si>
  <si>
    <t>2004-05</t>
  </si>
  <si>
    <t xml:space="preserve">2005-06 </t>
  </si>
  <si>
    <t>2006-07</t>
  </si>
  <si>
    <t>2007-08</t>
  </si>
  <si>
    <t>2008-09</t>
  </si>
  <si>
    <t>2009-10</t>
  </si>
  <si>
    <t>2010-11</t>
  </si>
  <si>
    <t>2011-12</t>
  </si>
  <si>
    <t xml:space="preserve">Table 4C  shows the number of non-UK European Union ICR borrowers who made repayments directly to SLC. The table also shows the total amount repaid and the average amount repaid directly to SLC, other than via HMRC. 
The average repayments shown in table 4C is significantly higher than the average repayments made via HMRC as shown on table 4B.  This is because some EU borrowers have chosen to make direct repayments to repay their balance in full or make large lump sum repayments to reduce the balance.  Some of those repayments have been received before the borrower is due to start repayment. 
Direct repayments to SLC include voluntary repayments which can be made by borrowers who are not yet due to repay, and additional voluntary repayments from borrowers who are also making repayments via HMRC.  Direct repayments also include repayments from EU tuition loan borrowers who are living overseas, who are liable to repay, and are doing so via a repayment schedule.
Borrowers shown in table 4B, may also appear in table 4C if they have made repayments via HMRC in any of the tax years shown, and have also made repayments to the SLC directly.
</t>
  </si>
  <si>
    <t>Table 4C: EU - ICR Student Loans borrowers making repayments directly to SLC by repayment cohort and tax year</t>
  </si>
  <si>
    <t>[14]</t>
  </si>
  <si>
    <t>1999-00</t>
  </si>
  <si>
    <t>Number of borrowers with a Loan Balance in thousands[11]</t>
  </si>
  <si>
    <t>Amount of Loan Balance in £ millions [11]</t>
  </si>
  <si>
    <t>Table 5B(i): EU: Number of ICR Student Loans borrowers with a Loan Balance</t>
  </si>
  <si>
    <t>Table 5B(ii): EU: Amount owed by ICR Student Loans borrowers with a Loan Balance</t>
  </si>
  <si>
    <t xml:space="preserve">Average Loan Balance in £ [11] </t>
  </si>
  <si>
    <t>Table 5B(iii): EU: Average Loan Balance for ICR Student Loans borrowers with a Loan Balance</t>
  </si>
  <si>
    <t>Average Loan Balance in £ [11]</t>
  </si>
  <si>
    <t>This table shows the number of non UK European Union borrowers with a Loan Balance who are now liable to repay as at the end of each tax year since their liability to repay began. This table also shows the amount of Loan Balance and the averageLoan Balance at the end of each tax year.
The average Loan Balance for those borrowers who are normally domiciled in the EU (other than UK) is significantly lower than that of those borrowers who are normally domiciled in the UK. This is because non UK EU borrowers are only eligible to take out a Tuition Fee Loan.  UK domiciled borrowers are also eligible to take out a Maintenance Loan for each year of study</t>
  </si>
  <si>
    <t xml:space="preserve">            (a) loan balance incurred as an English domicile</t>
  </si>
  <si>
    <t xml:space="preserve">                   of which: balance not yet liable for repayment</t>
  </si>
  <si>
    <t xml:space="preserve">                   of which: balance liable for repayment</t>
  </si>
  <si>
    <t xml:space="preserve">                                  of which: balance on accounts in arrears</t>
  </si>
  <si>
    <t xml:space="preserve">                                                  of which: Overdue Debt on accounts in arrears</t>
  </si>
  <si>
    <t>All ICR borrowers with a Loan Balance</t>
  </si>
  <si>
    <t>[2] For PAYE or self-employed repayers, interest is not applied to Income Contingent Loan accounts until the SLC have received notification of the amounts collected by HMRC, which is usually within one year of the tax year the repayments relate to. Interest is then applied retrospectively to individuals' accounts by the SLC.</t>
  </si>
  <si>
    <t>[3] All amounts have been rounded to the nearest £100,000 unless specified otherwise.  All borrower numbers have been rounded to the nearest 100 unless specified otherwise. All totals are calculated from the raw numbers and then rounded. Totals may therefore differ from adding up rounded components.</t>
  </si>
  <si>
    <t>[4] The adjustments indicate transactions in the year affecting customer balances that have not been accounted for in the transaction lines above.</t>
  </si>
  <si>
    <t>[7] Borrowers who have fully repaid their loans but the account cannot be closed until the final HMRC return is received and/or the final refund is paid.</t>
  </si>
  <si>
    <t>[8] Borrowers who have had their loans cancelled but the account cannot be closed until the final HMRC return is received and/or the final refund is paid.</t>
  </si>
  <si>
    <t>[9] The repayment status is based on information received from HMRC, on a monthly basis, relating to a past tax year or later information collected by SLC directly from the borrower.</t>
  </si>
  <si>
    <t>[11] Number of borrowers less than 50, percentage of borrowers less than 0.5%, and amount repaid less than £50,000 are classed as negligible which is signified with a dash ‘-‘. Average amounts will be suppressed if the total amount and the number of borrowers are both negligible. All other figures will be rounded to the nearest 100 or £100,000 unless otherwise specified.</t>
  </si>
  <si>
    <t>[12] For UK national borrowers the largest group in this category are those with no tax record at HMRC.</t>
  </si>
  <si>
    <t>[13] For EU borrowers the largest group in this category are those with no National Insurance Number and who SLC are currently seeking further information from to establish correct repayment status.</t>
  </si>
  <si>
    <t>The latest known balance for the 2015 cohort is at 31/03/2015 on entry into the 2015-16 tax year.</t>
  </si>
  <si>
    <t>[6] Each borrower has a loan account for each loan type in each academic year of study in which they take out a loan. The repayment status may be different for different loan accounts for example new loans might not yet be liable for repayment whereas previous loans might already be liable for repayment or being closed.   This causes some borrowers to be in more than one sub-category so (A), (B) and (C) add up to more than the Borrower total. Numbers in the Total IC loans column count each borrower once only, even where borrowers have loan accounts belonging to more than one product type, therefore the totals in the total  column will not necessarily reconcile to the total of the component parts.</t>
  </si>
  <si>
    <t xml:space="preserve">Table 3A(i): English and EU: Number of ICR Student Loans borrowers liable to repay  </t>
  </si>
  <si>
    <t xml:space="preserve">Table 3A(ii): English and EU: Percentage of ICR Student Loans borrowers liable to repay  </t>
  </si>
  <si>
    <t xml:space="preserve">Table 4A(i): English and EU: Number of ICR Student Loans borrowers making repayments via HMRC </t>
  </si>
  <si>
    <t>Table 4A(ii): English and EU: Amount repaid by ICR Student Loans borrowers making repayments via HMRC</t>
  </si>
  <si>
    <t xml:space="preserve">Table 4A(iii): English and EU: Average amount repaid by ICR Student Loans borrowers making repayments via HMRC </t>
  </si>
  <si>
    <t>Table 5A(i): English and EU: Number of ICR Student Loans borrowers [9] with a Loan Balance [10]</t>
  </si>
  <si>
    <t>Table 5A(ii): English and EU: Amount owed by ICR Student Loans borrowers with a Loan Balance</t>
  </si>
  <si>
    <t>Table 5A(iii): English and EU: Average Loan Balance for ICR Student Loans borrowers with a Loan Balance</t>
  </si>
  <si>
    <t>Income Threshold</t>
  </si>
  <si>
    <t>TABLE OF CONTENTS</t>
  </si>
  <si>
    <t>Footnotes</t>
  </si>
  <si>
    <t>2015-16</t>
  </si>
  <si>
    <t>OUTLAYS</t>
  </si>
  <si>
    <t>REPAYMENTS</t>
  </si>
  <si>
    <t>This table shows the amount of student loans paid out to England domiciled students and non UK EU domiciled students by repayment plans and mode of study in financial year 2015-16, and the resultant total Loan Balance which also includes the effect of loans paid out prior to this financial year. Students who are normally domiciled in the EU outside of the UK are eligible for Tuition Fee Loans only which are paid directly to the university or college which they attend. 
This table also shows the amount of loans repaid in each of the financial years by former students who are now liable to repay their student loan. 
Full-time students become due to repay their loans from the April after they leave their course.  Part-time students become due to repay in the April following the fourth anniversary of the start date of their course, or the April after they leave their course, whichever is sooner.</t>
  </si>
  <si>
    <t>Advanced Learner Loan</t>
  </si>
  <si>
    <t>Table 2 : Student Loan outlay and repayments: Financial years 2012-13 to 2015-16 [5]: borrower activity</t>
  </si>
  <si>
    <t xml:space="preserve">This table shows the repayment status of Income Contingent loan borrowers at the end of the  financial year.  Income Contingent loans have been available to UK domiciled borrowers from 1998/99.  The table shows the numbers of England domiciled  borrowers with a maintenance loan , a fee loan and the total with either or both types of loan.  The table also shows the number of borrowers who were normally domiciled in the EU (outwith UK) prior to study who have borrowed a Fee Loan paid directly to the university or college attended to cover the cost of tuition. Those loans have been available since 2006/07. Also included in this table are Advanced Learner Loans which first became available in Financial Year 2013-14 for study in Further Education.
The number of borrowers at the end of the financial year differs from the number at the beginning of the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 disability etc.
</t>
  </si>
  <si>
    <t xml:space="preserve">Advanced Learner Loan </t>
  </si>
  <si>
    <t>Table 3A: ICR Student Loans borrowers liable to repay by repayment cohort and repayment status [9] as at 30/04/2016 [10]</t>
  </si>
  <si>
    <t xml:space="preserve">This table shows the latest known repayment status of borrowers who have become liable for repayment by April 2016.  Until their Loan Balance is fully repaid or cancelled they can move into and out of any of the other statuses.See the Notes for Users for further information on the different repayment status categories.
The 2016 repayment cohort represents those borrowers who became liable to repay in April 2016.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that allow them to take out further loans. Their original repayment cohort is unchanged. They are liable to repay and may make repayments if in employment and earning over the Income Threshold whilst in study.
</t>
  </si>
  <si>
    <t>Table 3B: ICR Student Loans borrowers liable to repay by repayment cohort and repayment status [9] as at 30/04/2016 [10]</t>
  </si>
  <si>
    <t>2016 and beyond</t>
  </si>
  <si>
    <t>Table 4A: ICR Student Loans borrowers making repayments via HMRC by repayment cohort and tax year as at 30/04/2016 [10]</t>
  </si>
  <si>
    <t>These tables show the repayments made by ICR borrowers via HMRC in tax years up to and including tax year 2014-15 as known by SLC at 30/04/2016.
The average repayment amount dipped for most cohorts in tax year 2005-06 when the Income Threshold was revised from 9% of earning above £10,000,  to 9% of earnings above £15,000. The effect can be seen in table 4A (i), (ii) and (iii).
The stated number of borrowers making repayments, the amounts repaid and the average repayment as shown above will  further change as  awaited repayment notifications are posted for tax year 2014-15 (and possibly for earlier tax years).</t>
  </si>
  <si>
    <t>Table 4B: EU - ICR Student Loans borrowers making repayments via HMRC by repayment cohort and tax year as at 30/04/2016 [10]</t>
  </si>
  <si>
    <t xml:space="preserve">Table 4B  shows the number of non-UK (EU) ICR Tuition Fee Loan borrowers working in the UK who made repayments via HMRC in tax years up to and including tax year 2014-15 as known by SLC at 30/04/2016.  This table also shows the total amount repaid and the average repayment amount for each repayment cohort and tax year.
Borrowers shown in table 4B, may also appear in table 4C if they have made repayments via HMRC in any of the tax years shown, and have also made repayments to the SLC directly.
</t>
  </si>
  <si>
    <t>Table 5A: ICR Student Loans borrowers with a Loan Balance by repayment cohort and tax year as at 30/04/2016 [10]</t>
  </si>
  <si>
    <t>The shaded area shows repayments made before the borrower had any liability to start repaying their loan</t>
  </si>
  <si>
    <t>Table 5B: EU - ICR Student Loans borrowers with a Loan Balance by repayment cohort and tax year as at 30/04/2016 [10]</t>
  </si>
  <si>
    <t xml:space="preserve">                                        of which via PAYE</t>
  </si>
  <si>
    <t>Table 1 : Student Loans: ICR Loan Balance Sheet: Financial years 2012-13 to 2015-16 [1]: amounts (£m)</t>
  </si>
  <si>
    <t xml:space="preserve">Borrowers who received loans as English domiciled students studying in the UK or as EU domiciled students studying in England </t>
  </si>
  <si>
    <t>Total Higher Education</t>
  </si>
  <si>
    <t xml:space="preserve">                Access to Higher Education write off (Advanced Learner Loans only)</t>
  </si>
  <si>
    <t xml:space="preserve">             Access to Higher Education write off (Advanced Learner Loans only)</t>
  </si>
  <si>
    <t xml:space="preserve">                 Education Sector: Higher Education Only (excludes Advanced Learner Loans)</t>
  </si>
  <si>
    <t>Borrowers who received loans as English domiciled students studying in the UK or as EU domiciled students studying in England</t>
  </si>
  <si>
    <t xml:space="preserve">Borrowers who received Tuition Fee Loans as EU domiciled students studying in England </t>
  </si>
  <si>
    <t xml:space="preserve">[1] Repayments of Income Contingent Loans are shown in the financial year when they are posted to customer accounts. The SLC are notified of repayments by HMRC usually within one year of the end of the tax year to which they relate. Hence, the repayments shown in 2015-16 are mainly for tax year 2014-15.  The interest added for customers in repayment in 2015-16 is mainly for tax year 2014-15. The interest added for customers not yet in repayment in 2015-16 will be for tax year 2015-16. </t>
  </si>
  <si>
    <t>[5] Borrowers with Income Contingent Loans are shown in the table by their known status at the end of the financial year. The SLC are notified of borrowers’ repayments by HMRC usually within one year of the end of the tax year they relate to, so there will be some borrowers who have repaid their accounts in full in financial year 2015-16 but this will not be reported until the latest repayment notification is received from HMRC.</t>
  </si>
  <si>
    <t>[10] The status as at the end of April 2016 incorporates the effect of an assumption for tax year 2014-15 of zero repayments where no HMRC tax information has been received for that tax year. Subsequent receipt of information will change the known repayment status as at the end of that tax year.</t>
  </si>
  <si>
    <t>[14] The outstanding loan balance for cohorts 2000 through 2014 represents the position after the processing of the 2014-15 tax year returns.</t>
  </si>
  <si>
    <t>The latest known balance for the 2016 cohort is at 31/03/2016 on entry into the 2016-17 tax year.</t>
  </si>
  <si>
    <t>Table 1: Student Loans: ICR Loan Balance Sheet: Financial years 2012-13 to 2015-16: amounts</t>
  </si>
  <si>
    <t>Table 2: Student Loan outlay and repayments: Financial years 2012-13 to 2015-16: borrower activity</t>
  </si>
  <si>
    <t>Table 3: ICR Student Loans borrowers liable to repay by repayment cohort and repayment status as at 30/04/2016</t>
  </si>
  <si>
    <t>Table 4: ICR Student Loans borrowers making repayments via HMRC by repayment cohort and tax year as at 30/04/2016</t>
  </si>
  <si>
    <t>Table 5: ICR Student Loans borrowers with a Loan Balance by repayment cohort and tax year as at 30/04/2016</t>
  </si>
  <si>
    <t xml:space="preserve">.  =  not applicable     0.0  = nil or negligible     ..  =  not available  </t>
  </si>
  <si>
    <t>e</t>
  </si>
  <si>
    <t xml:space="preserve">                                        of which via Self Assessment</t>
  </si>
  <si>
    <t>e = Estimated. The figure for reported repayments via Self Assessment has been estimated. See Notes for Users.</t>
  </si>
  <si>
    <t xml:space="preserve">            (b) loan balance incurred as an EU domicile</t>
  </si>
  <si>
    <t>All ICR borrowers who made a repayment via HMRC after they became liable to repay</t>
  </si>
  <si>
    <t xml:space="preserve">These tables show the Loan Balance for ICR borrowers now liable to repay as at the end of each tax year since their liability to repay began.
The 2016 repayment cohort has an average loan balance on entry into repayment that is lower than might be expected given that it is the first repayment cohort affected by the higher fees of up to £9,000 per year. See Paragraph 26 of the publication for an explanation.
The Loan Balance for each borrower is known in real time up until they become liable to repay. To know the balance one year later we have to allow an additional year for the repayment notification information to pass from HMRC to SLC. Hence, in this publication there is no update for the Loan Balance of the 2015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Example- postgraduate teacher training courses.  These additional loans are added to the Loan Balance and this is a factor that causes an increases the Loan Balance in the years after entering repayment rather than decreasing as may be expected. 
In the early years of repayment,the interest applied in the financial year may outweigh the amount repaid for some customers  which will also contribute to an increasing Loan Balance after repayment for those borrowers.
The 2000 and 2001 repayment cohorts are atypicial as they represent a higher proportion of borrowers who withdrew from their course and or who were on a one year course of study.
</t>
  </si>
  <si>
    <t>[14] [15]</t>
  </si>
  <si>
    <t>[15] The 2016 repayment cohort has an average loan balance on entry into repayment that is lower than might be expected given that it is the first repayment cohort affected by the higher fees of up to £9,000 per year. See Paragraph 26 of the publication for an explanation.</t>
  </si>
</sst>
</file>

<file path=xl/styles.xml><?xml version="1.0" encoding="utf-8"?>
<styleSheet xmlns="http://schemas.openxmlformats.org/spreadsheetml/2006/main">
  <numFmts count="12">
    <numFmt numFmtId="6" formatCode="&quot;£&quot;#,##0;[Red]\-&quot;£&quot;#,##0"/>
    <numFmt numFmtId="41" formatCode="_-* #,##0_-;\-* #,##0_-;_-* &quot;-&quot;_-;_-@_-"/>
    <numFmt numFmtId="43" formatCode="_-* #,##0.00_-;\-* #,##0.00_-;_-* &quot;-&quot;??_-;_-@_-"/>
    <numFmt numFmtId="164" formatCode="#,##0.0"/>
    <numFmt numFmtId="165" formatCode="_-* #,##0.0_-;\-* #,##0.0_-;_-* &quot;-&quot;??_-;_-@_-"/>
    <numFmt numFmtId="166" formatCode="0.0"/>
    <numFmt numFmtId="167" formatCode="_-* #,##0_-;\-* #,##0_-;_-* &quot;-&quot;??_-;_-@_-"/>
    <numFmt numFmtId="168" formatCode="&quot;£&quot;#,##0"/>
    <numFmt numFmtId="169" formatCode="[$-F800]dddd\,\ mmmm\ dd\,\ yyyy"/>
    <numFmt numFmtId="170" formatCode="0.0%"/>
    <numFmt numFmtId="171" formatCode="_-* #,##0.0_-;\-* #,##0.0_-;_-* &quot;-&quot;?_-;_-@_-"/>
    <numFmt numFmtId="172" formatCode="_-* #,##0.000000_-;\-* #,##0.000000_-;_-* &quot;-&quot;??_-;_-@_-"/>
  </numFmts>
  <fonts count="37">
    <font>
      <sz val="11"/>
      <color theme="1"/>
      <name val="Calibri"/>
      <family val="2"/>
      <scheme val="minor"/>
    </font>
    <font>
      <sz val="11"/>
      <color theme="1"/>
      <name val="Calibri"/>
      <family val="2"/>
      <scheme val="minor"/>
    </font>
    <font>
      <sz val="10"/>
      <name val="MS Sans Serif"/>
      <family val="2"/>
    </font>
    <font>
      <b/>
      <sz val="11"/>
      <color indexed="8"/>
      <name val="Arial"/>
      <family val="2"/>
    </font>
    <font>
      <sz val="10"/>
      <color indexed="8"/>
      <name val="Arial"/>
      <family val="2"/>
    </font>
    <font>
      <sz val="9"/>
      <color indexed="8"/>
      <name val="Arial"/>
      <family val="2"/>
    </font>
    <font>
      <b/>
      <sz val="9"/>
      <color indexed="8"/>
      <name val="Arial"/>
      <family val="2"/>
    </font>
    <font>
      <b/>
      <sz val="10"/>
      <name val="Arial"/>
      <family val="2"/>
    </font>
    <font>
      <i/>
      <sz val="9"/>
      <color indexed="8"/>
      <name val="Arial"/>
      <family val="2"/>
    </font>
    <font>
      <sz val="10"/>
      <name val="Arial"/>
      <family val="2"/>
    </font>
    <font>
      <sz val="9"/>
      <name val="Arial"/>
      <family val="2"/>
    </font>
    <font>
      <b/>
      <sz val="11"/>
      <name val="Arial"/>
      <family val="2"/>
    </font>
    <font>
      <b/>
      <sz val="8"/>
      <name val="Arial"/>
      <family val="2"/>
    </font>
    <font>
      <b/>
      <sz val="8"/>
      <name val="MS Sans Serif"/>
      <family val="2"/>
    </font>
    <font>
      <sz val="8"/>
      <name val="Arial"/>
      <family val="2"/>
    </font>
    <font>
      <sz val="8"/>
      <name val="MS Sans Serif"/>
      <family val="2"/>
    </font>
    <font>
      <sz val="9"/>
      <name val="MS Sans Serif"/>
      <family val="2"/>
    </font>
    <font>
      <i/>
      <sz val="9"/>
      <name val="Arial"/>
      <family val="2"/>
    </font>
    <font>
      <sz val="11"/>
      <name val="Arial"/>
      <family val="2"/>
    </font>
    <font>
      <b/>
      <sz val="9"/>
      <name val="Arial"/>
      <family val="2"/>
    </font>
    <font>
      <b/>
      <sz val="9"/>
      <name val="MS Sans Serif"/>
      <family val="2"/>
    </font>
    <font>
      <b/>
      <sz val="12"/>
      <name val="Arial"/>
      <family val="2"/>
    </font>
    <font>
      <b/>
      <sz val="11"/>
      <color theme="1"/>
      <name val="Calibri"/>
      <family val="2"/>
      <scheme val="minor"/>
    </font>
    <font>
      <sz val="11"/>
      <name val="Calibri"/>
      <family val="2"/>
      <scheme val="minor"/>
    </font>
    <font>
      <sz val="10"/>
      <name val="Calibri"/>
      <family val="2"/>
      <scheme val="minor"/>
    </font>
    <font>
      <b/>
      <u/>
      <sz val="14"/>
      <name val="Arial"/>
      <family val="2"/>
    </font>
    <font>
      <b/>
      <u/>
      <sz val="14"/>
      <color rgb="FF000000"/>
      <name val="Arial"/>
      <family val="2"/>
    </font>
    <font>
      <sz val="12"/>
      <name val="Arial"/>
      <family val="2"/>
    </font>
    <font>
      <u/>
      <sz val="10"/>
      <color theme="10"/>
      <name val="Arial"/>
      <family val="2"/>
    </font>
    <font>
      <u/>
      <sz val="12"/>
      <color theme="10"/>
      <name val="Arial"/>
      <family val="2"/>
    </font>
    <font>
      <sz val="11"/>
      <color rgb="FFFF0000"/>
      <name val="Calibri"/>
      <family val="2"/>
      <scheme val="minor"/>
    </font>
    <font>
      <sz val="9"/>
      <color theme="1"/>
      <name val="Calibri"/>
      <family val="2"/>
      <scheme val="minor"/>
    </font>
    <font>
      <sz val="9"/>
      <color theme="1"/>
      <name val="Arial"/>
      <family val="2"/>
    </font>
    <font>
      <b/>
      <sz val="9"/>
      <color theme="1"/>
      <name val="Arial"/>
      <family val="2"/>
    </font>
    <font>
      <i/>
      <sz val="9"/>
      <color theme="1"/>
      <name val="Calibri"/>
      <family val="2"/>
      <scheme val="minor"/>
    </font>
    <font>
      <sz val="9"/>
      <color rgb="FFFF0000"/>
      <name val="Calibri"/>
      <family val="2"/>
      <scheme val="minor"/>
    </font>
    <font>
      <sz val="9"/>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9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ck">
        <color indexed="64"/>
      </right>
      <top/>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ck">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ck">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medium">
        <color indexed="64"/>
      </right>
      <top/>
      <bottom/>
      <diagonal/>
    </border>
    <border>
      <left style="medium">
        <color indexed="64"/>
      </left>
      <right style="thin">
        <color indexed="64"/>
      </right>
      <top/>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medium">
        <color indexed="64"/>
      </right>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style="thick">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thick">
        <color indexed="64"/>
      </right>
      <top/>
      <bottom/>
      <diagonal/>
    </border>
    <border>
      <left style="hair">
        <color indexed="64"/>
      </left>
      <right style="medium">
        <color indexed="64"/>
      </right>
      <top/>
      <bottom/>
      <diagonal/>
    </border>
    <border>
      <left style="thin">
        <color indexed="64"/>
      </left>
      <right/>
      <top style="dashed">
        <color indexed="64"/>
      </top>
      <bottom/>
      <diagonal/>
    </border>
    <border>
      <left style="thick">
        <color indexed="64"/>
      </left>
      <right/>
      <top style="dotted">
        <color indexed="64"/>
      </top>
      <bottom/>
      <diagonal/>
    </border>
    <border>
      <left style="hair">
        <color indexed="64"/>
      </left>
      <right style="hair">
        <color indexed="64"/>
      </right>
      <top style="dotted">
        <color indexed="64"/>
      </top>
      <bottom/>
      <diagonal/>
    </border>
    <border>
      <left style="hair">
        <color indexed="64"/>
      </left>
      <right/>
      <top style="dotted">
        <color indexed="64"/>
      </top>
      <bottom/>
      <diagonal/>
    </border>
    <border>
      <left style="hair">
        <color indexed="64"/>
      </left>
      <right style="thick">
        <color indexed="64"/>
      </right>
      <top style="dotted">
        <color indexed="64"/>
      </top>
      <bottom/>
      <diagonal/>
    </border>
    <border>
      <left style="thick">
        <color indexed="64"/>
      </left>
      <right style="medium">
        <color indexed="64"/>
      </right>
      <top style="dotted">
        <color indexed="64"/>
      </top>
      <bottom/>
      <diagonal/>
    </border>
    <border>
      <left/>
      <right/>
      <top style="dotted">
        <color indexed="64"/>
      </top>
      <bottom/>
      <diagonal/>
    </border>
    <border>
      <left style="hair">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thin">
        <color indexed="64"/>
      </left>
      <right/>
      <top/>
      <bottom style="dashed">
        <color indexed="64"/>
      </bottom>
      <diagonal/>
    </border>
    <border>
      <left style="thick">
        <color indexed="64"/>
      </left>
      <right/>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hair">
        <color indexed="64"/>
      </left>
      <right style="thick">
        <color indexed="64"/>
      </right>
      <top/>
      <bottom style="dotted">
        <color indexed="64"/>
      </bottom>
      <diagonal/>
    </border>
    <border>
      <left style="thick">
        <color indexed="64"/>
      </left>
      <right style="medium">
        <color indexed="64"/>
      </right>
      <top/>
      <bottom style="dotted">
        <color indexed="64"/>
      </bottom>
      <diagonal/>
    </border>
    <border>
      <left/>
      <right/>
      <top/>
      <bottom style="dotted">
        <color indexed="64"/>
      </bottom>
      <diagonal/>
    </border>
    <border>
      <left style="hair">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right style="thick">
        <color indexed="64"/>
      </right>
      <top/>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top/>
      <bottom/>
      <diagonal/>
    </border>
    <border>
      <left style="dotted">
        <color indexed="64"/>
      </left>
      <right style="thin">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
      <left/>
      <right style="thin">
        <color indexed="64"/>
      </right>
      <top/>
      <bottom/>
      <diagonal/>
    </border>
    <border>
      <left style="thick">
        <color indexed="64"/>
      </left>
      <right style="thick">
        <color indexed="64"/>
      </right>
      <top/>
      <bottom/>
      <diagonal/>
    </border>
    <border>
      <left style="thick">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medium">
        <color indexed="64"/>
      </left>
      <right style="hair">
        <color indexed="64"/>
      </right>
      <top style="dashed">
        <color indexed="64"/>
      </top>
      <bottom/>
      <diagonal/>
    </border>
    <border>
      <left style="thick">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ck">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medium">
        <color indexed="64"/>
      </left>
      <right style="thick">
        <color indexed="64"/>
      </right>
      <top/>
      <bottom style="thin">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4" fillId="0" borderId="0"/>
    <xf numFmtId="0" fontId="1" fillId="0" borderId="0"/>
    <xf numFmtId="0" fontId="4" fillId="0" borderId="0"/>
    <xf numFmtId="0" fontId="28" fillId="0" borderId="0" applyNumberFormat="0" applyFill="0" applyBorder="0" applyAlignment="0" applyProtection="0">
      <alignment vertical="top"/>
      <protection locked="0"/>
    </xf>
  </cellStyleXfs>
  <cellXfs count="655">
    <xf numFmtId="0" fontId="0" fillId="0" borderId="0" xfId="0"/>
    <xf numFmtId="0" fontId="5" fillId="2" borderId="1" xfId="3" applyFont="1" applyFill="1" applyBorder="1" applyAlignment="1">
      <alignment horizontal="right"/>
    </xf>
    <xf numFmtId="0" fontId="5" fillId="2" borderId="0" xfId="3" applyFont="1" applyFill="1" applyAlignment="1">
      <alignment horizontal="left"/>
    </xf>
    <xf numFmtId="3" fontId="11" fillId="2" borderId="0" xfId="0" applyNumberFormat="1" applyFont="1" applyFill="1"/>
    <xf numFmtId="0" fontId="9" fillId="2" borderId="0" xfId="0" applyFont="1" applyFill="1"/>
    <xf numFmtId="0" fontId="10" fillId="2" borderId="0" xfId="3" applyFont="1" applyFill="1" applyAlignment="1">
      <alignment horizontal="left"/>
    </xf>
    <xf numFmtId="3" fontId="11" fillId="3" borderId="0" xfId="3" applyNumberFormat="1" applyFont="1" applyFill="1"/>
    <xf numFmtId="3" fontId="7" fillId="2" borderId="0" xfId="3" applyNumberFormat="1" applyFont="1" applyFill="1" applyAlignment="1">
      <alignment horizontal="left" indent="2"/>
    </xf>
    <xf numFmtId="0" fontId="14" fillId="3" borderId="0" xfId="3" applyFont="1" applyFill="1" applyAlignment="1">
      <alignment wrapText="1"/>
    </xf>
    <xf numFmtId="0" fontId="15" fillId="3" borderId="0" xfId="3" applyFont="1" applyFill="1" applyAlignment="1">
      <alignment wrapText="1"/>
    </xf>
    <xf numFmtId="0" fontId="14" fillId="3" borderId="0" xfId="3" applyFont="1" applyFill="1"/>
    <xf numFmtId="0" fontId="9" fillId="3" borderId="0" xfId="0" applyFont="1" applyFill="1"/>
    <xf numFmtId="0" fontId="10" fillId="2" borderId="0" xfId="3" applyFont="1" applyFill="1"/>
    <xf numFmtId="0" fontId="9" fillId="2" borderId="0" xfId="0" applyFont="1" applyFill="1" applyAlignment="1"/>
    <xf numFmtId="0" fontId="18" fillId="3" borderId="0" xfId="0" applyFont="1" applyFill="1"/>
    <xf numFmtId="0" fontId="12" fillId="2" borderId="0" xfId="7" applyFont="1" applyFill="1" applyAlignment="1">
      <alignment wrapText="1"/>
    </xf>
    <xf numFmtId="0" fontId="13" fillId="2" borderId="0" xfId="7" applyFont="1" applyFill="1" applyAlignment="1">
      <alignment wrapText="1"/>
    </xf>
    <xf numFmtId="0" fontId="12" fillId="2" borderId="0" xfId="7" applyFont="1" applyFill="1"/>
    <xf numFmtId="3" fontId="19" fillId="2" borderId="0" xfId="3" applyNumberFormat="1" applyFont="1" applyFill="1" applyAlignment="1">
      <alignment horizontal="left" indent="4"/>
    </xf>
    <xf numFmtId="0" fontId="15" fillId="2" borderId="0" xfId="7" applyFont="1" applyFill="1" applyAlignment="1">
      <alignment wrapText="1"/>
    </xf>
    <xf numFmtId="0" fontId="14" fillId="2" borderId="0" xfId="7" applyFont="1" applyFill="1" applyAlignment="1">
      <alignment wrapText="1"/>
    </xf>
    <xf numFmtId="0" fontId="14" fillId="2" borderId="0" xfId="7" applyFont="1" applyFill="1"/>
    <xf numFmtId="3" fontId="11" fillId="3" borderId="0" xfId="6" applyNumberFormat="1" applyFont="1" applyFill="1"/>
    <xf numFmtId="0" fontId="12" fillId="2" borderId="0" xfId="6" applyFont="1" applyFill="1" applyAlignment="1">
      <alignment wrapText="1"/>
    </xf>
    <xf numFmtId="0" fontId="13" fillId="2" borderId="0" xfId="6" applyFont="1" applyFill="1" applyAlignment="1">
      <alignment wrapText="1"/>
    </xf>
    <xf numFmtId="0" fontId="12" fillId="2" borderId="0" xfId="6" applyFont="1" applyFill="1"/>
    <xf numFmtId="3" fontId="12" fillId="2" borderId="0" xfId="6" applyNumberFormat="1" applyFont="1" applyFill="1"/>
    <xf numFmtId="3" fontId="10" fillId="2" borderId="0" xfId="6" applyNumberFormat="1" applyFont="1" applyFill="1" applyBorder="1"/>
    <xf numFmtId="0" fontId="14" fillId="2" borderId="0" xfId="6" applyFont="1" applyFill="1" applyAlignment="1">
      <alignment wrapText="1"/>
    </xf>
    <xf numFmtId="0" fontId="14" fillId="2" borderId="0" xfId="6" applyFont="1" applyFill="1" applyAlignment="1">
      <alignment horizontal="right"/>
    </xf>
    <xf numFmtId="164" fontId="14" fillId="2" borderId="0" xfId="6" applyNumberFormat="1" applyFont="1" applyFill="1" applyAlignment="1">
      <alignment wrapText="1"/>
    </xf>
    <xf numFmtId="9" fontId="14" fillId="2" borderId="0" xfId="2" applyFont="1" applyFill="1" applyAlignment="1">
      <alignment wrapText="1"/>
    </xf>
    <xf numFmtId="0" fontId="14" fillId="2" borderId="0" xfId="6" applyFont="1" applyFill="1"/>
    <xf numFmtId="0" fontId="15" fillId="2" borderId="0" xfId="6" applyFont="1" applyFill="1" applyAlignment="1">
      <alignment wrapText="1"/>
    </xf>
    <xf numFmtId="3" fontId="11" fillId="3" borderId="0" xfId="8" applyNumberFormat="1" applyFont="1" applyFill="1"/>
    <xf numFmtId="0" fontId="19" fillId="2" borderId="0" xfId="8" applyFont="1" applyFill="1" applyAlignment="1">
      <alignment wrapText="1"/>
    </xf>
    <xf numFmtId="0" fontId="20" fillId="2" borderId="0" xfId="8" applyFont="1" applyFill="1" applyAlignment="1">
      <alignment wrapText="1"/>
    </xf>
    <xf numFmtId="0" fontId="19" fillId="2" borderId="0" xfId="8" applyFont="1" applyFill="1"/>
    <xf numFmtId="0" fontId="10" fillId="0" borderId="0" xfId="0" applyFont="1" applyFill="1"/>
    <xf numFmtId="0" fontId="10" fillId="2" borderId="0" xfId="0" applyFont="1" applyFill="1"/>
    <xf numFmtId="3" fontId="21" fillId="3" borderId="0" xfId="3" applyNumberFormat="1" applyFont="1" applyFill="1" applyAlignment="1">
      <alignment horizontal="left" indent="2"/>
    </xf>
    <xf numFmtId="0" fontId="10" fillId="2" borderId="0" xfId="8" applyFont="1" applyFill="1" applyAlignment="1">
      <alignment wrapText="1"/>
    </xf>
    <xf numFmtId="0" fontId="16" fillId="2" borderId="0" xfId="8" applyFont="1" applyFill="1" applyAlignment="1">
      <alignment wrapText="1"/>
    </xf>
    <xf numFmtId="0" fontId="10" fillId="2" borderId="0" xfId="8" applyFont="1" applyFill="1"/>
    <xf numFmtId="3" fontId="10" fillId="2" borderId="1" xfId="8" applyNumberFormat="1" applyFont="1" applyFill="1" applyBorder="1"/>
    <xf numFmtId="0" fontId="10" fillId="2" borderId="0" xfId="8" applyFont="1" applyFill="1" applyBorder="1" applyAlignment="1">
      <alignment wrapText="1"/>
    </xf>
    <xf numFmtId="0" fontId="10" fillId="2" borderId="0" xfId="8" applyFont="1" applyFill="1" applyBorder="1" applyAlignment="1">
      <alignment horizontal="right" wrapText="1"/>
    </xf>
    <xf numFmtId="0" fontId="16" fillId="2" borderId="0" xfId="8" applyFont="1" applyFill="1" applyBorder="1" applyAlignment="1">
      <alignment horizontal="right" wrapText="1"/>
    </xf>
    <xf numFmtId="0" fontId="16" fillId="2" borderId="0" xfId="8" applyFont="1" applyFill="1" applyBorder="1" applyAlignment="1"/>
    <xf numFmtId="0" fontId="10" fillId="2" borderId="8" xfId="8" applyFont="1" applyFill="1" applyBorder="1" applyAlignment="1">
      <alignment horizontal="center" wrapText="1"/>
    </xf>
    <xf numFmtId="0" fontId="10" fillId="2" borderId="18" xfId="8" applyFont="1" applyFill="1" applyBorder="1" applyAlignment="1">
      <alignment horizontal="center" wrapText="1"/>
    </xf>
    <xf numFmtId="1" fontId="10" fillId="2" borderId="2" xfId="8" applyNumberFormat="1" applyFont="1" applyFill="1" applyBorder="1"/>
    <xf numFmtId="164" fontId="10" fillId="2" borderId="2" xfId="8" applyNumberFormat="1" applyFont="1" applyFill="1" applyBorder="1" applyAlignment="1">
      <alignment horizontal="right" wrapText="1"/>
    </xf>
    <xf numFmtId="164" fontId="10" fillId="2" borderId="11" xfId="8" applyNumberFormat="1" applyFont="1" applyFill="1" applyBorder="1" applyAlignment="1">
      <alignment horizontal="right" wrapText="1"/>
    </xf>
    <xf numFmtId="3" fontId="10" fillId="2" borderId="11" xfId="8" applyNumberFormat="1" applyFont="1" applyFill="1" applyBorder="1"/>
    <xf numFmtId="1" fontId="10" fillId="2" borderId="8" xfId="8" applyNumberFormat="1" applyFont="1" applyFill="1" applyBorder="1"/>
    <xf numFmtId="165" fontId="10" fillId="2" borderId="8" xfId="1" applyNumberFormat="1" applyFont="1" applyFill="1" applyBorder="1" applyAlignment="1">
      <alignment horizontal="right" wrapText="1"/>
    </xf>
    <xf numFmtId="3" fontId="19" fillId="2" borderId="59" xfId="8" applyNumberFormat="1" applyFont="1" applyFill="1" applyBorder="1" applyAlignment="1">
      <alignment wrapText="1"/>
    </xf>
    <xf numFmtId="165" fontId="19" fillId="2" borderId="59" xfId="1" applyNumberFormat="1" applyFont="1" applyFill="1" applyBorder="1" applyAlignment="1">
      <alignment horizontal="right" wrapText="1"/>
    </xf>
    <xf numFmtId="164" fontId="17" fillId="2" borderId="0" xfId="8" applyNumberFormat="1" applyFont="1" applyFill="1" applyAlignment="1">
      <alignment wrapText="1"/>
    </xf>
    <xf numFmtId="0" fontId="10" fillId="2" borderId="0" xfId="8" applyFont="1" applyFill="1" applyAlignment="1">
      <alignment horizontal="right"/>
    </xf>
    <xf numFmtId="0" fontId="10" fillId="2" borderId="0" xfId="8" applyFont="1" applyFill="1" applyAlignment="1">
      <alignment horizontal="left"/>
    </xf>
    <xf numFmtId="3" fontId="11" fillId="2" borderId="0" xfId="8" applyNumberFormat="1" applyFont="1" applyFill="1"/>
    <xf numFmtId="3" fontId="21" fillId="2" borderId="0" xfId="3" applyNumberFormat="1" applyFont="1" applyFill="1" applyAlignment="1">
      <alignment horizontal="left" indent="2"/>
    </xf>
    <xf numFmtId="167" fontId="10" fillId="2" borderId="8" xfId="1" applyNumberFormat="1" applyFont="1" applyFill="1" applyBorder="1" applyAlignment="1">
      <alignment horizontal="right" wrapText="1"/>
    </xf>
    <xf numFmtId="167" fontId="19" fillId="2" borderId="59" xfId="1" applyNumberFormat="1" applyFont="1" applyFill="1" applyBorder="1" applyAlignment="1">
      <alignment horizontal="right" wrapText="1"/>
    </xf>
    <xf numFmtId="1" fontId="14" fillId="2" borderId="0" xfId="8" applyNumberFormat="1" applyFont="1" applyFill="1" applyBorder="1"/>
    <xf numFmtId="164" fontId="14" fillId="2" borderId="0" xfId="8" applyNumberFormat="1" applyFont="1" applyFill="1" applyBorder="1" applyAlignment="1">
      <alignment horizontal="right" wrapText="1"/>
    </xf>
    <xf numFmtId="0" fontId="9" fillId="3" borderId="0" xfId="0" applyFont="1" applyFill="1" applyBorder="1"/>
    <xf numFmtId="3" fontId="7" fillId="3" borderId="0" xfId="9" applyNumberFormat="1" applyFont="1" applyFill="1"/>
    <xf numFmtId="0" fontId="19" fillId="2" borderId="0" xfId="9" applyFont="1" applyFill="1" applyAlignment="1">
      <alignment wrapText="1"/>
    </xf>
    <xf numFmtId="0" fontId="20" fillId="2" borderId="0" xfId="9" applyFont="1" applyFill="1" applyAlignment="1">
      <alignment wrapText="1"/>
    </xf>
    <xf numFmtId="0" fontId="19" fillId="2" borderId="0" xfId="9" applyFont="1" applyFill="1"/>
    <xf numFmtId="3" fontId="7" fillId="3" borderId="0" xfId="3" applyNumberFormat="1" applyFont="1" applyFill="1" applyAlignment="1">
      <alignment horizontal="left"/>
    </xf>
    <xf numFmtId="3" fontId="11" fillId="3" borderId="0" xfId="9" applyNumberFormat="1" applyFont="1" applyFill="1"/>
    <xf numFmtId="3" fontId="18" fillId="2" borderId="0" xfId="9" applyNumberFormat="1" applyFont="1" applyFill="1"/>
    <xf numFmtId="1" fontId="10" fillId="2" borderId="2" xfId="9" applyNumberFormat="1" applyFont="1" applyFill="1" applyBorder="1"/>
    <xf numFmtId="164" fontId="10" fillId="2" borderId="11" xfId="9" applyNumberFormat="1" applyFont="1" applyFill="1" applyBorder="1" applyAlignment="1">
      <alignment horizontal="right" wrapText="1"/>
    </xf>
    <xf numFmtId="3" fontId="10" fillId="2" borderId="18" xfId="9" applyNumberFormat="1" applyFont="1" applyFill="1" applyBorder="1"/>
    <xf numFmtId="3" fontId="10" fillId="2" borderId="8" xfId="9" applyNumberFormat="1" applyFont="1" applyFill="1" applyBorder="1"/>
    <xf numFmtId="1" fontId="10" fillId="2" borderId="8" xfId="9" applyNumberFormat="1" applyFont="1" applyFill="1" applyBorder="1"/>
    <xf numFmtId="164" fontId="10" fillId="2" borderId="18" xfId="9" applyNumberFormat="1" applyFont="1" applyFill="1" applyBorder="1" applyAlignment="1">
      <alignment horizontal="right" wrapText="1"/>
    </xf>
    <xf numFmtId="41" fontId="10" fillId="2" borderId="18" xfId="0" quotePrefix="1" applyNumberFormat="1" applyFont="1" applyFill="1" applyBorder="1" applyAlignment="1">
      <alignment horizontal="right"/>
    </xf>
    <xf numFmtId="164" fontId="10" fillId="2" borderId="18" xfId="9" quotePrefix="1" applyNumberFormat="1" applyFont="1" applyFill="1" applyBorder="1" applyAlignment="1">
      <alignment horizontal="right" wrapText="1"/>
    </xf>
    <xf numFmtId="3" fontId="19" fillId="2" borderId="59" xfId="9" applyNumberFormat="1" applyFont="1" applyFill="1" applyBorder="1" applyAlignment="1">
      <alignment wrapText="1"/>
    </xf>
    <xf numFmtId="164" fontId="19" fillId="2" borderId="23" xfId="9" applyNumberFormat="1" applyFont="1" applyFill="1" applyBorder="1" applyAlignment="1">
      <alignment horizontal="right" wrapText="1"/>
    </xf>
    <xf numFmtId="0" fontId="10" fillId="2" borderId="0" xfId="9" applyFont="1" applyFill="1" applyAlignment="1">
      <alignment horizontal="left"/>
    </xf>
    <xf numFmtId="3" fontId="11" fillId="2" borderId="0" xfId="9" applyNumberFormat="1" applyFont="1" applyFill="1"/>
    <xf numFmtId="3" fontId="10" fillId="2" borderId="18" xfId="9" applyNumberFormat="1" applyFont="1" applyFill="1" applyBorder="1" applyAlignment="1">
      <alignment horizontal="right" wrapText="1"/>
    </xf>
    <xf numFmtId="3" fontId="19" fillId="2" borderId="23" xfId="9" applyNumberFormat="1" applyFont="1" applyFill="1" applyBorder="1" applyAlignment="1">
      <alignment horizontal="right" wrapText="1"/>
    </xf>
    <xf numFmtId="0" fontId="9" fillId="3" borderId="0" xfId="0" applyFont="1" applyFill="1" applyAlignment="1">
      <alignment horizontal="left"/>
    </xf>
    <xf numFmtId="1" fontId="10" fillId="2" borderId="8" xfId="9" applyNumberFormat="1" applyFont="1" applyFill="1" applyBorder="1" applyAlignment="1">
      <alignment horizontal="right"/>
    </xf>
    <xf numFmtId="164" fontId="19" fillId="3" borderId="23" xfId="9" applyNumberFormat="1" applyFont="1" applyFill="1" applyBorder="1" applyAlignment="1">
      <alignment horizontal="right" wrapText="1"/>
    </xf>
    <xf numFmtId="3" fontId="11" fillId="3" borderId="0" xfId="10" applyNumberFormat="1" applyFont="1" applyFill="1"/>
    <xf numFmtId="3" fontId="19" fillId="2" borderId="0" xfId="10" applyNumberFormat="1" applyFont="1" applyFill="1"/>
    <xf numFmtId="0" fontId="19" fillId="2" borderId="0" xfId="10" applyFont="1" applyFill="1" applyAlignment="1">
      <alignment wrapText="1"/>
    </xf>
    <xf numFmtId="0" fontId="20" fillId="2" borderId="0" xfId="10" applyFont="1" applyFill="1" applyAlignment="1">
      <alignment wrapText="1"/>
    </xf>
    <xf numFmtId="0" fontId="19" fillId="3" borderId="0" xfId="10" applyFont="1" applyFill="1"/>
    <xf numFmtId="0" fontId="10" fillId="3" borderId="0" xfId="0" applyFont="1" applyFill="1"/>
    <xf numFmtId="3" fontId="7" fillId="2" borderId="0" xfId="10" applyNumberFormat="1" applyFont="1" applyFill="1"/>
    <xf numFmtId="0" fontId="19" fillId="2" borderId="0" xfId="10" applyFont="1" applyFill="1"/>
    <xf numFmtId="0" fontId="10" fillId="2" borderId="0" xfId="10" applyFont="1" applyFill="1" applyAlignment="1">
      <alignment wrapText="1"/>
    </xf>
    <xf numFmtId="0" fontId="16" fillId="2" borderId="0" xfId="10" applyFont="1" applyFill="1" applyAlignment="1">
      <alignment wrapText="1"/>
    </xf>
    <xf numFmtId="0" fontId="10" fillId="2" borderId="0" xfId="10" applyFont="1" applyFill="1"/>
    <xf numFmtId="3" fontId="10" fillId="2" borderId="0" xfId="10" applyNumberFormat="1" applyFont="1" applyFill="1" applyBorder="1"/>
    <xf numFmtId="0" fontId="10" fillId="2" borderId="0" xfId="10" applyFont="1" applyFill="1" applyBorder="1" applyAlignment="1">
      <alignment wrapText="1"/>
    </xf>
    <xf numFmtId="0" fontId="10" fillId="2" borderId="0" xfId="10" applyFont="1" applyFill="1" applyBorder="1" applyAlignment="1">
      <alignment horizontal="right" wrapText="1"/>
    </xf>
    <xf numFmtId="0" fontId="10" fillId="2" borderId="24" xfId="10" applyFont="1" applyFill="1" applyBorder="1" applyAlignment="1">
      <alignment horizontal="center"/>
    </xf>
    <xf numFmtId="0" fontId="10" fillId="2" borderId="8" xfId="10" applyFont="1" applyFill="1" applyBorder="1" applyAlignment="1">
      <alignment horizontal="center" wrapText="1"/>
    </xf>
    <xf numFmtId="0" fontId="10" fillId="2" borderId="18" xfId="10" applyFont="1" applyFill="1" applyBorder="1" applyAlignment="1">
      <alignment horizontal="center" wrapText="1"/>
    </xf>
    <xf numFmtId="0" fontId="10" fillId="2" borderId="80" xfId="10" applyFont="1" applyFill="1" applyBorder="1" applyAlignment="1">
      <alignment horizontal="center" wrapText="1"/>
    </xf>
    <xf numFmtId="1" fontId="10" fillId="2" borderId="2" xfId="10" applyNumberFormat="1" applyFont="1" applyFill="1" applyBorder="1"/>
    <xf numFmtId="164" fontId="10" fillId="2" borderId="2" xfId="10" applyNumberFormat="1" applyFont="1" applyFill="1" applyBorder="1"/>
    <xf numFmtId="164" fontId="10" fillId="2" borderId="2" xfId="10" applyNumberFormat="1" applyFont="1" applyFill="1" applyBorder="1" applyAlignment="1">
      <alignment horizontal="right" wrapText="1"/>
    </xf>
    <xf numFmtId="164" fontId="10" fillId="2" borderId="11" xfId="10" applyNumberFormat="1" applyFont="1" applyFill="1" applyBorder="1" applyAlignment="1">
      <alignment horizontal="right" wrapText="1"/>
    </xf>
    <xf numFmtId="164" fontId="10" fillId="2" borderId="62" xfId="10" applyNumberFormat="1" applyFont="1" applyFill="1" applyBorder="1" applyAlignment="1">
      <alignment horizontal="right" wrapText="1"/>
    </xf>
    <xf numFmtId="3" fontId="10" fillId="2" borderId="18" xfId="10" applyNumberFormat="1" applyFont="1" applyFill="1" applyBorder="1" applyAlignment="1">
      <alignment horizontal="right"/>
    </xf>
    <xf numFmtId="1" fontId="10" fillId="2" borderId="8" xfId="10" applyNumberFormat="1" applyFont="1" applyFill="1" applyBorder="1"/>
    <xf numFmtId="164" fontId="10" fillId="2" borderId="8" xfId="10" applyNumberFormat="1" applyFont="1" applyFill="1" applyBorder="1" applyAlignment="1">
      <alignment horizontal="right"/>
    </xf>
    <xf numFmtId="164" fontId="10" fillId="2" borderId="61" xfId="10" applyNumberFormat="1" applyFont="1" applyFill="1" applyBorder="1" applyAlignment="1">
      <alignment horizontal="right"/>
    </xf>
    <xf numFmtId="164" fontId="10" fillId="2" borderId="18" xfId="10" applyNumberFormat="1" applyFont="1" applyFill="1" applyBorder="1" applyAlignment="1">
      <alignment horizontal="right"/>
    </xf>
    <xf numFmtId="164" fontId="10" fillId="2" borderId="64" xfId="10" applyNumberFormat="1" applyFont="1" applyFill="1" applyBorder="1" applyAlignment="1">
      <alignment horizontal="right"/>
    </xf>
    <xf numFmtId="166" fontId="10" fillId="2" borderId="18" xfId="0" applyNumberFormat="1" applyFont="1" applyFill="1" applyBorder="1"/>
    <xf numFmtId="3" fontId="19" fillId="2" borderId="59" xfId="10" applyNumberFormat="1" applyFont="1" applyFill="1" applyBorder="1" applyAlignment="1">
      <alignment wrapText="1"/>
    </xf>
    <xf numFmtId="164" fontId="19" fillId="2" borderId="59" xfId="10" applyNumberFormat="1" applyFont="1" applyFill="1" applyBorder="1" applyAlignment="1">
      <alignment horizontal="right"/>
    </xf>
    <xf numFmtId="164" fontId="19" fillId="2" borderId="58" xfId="10" applyNumberFormat="1" applyFont="1" applyFill="1" applyBorder="1" applyAlignment="1">
      <alignment horizontal="right"/>
    </xf>
    <xf numFmtId="164" fontId="19" fillId="2" borderId="23" xfId="10" applyNumberFormat="1" applyFont="1" applyFill="1" applyBorder="1" applyAlignment="1">
      <alignment horizontal="right"/>
    </xf>
    <xf numFmtId="164" fontId="17" fillId="2" borderId="0" xfId="10" applyNumberFormat="1" applyFont="1" applyFill="1" applyAlignment="1">
      <alignment wrapText="1"/>
    </xf>
    <xf numFmtId="0" fontId="10" fillId="2" borderId="0" xfId="10" applyFont="1" applyFill="1" applyAlignment="1">
      <alignment horizontal="right"/>
    </xf>
    <xf numFmtId="0" fontId="10" fillId="2" borderId="0" xfId="10" applyFont="1" applyFill="1" applyAlignment="1">
      <alignment horizontal="left"/>
    </xf>
    <xf numFmtId="3" fontId="7" fillId="2" borderId="0" xfId="10" applyNumberFormat="1" applyFont="1" applyFill="1" applyAlignment="1">
      <alignment horizontal="left" indent="3"/>
    </xf>
    <xf numFmtId="164" fontId="10" fillId="2" borderId="79" xfId="10" applyNumberFormat="1" applyFont="1" applyFill="1" applyBorder="1" applyAlignment="1">
      <alignment horizontal="right" wrapText="1"/>
    </xf>
    <xf numFmtId="3" fontId="10" fillId="2" borderId="8" xfId="10" applyNumberFormat="1" applyFont="1" applyFill="1" applyBorder="1" applyAlignment="1">
      <alignment horizontal="right"/>
    </xf>
    <xf numFmtId="3" fontId="10" fillId="2" borderId="61" xfId="10" applyNumberFormat="1" applyFont="1" applyFill="1" applyBorder="1" applyAlignment="1">
      <alignment horizontal="right"/>
    </xf>
    <xf numFmtId="3" fontId="10" fillId="2" borderId="64" xfId="10" applyNumberFormat="1" applyFont="1" applyFill="1" applyBorder="1" applyAlignment="1">
      <alignment horizontal="right"/>
    </xf>
    <xf numFmtId="3" fontId="10" fillId="2" borderId="24" xfId="10" applyNumberFormat="1" applyFont="1" applyFill="1" applyBorder="1" applyAlignment="1">
      <alignment horizontal="right"/>
    </xf>
    <xf numFmtId="3" fontId="19" fillId="2" borderId="23" xfId="10" applyNumberFormat="1" applyFont="1" applyFill="1" applyBorder="1" applyAlignment="1">
      <alignment horizontal="right"/>
    </xf>
    <xf numFmtId="3" fontId="7" fillId="2" borderId="0" xfId="11" applyNumberFormat="1" applyFont="1" applyFill="1"/>
    <xf numFmtId="0" fontId="19" fillId="2" borderId="0" xfId="11" applyFont="1" applyFill="1" applyAlignment="1">
      <alignment wrapText="1"/>
    </xf>
    <xf numFmtId="0" fontId="20" fillId="2" borderId="0" xfId="11" applyFont="1" applyFill="1" applyAlignment="1">
      <alignment wrapText="1"/>
    </xf>
    <xf numFmtId="0" fontId="19" fillId="2" borderId="0" xfId="11" applyFont="1" applyFill="1"/>
    <xf numFmtId="3" fontId="7" fillId="3" borderId="0" xfId="11" applyNumberFormat="1" applyFont="1" applyFill="1"/>
    <xf numFmtId="0" fontId="10" fillId="2" borderId="11" xfId="11" applyFont="1" applyFill="1" applyBorder="1"/>
    <xf numFmtId="1" fontId="10" fillId="2" borderId="2" xfId="11" applyNumberFormat="1" applyFont="1" applyFill="1" applyBorder="1"/>
    <xf numFmtId="164" fontId="10" fillId="2" borderId="11" xfId="11" applyNumberFormat="1" applyFont="1" applyFill="1" applyBorder="1" applyAlignment="1">
      <alignment horizontal="right" wrapText="1"/>
    </xf>
    <xf numFmtId="164" fontId="10" fillId="2" borderId="2" xfId="11" applyNumberFormat="1" applyFont="1" applyFill="1" applyBorder="1" applyAlignment="1">
      <alignment horizontal="right" wrapText="1"/>
    </xf>
    <xf numFmtId="1" fontId="10" fillId="2" borderId="8" xfId="11" applyNumberFormat="1" applyFont="1" applyFill="1" applyBorder="1"/>
    <xf numFmtId="164" fontId="10" fillId="2" borderId="18" xfId="11" applyNumberFormat="1" applyFont="1" applyFill="1" applyBorder="1" applyAlignment="1">
      <alignment horizontal="right" wrapText="1"/>
    </xf>
    <xf numFmtId="164" fontId="19" fillId="2" borderId="23" xfId="11" quotePrefix="1" applyNumberFormat="1" applyFont="1" applyFill="1" applyBorder="1" applyAlignment="1">
      <alignment horizontal="right" wrapText="1"/>
    </xf>
    <xf numFmtId="164" fontId="19" fillId="2" borderId="23" xfId="11" applyNumberFormat="1" applyFont="1" applyFill="1" applyBorder="1" applyAlignment="1">
      <alignment horizontal="right" wrapText="1"/>
    </xf>
    <xf numFmtId="0" fontId="10" fillId="2" borderId="0" xfId="11" applyFont="1" applyFill="1" applyAlignment="1">
      <alignment horizontal="left"/>
    </xf>
    <xf numFmtId="0" fontId="10" fillId="2" borderId="0" xfId="11" applyFont="1" applyFill="1" applyAlignment="1">
      <alignment horizontal="right"/>
    </xf>
    <xf numFmtId="0" fontId="10" fillId="2" borderId="0" xfId="11" applyFont="1" applyFill="1"/>
    <xf numFmtId="3" fontId="10" fillId="2" borderId="18" xfId="11" applyNumberFormat="1" applyFont="1" applyFill="1" applyBorder="1" applyAlignment="1">
      <alignment horizontal="right" wrapText="1"/>
    </xf>
    <xf numFmtId="3" fontId="19" fillId="0" borderId="23" xfId="11" applyNumberFormat="1" applyFont="1" applyFill="1" applyBorder="1" applyAlignment="1">
      <alignment horizontal="right" wrapText="1"/>
    </xf>
    <xf numFmtId="3" fontId="19" fillId="3" borderId="23" xfId="11" applyNumberFormat="1" applyFont="1" applyFill="1" applyBorder="1" applyAlignment="1">
      <alignment horizontal="right" wrapText="1"/>
    </xf>
    <xf numFmtId="0" fontId="9" fillId="3" borderId="0" xfId="0" applyFont="1" applyFill="1" applyAlignment="1"/>
    <xf numFmtId="3" fontId="19" fillId="3" borderId="23" xfId="0" applyNumberFormat="1" applyFont="1" applyFill="1" applyBorder="1"/>
    <xf numFmtId="0" fontId="10" fillId="2" borderId="61" xfId="8" applyFont="1" applyFill="1" applyBorder="1" applyAlignment="1">
      <alignment horizontal="center" wrapText="1"/>
    </xf>
    <xf numFmtId="0" fontId="10" fillId="2" borderId="24" xfId="0" applyFont="1" applyFill="1" applyBorder="1" applyAlignment="1">
      <alignment horizontal="center"/>
    </xf>
    <xf numFmtId="0" fontId="10" fillId="2" borderId="23" xfId="8" applyFont="1" applyFill="1" applyBorder="1" applyAlignment="1">
      <alignment horizontal="center" wrapText="1"/>
    </xf>
    <xf numFmtId="0" fontId="10" fillId="2" borderId="24" xfId="0" applyFont="1" applyFill="1" applyBorder="1" applyAlignment="1">
      <alignment wrapText="1"/>
    </xf>
    <xf numFmtId="0" fontId="10" fillId="2" borderId="23" xfId="0" applyFont="1" applyFill="1" applyBorder="1" applyAlignment="1">
      <alignment wrapText="1"/>
    </xf>
    <xf numFmtId="0" fontId="10" fillId="2" borderId="18" xfId="10" applyFont="1" applyFill="1" applyBorder="1" applyAlignment="1">
      <alignment wrapText="1"/>
    </xf>
    <xf numFmtId="0" fontId="10" fillId="2" borderId="24" xfId="10" applyFont="1" applyFill="1" applyBorder="1" applyAlignment="1">
      <alignment horizontal="center" wrapText="1"/>
    </xf>
    <xf numFmtId="0" fontId="10" fillId="2" borderId="16" xfId="10" applyFont="1" applyFill="1" applyBorder="1" applyAlignment="1">
      <alignment horizontal="center" wrapText="1"/>
    </xf>
    <xf numFmtId="0" fontId="10" fillId="2" borderId="18" xfId="0" applyFont="1" applyFill="1" applyBorder="1" applyAlignment="1">
      <alignment horizontal="center"/>
    </xf>
    <xf numFmtId="164" fontId="10" fillId="2" borderId="18" xfId="0" applyNumberFormat="1" applyFont="1" applyFill="1" applyBorder="1"/>
    <xf numFmtId="164" fontId="10" fillId="2" borderId="2" xfId="10" applyNumberFormat="1" applyFont="1" applyFill="1" applyBorder="1" applyAlignment="1"/>
    <xf numFmtId="3" fontId="19" fillId="2" borderId="59" xfId="10" applyNumberFormat="1" applyFont="1" applyFill="1" applyBorder="1" applyAlignment="1">
      <alignment horizontal="right"/>
    </xf>
    <xf numFmtId="3" fontId="19" fillId="2" borderId="58" xfId="10" applyNumberFormat="1" applyFont="1" applyFill="1" applyBorder="1" applyAlignment="1">
      <alignment horizontal="right"/>
    </xf>
    <xf numFmtId="0" fontId="10" fillId="2" borderId="24" xfId="11" applyFont="1" applyFill="1" applyBorder="1"/>
    <xf numFmtId="0" fontId="10" fillId="2" borderId="18" xfId="11" applyFont="1" applyFill="1" applyBorder="1"/>
    <xf numFmtId="3" fontId="10" fillId="2" borderId="11" xfId="11" applyNumberFormat="1" applyFont="1" applyFill="1" applyBorder="1" applyAlignment="1">
      <alignment horizontal="right" wrapText="1"/>
    </xf>
    <xf numFmtId="3" fontId="10" fillId="2" borderId="2" xfId="11" applyNumberFormat="1" applyFont="1" applyFill="1" applyBorder="1" applyAlignment="1">
      <alignment horizontal="right" wrapText="1"/>
    </xf>
    <xf numFmtId="3" fontId="19" fillId="2" borderId="23" xfId="11" applyNumberFormat="1" applyFont="1" applyFill="1" applyBorder="1" applyAlignment="1">
      <alignment horizontal="right" wrapText="1"/>
    </xf>
    <xf numFmtId="0" fontId="10" fillId="2" borderId="8" xfId="0" applyFont="1" applyFill="1" applyBorder="1" applyAlignment="1">
      <alignment wrapText="1"/>
    </xf>
    <xf numFmtId="168" fontId="10" fillId="2" borderId="8" xfId="8" applyNumberFormat="1" applyFont="1" applyFill="1" applyBorder="1" applyAlignment="1">
      <alignment horizontal="center" wrapText="1"/>
    </xf>
    <xf numFmtId="168" fontId="10" fillId="2" borderId="59" xfId="8" applyNumberFormat="1" applyFont="1" applyFill="1" applyBorder="1" applyAlignment="1">
      <alignment horizontal="center" wrapText="1"/>
    </xf>
    <xf numFmtId="0" fontId="10" fillId="2" borderId="23" xfId="8" applyFont="1" applyFill="1" applyBorder="1" applyAlignment="1">
      <alignment wrapText="1"/>
    </xf>
    <xf numFmtId="0" fontId="10" fillId="2" borderId="23" xfId="9" applyFont="1" applyFill="1" applyBorder="1" applyAlignment="1">
      <alignment wrapText="1"/>
    </xf>
    <xf numFmtId="0" fontId="23" fillId="0" borderId="0" xfId="12" applyFont="1" applyAlignment="1">
      <alignment horizontal="justify"/>
    </xf>
    <xf numFmtId="0" fontId="9" fillId="0" borderId="0" xfId="12"/>
    <xf numFmtId="0" fontId="24" fillId="0" borderId="0" xfId="12" applyFont="1"/>
    <xf numFmtId="0" fontId="23" fillId="0" borderId="0" xfId="12" applyFont="1" applyAlignment="1">
      <alignment wrapText="1"/>
    </xf>
    <xf numFmtId="0" fontId="23" fillId="0" borderId="0" xfId="12" applyFont="1"/>
    <xf numFmtId="6" fontId="10" fillId="2" borderId="85" xfId="8" applyNumberFormat="1" applyFont="1" applyFill="1" applyBorder="1" applyAlignment="1">
      <alignment horizontal="center" wrapText="1"/>
    </xf>
    <xf numFmtId="6" fontId="10" fillId="2" borderId="17" xfId="8" applyNumberFormat="1" applyFont="1" applyFill="1" applyBorder="1" applyAlignment="1">
      <alignment horizontal="center" wrapText="1"/>
    </xf>
    <xf numFmtId="164" fontId="10" fillId="2" borderId="86" xfId="8" applyNumberFormat="1" applyFont="1" applyFill="1" applyBorder="1" applyAlignment="1">
      <alignment horizontal="right" wrapText="1"/>
    </xf>
    <xf numFmtId="164" fontId="10" fillId="2" borderId="76" xfId="8" applyNumberFormat="1" applyFont="1" applyFill="1" applyBorder="1" applyAlignment="1">
      <alignment horizontal="right" wrapText="1"/>
    </xf>
    <xf numFmtId="165" fontId="10" fillId="2" borderId="86" xfId="13" applyNumberFormat="1" applyFont="1" applyFill="1" applyBorder="1" applyAlignment="1">
      <alignment horizontal="right" wrapText="1"/>
    </xf>
    <xf numFmtId="165" fontId="10" fillId="2" borderId="76" xfId="13" applyNumberFormat="1" applyFont="1" applyFill="1" applyBorder="1" applyAlignment="1">
      <alignment horizontal="right" wrapText="1"/>
    </xf>
    <xf numFmtId="165" fontId="19" fillId="2" borderId="85" xfId="13" applyNumberFormat="1" applyFont="1" applyFill="1" applyBorder="1" applyAlignment="1">
      <alignment horizontal="right" wrapText="1"/>
    </xf>
    <xf numFmtId="165" fontId="19" fillId="2" borderId="6" xfId="13" applyNumberFormat="1" applyFont="1" applyFill="1" applyBorder="1" applyAlignment="1">
      <alignment horizontal="right" wrapText="1"/>
    </xf>
    <xf numFmtId="0" fontId="0" fillId="2" borderId="87" xfId="0" applyFill="1" applyBorder="1"/>
    <xf numFmtId="0" fontId="0" fillId="2" borderId="76" xfId="0" applyFill="1" applyBorder="1"/>
    <xf numFmtId="165" fontId="10" fillId="2" borderId="87" xfId="13" applyNumberFormat="1" applyFont="1" applyFill="1" applyBorder="1" applyAlignment="1">
      <alignment horizontal="right" wrapText="1"/>
    </xf>
    <xf numFmtId="165" fontId="19" fillId="2" borderId="88" xfId="13" applyNumberFormat="1" applyFont="1" applyFill="1" applyBorder="1" applyAlignment="1">
      <alignment horizontal="right" wrapText="1"/>
    </xf>
    <xf numFmtId="3" fontId="10" fillId="2" borderId="86" xfId="8" applyNumberFormat="1" applyFont="1" applyFill="1" applyBorder="1" applyAlignment="1">
      <alignment horizontal="right" wrapText="1"/>
    </xf>
    <xf numFmtId="3" fontId="10" fillId="2" borderId="76" xfId="8" applyNumberFormat="1" applyFont="1" applyFill="1" applyBorder="1" applyAlignment="1">
      <alignment horizontal="right" wrapText="1"/>
    </xf>
    <xf numFmtId="3" fontId="10" fillId="2" borderId="11" xfId="8" applyNumberFormat="1" applyFont="1" applyFill="1" applyBorder="1" applyAlignment="1">
      <alignment horizontal="right" wrapText="1"/>
    </xf>
    <xf numFmtId="3" fontId="0" fillId="2" borderId="87" xfId="0" applyNumberFormat="1" applyFill="1" applyBorder="1"/>
    <xf numFmtId="3" fontId="0" fillId="2" borderId="76" xfId="0" applyNumberFormat="1" applyFill="1" applyBorder="1"/>
    <xf numFmtId="3" fontId="10" fillId="2" borderId="86" xfId="13" applyNumberFormat="1" applyFont="1" applyFill="1" applyBorder="1" applyAlignment="1">
      <alignment horizontal="right" wrapText="1"/>
    </xf>
    <xf numFmtId="3" fontId="10" fillId="2" borderId="76" xfId="13" applyNumberFormat="1" applyFont="1" applyFill="1" applyBorder="1" applyAlignment="1">
      <alignment horizontal="right" wrapText="1"/>
    </xf>
    <xf numFmtId="3" fontId="10" fillId="2" borderId="8" xfId="1" applyNumberFormat="1" applyFont="1" applyFill="1" applyBorder="1" applyAlignment="1">
      <alignment horizontal="right" wrapText="1"/>
    </xf>
    <xf numFmtId="3" fontId="10" fillId="2" borderId="87" xfId="13" applyNumberFormat="1" applyFont="1" applyFill="1" applyBorder="1" applyAlignment="1">
      <alignment horizontal="right" wrapText="1"/>
    </xf>
    <xf numFmtId="3" fontId="19" fillId="2" borderId="85" xfId="13" applyNumberFormat="1" applyFont="1" applyFill="1" applyBorder="1" applyAlignment="1">
      <alignment horizontal="right" wrapText="1"/>
    </xf>
    <xf numFmtId="3" fontId="19" fillId="2" borderId="6" xfId="13" applyNumberFormat="1" applyFont="1" applyFill="1" applyBorder="1" applyAlignment="1">
      <alignment horizontal="right" wrapText="1"/>
    </xf>
    <xf numFmtId="3" fontId="19" fillId="2" borderId="59" xfId="1" applyNumberFormat="1" applyFont="1" applyFill="1" applyBorder="1" applyAlignment="1">
      <alignment horizontal="right" wrapText="1"/>
    </xf>
    <xf numFmtId="3" fontId="19" fillId="2" borderId="88" xfId="13" applyNumberFormat="1" applyFont="1" applyFill="1" applyBorder="1" applyAlignment="1">
      <alignment horizontal="right" wrapText="1"/>
    </xf>
    <xf numFmtId="169" fontId="19" fillId="2" borderId="0" xfId="15" applyNumberFormat="1" applyFont="1" applyFill="1" applyAlignment="1">
      <alignment horizontal="center"/>
    </xf>
    <xf numFmtId="0" fontId="9" fillId="2" borderId="0" xfId="15" applyFill="1"/>
    <xf numFmtId="0" fontId="25" fillId="2" borderId="0" xfId="15" applyFont="1" applyFill="1" applyAlignment="1">
      <alignment horizontal="left"/>
    </xf>
    <xf numFmtId="0" fontId="26" fillId="0" borderId="0" xfId="20" applyFont="1" applyAlignment="1">
      <alignment horizontal="center"/>
    </xf>
    <xf numFmtId="0" fontId="7" fillId="2" borderId="0" xfId="15" applyFont="1" applyFill="1"/>
    <xf numFmtId="0" fontId="27" fillId="2" borderId="0" xfId="15" applyFont="1" applyFill="1"/>
    <xf numFmtId="0" fontId="21" fillId="2" borderId="0" xfId="15" applyFont="1" applyFill="1"/>
    <xf numFmtId="0" fontId="29" fillId="2" borderId="0" xfId="21" applyFont="1" applyFill="1" applyAlignment="1" applyProtection="1"/>
    <xf numFmtId="0" fontId="9" fillId="2" borderId="0" xfId="15" applyFont="1" applyFill="1" applyAlignment="1"/>
    <xf numFmtId="0" fontId="10" fillId="2" borderId="23" xfId="0" applyFont="1" applyFill="1" applyBorder="1" applyAlignment="1">
      <alignment horizontal="center"/>
    </xf>
    <xf numFmtId="0" fontId="10" fillId="2" borderId="24" xfId="8" applyFont="1" applyFill="1" applyBorder="1" applyAlignment="1">
      <alignment horizontal="center" wrapText="1"/>
    </xf>
    <xf numFmtId="0" fontId="10" fillId="2" borderId="16" xfId="8" applyFont="1" applyFill="1" applyBorder="1" applyAlignment="1">
      <alignment horizontal="center" wrapText="1"/>
    </xf>
    <xf numFmtId="6" fontId="10" fillId="2" borderId="89" xfId="8" applyNumberFormat="1" applyFont="1" applyFill="1" applyBorder="1" applyAlignment="1">
      <alignment horizontal="center" wrapText="1"/>
    </xf>
    <xf numFmtId="6" fontId="10" fillId="2" borderId="88" xfId="8" applyNumberFormat="1" applyFont="1" applyFill="1" applyBorder="1" applyAlignment="1">
      <alignment horizontal="center" wrapText="1"/>
    </xf>
    <xf numFmtId="6" fontId="10" fillId="2" borderId="90" xfId="8" applyNumberFormat="1" applyFont="1" applyFill="1" applyBorder="1" applyAlignment="1">
      <alignment horizontal="center" wrapText="1"/>
    </xf>
    <xf numFmtId="0" fontId="10" fillId="2" borderId="2" xfId="8" applyFont="1" applyFill="1" applyBorder="1" applyAlignment="1">
      <alignment wrapText="1"/>
    </xf>
    <xf numFmtId="0" fontId="10" fillId="2" borderId="59" xfId="9" applyFont="1" applyFill="1" applyBorder="1" applyAlignment="1">
      <alignment wrapText="1"/>
    </xf>
    <xf numFmtId="0" fontId="10" fillId="2" borderId="2" xfId="10" applyFont="1" applyFill="1" applyBorder="1" applyAlignment="1">
      <alignment wrapText="1"/>
    </xf>
    <xf numFmtId="166" fontId="10" fillId="2" borderId="18" xfId="0" applyNumberFormat="1" applyFont="1" applyFill="1" applyBorder="1" applyAlignment="1">
      <alignment horizontal="right"/>
    </xf>
    <xf numFmtId="166" fontId="10" fillId="2" borderId="8" xfId="0" applyNumberFormat="1" applyFont="1" applyFill="1" applyBorder="1" applyAlignment="1">
      <alignment horizontal="right"/>
    </xf>
    <xf numFmtId="164" fontId="10" fillId="4" borderId="18" xfId="9" applyNumberFormat="1" applyFont="1" applyFill="1" applyBorder="1" applyAlignment="1">
      <alignment horizontal="right" wrapText="1"/>
    </xf>
    <xf numFmtId="0" fontId="10" fillId="4" borderId="0" xfId="9" applyFont="1" applyFill="1" applyAlignment="1">
      <alignment horizontal="left"/>
    </xf>
    <xf numFmtId="0" fontId="0" fillId="0" borderId="0" xfId="0" applyAlignment="1"/>
    <xf numFmtId="0" fontId="9" fillId="3" borderId="0" xfId="0" applyFont="1" applyFill="1" applyAlignment="1">
      <alignment horizontal="left" vertical="top" wrapText="1"/>
    </xf>
    <xf numFmtId="0" fontId="10" fillId="2" borderId="0" xfId="10" applyFont="1" applyFill="1" applyAlignment="1">
      <alignment horizontal="left"/>
    </xf>
    <xf numFmtId="3" fontId="3" fillId="2" borderId="0" xfId="3" applyNumberFormat="1" applyFont="1" applyFill="1" applyAlignment="1"/>
    <xf numFmtId="0" fontId="0" fillId="2" borderId="0" xfId="0" applyFill="1" applyAlignment="1"/>
    <xf numFmtId="0" fontId="0" fillId="0" borderId="0" xfId="0" applyBorder="1" applyAlignment="1"/>
    <xf numFmtId="0" fontId="5" fillId="2" borderId="8" xfId="3" applyFont="1" applyFill="1" applyBorder="1" applyAlignment="1"/>
    <xf numFmtId="0" fontId="5" fillId="2" borderId="16" xfId="3" applyFont="1" applyFill="1" applyBorder="1" applyAlignment="1"/>
    <xf numFmtId="0" fontId="6" fillId="2" borderId="2" xfId="3" applyFont="1" applyFill="1" applyBorder="1" applyAlignment="1"/>
    <xf numFmtId="3" fontId="5" fillId="2" borderId="15" xfId="3" applyNumberFormat="1" applyFont="1" applyFill="1" applyBorder="1" applyAlignment="1">
      <alignment horizontal="right"/>
    </xf>
    <xf numFmtId="0" fontId="5" fillId="2" borderId="26" xfId="3" applyFont="1" applyFill="1" applyBorder="1" applyAlignment="1">
      <alignment horizontal="right"/>
    </xf>
    <xf numFmtId="0" fontId="5" fillId="2" borderId="27" xfId="3" applyFont="1" applyFill="1" applyBorder="1" applyAlignment="1">
      <alignment horizontal="right"/>
    </xf>
    <xf numFmtId="0" fontId="5" fillId="2" borderId="28" xfId="3" applyFont="1" applyFill="1" applyBorder="1" applyAlignment="1">
      <alignment horizontal="right"/>
    </xf>
    <xf numFmtId="3" fontId="5" fillId="2" borderId="19" xfId="3" applyNumberFormat="1" applyFont="1" applyFill="1" applyBorder="1" applyAlignment="1">
      <alignment horizontal="right"/>
    </xf>
    <xf numFmtId="0" fontId="5" fillId="2" borderId="13" xfId="3" applyFont="1" applyFill="1" applyBorder="1" applyAlignment="1">
      <alignment horizontal="right"/>
    </xf>
    <xf numFmtId="0" fontId="5" fillId="2" borderId="29" xfId="3" applyFont="1" applyFill="1" applyBorder="1" applyAlignment="1">
      <alignment horizontal="right"/>
    </xf>
    <xf numFmtId="0" fontId="5" fillId="2" borderId="30" xfId="3" applyFont="1" applyFill="1" applyBorder="1" applyAlignment="1">
      <alignment horizontal="right"/>
    </xf>
    <xf numFmtId="0" fontId="6" fillId="2" borderId="8" xfId="3" applyFont="1" applyFill="1" applyBorder="1" applyAlignment="1"/>
    <xf numFmtId="164" fontId="6" fillId="2" borderId="15" xfId="3" applyNumberFormat="1" applyFont="1" applyFill="1" applyBorder="1" applyAlignment="1">
      <alignment horizontal="right"/>
    </xf>
    <xf numFmtId="164" fontId="6" fillId="2" borderId="31" xfId="3" applyNumberFormat="1" applyFont="1" applyFill="1" applyBorder="1" applyAlignment="1">
      <alignment horizontal="right"/>
    </xf>
    <xf numFmtId="164" fontId="6" fillId="2" borderId="26" xfId="3" applyNumberFormat="1" applyFont="1" applyFill="1" applyBorder="1" applyAlignment="1">
      <alignment horizontal="right"/>
    </xf>
    <xf numFmtId="164" fontId="6" fillId="2" borderId="32" xfId="3" applyNumberFormat="1" applyFont="1" applyFill="1" applyBorder="1" applyAlignment="1">
      <alignment horizontal="right"/>
    </xf>
    <xf numFmtId="164" fontId="6" fillId="2" borderId="19" xfId="3" applyNumberFormat="1" applyFont="1" applyFill="1" applyBorder="1" applyAlignment="1">
      <alignment horizontal="right"/>
    </xf>
    <xf numFmtId="164" fontId="6" fillId="2" borderId="0" xfId="3" applyNumberFormat="1" applyFont="1" applyFill="1" applyBorder="1" applyAlignment="1">
      <alignment horizontal="right"/>
    </xf>
    <xf numFmtId="164" fontId="6" fillId="2" borderId="33" xfId="3" applyNumberFormat="1" applyFont="1" applyFill="1" applyBorder="1" applyAlignment="1">
      <alignment horizontal="right"/>
    </xf>
    <xf numFmtId="164" fontId="6" fillId="2" borderId="20" xfId="3" quotePrefix="1" applyNumberFormat="1" applyFont="1" applyFill="1" applyBorder="1" applyAlignment="1">
      <alignment horizontal="right"/>
    </xf>
    <xf numFmtId="0" fontId="5" fillId="2" borderId="34" xfId="3" applyFont="1" applyFill="1" applyBorder="1" applyAlignment="1"/>
    <xf numFmtId="164" fontId="5" fillId="2" borderId="35" xfId="3" applyNumberFormat="1" applyFont="1" applyFill="1" applyBorder="1" applyAlignment="1">
      <alignment horizontal="right"/>
    </xf>
    <xf numFmtId="164" fontId="5" fillId="2" borderId="36" xfId="3" applyNumberFormat="1" applyFont="1" applyFill="1" applyBorder="1" applyAlignment="1">
      <alignment horizontal="right"/>
    </xf>
    <xf numFmtId="164" fontId="5" fillId="2" borderId="37" xfId="3" applyNumberFormat="1" applyFont="1" applyFill="1" applyBorder="1" applyAlignment="1">
      <alignment horizontal="right"/>
    </xf>
    <xf numFmtId="164" fontId="5" fillId="2" borderId="38" xfId="3" applyNumberFormat="1" applyFont="1" applyFill="1" applyBorder="1" applyAlignment="1">
      <alignment horizontal="right"/>
    </xf>
    <xf numFmtId="164" fontId="5" fillId="2" borderId="39" xfId="3" applyNumberFormat="1" applyFont="1" applyFill="1" applyBorder="1" applyAlignment="1">
      <alignment horizontal="right"/>
    </xf>
    <xf numFmtId="164" fontId="5" fillId="2" borderId="40" xfId="3" applyNumberFormat="1" applyFont="1" applyFill="1" applyBorder="1" applyAlignment="1">
      <alignment horizontal="right"/>
    </xf>
    <xf numFmtId="164" fontId="5" fillId="2" borderId="41" xfId="3" applyNumberFormat="1" applyFont="1" applyFill="1" applyBorder="1" applyAlignment="1">
      <alignment horizontal="right"/>
    </xf>
    <xf numFmtId="164" fontId="5" fillId="2" borderId="42" xfId="3" applyNumberFormat="1" applyFont="1" applyFill="1" applyBorder="1" applyAlignment="1">
      <alignment horizontal="right"/>
    </xf>
    <xf numFmtId="0" fontId="6" fillId="2" borderId="43" xfId="3" applyFont="1" applyFill="1" applyBorder="1" applyAlignment="1"/>
    <xf numFmtId="164" fontId="6" fillId="2" borderId="44" xfId="3" applyNumberFormat="1" applyFont="1" applyFill="1" applyBorder="1" applyAlignment="1">
      <alignment horizontal="right"/>
    </xf>
    <xf numFmtId="164" fontId="6" fillId="2" borderId="45" xfId="3" applyNumberFormat="1" applyFont="1" applyFill="1" applyBorder="1" applyAlignment="1">
      <alignment horizontal="right"/>
    </xf>
    <xf numFmtId="164" fontId="6" fillId="2" borderId="46" xfId="3" applyNumberFormat="1" applyFont="1" applyFill="1" applyBorder="1" applyAlignment="1">
      <alignment horizontal="right"/>
    </xf>
    <xf numFmtId="164" fontId="6" fillId="2" borderId="47" xfId="3" applyNumberFormat="1" applyFont="1" applyFill="1" applyBorder="1" applyAlignment="1">
      <alignment horizontal="right"/>
    </xf>
    <xf numFmtId="164" fontId="6" fillId="2" borderId="48" xfId="3" applyNumberFormat="1" applyFont="1" applyFill="1" applyBorder="1" applyAlignment="1">
      <alignment horizontal="right"/>
    </xf>
    <xf numFmtId="164" fontId="6" fillId="2" borderId="49" xfId="3" applyNumberFormat="1" applyFont="1" applyFill="1" applyBorder="1" applyAlignment="1">
      <alignment horizontal="right"/>
    </xf>
    <xf numFmtId="164" fontId="6" fillId="2" borderId="50" xfId="3" applyNumberFormat="1" applyFont="1" applyFill="1" applyBorder="1" applyAlignment="1">
      <alignment horizontal="right"/>
    </xf>
    <xf numFmtId="164" fontId="6" fillId="2" borderId="51" xfId="3" quotePrefix="1" applyNumberFormat="1" applyFont="1" applyFill="1" applyBorder="1" applyAlignment="1">
      <alignment horizontal="right"/>
    </xf>
    <xf numFmtId="164" fontId="5" fillId="2" borderId="15" xfId="3" applyNumberFormat="1" applyFont="1" applyFill="1" applyBorder="1" applyAlignment="1">
      <alignment horizontal="right"/>
    </xf>
    <xf numFmtId="164" fontId="5" fillId="2" borderId="31" xfId="3" applyNumberFormat="1" applyFont="1" applyFill="1" applyBorder="1" applyAlignment="1">
      <alignment horizontal="right"/>
    </xf>
    <xf numFmtId="164" fontId="5" fillId="2" borderId="26" xfId="3" applyNumberFormat="1" applyFont="1" applyFill="1" applyBorder="1" applyAlignment="1">
      <alignment horizontal="right"/>
    </xf>
    <xf numFmtId="164" fontId="5" fillId="2" borderId="32" xfId="3" applyNumberFormat="1" applyFont="1" applyFill="1" applyBorder="1" applyAlignment="1">
      <alignment horizontal="right"/>
    </xf>
    <xf numFmtId="164" fontId="6" fillId="2" borderId="20" xfId="3" applyNumberFormat="1" applyFont="1" applyFill="1" applyBorder="1" applyAlignment="1">
      <alignment horizontal="right"/>
    </xf>
    <xf numFmtId="164" fontId="5" fillId="2" borderId="19" xfId="3" applyNumberFormat="1" applyFont="1" applyFill="1" applyBorder="1" applyAlignment="1">
      <alignment horizontal="right"/>
    </xf>
    <xf numFmtId="164" fontId="5" fillId="2" borderId="0" xfId="3" applyNumberFormat="1" applyFont="1" applyFill="1" applyBorder="1" applyAlignment="1">
      <alignment horizontal="right"/>
    </xf>
    <xf numFmtId="164" fontId="5" fillId="2" borderId="33" xfId="3" applyNumberFormat="1" applyFont="1" applyFill="1" applyBorder="1" applyAlignment="1">
      <alignment horizontal="right"/>
    </xf>
    <xf numFmtId="164" fontId="5" fillId="2" borderId="20" xfId="3" applyNumberFormat="1" applyFont="1" applyFill="1" applyBorder="1" applyAlignment="1">
      <alignment horizontal="right"/>
    </xf>
    <xf numFmtId="0" fontId="8" fillId="2" borderId="8" xfId="3" applyFont="1" applyFill="1" applyBorder="1" applyAlignment="1"/>
    <xf numFmtId="164" fontId="5" fillId="2" borderId="0" xfId="3" quotePrefix="1" applyNumberFormat="1" applyFont="1" applyFill="1" applyBorder="1" applyAlignment="1">
      <alignment horizontal="right"/>
    </xf>
    <xf numFmtId="164" fontId="5" fillId="2" borderId="31" xfId="3" quotePrefix="1" applyNumberFormat="1" applyFont="1" applyFill="1" applyBorder="1" applyAlignment="1">
      <alignment horizontal="right"/>
    </xf>
    <xf numFmtId="164" fontId="5" fillId="2" borderId="20" xfId="3" quotePrefix="1" applyNumberFormat="1" applyFont="1" applyFill="1" applyBorder="1" applyAlignment="1">
      <alignment horizontal="right"/>
    </xf>
    <xf numFmtId="164" fontId="5" fillId="2" borderId="22" xfId="3" applyNumberFormat="1" applyFont="1" applyFill="1" applyBorder="1" applyAlignment="1">
      <alignment horizontal="right"/>
    </xf>
    <xf numFmtId="164" fontId="5" fillId="2" borderId="54" xfId="3" applyNumberFormat="1" applyFont="1" applyFill="1" applyBorder="1" applyAlignment="1">
      <alignment horizontal="right"/>
    </xf>
    <xf numFmtId="164" fontId="5" fillId="2" borderId="83" xfId="3" applyNumberFormat="1" applyFont="1" applyFill="1" applyBorder="1" applyAlignment="1">
      <alignment horizontal="right"/>
    </xf>
    <xf numFmtId="164" fontId="5" fillId="2" borderId="84" xfId="3" applyNumberFormat="1" applyFont="1" applyFill="1" applyBorder="1" applyAlignment="1">
      <alignment horizontal="right"/>
    </xf>
    <xf numFmtId="164" fontId="5" fillId="2" borderId="25" xfId="3" applyNumberFormat="1" applyFont="1" applyFill="1" applyBorder="1" applyAlignment="1">
      <alignment horizontal="right"/>
    </xf>
    <xf numFmtId="164" fontId="5" fillId="2" borderId="1" xfId="3" applyNumberFormat="1" applyFont="1" applyFill="1" applyBorder="1" applyAlignment="1">
      <alignment horizontal="right"/>
    </xf>
    <xf numFmtId="164" fontId="5" fillId="2" borderId="55" xfId="3" applyNumberFormat="1" applyFont="1" applyFill="1" applyBorder="1" applyAlignment="1">
      <alignment horizontal="right"/>
    </xf>
    <xf numFmtId="164" fontId="5" fillId="2" borderId="56" xfId="3" applyNumberFormat="1" applyFont="1" applyFill="1" applyBorder="1" applyAlignment="1">
      <alignment horizontal="right"/>
    </xf>
    <xf numFmtId="0" fontId="10" fillId="2" borderId="8" xfId="4" applyFont="1" applyFill="1" applyBorder="1" applyAlignment="1"/>
    <xf numFmtId="0" fontId="8" fillId="2" borderId="8" xfId="5" applyFont="1" applyFill="1" applyBorder="1" applyAlignment="1"/>
    <xf numFmtId="164" fontId="8" fillId="2" borderId="15" xfId="3" applyNumberFormat="1" applyFont="1" applyFill="1" applyBorder="1" applyAlignment="1">
      <alignment horizontal="right"/>
    </xf>
    <xf numFmtId="164" fontId="8" fillId="2" borderId="31" xfId="3" applyNumberFormat="1" applyFont="1" applyFill="1" applyBorder="1" applyAlignment="1">
      <alignment horizontal="right"/>
    </xf>
    <xf numFmtId="164" fontId="8" fillId="2" borderId="26" xfId="3" applyNumberFormat="1" applyFont="1" applyFill="1" applyBorder="1" applyAlignment="1">
      <alignment horizontal="right"/>
    </xf>
    <xf numFmtId="164" fontId="8" fillId="2" borderId="32" xfId="3" applyNumberFormat="1" applyFont="1" applyFill="1" applyBorder="1" applyAlignment="1">
      <alignment horizontal="right"/>
    </xf>
    <xf numFmtId="164" fontId="8" fillId="2" borderId="19" xfId="3" applyNumberFormat="1" applyFont="1" applyFill="1" applyBorder="1" applyAlignment="1">
      <alignment horizontal="right"/>
    </xf>
    <xf numFmtId="164" fontId="8" fillId="2" borderId="0" xfId="3" quotePrefix="1" applyNumberFormat="1" applyFont="1" applyFill="1" applyBorder="1" applyAlignment="1">
      <alignment horizontal="right"/>
    </xf>
    <xf numFmtId="164" fontId="8" fillId="2" borderId="31" xfId="3" quotePrefix="1" applyNumberFormat="1" applyFont="1" applyFill="1" applyBorder="1" applyAlignment="1">
      <alignment horizontal="right"/>
    </xf>
    <xf numFmtId="164" fontId="8" fillId="2" borderId="33" xfId="3" applyNumberFormat="1" applyFont="1" applyFill="1" applyBorder="1" applyAlignment="1">
      <alignment horizontal="right"/>
    </xf>
    <xf numFmtId="164" fontId="8" fillId="2" borderId="20" xfId="3" quotePrefix="1" applyNumberFormat="1" applyFont="1" applyFill="1" applyBorder="1" applyAlignment="1">
      <alignment horizontal="right"/>
    </xf>
    <xf numFmtId="164" fontId="5" fillId="0" borderId="19" xfId="3" applyNumberFormat="1" applyFont="1" applyFill="1" applyBorder="1" applyAlignment="1">
      <alignment horizontal="right"/>
    </xf>
    <xf numFmtId="164" fontId="5" fillId="0" borderId="0" xfId="3" applyNumberFormat="1" applyFont="1" applyFill="1" applyBorder="1" applyAlignment="1">
      <alignment horizontal="right"/>
    </xf>
    <xf numFmtId="164" fontId="5" fillId="0" borderId="33" xfId="3" applyNumberFormat="1" applyFont="1" applyFill="1" applyBorder="1" applyAlignment="1">
      <alignment horizontal="right"/>
    </xf>
    <xf numFmtId="164" fontId="5" fillId="2" borderId="19" xfId="3" quotePrefix="1" applyNumberFormat="1" applyFont="1" applyFill="1" applyBorder="1" applyAlignment="1">
      <alignment horizontal="right"/>
    </xf>
    <xf numFmtId="164" fontId="5" fillId="2" borderId="33" xfId="3" quotePrefix="1" applyNumberFormat="1" applyFont="1" applyFill="1" applyBorder="1" applyAlignment="1">
      <alignment horizontal="right"/>
    </xf>
    <xf numFmtId="0" fontId="8" fillId="3" borderId="8" xfId="3" applyFont="1" applyFill="1" applyBorder="1" applyAlignment="1"/>
    <xf numFmtId="0" fontId="8" fillId="3" borderId="8" xfId="3" applyFont="1" applyFill="1" applyBorder="1" applyAlignment="1">
      <alignment horizontal="left"/>
    </xf>
    <xf numFmtId="164" fontId="5" fillId="2" borderId="39" xfId="3" quotePrefix="1" applyNumberFormat="1" applyFont="1" applyFill="1" applyBorder="1" applyAlignment="1">
      <alignment horizontal="right"/>
    </xf>
    <xf numFmtId="164" fontId="5" fillId="2" borderId="81" xfId="3" quotePrefix="1" applyNumberFormat="1" applyFont="1" applyFill="1" applyBorder="1" applyAlignment="1">
      <alignment horizontal="right"/>
    </xf>
    <xf numFmtId="164" fontId="5" fillId="2" borderId="36" xfId="3" quotePrefix="1" applyNumberFormat="1" applyFont="1" applyFill="1" applyBorder="1" applyAlignment="1">
      <alignment horizontal="right"/>
    </xf>
    <xf numFmtId="164" fontId="5" fillId="2" borderId="41" xfId="3" quotePrefix="1" applyNumberFormat="1" applyFont="1" applyFill="1" applyBorder="1" applyAlignment="1">
      <alignment horizontal="right"/>
    </xf>
    <xf numFmtId="164" fontId="6" fillId="2" borderId="51" xfId="3" applyNumberFormat="1" applyFont="1" applyFill="1" applyBorder="1" applyAlignment="1">
      <alignment horizontal="right"/>
    </xf>
    <xf numFmtId="164" fontId="8" fillId="2" borderId="0" xfId="3" applyNumberFormat="1" applyFont="1" applyFill="1" applyBorder="1" applyAlignment="1">
      <alignment horizontal="right"/>
    </xf>
    <xf numFmtId="164" fontId="8" fillId="2" borderId="20" xfId="3" applyNumberFormat="1" applyFont="1" applyFill="1" applyBorder="1" applyAlignment="1">
      <alignment horizontal="right"/>
    </xf>
    <xf numFmtId="164" fontId="8" fillId="2" borderId="26" xfId="3" quotePrefix="1" applyNumberFormat="1" applyFont="1" applyFill="1" applyBorder="1" applyAlignment="1">
      <alignment horizontal="right"/>
    </xf>
    <xf numFmtId="164" fontId="8" fillId="2" borderId="53" xfId="3" applyNumberFormat="1" applyFont="1" applyFill="1" applyBorder="1" applyAlignment="1">
      <alignment horizontal="right"/>
    </xf>
    <xf numFmtId="164" fontId="8" fillId="2" borderId="52" xfId="3" applyNumberFormat="1" applyFont="1" applyFill="1" applyBorder="1" applyAlignment="1">
      <alignment horizontal="right"/>
    </xf>
    <xf numFmtId="0" fontId="8" fillId="3" borderId="16" xfId="3" applyFont="1" applyFill="1" applyBorder="1" applyAlignment="1"/>
    <xf numFmtId="164" fontId="8" fillId="2" borderId="82" xfId="3" applyNumberFormat="1" applyFont="1" applyFill="1" applyBorder="1" applyAlignment="1">
      <alignment horizontal="right"/>
    </xf>
    <xf numFmtId="164" fontId="8" fillId="2" borderId="1" xfId="3" applyNumberFormat="1" applyFont="1" applyFill="1" applyBorder="1" applyAlignment="1">
      <alignment horizontal="right"/>
    </xf>
    <xf numFmtId="164" fontId="8" fillId="2" borderId="54" xfId="3" applyNumberFormat="1" applyFont="1" applyFill="1" applyBorder="1" applyAlignment="1">
      <alignment horizontal="right"/>
    </xf>
    <xf numFmtId="164" fontId="8" fillId="2" borderId="55" xfId="3" applyNumberFormat="1" applyFont="1" applyFill="1" applyBorder="1" applyAlignment="1">
      <alignment horizontal="right"/>
    </xf>
    <xf numFmtId="164" fontId="8" fillId="2" borderId="56" xfId="3" applyNumberFormat="1" applyFont="1" applyFill="1" applyBorder="1" applyAlignment="1">
      <alignment horizontal="right"/>
    </xf>
    <xf numFmtId="0" fontId="19" fillId="3" borderId="23" xfId="0" applyFont="1" applyFill="1" applyBorder="1" applyAlignment="1">
      <alignment horizontal="center"/>
    </xf>
    <xf numFmtId="0" fontId="19" fillId="3" borderId="17" xfId="0" applyFont="1" applyFill="1" applyBorder="1" applyAlignment="1">
      <alignment horizontal="center"/>
    </xf>
    <xf numFmtId="0" fontId="19" fillId="3" borderId="6" xfId="0" applyFont="1" applyFill="1" applyBorder="1" applyAlignment="1">
      <alignment horizontal="center"/>
    </xf>
    <xf numFmtId="0" fontId="10" fillId="0" borderId="54" xfId="0" applyFont="1" applyBorder="1" applyAlignment="1"/>
    <xf numFmtId="0" fontId="10" fillId="0" borderId="1" xfId="0" applyFont="1" applyBorder="1" applyAlignment="1"/>
    <xf numFmtId="0" fontId="32" fillId="0" borderId="14" xfId="0" applyFont="1" applyBorder="1" applyAlignment="1"/>
    <xf numFmtId="170" fontId="5" fillId="2" borderId="0" xfId="2" applyNumberFormat="1" applyFont="1" applyFill="1" applyBorder="1" applyAlignment="1">
      <alignment horizontal="right"/>
    </xf>
    <xf numFmtId="0" fontId="19" fillId="2" borderId="3" xfId="0" applyFont="1" applyFill="1" applyBorder="1"/>
    <xf numFmtId="0" fontId="19" fillId="2" borderId="5" xfId="0" applyFont="1" applyFill="1" applyBorder="1" applyAlignment="1">
      <alignment horizontal="center"/>
    </xf>
    <xf numFmtId="0" fontId="16" fillId="2" borderId="5" xfId="0" applyFont="1" applyFill="1" applyBorder="1" applyAlignment="1">
      <alignment horizontal="center"/>
    </xf>
    <xf numFmtId="0" fontId="19" fillId="2" borderId="4" xfId="0" applyFont="1" applyFill="1" applyBorder="1" applyAlignment="1">
      <alignment horizontal="center"/>
    </xf>
    <xf numFmtId="0" fontId="10" fillId="2" borderId="7" xfId="0" applyFont="1" applyFill="1" applyBorder="1"/>
    <xf numFmtId="0" fontId="31" fillId="0" borderId="0" xfId="0" applyFont="1"/>
    <xf numFmtId="0" fontId="10" fillId="2" borderId="21" xfId="0" applyFont="1" applyFill="1" applyBorder="1"/>
    <xf numFmtId="0" fontId="10" fillId="2" borderId="5" xfId="0" applyFont="1" applyFill="1" applyBorder="1" applyAlignment="1">
      <alignment horizontal="center" wrapText="1"/>
    </xf>
    <xf numFmtId="0" fontId="10" fillId="2" borderId="58" xfId="0" applyFont="1" applyFill="1" applyBorder="1" applyAlignment="1">
      <alignment horizontal="center" wrapText="1"/>
    </xf>
    <xf numFmtId="0" fontId="10" fillId="2" borderId="57" xfId="0" applyFont="1" applyFill="1" applyBorder="1" applyAlignment="1">
      <alignment horizontal="center" wrapText="1"/>
    </xf>
    <xf numFmtId="0" fontId="10" fillId="2" borderId="4" xfId="0" applyFont="1" applyFill="1" applyBorder="1" applyAlignment="1">
      <alignment horizontal="center" wrapText="1"/>
    </xf>
    <xf numFmtId="0" fontId="10" fillId="2" borderId="59" xfId="0" applyFont="1" applyFill="1" applyBorder="1" applyAlignment="1">
      <alignment horizontal="center" wrapText="1"/>
    </xf>
    <xf numFmtId="0" fontId="10" fillId="2" borderId="60" xfId="0" applyFont="1" applyFill="1" applyBorder="1" applyAlignment="1">
      <alignment horizontal="center" wrapText="1"/>
    </xf>
    <xf numFmtId="0" fontId="10" fillId="2" borderId="9" xfId="0" applyFont="1" applyFill="1" applyBorder="1"/>
    <xf numFmtId="10" fontId="10" fillId="2" borderId="0" xfId="0" applyNumberFormat="1" applyFont="1" applyFill="1" applyBorder="1" applyAlignment="1">
      <alignment horizontal="center" wrapText="1"/>
    </xf>
    <xf numFmtId="0" fontId="10" fillId="2" borderId="61" xfId="0" applyFont="1" applyFill="1" applyBorder="1" applyAlignment="1">
      <alignment horizontal="center" wrapText="1"/>
    </xf>
    <xf numFmtId="10" fontId="10" fillId="2" borderId="15" xfId="0" applyNumberFormat="1" applyFont="1" applyFill="1" applyBorder="1" applyAlignment="1">
      <alignment horizontal="center" wrapText="1"/>
    </xf>
    <xf numFmtId="0" fontId="10" fillId="2" borderId="62" xfId="0" applyFont="1" applyFill="1" applyBorder="1" applyAlignment="1">
      <alignment horizontal="center" wrapText="1"/>
    </xf>
    <xf numFmtId="10" fontId="10" fillId="2" borderId="8" xfId="0" applyNumberFormat="1" applyFont="1" applyFill="1" applyBorder="1" applyAlignment="1">
      <alignment horizontal="center" wrapText="1"/>
    </xf>
    <xf numFmtId="164" fontId="10" fillId="2" borderId="14" xfId="0" applyNumberFormat="1" applyFont="1" applyFill="1" applyBorder="1"/>
    <xf numFmtId="0" fontId="19" fillId="2" borderId="8" xfId="0" applyFont="1" applyFill="1" applyBorder="1"/>
    <xf numFmtId="164" fontId="19" fillId="2" borderId="15" xfId="0" applyNumberFormat="1" applyFont="1" applyFill="1" applyBorder="1" applyAlignment="1">
      <alignment horizontal="right" indent="1"/>
    </xf>
    <xf numFmtId="164" fontId="19" fillId="2" borderId="0" xfId="0" applyNumberFormat="1" applyFont="1" applyFill="1" applyBorder="1" applyAlignment="1">
      <alignment horizontal="right" indent="1"/>
    </xf>
    <xf numFmtId="164" fontId="19" fillId="2" borderId="61" xfId="0" applyNumberFormat="1" applyFont="1" applyFill="1" applyBorder="1" applyAlignment="1">
      <alignment horizontal="right" indent="1"/>
    </xf>
    <xf numFmtId="164" fontId="19" fillId="2" borderId="8" xfId="0" applyNumberFormat="1" applyFont="1" applyFill="1" applyBorder="1" applyAlignment="1">
      <alignment horizontal="right" indent="1"/>
    </xf>
    <xf numFmtId="164" fontId="19" fillId="0" borderId="20" xfId="0" quotePrefix="1" applyNumberFormat="1" applyFont="1" applyFill="1" applyBorder="1" applyAlignment="1">
      <alignment horizontal="right"/>
    </xf>
    <xf numFmtId="164" fontId="10" fillId="2" borderId="15" xfId="0" applyNumberFormat="1" applyFont="1" applyFill="1" applyBorder="1" applyAlignment="1">
      <alignment horizontal="right" indent="1"/>
    </xf>
    <xf numFmtId="164" fontId="10" fillId="2" borderId="0" xfId="0" applyNumberFormat="1" applyFont="1" applyFill="1" applyBorder="1" applyAlignment="1">
      <alignment horizontal="right" indent="1"/>
    </xf>
    <xf numFmtId="164" fontId="10" fillId="2" borderId="61" xfId="0" applyNumberFormat="1" applyFont="1" applyFill="1" applyBorder="1" applyAlignment="1">
      <alignment horizontal="right" indent="1"/>
    </xf>
    <xf numFmtId="164" fontId="10" fillId="2" borderId="8" xfId="0" applyNumberFormat="1" applyFont="1" applyFill="1" applyBorder="1" applyAlignment="1">
      <alignment horizontal="right" indent="1"/>
    </xf>
    <xf numFmtId="164" fontId="10" fillId="0" borderId="20" xfId="0" applyNumberFormat="1" applyFont="1" applyFill="1" applyBorder="1"/>
    <xf numFmtId="0" fontId="10" fillId="2" borderId="8" xfId="0" applyFont="1" applyFill="1" applyBorder="1"/>
    <xf numFmtId="164" fontId="10" fillId="2" borderId="63" xfId="0" applyNumberFormat="1" applyFont="1" applyFill="1" applyBorder="1" applyAlignment="1">
      <alignment horizontal="right" indent="1"/>
    </xf>
    <xf numFmtId="164" fontId="10" fillId="0" borderId="20" xfId="0" quotePrefix="1" applyNumberFormat="1" applyFont="1" applyFill="1" applyBorder="1" applyAlignment="1">
      <alignment horizontal="right"/>
    </xf>
    <xf numFmtId="9" fontId="31" fillId="0" borderId="0" xfId="2" applyFont="1"/>
    <xf numFmtId="164" fontId="10" fillId="3" borderId="15" xfId="0" applyNumberFormat="1" applyFont="1" applyFill="1" applyBorder="1" applyAlignment="1">
      <alignment horizontal="right" indent="1"/>
    </xf>
    <xf numFmtId="164" fontId="10" fillId="3" borderId="0" xfId="0" applyNumberFormat="1" applyFont="1" applyFill="1" applyBorder="1" applyAlignment="1">
      <alignment horizontal="right" indent="1"/>
    </xf>
    <xf numFmtId="164" fontId="10" fillId="0" borderId="0" xfId="0" applyNumberFormat="1" applyFont="1" applyFill="1" applyBorder="1" applyAlignment="1">
      <alignment horizontal="right" indent="1"/>
    </xf>
    <xf numFmtId="164" fontId="10" fillId="0" borderId="61" xfId="0" applyNumberFormat="1" applyFont="1" applyFill="1" applyBorder="1" applyAlignment="1">
      <alignment horizontal="right" indent="1"/>
    </xf>
    <xf numFmtId="164" fontId="10" fillId="0" borderId="63" xfId="0" applyNumberFormat="1" applyFont="1" applyFill="1" applyBorder="1" applyAlignment="1">
      <alignment horizontal="right" indent="1"/>
    </xf>
    <xf numFmtId="164" fontId="10" fillId="0" borderId="20" xfId="0" applyNumberFormat="1" applyFont="1" applyFill="1" applyBorder="1" applyAlignment="1">
      <alignment horizontal="right"/>
    </xf>
    <xf numFmtId="164" fontId="10" fillId="3" borderId="61" xfId="0" applyNumberFormat="1" applyFont="1" applyFill="1" applyBorder="1" applyAlignment="1">
      <alignment horizontal="right" indent="1"/>
    </xf>
    <xf numFmtId="164" fontId="10" fillId="0" borderId="15" xfId="0" applyNumberFormat="1" applyFont="1" applyFill="1" applyBorder="1" applyAlignment="1">
      <alignment horizontal="right" indent="1"/>
    </xf>
    <xf numFmtId="0" fontId="17" fillId="2" borderId="8" xfId="0" applyFont="1" applyFill="1" applyBorder="1"/>
    <xf numFmtId="164" fontId="19" fillId="2" borderId="63" xfId="0" applyNumberFormat="1" applyFont="1" applyFill="1" applyBorder="1" applyAlignment="1">
      <alignment horizontal="right" indent="1"/>
    </xf>
    <xf numFmtId="164" fontId="19" fillId="0" borderId="20" xfId="0" applyNumberFormat="1" applyFont="1" applyFill="1" applyBorder="1"/>
    <xf numFmtId="164" fontId="31" fillId="0" borderId="0" xfId="0" applyNumberFormat="1" applyFont="1"/>
    <xf numFmtId="0" fontId="10" fillId="2" borderId="16" xfId="0" applyFont="1" applyFill="1" applyBorder="1"/>
    <xf numFmtId="164" fontId="10" fillId="2" borderId="22" xfId="0" applyNumberFormat="1" applyFont="1" applyFill="1" applyBorder="1" applyAlignment="1">
      <alignment horizontal="right" indent="1"/>
    </xf>
    <xf numFmtId="164" fontId="10" fillId="2" borderId="1" xfId="0" applyNumberFormat="1" applyFont="1" applyFill="1" applyBorder="1" applyAlignment="1">
      <alignment horizontal="right" indent="1"/>
    </xf>
    <xf numFmtId="164" fontId="10" fillId="2" borderId="64" xfId="0" applyNumberFormat="1" applyFont="1" applyFill="1" applyBorder="1" applyAlignment="1">
      <alignment horizontal="right" indent="1"/>
    </xf>
    <xf numFmtId="164" fontId="10" fillId="2" borderId="16" xfId="0" applyNumberFormat="1" applyFont="1" applyFill="1" applyBorder="1" applyAlignment="1">
      <alignment horizontal="right" indent="1"/>
    </xf>
    <xf numFmtId="164" fontId="10" fillId="2" borderId="56" xfId="0" applyNumberFormat="1" applyFont="1" applyFill="1" applyBorder="1"/>
    <xf numFmtId="0" fontId="10" fillId="2" borderId="0" xfId="0" applyFont="1" applyFill="1" applyAlignment="1">
      <alignment horizontal="left"/>
    </xf>
    <xf numFmtId="0" fontId="10" fillId="2" borderId="0" xfId="0" applyFont="1" applyFill="1" applyAlignment="1">
      <alignment horizontal="right"/>
    </xf>
    <xf numFmtId="0" fontId="19" fillId="0" borderId="20" xfId="0" applyFont="1" applyBorder="1" applyAlignment="1">
      <alignment horizontal="center" wrapText="1"/>
    </xf>
    <xf numFmtId="0" fontId="12" fillId="3" borderId="0" xfId="3" applyFont="1" applyFill="1" applyAlignment="1">
      <alignment wrapText="1"/>
    </xf>
    <xf numFmtId="0" fontId="13" fillId="3" borderId="0" xfId="3" applyFont="1" applyFill="1" applyAlignment="1">
      <alignment wrapText="1"/>
    </xf>
    <xf numFmtId="0" fontId="12" fillId="3" borderId="0" xfId="3" applyFont="1" applyFill="1"/>
    <xf numFmtId="3" fontId="7" fillId="3" borderId="0" xfId="3" applyNumberFormat="1" applyFont="1" applyFill="1"/>
    <xf numFmtId="3" fontId="10" fillId="3" borderId="0" xfId="3" applyNumberFormat="1" applyFont="1" applyFill="1" applyBorder="1"/>
    <xf numFmtId="164" fontId="17" fillId="3" borderId="0" xfId="3" applyNumberFormat="1" applyFont="1" applyFill="1" applyAlignment="1">
      <alignment wrapText="1"/>
    </xf>
    <xf numFmtId="0" fontId="10" fillId="3" borderId="0" xfId="3" applyFont="1" applyFill="1"/>
    <xf numFmtId="0" fontId="10" fillId="3" borderId="0" xfId="3" applyFont="1" applyFill="1" applyAlignment="1">
      <alignment horizontal="right"/>
    </xf>
    <xf numFmtId="0" fontId="30" fillId="3" borderId="0" xfId="0" applyFont="1" applyFill="1" applyAlignment="1"/>
    <xf numFmtId="0" fontId="30" fillId="3" borderId="0" xfId="12" applyNumberFormat="1" applyFont="1" applyFill="1" applyAlignment="1"/>
    <xf numFmtId="0" fontId="0" fillId="3" borderId="0" xfId="0" applyFill="1"/>
    <xf numFmtId="0" fontId="22" fillId="3" borderId="0" xfId="0" applyFont="1" applyFill="1" applyAlignment="1"/>
    <xf numFmtId="0" fontId="10" fillId="3" borderId="0" xfId="3" applyFont="1" applyFill="1" applyBorder="1" applyAlignment="1">
      <alignment horizontal="left"/>
    </xf>
    <xf numFmtId="0" fontId="16" fillId="3" borderId="0" xfId="3" applyFont="1" applyFill="1" applyBorder="1" applyAlignment="1"/>
    <xf numFmtId="3" fontId="6" fillId="2" borderId="0" xfId="3" applyNumberFormat="1" applyFont="1" applyFill="1" applyAlignment="1"/>
    <xf numFmtId="0" fontId="31" fillId="2" borderId="0" xfId="0" applyFont="1" applyFill="1" applyAlignment="1"/>
    <xf numFmtId="0" fontId="31" fillId="0" borderId="0" xfId="0" applyFont="1" applyAlignment="1"/>
    <xf numFmtId="0" fontId="31" fillId="0" borderId="0" xfId="0" applyFont="1" applyBorder="1" applyAlignment="1"/>
    <xf numFmtId="0" fontId="34" fillId="0" borderId="0" xfId="0" applyFont="1" applyAlignment="1"/>
    <xf numFmtId="1" fontId="31" fillId="0" borderId="0" xfId="0" applyNumberFormat="1" applyFont="1" applyAlignment="1"/>
    <xf numFmtId="0" fontId="10" fillId="0" borderId="0" xfId="0" applyFont="1" applyAlignment="1"/>
    <xf numFmtId="0" fontId="35" fillId="0" borderId="0" xfId="0" applyFont="1" applyAlignment="1"/>
    <xf numFmtId="3" fontId="19" fillId="2" borderId="0" xfId="0" applyNumberFormat="1" applyFont="1" applyFill="1"/>
    <xf numFmtId="0" fontId="35" fillId="0" borderId="0" xfId="12" applyNumberFormat="1" applyFont="1" applyAlignment="1"/>
    <xf numFmtId="0" fontId="10" fillId="3" borderId="0" xfId="3" applyFont="1" applyFill="1" applyBorder="1" applyAlignment="1">
      <alignment wrapText="1"/>
    </xf>
    <xf numFmtId="0" fontId="10" fillId="3" borderId="0" xfId="3" applyFont="1" applyFill="1" applyAlignment="1">
      <alignment wrapText="1"/>
    </xf>
    <xf numFmtId="0" fontId="10" fillId="3" borderId="0" xfId="3" applyFont="1" applyFill="1" applyBorder="1" applyAlignment="1">
      <alignment horizontal="right" wrapText="1"/>
    </xf>
    <xf numFmtId="0" fontId="19" fillId="3" borderId="6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3" borderId="67" xfId="0" applyFont="1" applyFill="1" applyBorder="1" applyAlignment="1">
      <alignment horizontal="center" vertical="top" wrapText="1"/>
    </xf>
    <xf numFmtId="0" fontId="10" fillId="3" borderId="11" xfId="0" applyFont="1" applyFill="1" applyBorder="1" applyAlignment="1">
      <alignment horizontal="center" vertical="top" wrapText="1"/>
    </xf>
    <xf numFmtId="0" fontId="10" fillId="3" borderId="65" xfId="0" applyFont="1" applyFill="1" applyBorder="1" applyAlignment="1">
      <alignment horizontal="center" vertical="top" wrapText="1"/>
    </xf>
    <xf numFmtId="0" fontId="10" fillId="3" borderId="68" xfId="0" applyFont="1" applyFill="1" applyBorder="1" applyAlignment="1">
      <alignment horizontal="center" vertical="top" wrapText="1"/>
    </xf>
    <xf numFmtId="0" fontId="10" fillId="3" borderId="71" xfId="0" applyFont="1" applyFill="1" applyBorder="1" applyAlignment="1">
      <alignment horizontal="center" vertical="top" wrapText="1"/>
    </xf>
    <xf numFmtId="0" fontId="10" fillId="3" borderId="17" xfId="0" applyFont="1" applyFill="1" applyBorder="1" applyAlignment="1">
      <alignment horizontal="center" vertical="top"/>
    </xf>
    <xf numFmtId="0" fontId="10" fillId="3" borderId="16" xfId="0" applyFont="1" applyFill="1" applyBorder="1" applyAlignment="1">
      <alignment horizontal="center" vertical="top"/>
    </xf>
    <xf numFmtId="0" fontId="10" fillId="3" borderId="73" xfId="0" applyFont="1" applyFill="1" applyBorder="1" applyAlignment="1">
      <alignment horizontal="center" vertical="top"/>
    </xf>
    <xf numFmtId="0" fontId="10" fillId="3" borderId="24" xfId="0" applyFont="1" applyFill="1" applyBorder="1" applyAlignment="1">
      <alignment horizontal="center" vertical="top"/>
    </xf>
    <xf numFmtId="0" fontId="10" fillId="3" borderId="21" xfId="0" applyFont="1" applyFill="1" applyBorder="1" applyAlignment="1">
      <alignment horizontal="center" vertical="top"/>
    </xf>
    <xf numFmtId="0" fontId="10" fillId="3" borderId="74" xfId="0" applyFont="1" applyFill="1" applyBorder="1" applyAlignment="1">
      <alignment horizontal="center" vertical="top"/>
    </xf>
    <xf numFmtId="0" fontId="10" fillId="3" borderId="24" xfId="0" applyFont="1" applyFill="1" applyBorder="1" applyAlignment="1">
      <alignment horizontal="center" vertical="top" wrapText="1"/>
    </xf>
    <xf numFmtId="0" fontId="10" fillId="3" borderId="75" xfId="0" applyFont="1" applyFill="1" applyBorder="1" applyAlignment="1">
      <alignment horizontal="center" vertical="top"/>
    </xf>
    <xf numFmtId="1" fontId="10" fillId="3" borderId="2" xfId="6" applyNumberFormat="1" applyFont="1" applyFill="1" applyBorder="1"/>
    <xf numFmtId="0" fontId="10" fillId="3" borderId="67" xfId="0" applyFont="1" applyFill="1" applyBorder="1" applyAlignment="1">
      <alignment horizontal="right"/>
    </xf>
    <xf numFmtId="0" fontId="10" fillId="3" borderId="2" xfId="0" applyFont="1" applyFill="1" applyBorder="1" applyAlignment="1">
      <alignment horizontal="right"/>
    </xf>
    <xf numFmtId="0" fontId="10" fillId="3" borderId="7" xfId="0" applyFont="1" applyFill="1" applyBorder="1" applyAlignment="1">
      <alignment horizontal="right"/>
    </xf>
    <xf numFmtId="0" fontId="10" fillId="3" borderId="11" xfId="0" applyFont="1" applyFill="1" applyBorder="1" applyAlignment="1">
      <alignment horizontal="right"/>
    </xf>
    <xf numFmtId="0" fontId="10" fillId="3" borderId="10" xfId="0" applyFont="1" applyFill="1" applyBorder="1" applyAlignment="1">
      <alignment horizontal="right"/>
    </xf>
    <xf numFmtId="0" fontId="10" fillId="3" borderId="71" xfId="0" applyFont="1" applyFill="1" applyBorder="1" applyAlignment="1">
      <alignment horizontal="right"/>
    </xf>
    <xf numFmtId="1" fontId="10" fillId="3" borderId="8" xfId="6" applyNumberFormat="1" applyFont="1" applyFill="1" applyBorder="1"/>
    <xf numFmtId="165" fontId="10" fillId="3" borderId="72" xfId="1" applyNumberFormat="1" applyFont="1" applyFill="1" applyBorder="1" applyAlignment="1">
      <alignment horizontal="right"/>
    </xf>
    <xf numFmtId="165" fontId="10" fillId="3" borderId="0" xfId="1" applyNumberFormat="1" applyFont="1" applyFill="1" applyBorder="1" applyAlignment="1">
      <alignment horizontal="right"/>
    </xf>
    <xf numFmtId="165" fontId="10" fillId="3" borderId="76" xfId="1" applyNumberFormat="1" applyFont="1" applyFill="1" applyBorder="1" applyAlignment="1">
      <alignment horizontal="right"/>
    </xf>
    <xf numFmtId="165" fontId="10" fillId="3" borderId="77" xfId="1" applyNumberFormat="1" applyFont="1" applyFill="1" applyBorder="1" applyAlignment="1">
      <alignment horizontal="right"/>
    </xf>
    <xf numFmtId="165" fontId="10" fillId="3" borderId="15" xfId="1" applyNumberFormat="1" applyFont="1" applyFill="1" applyBorder="1" applyAlignment="1">
      <alignment horizontal="right"/>
    </xf>
    <xf numFmtId="165" fontId="10" fillId="3" borderId="18" xfId="1" applyNumberFormat="1" applyFont="1" applyFill="1" applyBorder="1" applyAlignment="1">
      <alignment horizontal="right"/>
    </xf>
    <xf numFmtId="165" fontId="10" fillId="3" borderId="8" xfId="1" applyNumberFormat="1" applyFont="1" applyFill="1" applyBorder="1" applyAlignment="1">
      <alignment horizontal="right"/>
    </xf>
    <xf numFmtId="3" fontId="19" fillId="3" borderId="59" xfId="6" applyNumberFormat="1" applyFont="1" applyFill="1" applyBorder="1" applyAlignment="1">
      <alignment wrapText="1"/>
    </xf>
    <xf numFmtId="165" fontId="19" fillId="3" borderId="4" xfId="1" applyNumberFormat="1" applyFont="1" applyFill="1" applyBorder="1" applyAlignment="1">
      <alignment horizontal="right"/>
    </xf>
    <xf numFmtId="165" fontId="19" fillId="3" borderId="3" xfId="1" applyNumberFormat="1" applyFont="1" applyFill="1" applyBorder="1" applyAlignment="1">
      <alignment horizontal="right"/>
    </xf>
    <xf numFmtId="165" fontId="19" fillId="3" borderId="23" xfId="1" applyNumberFormat="1" applyFont="1" applyFill="1" applyBorder="1" applyAlignment="1">
      <alignment horizontal="right"/>
    </xf>
    <xf numFmtId="165" fontId="19" fillId="3" borderId="78" xfId="1" applyNumberFormat="1" applyFont="1" applyFill="1" applyBorder="1" applyAlignment="1">
      <alignment horizontal="right"/>
    </xf>
    <xf numFmtId="165" fontId="19" fillId="3" borderId="59" xfId="1" applyNumberFormat="1" applyFont="1" applyFill="1" applyBorder="1" applyAlignment="1">
      <alignment horizontal="right"/>
    </xf>
    <xf numFmtId="165" fontId="19" fillId="3" borderId="57" xfId="1" applyNumberFormat="1" applyFont="1" applyFill="1" applyBorder="1" applyAlignment="1">
      <alignment horizontal="right"/>
    </xf>
    <xf numFmtId="165" fontId="19" fillId="3" borderId="66" xfId="1" applyNumberFormat="1" applyFont="1" applyFill="1" applyBorder="1" applyAlignment="1">
      <alignment horizontal="right"/>
    </xf>
    <xf numFmtId="165" fontId="19" fillId="3" borderId="6" xfId="1" applyNumberFormat="1" applyFont="1" applyFill="1" applyBorder="1" applyAlignment="1">
      <alignment horizontal="right"/>
    </xf>
    <xf numFmtId="0" fontId="10" fillId="2" borderId="0" xfId="7" applyFont="1" applyFill="1" applyAlignment="1">
      <alignment wrapText="1"/>
    </xf>
    <xf numFmtId="0" fontId="10" fillId="2" borderId="0" xfId="7" applyFont="1" applyFill="1" applyBorder="1" applyAlignment="1">
      <alignment wrapText="1"/>
    </xf>
    <xf numFmtId="0" fontId="10" fillId="2" borderId="0" xfId="7" applyFont="1" applyFill="1" applyBorder="1" applyAlignment="1">
      <alignment horizontal="right" wrapText="1"/>
    </xf>
    <xf numFmtId="0" fontId="10" fillId="0" borderId="16" xfId="0" applyFont="1" applyBorder="1" applyAlignment="1">
      <alignment horizontal="center" vertical="top"/>
    </xf>
    <xf numFmtId="0" fontId="10" fillId="0" borderId="73" xfId="0" applyFont="1" applyBorder="1" applyAlignment="1">
      <alignment horizontal="center" vertical="top"/>
    </xf>
    <xf numFmtId="0" fontId="10" fillId="0" borderId="24" xfId="0" applyFont="1" applyBorder="1" applyAlignment="1">
      <alignment horizontal="center" vertical="top"/>
    </xf>
    <xf numFmtId="0" fontId="10" fillId="0" borderId="21" xfId="0" applyFont="1" applyBorder="1" applyAlignment="1">
      <alignment horizontal="center" vertical="top"/>
    </xf>
    <xf numFmtId="0" fontId="10" fillId="0" borderId="74" xfId="0" applyFont="1" applyBorder="1" applyAlignment="1">
      <alignment horizontal="center" vertical="top"/>
    </xf>
    <xf numFmtId="0" fontId="10" fillId="0" borderId="75" xfId="0" applyFont="1" applyBorder="1" applyAlignment="1">
      <alignment horizontal="center" vertical="top"/>
    </xf>
    <xf numFmtId="1" fontId="10" fillId="2" borderId="2" xfId="6" applyNumberFormat="1" applyFont="1" applyFill="1" applyBorder="1"/>
    <xf numFmtId="0" fontId="10" fillId="3" borderId="65" xfId="0" applyFont="1" applyFill="1" applyBorder="1" applyAlignment="1">
      <alignment horizontal="right"/>
    </xf>
    <xf numFmtId="1" fontId="10" fillId="2" borderId="8" xfId="6" applyNumberFormat="1" applyFont="1" applyFill="1" applyBorder="1"/>
    <xf numFmtId="3" fontId="19" fillId="2" borderId="59" xfId="6" applyNumberFormat="1" applyFont="1" applyFill="1" applyBorder="1" applyAlignment="1">
      <alignment wrapText="1"/>
    </xf>
    <xf numFmtId="164" fontId="17" fillId="2" borderId="0" xfId="7" applyNumberFormat="1" applyFont="1" applyFill="1" applyAlignment="1">
      <alignment wrapText="1"/>
    </xf>
    <xf numFmtId="0" fontId="10" fillId="2" borderId="0" xfId="7" applyFont="1" applyFill="1" applyAlignment="1">
      <alignment horizontal="right"/>
    </xf>
    <xf numFmtId="165" fontId="10" fillId="3" borderId="0" xfId="1" quotePrefix="1" applyNumberFormat="1" applyFont="1" applyFill="1" applyBorder="1" applyAlignment="1">
      <alignment horizontal="right"/>
    </xf>
    <xf numFmtId="0" fontId="22" fillId="3" borderId="0" xfId="0" applyFont="1" applyFill="1" applyAlignment="1">
      <alignment wrapText="1"/>
    </xf>
    <xf numFmtId="0" fontId="10" fillId="2" borderId="0" xfId="6" applyFont="1" applyFill="1" applyAlignment="1">
      <alignment horizontal="right"/>
    </xf>
    <xf numFmtId="0" fontId="10" fillId="2" borderId="0" xfId="6" applyFont="1" applyFill="1" applyAlignment="1">
      <alignment wrapText="1"/>
    </xf>
    <xf numFmtId="0" fontId="10" fillId="2" borderId="0" xfId="6" applyFont="1" applyFill="1" applyBorder="1" applyAlignment="1">
      <alignment wrapText="1"/>
    </xf>
    <xf numFmtId="0" fontId="10" fillId="2" borderId="0" xfId="6" applyFont="1" applyFill="1" applyBorder="1" applyAlignment="1">
      <alignment horizontal="right" wrapText="1"/>
    </xf>
    <xf numFmtId="0" fontId="10" fillId="2" borderId="0" xfId="6" applyFont="1" applyFill="1" applyBorder="1" applyAlignment="1"/>
    <xf numFmtId="0" fontId="10" fillId="3" borderId="68" xfId="0" applyFont="1" applyFill="1" applyBorder="1" applyAlignment="1">
      <alignment horizontal="right"/>
    </xf>
    <xf numFmtId="166" fontId="10" fillId="3" borderId="15" xfId="0" applyNumberFormat="1" applyFont="1" applyFill="1" applyBorder="1" applyAlignment="1">
      <alignment horizontal="right"/>
    </xf>
    <xf numFmtId="166" fontId="10" fillId="3" borderId="9" xfId="0" applyNumberFormat="1" applyFont="1" applyFill="1" applyBorder="1" applyAlignment="1">
      <alignment horizontal="right"/>
    </xf>
    <xf numFmtId="166" fontId="10" fillId="3" borderId="18" xfId="0" applyNumberFormat="1" applyFont="1" applyFill="1" applyBorder="1" applyAlignment="1">
      <alignment horizontal="right"/>
    </xf>
    <xf numFmtId="166" fontId="10" fillId="3" borderId="8" xfId="0" applyNumberFormat="1" applyFont="1" applyFill="1" applyBorder="1" applyAlignment="1">
      <alignment horizontal="right"/>
    </xf>
    <xf numFmtId="166" fontId="10" fillId="3" borderId="0" xfId="0" applyNumberFormat="1" applyFont="1" applyFill="1" applyBorder="1" applyAlignment="1">
      <alignment horizontal="right"/>
    </xf>
    <xf numFmtId="166" fontId="10" fillId="3" borderId="72" xfId="0" applyNumberFormat="1" applyFont="1" applyFill="1" applyBorder="1" applyAlignment="1">
      <alignment horizontal="right"/>
    </xf>
    <xf numFmtId="166" fontId="19" fillId="3" borderId="4" xfId="0" applyNumberFormat="1" applyFont="1" applyFill="1" applyBorder="1" applyAlignment="1">
      <alignment horizontal="right"/>
    </xf>
    <xf numFmtId="166" fontId="19" fillId="3" borderId="3" xfId="0" applyNumberFormat="1" applyFont="1" applyFill="1" applyBorder="1" applyAlignment="1">
      <alignment horizontal="right"/>
    </xf>
    <xf numFmtId="166" fontId="19" fillId="3" borderId="23" xfId="0" applyNumberFormat="1" applyFont="1" applyFill="1" applyBorder="1" applyAlignment="1">
      <alignment horizontal="right"/>
    </xf>
    <xf numFmtId="166" fontId="19" fillId="3" borderId="59" xfId="0" applyNumberFormat="1" applyFont="1" applyFill="1" applyBorder="1" applyAlignment="1">
      <alignment horizontal="right"/>
    </xf>
    <xf numFmtId="166" fontId="19" fillId="3" borderId="5" xfId="0" applyNumberFormat="1" applyFont="1" applyFill="1" applyBorder="1" applyAlignment="1">
      <alignment horizontal="right"/>
    </xf>
    <xf numFmtId="166" fontId="19" fillId="3" borderId="78" xfId="0" applyNumberFormat="1" applyFont="1" applyFill="1" applyBorder="1" applyAlignment="1">
      <alignment horizontal="right"/>
    </xf>
    <xf numFmtId="164" fontId="17" fillId="2" borderId="0" xfId="6" applyNumberFormat="1" applyFont="1" applyFill="1" applyAlignment="1">
      <alignment wrapText="1"/>
    </xf>
    <xf numFmtId="0" fontId="19" fillId="3" borderId="66" xfId="0" applyFont="1" applyFill="1" applyBorder="1" applyAlignment="1">
      <alignment horizontal="center" wrapText="1"/>
    </xf>
    <xf numFmtId="0" fontId="10" fillId="3" borderId="17" xfId="0" applyFont="1" applyFill="1" applyBorder="1" applyAlignment="1">
      <alignment horizontal="center"/>
    </xf>
    <xf numFmtId="3" fontId="10" fillId="2" borderId="11" xfId="9" applyNumberFormat="1" applyFont="1" applyFill="1" applyBorder="1" applyAlignment="1">
      <alignment horizontal="right" wrapText="1"/>
    </xf>
    <xf numFmtId="3" fontId="10" fillId="4" borderId="18" xfId="9" applyNumberFormat="1" applyFont="1" applyFill="1" applyBorder="1" applyAlignment="1">
      <alignment horizontal="right" wrapText="1"/>
    </xf>
    <xf numFmtId="3" fontId="11" fillId="3" borderId="0" xfId="8" applyNumberFormat="1" applyFont="1" applyFill="1" applyBorder="1"/>
    <xf numFmtId="0" fontId="10" fillId="3" borderId="0" xfId="3" applyFont="1" applyFill="1" applyBorder="1" applyAlignment="1"/>
    <xf numFmtId="0" fontId="10" fillId="2" borderId="0" xfId="7" applyFont="1" applyFill="1" applyBorder="1" applyAlignment="1"/>
    <xf numFmtId="43" fontId="10" fillId="3" borderId="0" xfId="0" applyNumberFormat="1" applyFont="1" applyFill="1"/>
    <xf numFmtId="9" fontId="10" fillId="3" borderId="0" xfId="2" applyNumberFormat="1" applyFont="1" applyFill="1"/>
    <xf numFmtId="172" fontId="10" fillId="3" borderId="0" xfId="0" applyNumberFormat="1" applyFont="1" applyFill="1"/>
    <xf numFmtId="0" fontId="33" fillId="3" borderId="0" xfId="0" applyFont="1" applyFill="1" applyAlignment="1">
      <alignment wrapText="1"/>
    </xf>
    <xf numFmtId="0" fontId="10" fillId="3" borderId="0" xfId="0" applyFont="1" applyFill="1" applyAlignment="1">
      <alignment horizontal="left"/>
    </xf>
    <xf numFmtId="0" fontId="32" fillId="4" borderId="0" xfId="0" applyFont="1" applyFill="1"/>
    <xf numFmtId="0" fontId="10" fillId="2" borderId="18" xfId="0" applyFont="1" applyFill="1" applyBorder="1"/>
    <xf numFmtId="0" fontId="10" fillId="2" borderId="18" xfId="0" applyFont="1" applyFill="1" applyBorder="1" applyAlignment="1">
      <alignment horizontal="right"/>
    </xf>
    <xf numFmtId="0" fontId="10" fillId="2" borderId="0" xfId="10" applyFont="1" applyFill="1" applyBorder="1" applyAlignment="1"/>
    <xf numFmtId="171" fontId="9" fillId="2" borderId="0" xfId="0" applyNumberFormat="1" applyFont="1" applyFill="1"/>
    <xf numFmtId="0" fontId="31" fillId="0" borderId="0" xfId="0" applyFont="1" applyAlignment="1"/>
    <xf numFmtId="0" fontId="0" fillId="0" borderId="0" xfId="0" applyAlignment="1"/>
    <xf numFmtId="0" fontId="10" fillId="2" borderId="65" xfId="3" applyFont="1" applyFill="1" applyBorder="1" applyAlignment="1"/>
    <xf numFmtId="0" fontId="10" fillId="0" borderId="14" xfId="0" applyFont="1" applyBorder="1" applyAlignment="1">
      <alignment horizontal="center"/>
    </xf>
    <xf numFmtId="0" fontId="10" fillId="2" borderId="8" xfId="3" applyFont="1" applyFill="1" applyBorder="1" applyAlignment="1"/>
    <xf numFmtId="0" fontId="19" fillId="0" borderId="91" xfId="0" applyFont="1" applyBorder="1" applyAlignment="1">
      <alignment horizontal="center" wrapText="1"/>
    </xf>
    <xf numFmtId="0" fontId="19" fillId="0" borderId="56" xfId="0" applyFont="1" applyBorder="1" applyAlignment="1">
      <alignment horizontal="center" wrapText="1"/>
    </xf>
    <xf numFmtId="0" fontId="10" fillId="2" borderId="16" xfId="3" applyFont="1" applyFill="1" applyBorder="1" applyAlignment="1"/>
    <xf numFmtId="0" fontId="17" fillId="2" borderId="8" xfId="3" applyFont="1" applyFill="1" applyBorder="1" applyAlignment="1"/>
    <xf numFmtId="170" fontId="10" fillId="3" borderId="15" xfId="1" applyNumberFormat="1" applyFont="1" applyFill="1" applyBorder="1" applyAlignment="1">
      <alignment horizontal="right"/>
    </xf>
    <xf numFmtId="170" fontId="10" fillId="3" borderId="9" xfId="1" applyNumberFormat="1" applyFont="1" applyFill="1" applyBorder="1" applyAlignment="1">
      <alignment horizontal="right"/>
    </xf>
    <xf numFmtId="170" fontId="10" fillId="3" borderId="18" xfId="1" applyNumberFormat="1" applyFont="1" applyFill="1" applyBorder="1" applyAlignment="1">
      <alignment horizontal="right"/>
    </xf>
    <xf numFmtId="170" fontId="10" fillId="3" borderId="8" xfId="1" applyNumberFormat="1" applyFont="1" applyFill="1" applyBorder="1" applyAlignment="1">
      <alignment horizontal="right"/>
    </xf>
    <xf numFmtId="170" fontId="10" fillId="3" borderId="0" xfId="1" applyNumberFormat="1" applyFont="1" applyFill="1" applyBorder="1" applyAlignment="1">
      <alignment horizontal="right"/>
    </xf>
    <xf numFmtId="170" fontId="10" fillId="3" borderId="72" xfId="1" applyNumberFormat="1" applyFont="1" applyFill="1" applyBorder="1" applyAlignment="1">
      <alignment horizontal="right"/>
    </xf>
    <xf numFmtId="170" fontId="19" fillId="3" borderId="4" xfId="2" applyNumberFormat="1" applyFont="1" applyFill="1" applyBorder="1" applyAlignment="1">
      <alignment horizontal="right"/>
    </xf>
    <xf numFmtId="170" fontId="19" fillId="3" borderId="3" xfId="2" applyNumberFormat="1" applyFont="1" applyFill="1" applyBorder="1" applyAlignment="1">
      <alignment horizontal="right"/>
    </xf>
    <xf numFmtId="170" fontId="19" fillId="3" borderId="23" xfId="2" applyNumberFormat="1" applyFont="1" applyFill="1" applyBorder="1" applyAlignment="1">
      <alignment horizontal="right"/>
    </xf>
    <xf numFmtId="170" fontId="19" fillId="3" borderId="59" xfId="2" applyNumberFormat="1" applyFont="1" applyFill="1" applyBorder="1" applyAlignment="1">
      <alignment horizontal="right"/>
    </xf>
    <xf numFmtId="170" fontId="19" fillId="3" borderId="5" xfId="2" applyNumberFormat="1" applyFont="1" applyFill="1" applyBorder="1" applyAlignment="1">
      <alignment horizontal="right"/>
    </xf>
    <xf numFmtId="170" fontId="19" fillId="3" borderId="78" xfId="2" applyNumberFormat="1" applyFont="1" applyFill="1" applyBorder="1" applyAlignment="1">
      <alignment horizontal="right"/>
    </xf>
    <xf numFmtId="170" fontId="10" fillId="3" borderId="67" xfId="0" applyNumberFormat="1" applyFont="1" applyFill="1" applyBorder="1" applyAlignment="1">
      <alignment horizontal="right"/>
    </xf>
    <xf numFmtId="170" fontId="10" fillId="3" borderId="2" xfId="0" applyNumberFormat="1" applyFont="1" applyFill="1" applyBorder="1" applyAlignment="1">
      <alignment horizontal="right"/>
    </xf>
    <xf numFmtId="170" fontId="10" fillId="3" borderId="11" xfId="0" applyNumberFormat="1" applyFont="1" applyFill="1" applyBorder="1" applyAlignment="1">
      <alignment horizontal="right"/>
    </xf>
    <xf numFmtId="170" fontId="10" fillId="3" borderId="65" xfId="0" applyNumberFormat="1" applyFont="1" applyFill="1" applyBorder="1" applyAlignment="1">
      <alignment horizontal="right"/>
    </xf>
    <xf numFmtId="170" fontId="10" fillId="3" borderId="68" xfId="0" applyNumberFormat="1" applyFont="1" applyFill="1" applyBorder="1" applyAlignment="1">
      <alignment horizontal="right"/>
    </xf>
    <xf numFmtId="170" fontId="10" fillId="3" borderId="7" xfId="0" applyNumberFormat="1" applyFont="1" applyFill="1" applyBorder="1" applyAlignment="1">
      <alignment horizontal="right"/>
    </xf>
    <xf numFmtId="170" fontId="10" fillId="3" borderId="71" xfId="0" applyNumberFormat="1" applyFont="1" applyFill="1" applyBorder="1" applyAlignment="1">
      <alignment horizontal="right"/>
    </xf>
    <xf numFmtId="170" fontId="10" fillId="3" borderId="15" xfId="2" applyNumberFormat="1" applyFont="1" applyFill="1" applyBorder="1" applyAlignment="1">
      <alignment horizontal="right"/>
    </xf>
    <xf numFmtId="170" fontId="10" fillId="3" borderId="9" xfId="2" applyNumberFormat="1" applyFont="1" applyFill="1" applyBorder="1" applyAlignment="1">
      <alignment horizontal="right"/>
    </xf>
    <xf numFmtId="170" fontId="10" fillId="3" borderId="72" xfId="2" applyNumberFormat="1" applyFont="1" applyFill="1" applyBorder="1" applyAlignment="1">
      <alignment horizontal="right"/>
    </xf>
    <xf numFmtId="170" fontId="10" fillId="3" borderId="76" xfId="2" applyNumberFormat="1" applyFont="1" applyFill="1" applyBorder="1" applyAlignment="1">
      <alignment horizontal="right"/>
    </xf>
    <xf numFmtId="170" fontId="10" fillId="3" borderId="8" xfId="2" applyNumberFormat="1" applyFont="1" applyFill="1" applyBorder="1" applyAlignment="1">
      <alignment horizontal="right"/>
    </xf>
    <xf numFmtId="170" fontId="10" fillId="3" borderId="18" xfId="2" applyNumberFormat="1" applyFont="1" applyFill="1" applyBorder="1" applyAlignment="1">
      <alignment horizontal="right"/>
    </xf>
    <xf numFmtId="170" fontId="10" fillId="3" borderId="0" xfId="2" applyNumberFormat="1" applyFont="1" applyFill="1" applyBorder="1" applyAlignment="1">
      <alignment horizontal="right"/>
    </xf>
    <xf numFmtId="170" fontId="10" fillId="3" borderId="77" xfId="2" applyNumberFormat="1" applyFont="1" applyFill="1" applyBorder="1" applyAlignment="1">
      <alignment horizontal="right"/>
    </xf>
    <xf numFmtId="170" fontId="10" fillId="3" borderId="4" xfId="2" applyNumberFormat="1" applyFont="1" applyFill="1" applyBorder="1" applyAlignment="1">
      <alignment horizontal="right"/>
    </xf>
    <xf numFmtId="170" fontId="10" fillId="3" borderId="3" xfId="2" applyNumberFormat="1" applyFont="1" applyFill="1" applyBorder="1" applyAlignment="1">
      <alignment horizontal="right"/>
    </xf>
    <xf numFmtId="170" fontId="10" fillId="3" borderId="78" xfId="2" applyNumberFormat="1" applyFont="1" applyFill="1" applyBorder="1" applyAlignment="1">
      <alignment horizontal="right"/>
    </xf>
    <xf numFmtId="170" fontId="10" fillId="3" borderId="6" xfId="2" applyNumberFormat="1" applyFont="1" applyFill="1" applyBorder="1" applyAlignment="1">
      <alignment horizontal="right"/>
    </xf>
    <xf numFmtId="170" fontId="10" fillId="3" borderId="59" xfId="2" applyNumberFormat="1" applyFont="1" applyFill="1" applyBorder="1" applyAlignment="1">
      <alignment horizontal="right"/>
    </xf>
    <xf numFmtId="170" fontId="10" fillId="3" borderId="23" xfId="2" applyNumberFormat="1" applyFont="1" applyFill="1" applyBorder="1" applyAlignment="1">
      <alignment horizontal="right"/>
    </xf>
    <xf numFmtId="170" fontId="10" fillId="3" borderId="5" xfId="2" applyNumberFormat="1" applyFont="1" applyFill="1" applyBorder="1" applyAlignment="1">
      <alignment horizontal="right"/>
    </xf>
    <xf numFmtId="170" fontId="10" fillId="3" borderId="66" xfId="2" applyNumberFormat="1" applyFont="1" applyFill="1" applyBorder="1" applyAlignment="1">
      <alignment horizontal="right"/>
    </xf>
    <xf numFmtId="170" fontId="10" fillId="3" borderId="8" xfId="2" quotePrefix="1" applyNumberFormat="1" applyFont="1" applyFill="1" applyBorder="1" applyAlignment="1">
      <alignment horizontal="right"/>
    </xf>
    <xf numFmtId="170" fontId="10" fillId="3" borderId="57" xfId="2" applyNumberFormat="1" applyFont="1" applyFill="1" applyBorder="1" applyAlignment="1">
      <alignment horizontal="right"/>
    </xf>
    <xf numFmtId="0" fontId="19" fillId="2" borderId="7" xfId="3" applyFont="1" applyFill="1" applyBorder="1" applyAlignment="1">
      <alignment horizontal="center" wrapText="1"/>
    </xf>
    <xf numFmtId="0" fontId="10" fillId="0" borderId="76" xfId="0" applyFont="1" applyBorder="1" applyAlignment="1">
      <alignment horizontal="center" wrapText="1"/>
    </xf>
    <xf numFmtId="164" fontId="5" fillId="2" borderId="40" xfId="3" quotePrefix="1" applyNumberFormat="1" applyFont="1" applyFill="1" applyBorder="1" applyAlignment="1">
      <alignment horizontal="right"/>
    </xf>
    <xf numFmtId="164" fontId="5" fillId="0" borderId="26" xfId="3" applyNumberFormat="1" applyFont="1" applyFill="1" applyBorder="1" applyAlignment="1">
      <alignment horizontal="right"/>
    </xf>
    <xf numFmtId="164" fontId="5" fillId="2" borderId="26" xfId="3" quotePrefix="1" applyNumberFormat="1" applyFont="1" applyFill="1" applyBorder="1" applyAlignment="1">
      <alignment horizontal="right"/>
    </xf>
    <xf numFmtId="164" fontId="5" fillId="2" borderId="37" xfId="3" quotePrefix="1" applyNumberFormat="1" applyFont="1" applyFill="1" applyBorder="1" applyAlignment="1">
      <alignment horizontal="right"/>
    </xf>
    <xf numFmtId="164" fontId="8" fillId="2" borderId="83" xfId="3" applyNumberFormat="1" applyFont="1" applyFill="1" applyBorder="1" applyAlignment="1">
      <alignment horizontal="right"/>
    </xf>
    <xf numFmtId="0" fontId="36" fillId="2" borderId="0" xfId="0" applyFont="1" applyFill="1"/>
    <xf numFmtId="0" fontId="19" fillId="3" borderId="0" xfId="0" applyFont="1" applyFill="1" applyAlignment="1">
      <alignment horizontal="left" wrapText="1"/>
    </xf>
    <xf numFmtId="0" fontId="31" fillId="0" borderId="0" xfId="0" applyFont="1" applyAlignment="1"/>
    <xf numFmtId="0" fontId="19" fillId="2" borderId="12" xfId="3" applyFont="1" applyFill="1" applyBorder="1" applyAlignment="1">
      <alignment horizontal="center" wrapText="1"/>
    </xf>
    <xf numFmtId="0" fontId="10" fillId="0" borderId="19" xfId="0" applyFont="1" applyBorder="1" applyAlignment="1">
      <alignment horizontal="center" wrapText="1"/>
    </xf>
    <xf numFmtId="0" fontId="10" fillId="0" borderId="25" xfId="0" applyFont="1" applyBorder="1" applyAlignment="1">
      <alignment horizontal="center" wrapText="1"/>
    </xf>
    <xf numFmtId="0" fontId="19" fillId="3" borderId="13" xfId="3" applyFont="1" applyFill="1" applyBorder="1" applyAlignment="1">
      <alignment horizontal="center" wrapText="1"/>
    </xf>
    <xf numFmtId="0" fontId="10" fillId="0" borderId="7" xfId="0" applyFont="1" applyBorder="1" applyAlignment="1">
      <alignment horizontal="center" wrapText="1"/>
    </xf>
    <xf numFmtId="0" fontId="10" fillId="0" borderId="1" xfId="0" applyFont="1" applyBorder="1" applyAlignment="1">
      <alignment horizontal="center" wrapText="1"/>
    </xf>
    <xf numFmtId="0" fontId="10" fillId="0" borderId="17" xfId="0" applyFont="1" applyBorder="1" applyAlignment="1">
      <alignment horizontal="center" wrapText="1"/>
    </xf>
    <xf numFmtId="0" fontId="19" fillId="2" borderId="2" xfId="3" applyFont="1" applyFill="1" applyBorder="1" applyAlignment="1">
      <alignment horizontal="center" wrapText="1"/>
    </xf>
    <xf numFmtId="0" fontId="10" fillId="0" borderId="8" xfId="0" applyFont="1" applyBorder="1" applyAlignment="1">
      <alignment horizontal="center" wrapText="1"/>
    </xf>
    <xf numFmtId="0" fontId="10" fillId="0" borderId="16" xfId="0" applyFont="1" applyBorder="1" applyAlignment="1">
      <alignment horizontal="center" wrapText="1"/>
    </xf>
    <xf numFmtId="0" fontId="19" fillId="2" borderId="11" xfId="3" applyFont="1" applyFill="1" applyBorder="1" applyAlignment="1">
      <alignment horizontal="center" wrapText="1"/>
    </xf>
    <xf numFmtId="0" fontId="10" fillId="0" borderId="18" xfId="0" applyFont="1" applyBorder="1" applyAlignment="1">
      <alignment horizontal="center" wrapText="1"/>
    </xf>
    <xf numFmtId="0" fontId="10" fillId="0" borderId="24" xfId="0" applyFont="1" applyBorder="1" applyAlignment="1">
      <alignment horizontal="center" wrapText="1"/>
    </xf>
    <xf numFmtId="0" fontId="6" fillId="2" borderId="10" xfId="3" applyFont="1" applyFill="1" applyBorder="1" applyAlignment="1">
      <alignment horizontal="center" wrapText="1"/>
    </xf>
    <xf numFmtId="0" fontId="6" fillId="2" borderId="13" xfId="3" applyFont="1" applyFill="1" applyBorder="1" applyAlignment="1">
      <alignment horizontal="center" wrapText="1"/>
    </xf>
    <xf numFmtId="0" fontId="6" fillId="2" borderId="68" xfId="3" applyFont="1" applyFill="1" applyBorder="1" applyAlignment="1">
      <alignment horizontal="center" wrapText="1"/>
    </xf>
    <xf numFmtId="0" fontId="6" fillId="2" borderId="7" xfId="3" applyFont="1" applyFill="1" applyBorder="1" applyAlignment="1">
      <alignment horizontal="center" wrapText="1"/>
    </xf>
    <xf numFmtId="0" fontId="32" fillId="0" borderId="13" xfId="0" applyFont="1" applyBorder="1" applyAlignment="1">
      <alignment horizontal="center" wrapText="1"/>
    </xf>
    <xf numFmtId="0" fontId="32" fillId="0" borderId="7" xfId="0" applyFont="1" applyBorder="1" applyAlignment="1">
      <alignment horizontal="center" wrapText="1"/>
    </xf>
    <xf numFmtId="0" fontId="19" fillId="2" borderId="67" xfId="3" applyFont="1" applyFill="1" applyBorder="1" applyAlignment="1">
      <alignment horizontal="center" wrapText="1"/>
    </xf>
    <xf numFmtId="0" fontId="10" fillId="0" borderId="72" xfId="0" applyFont="1" applyBorder="1" applyAlignment="1">
      <alignment horizontal="center" wrapText="1"/>
    </xf>
    <xf numFmtId="0" fontId="10" fillId="0" borderId="73" xfId="0" applyFont="1" applyBorder="1" applyAlignment="1">
      <alignment horizontal="center" wrapText="1"/>
    </xf>
    <xf numFmtId="0" fontId="19" fillId="3" borderId="2" xfId="3" applyFont="1" applyFill="1" applyBorder="1" applyAlignment="1">
      <alignment horizontal="center" wrapText="1"/>
    </xf>
    <xf numFmtId="0" fontId="19" fillId="2" borderId="0" xfId="0" applyFont="1" applyFill="1" applyAlignment="1">
      <alignment horizontal="left" wrapText="1"/>
    </xf>
    <xf numFmtId="0" fontId="10" fillId="3" borderId="65" xfId="0" applyFont="1" applyFill="1" applyBorder="1" applyAlignment="1">
      <alignment vertical="center" wrapText="1"/>
    </xf>
    <xf numFmtId="0" fontId="10" fillId="3" borderId="9" xfId="0" applyFont="1" applyFill="1" applyBorder="1" applyAlignment="1">
      <alignment vertical="center" wrapText="1"/>
    </xf>
    <xf numFmtId="0" fontId="10" fillId="3" borderId="21" xfId="0" applyFont="1" applyFill="1" applyBorder="1" applyAlignment="1">
      <alignment vertical="center" wrapText="1"/>
    </xf>
    <xf numFmtId="0" fontId="19" fillId="3" borderId="4" xfId="6" applyFont="1" applyFill="1" applyBorder="1" applyAlignment="1">
      <alignment horizontal="center" wrapText="1"/>
    </xf>
    <xf numFmtId="0" fontId="19" fillId="3" borderId="5" xfId="6" applyFont="1" applyFill="1" applyBorder="1" applyAlignment="1">
      <alignment horizontal="center" wrapText="1"/>
    </xf>
    <xf numFmtId="0" fontId="19" fillId="3" borderId="6" xfId="6" applyFont="1" applyFill="1" applyBorder="1" applyAlignment="1">
      <alignment horizontal="center" wrapText="1"/>
    </xf>
    <xf numFmtId="0" fontId="19" fillId="3" borderId="4" xfId="0" applyFont="1" applyFill="1" applyBorder="1" applyAlignment="1">
      <alignment horizontal="center" vertical="top" wrapText="1"/>
    </xf>
    <xf numFmtId="0" fontId="19" fillId="3" borderId="57" xfId="0" applyFont="1" applyFill="1" applyBorder="1" applyAlignment="1">
      <alignment horizontal="center" vertical="top" wrapText="1"/>
    </xf>
    <xf numFmtId="0" fontId="19" fillId="3" borderId="5" xfId="0" applyFont="1" applyFill="1" applyBorder="1" applyAlignment="1">
      <alignment horizontal="center" vertical="top" wrapText="1"/>
    </xf>
    <xf numFmtId="0" fontId="19" fillId="3" borderId="67" xfId="0" applyFont="1" applyFill="1" applyBorder="1" applyAlignment="1">
      <alignment horizontal="center" vertical="top" wrapText="1"/>
    </xf>
    <xf numFmtId="0" fontId="19" fillId="3" borderId="72" xfId="0" applyFont="1" applyFill="1" applyBorder="1" applyAlignment="1">
      <alignment horizontal="center" vertical="top" wrapText="1"/>
    </xf>
    <xf numFmtId="0" fontId="10" fillId="3" borderId="69" xfId="0" applyFont="1" applyFill="1" applyBorder="1" applyAlignment="1">
      <alignment horizontal="center" vertical="top" wrapText="1"/>
    </xf>
    <xf numFmtId="0" fontId="10" fillId="3" borderId="70" xfId="0" applyFont="1" applyFill="1" applyBorder="1" applyAlignment="1">
      <alignment horizontal="center" vertical="top" wrapText="1"/>
    </xf>
    <xf numFmtId="0" fontId="10" fillId="2" borderId="13" xfId="7" applyFont="1" applyFill="1" applyBorder="1" applyAlignment="1">
      <alignment horizontal="left"/>
    </xf>
    <xf numFmtId="0" fontId="10" fillId="2" borderId="0" xfId="7" applyFont="1" applyFill="1" applyBorder="1" applyAlignment="1">
      <alignment horizontal="left"/>
    </xf>
    <xf numFmtId="0" fontId="10" fillId="2" borderId="0" xfId="7" applyFont="1" applyFill="1" applyBorder="1" applyAlignment="1"/>
    <xf numFmtId="0" fontId="10" fillId="3" borderId="13" xfId="3" applyFont="1" applyFill="1" applyBorder="1" applyAlignment="1">
      <alignment horizontal="left"/>
    </xf>
    <xf numFmtId="0" fontId="10" fillId="3" borderId="0" xfId="3" applyFont="1" applyFill="1" applyBorder="1" applyAlignment="1">
      <alignment horizontal="left"/>
    </xf>
    <xf numFmtId="0" fontId="10" fillId="3" borderId="0" xfId="3" applyFont="1" applyFill="1" applyBorder="1" applyAlignment="1"/>
    <xf numFmtId="0" fontId="19" fillId="2" borderId="4" xfId="6" applyFont="1" applyFill="1" applyBorder="1" applyAlignment="1">
      <alignment horizontal="center" wrapText="1"/>
    </xf>
    <xf numFmtId="0" fontId="19" fillId="2" borderId="5" xfId="6" applyFont="1" applyFill="1" applyBorder="1" applyAlignment="1">
      <alignment horizontal="center" wrapText="1"/>
    </xf>
    <xf numFmtId="0" fontId="19" fillId="2" borderId="6" xfId="6" applyFont="1" applyFill="1" applyBorder="1" applyAlignment="1">
      <alignment horizontal="center" wrapText="1"/>
    </xf>
    <xf numFmtId="0" fontId="10" fillId="2" borderId="0" xfId="6" applyFont="1" applyFill="1" applyBorder="1" applyAlignment="1">
      <alignment horizontal="left"/>
    </xf>
    <xf numFmtId="0" fontId="10" fillId="2" borderId="0" xfId="6" applyFont="1" applyFill="1" applyBorder="1" applyAlignment="1"/>
    <xf numFmtId="0" fontId="10" fillId="2" borderId="13" xfId="6" applyFont="1" applyFill="1" applyBorder="1" applyAlignment="1">
      <alignment horizontal="left"/>
    </xf>
    <xf numFmtId="0" fontId="19" fillId="3" borderId="4" xfId="0" applyFont="1" applyFill="1" applyBorder="1" applyAlignment="1">
      <alignment horizontal="center" vertical="center" wrapText="1"/>
    </xf>
    <xf numFmtId="0" fontId="19" fillId="3" borderId="57"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0" fillId="2" borderId="0" xfId="8" applyFont="1" applyFill="1" applyAlignment="1">
      <alignment horizontal="left"/>
    </xf>
    <xf numFmtId="3" fontId="7" fillId="2" borderId="0" xfId="8" applyNumberFormat="1" applyFont="1" applyFill="1" applyBorder="1" applyAlignment="1">
      <alignment horizontal="left" wrapText="1"/>
    </xf>
    <xf numFmtId="0" fontId="9" fillId="0" borderId="0" xfId="0" applyFont="1" applyAlignment="1">
      <alignment wrapText="1"/>
    </xf>
    <xf numFmtId="0" fontId="0" fillId="0" borderId="0" xfId="0" applyAlignment="1"/>
    <xf numFmtId="0" fontId="19" fillId="2" borderId="59" xfId="8" applyFont="1" applyFill="1" applyBorder="1" applyAlignment="1">
      <alignment horizontal="center" wrapText="1"/>
    </xf>
    <xf numFmtId="0" fontId="0" fillId="0" borderId="5" xfId="0" applyBorder="1" applyAlignment="1"/>
    <xf numFmtId="0" fontId="0" fillId="0" borderId="6" xfId="0" applyBorder="1" applyAlignment="1"/>
    <xf numFmtId="0" fontId="19" fillId="3" borderId="0" xfId="0" applyFont="1" applyFill="1" applyAlignment="1">
      <alignment horizontal="left" vertical="top" wrapText="1"/>
    </xf>
    <xf numFmtId="0" fontId="19" fillId="0" borderId="0" xfId="0" applyFont="1" applyAlignment="1">
      <alignment horizontal="left" vertical="top" wrapText="1"/>
    </xf>
    <xf numFmtId="0" fontId="33" fillId="0" borderId="0" xfId="0" applyFont="1" applyAlignment="1">
      <alignment horizontal="left" vertical="top" wrapText="1"/>
    </xf>
    <xf numFmtId="0" fontId="19" fillId="2" borderId="59" xfId="9" applyFont="1" applyFill="1" applyBorder="1" applyAlignment="1">
      <alignment horizontal="center" wrapText="1"/>
    </xf>
    <xf numFmtId="0" fontId="32" fillId="0" borderId="5" xfId="0" applyFont="1" applyBorder="1" applyAlignment="1"/>
    <xf numFmtId="0" fontId="32" fillId="0" borderId="6" xfId="0" applyFont="1" applyBorder="1" applyAlignment="1"/>
    <xf numFmtId="0" fontId="7" fillId="3" borderId="0" xfId="0" applyFont="1" applyFill="1" applyAlignment="1">
      <alignment horizontal="left" wrapText="1"/>
    </xf>
    <xf numFmtId="0" fontId="7" fillId="0" borderId="0" xfId="0" applyFont="1" applyAlignment="1">
      <alignment horizontal="left" wrapText="1"/>
    </xf>
    <xf numFmtId="0" fontId="19" fillId="2" borderId="11" xfId="9" applyFont="1" applyFill="1" applyBorder="1" applyAlignment="1">
      <alignment wrapText="1"/>
    </xf>
    <xf numFmtId="0" fontId="19" fillId="2" borderId="24" xfId="0" applyFont="1" applyFill="1" applyBorder="1" applyAlignment="1">
      <alignment wrapText="1"/>
    </xf>
    <xf numFmtId="0" fontId="7" fillId="2" borderId="0" xfId="0" applyFont="1" applyFill="1" applyAlignment="1">
      <alignment horizontal="left" vertical="top" wrapText="1"/>
    </xf>
    <xf numFmtId="0" fontId="0" fillId="0" borderId="0" xfId="0"/>
    <xf numFmtId="0" fontId="10" fillId="2" borderId="0" xfId="10" applyFont="1" applyFill="1" applyAlignment="1">
      <alignment horizontal="left"/>
    </xf>
    <xf numFmtId="0" fontId="19" fillId="2" borderId="59" xfId="10" applyFont="1" applyFill="1" applyBorder="1" applyAlignment="1">
      <alignment horizontal="center" wrapText="1"/>
    </xf>
    <xf numFmtId="0" fontId="19" fillId="2" borderId="59" xfId="11" applyFont="1" applyFill="1" applyBorder="1" applyAlignment="1">
      <alignment horizontal="center" wrapText="1"/>
    </xf>
    <xf numFmtId="0" fontId="19" fillId="2" borderId="5" xfId="11" applyFont="1" applyFill="1" applyBorder="1" applyAlignment="1">
      <alignment horizontal="center" wrapText="1"/>
    </xf>
    <xf numFmtId="0" fontId="10" fillId="0" borderId="5" xfId="0" applyFont="1" applyBorder="1" applyAlignment="1">
      <alignment wrapText="1"/>
    </xf>
    <xf numFmtId="0" fontId="7" fillId="3" borderId="0" xfId="0" applyFont="1" applyFill="1" applyAlignment="1">
      <alignment vertical="top" wrapText="1"/>
    </xf>
    <xf numFmtId="0" fontId="22" fillId="0" borderId="0" xfId="0" applyFont="1" applyAlignment="1"/>
    <xf numFmtId="0" fontId="10" fillId="0" borderId="5" xfId="0" applyFont="1" applyBorder="1" applyAlignment="1"/>
    <xf numFmtId="0" fontId="10" fillId="0" borderId="6" xfId="0" applyFont="1" applyBorder="1" applyAlignment="1"/>
    <xf numFmtId="0" fontId="10" fillId="2" borderId="87" xfId="0" applyFont="1" applyFill="1" applyBorder="1"/>
    <xf numFmtId="0" fontId="10" fillId="2" borderId="76" xfId="0" applyFont="1" applyFill="1" applyBorder="1"/>
    <xf numFmtId="3" fontId="10" fillId="2" borderId="87" xfId="0" applyNumberFormat="1" applyFont="1" applyFill="1" applyBorder="1"/>
    <xf numFmtId="3" fontId="10" fillId="2" borderId="76" xfId="0" applyNumberFormat="1" applyFont="1" applyFill="1" applyBorder="1"/>
  </cellXfs>
  <cellStyles count="22">
    <cellStyle name="Comma" xfId="1" builtinId="3"/>
    <cellStyle name="Comma 2" xfId="13"/>
    <cellStyle name="Hyperlink" xfId="21" builtinId="8"/>
    <cellStyle name="Normal" xfId="0" builtinId="0"/>
    <cellStyle name="Normal 2" xfId="12"/>
    <cellStyle name="Normal 2 2" xfId="14"/>
    <cellStyle name="Normal 2 3" xfId="15"/>
    <cellStyle name="Normal 2 4" xfId="20"/>
    <cellStyle name="Normal 3" xfId="16"/>
    <cellStyle name="Normal 3 2" xfId="17"/>
    <cellStyle name="Normal 4" xfId="18"/>
    <cellStyle name="Normal 5" xfId="19"/>
    <cellStyle name="Normal_SFR Scotland tables" xfId="4"/>
    <cellStyle name="Normal_Sheet1" xfId="3"/>
    <cellStyle name="Normal_Sheet2" xfId="7"/>
    <cellStyle name="Normal_Sheet3" xfId="6"/>
    <cellStyle name="Normal_Sheet4" xfId="11"/>
    <cellStyle name="Normal_Sheet5" xfId="9"/>
    <cellStyle name="Normal_Sheet6" xfId="8"/>
    <cellStyle name="Normal_Sheet7" xfId="10"/>
    <cellStyle name="Normal_slcsfr012008 table 1 v1" xfId="5"/>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xdr:cNvSpPr>
          <a:spLocks noChangeArrowheads="1"/>
        </xdr:cNvSpPr>
      </xdr:nvSpPr>
      <xdr:spPr bwMode="auto">
        <a:xfrm>
          <a:off x="1438275" y="1876425"/>
          <a:ext cx="5772150" cy="89535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a:t>
          </a:r>
          <a:endParaRPr lang="en-US" sz="1400" b="1" i="0" strike="noStrike" baseline="0">
            <a:solidFill>
              <a:srgbClr val="000000"/>
            </a:solidFill>
            <a:latin typeface="Arial"/>
            <a:cs typeface="Arial"/>
          </a:endParaRPr>
        </a:p>
        <a:p>
          <a:pPr algn="ctr" rtl="1">
            <a:defRPr sz="1000"/>
          </a:pPr>
          <a:r>
            <a:rPr lang="en-US" sz="1400" b="1" i="0" strike="noStrike" baseline="0">
              <a:solidFill>
                <a:srgbClr val="000000"/>
              </a:solidFill>
              <a:latin typeface="Arial"/>
              <a:cs typeface="Arial"/>
            </a:rPr>
            <a:t>IN ENGLAND</a:t>
          </a:r>
        </a:p>
        <a:p>
          <a:pPr algn="ctr" rtl="1">
            <a:defRPr sz="1000"/>
          </a:pPr>
          <a:r>
            <a:rPr lang="en-US" sz="1400" b="1" i="0" strike="noStrike">
              <a:solidFill>
                <a:srgbClr val="000000"/>
              </a:solidFill>
              <a:latin typeface="Arial"/>
              <a:cs typeface="Arial"/>
            </a:rPr>
            <a:t>FINANCIAL YEAR 2015-16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1</xdr:col>
      <xdr:colOff>323848</xdr:colOff>
      <xdr:row>2</xdr:row>
      <xdr:rowOff>49829</xdr:rowOff>
    </xdr:from>
    <xdr:to>
      <xdr:col>11</xdr:col>
      <xdr:colOff>387436</xdr:colOff>
      <xdr:row>11</xdr:row>
      <xdr:rowOff>47625</xdr:rowOff>
    </xdr:to>
    <xdr:pic>
      <xdr:nvPicPr>
        <xdr:cNvPr id="8" name="Picture 7" descr="C:\Users\mcgeeka\Desktop\Design\Commissioned jobs\SLC Official Statistics\SFR_November 2015\SFR_header image.jpg"/>
        <xdr:cNvPicPr/>
      </xdr:nvPicPr>
      <xdr:blipFill>
        <a:blip xmlns:r="http://schemas.openxmlformats.org/officeDocument/2006/relationships" r:embed="rId1" cstate="print"/>
        <a:srcRect/>
        <a:stretch>
          <a:fillRect/>
        </a:stretch>
      </xdr:blipFill>
      <xdr:spPr bwMode="auto">
        <a:xfrm>
          <a:off x="933448" y="373679"/>
          <a:ext cx="6645363" cy="14551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G20:G28"/>
  <sheetViews>
    <sheetView tabSelected="1" workbookViewId="0"/>
  </sheetViews>
  <sheetFormatPr defaultRowHeight="12.75"/>
  <cols>
    <col min="1" max="6" width="9.140625" style="212"/>
    <col min="7" max="7" width="16.42578125" style="212" bestFit="1" customWidth="1"/>
    <col min="8" max="262" width="9.140625" style="212"/>
    <col min="263" max="263" width="16.42578125" style="212" bestFit="1" customWidth="1"/>
    <col min="264" max="518" width="9.140625" style="212"/>
    <col min="519" max="519" width="16.42578125" style="212" bestFit="1" customWidth="1"/>
    <col min="520" max="774" width="9.140625" style="212"/>
    <col min="775" max="775" width="16.42578125" style="212" bestFit="1" customWidth="1"/>
    <col min="776" max="1030" width="9.140625" style="212"/>
    <col min="1031" max="1031" width="16.42578125" style="212" bestFit="1" customWidth="1"/>
    <col min="1032" max="1286" width="9.140625" style="212"/>
    <col min="1287" max="1287" width="16.42578125" style="212" bestFit="1" customWidth="1"/>
    <col min="1288" max="1542" width="9.140625" style="212"/>
    <col min="1543" max="1543" width="16.42578125" style="212" bestFit="1" customWidth="1"/>
    <col min="1544" max="1798" width="9.140625" style="212"/>
    <col min="1799" max="1799" width="16.42578125" style="212" bestFit="1" customWidth="1"/>
    <col min="1800" max="2054" width="9.140625" style="212"/>
    <col min="2055" max="2055" width="16.42578125" style="212" bestFit="1" customWidth="1"/>
    <col min="2056" max="2310" width="9.140625" style="212"/>
    <col min="2311" max="2311" width="16.42578125" style="212" bestFit="1" customWidth="1"/>
    <col min="2312" max="2566" width="9.140625" style="212"/>
    <col min="2567" max="2567" width="16.42578125" style="212" bestFit="1" customWidth="1"/>
    <col min="2568" max="2822" width="9.140625" style="212"/>
    <col min="2823" max="2823" width="16.42578125" style="212" bestFit="1" customWidth="1"/>
    <col min="2824" max="3078" width="9.140625" style="212"/>
    <col min="3079" max="3079" width="16.42578125" style="212" bestFit="1" customWidth="1"/>
    <col min="3080" max="3334" width="9.140625" style="212"/>
    <col min="3335" max="3335" width="16.42578125" style="212" bestFit="1" customWidth="1"/>
    <col min="3336" max="3590" width="9.140625" style="212"/>
    <col min="3591" max="3591" width="16.42578125" style="212" bestFit="1" customWidth="1"/>
    <col min="3592" max="3846" width="9.140625" style="212"/>
    <col min="3847" max="3847" width="16.42578125" style="212" bestFit="1" customWidth="1"/>
    <col min="3848" max="4102" width="9.140625" style="212"/>
    <col min="4103" max="4103" width="16.42578125" style="212" bestFit="1" customWidth="1"/>
    <col min="4104" max="4358" width="9.140625" style="212"/>
    <col min="4359" max="4359" width="16.42578125" style="212" bestFit="1" customWidth="1"/>
    <col min="4360" max="4614" width="9.140625" style="212"/>
    <col min="4615" max="4615" width="16.42578125" style="212" bestFit="1" customWidth="1"/>
    <col min="4616" max="4870" width="9.140625" style="212"/>
    <col min="4871" max="4871" width="16.42578125" style="212" bestFit="1" customWidth="1"/>
    <col min="4872" max="5126" width="9.140625" style="212"/>
    <col min="5127" max="5127" width="16.42578125" style="212" bestFit="1" customWidth="1"/>
    <col min="5128" max="5382" width="9.140625" style="212"/>
    <col min="5383" max="5383" width="16.42578125" style="212" bestFit="1" customWidth="1"/>
    <col min="5384" max="5638" width="9.140625" style="212"/>
    <col min="5639" max="5639" width="16.42578125" style="212" bestFit="1" customWidth="1"/>
    <col min="5640" max="5894" width="9.140625" style="212"/>
    <col min="5895" max="5895" width="16.42578125" style="212" bestFit="1" customWidth="1"/>
    <col min="5896" max="6150" width="9.140625" style="212"/>
    <col min="6151" max="6151" width="16.42578125" style="212" bestFit="1" customWidth="1"/>
    <col min="6152" max="6406" width="9.140625" style="212"/>
    <col min="6407" max="6407" width="16.42578125" style="212" bestFit="1" customWidth="1"/>
    <col min="6408" max="6662" width="9.140625" style="212"/>
    <col min="6663" max="6663" width="16.42578125" style="212" bestFit="1" customWidth="1"/>
    <col min="6664" max="6918" width="9.140625" style="212"/>
    <col min="6919" max="6919" width="16.42578125" style="212" bestFit="1" customWidth="1"/>
    <col min="6920" max="7174" width="9.140625" style="212"/>
    <col min="7175" max="7175" width="16.42578125" style="212" bestFit="1" customWidth="1"/>
    <col min="7176" max="7430" width="9.140625" style="212"/>
    <col min="7431" max="7431" width="16.42578125" style="212" bestFit="1" customWidth="1"/>
    <col min="7432" max="7686" width="9.140625" style="212"/>
    <col min="7687" max="7687" width="16.42578125" style="212" bestFit="1" customWidth="1"/>
    <col min="7688" max="7942" width="9.140625" style="212"/>
    <col min="7943" max="7943" width="16.42578125" style="212" bestFit="1" customWidth="1"/>
    <col min="7944" max="8198" width="9.140625" style="212"/>
    <col min="8199" max="8199" width="16.42578125" style="212" bestFit="1" customWidth="1"/>
    <col min="8200" max="8454" width="9.140625" style="212"/>
    <col min="8455" max="8455" width="16.42578125" style="212" bestFit="1" customWidth="1"/>
    <col min="8456" max="8710" width="9.140625" style="212"/>
    <col min="8711" max="8711" width="16.42578125" style="212" bestFit="1" customWidth="1"/>
    <col min="8712" max="8966" width="9.140625" style="212"/>
    <col min="8967" max="8967" width="16.42578125" style="212" bestFit="1" customWidth="1"/>
    <col min="8968" max="9222" width="9.140625" style="212"/>
    <col min="9223" max="9223" width="16.42578125" style="212" bestFit="1" customWidth="1"/>
    <col min="9224" max="9478" width="9.140625" style="212"/>
    <col min="9479" max="9479" width="16.42578125" style="212" bestFit="1" customWidth="1"/>
    <col min="9480" max="9734" width="9.140625" style="212"/>
    <col min="9735" max="9735" width="16.42578125" style="212" bestFit="1" customWidth="1"/>
    <col min="9736" max="9990" width="9.140625" style="212"/>
    <col min="9991" max="9991" width="16.42578125" style="212" bestFit="1" customWidth="1"/>
    <col min="9992" max="10246" width="9.140625" style="212"/>
    <col min="10247" max="10247" width="16.42578125" style="212" bestFit="1" customWidth="1"/>
    <col min="10248" max="10502" width="9.140625" style="212"/>
    <col min="10503" max="10503" width="16.42578125" style="212" bestFit="1" customWidth="1"/>
    <col min="10504" max="10758" width="9.140625" style="212"/>
    <col min="10759" max="10759" width="16.42578125" style="212" bestFit="1" customWidth="1"/>
    <col min="10760" max="11014" width="9.140625" style="212"/>
    <col min="11015" max="11015" width="16.42578125" style="212" bestFit="1" customWidth="1"/>
    <col min="11016" max="11270" width="9.140625" style="212"/>
    <col min="11271" max="11271" width="16.42578125" style="212" bestFit="1" customWidth="1"/>
    <col min="11272" max="11526" width="9.140625" style="212"/>
    <col min="11527" max="11527" width="16.42578125" style="212" bestFit="1" customWidth="1"/>
    <col min="11528" max="11782" width="9.140625" style="212"/>
    <col min="11783" max="11783" width="16.42578125" style="212" bestFit="1" customWidth="1"/>
    <col min="11784" max="12038" width="9.140625" style="212"/>
    <col min="12039" max="12039" width="16.42578125" style="212" bestFit="1" customWidth="1"/>
    <col min="12040" max="12294" width="9.140625" style="212"/>
    <col min="12295" max="12295" width="16.42578125" style="212" bestFit="1" customWidth="1"/>
    <col min="12296" max="12550" width="9.140625" style="212"/>
    <col min="12551" max="12551" width="16.42578125" style="212" bestFit="1" customWidth="1"/>
    <col min="12552" max="12806" width="9.140625" style="212"/>
    <col min="12807" max="12807" width="16.42578125" style="212" bestFit="1" customWidth="1"/>
    <col min="12808" max="13062" width="9.140625" style="212"/>
    <col min="13063" max="13063" width="16.42578125" style="212" bestFit="1" customWidth="1"/>
    <col min="13064" max="13318" width="9.140625" style="212"/>
    <col min="13319" max="13319" width="16.42578125" style="212" bestFit="1" customWidth="1"/>
    <col min="13320" max="13574" width="9.140625" style="212"/>
    <col min="13575" max="13575" width="16.42578125" style="212" bestFit="1" customWidth="1"/>
    <col min="13576" max="13830" width="9.140625" style="212"/>
    <col min="13831" max="13831" width="16.42578125" style="212" bestFit="1" customWidth="1"/>
    <col min="13832" max="14086" width="9.140625" style="212"/>
    <col min="14087" max="14087" width="16.42578125" style="212" bestFit="1" customWidth="1"/>
    <col min="14088" max="14342" width="9.140625" style="212"/>
    <col min="14343" max="14343" width="16.42578125" style="212" bestFit="1" customWidth="1"/>
    <col min="14344" max="14598" width="9.140625" style="212"/>
    <col min="14599" max="14599" width="16.42578125" style="212" bestFit="1" customWidth="1"/>
    <col min="14600" max="14854" width="9.140625" style="212"/>
    <col min="14855" max="14855" width="16.42578125" style="212" bestFit="1" customWidth="1"/>
    <col min="14856" max="15110" width="9.140625" style="212"/>
    <col min="15111" max="15111" width="16.42578125" style="212" bestFit="1" customWidth="1"/>
    <col min="15112" max="15366" width="9.140625" style="212"/>
    <col min="15367" max="15367" width="16.42578125" style="212" bestFit="1" customWidth="1"/>
    <col min="15368" max="15622" width="9.140625" style="212"/>
    <col min="15623" max="15623" width="16.42578125" style="212" bestFit="1" customWidth="1"/>
    <col min="15624" max="15878" width="9.140625" style="212"/>
    <col min="15879" max="15879" width="16.42578125" style="212" bestFit="1" customWidth="1"/>
    <col min="15880" max="16134" width="9.140625" style="212"/>
    <col min="16135" max="16135" width="16.42578125" style="212" bestFit="1" customWidth="1"/>
    <col min="16136" max="16384" width="9.140625" style="212"/>
  </cols>
  <sheetData>
    <row r="20" spans="7:7">
      <c r="G20" s="211"/>
    </row>
    <row r="28" spans="7:7">
      <c r="G28" s="211"/>
    </row>
  </sheetData>
  <pageMargins left="0.74803149606299213" right="0.74803149606299213" top="0.98425196850393704" bottom="0.98425196850393704" header="0.51181102362204722" footer="0.51181102362204722"/>
  <pageSetup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R102"/>
  <sheetViews>
    <sheetView workbookViewId="0"/>
  </sheetViews>
  <sheetFormatPr defaultRowHeight="12.75"/>
  <cols>
    <col min="1" max="1" width="20.28515625" style="4" customWidth="1"/>
    <col min="2" max="7" width="9.5703125" style="4" customWidth="1"/>
    <col min="8" max="8" width="10.7109375" style="4" customWidth="1"/>
    <col min="9" max="16" width="9.5703125" style="4" customWidth="1"/>
    <col min="17" max="16384" width="9.140625" style="4"/>
  </cols>
  <sheetData>
    <row r="1" spans="1:18" ht="15" customHeight="1">
      <c r="A1" s="93" t="s">
        <v>197</v>
      </c>
      <c r="B1" s="94"/>
      <c r="C1" s="95"/>
      <c r="D1" s="95"/>
      <c r="E1" s="95"/>
      <c r="F1" s="96"/>
      <c r="G1" s="95"/>
      <c r="H1" s="95"/>
      <c r="I1" s="95"/>
      <c r="J1" s="95"/>
      <c r="K1" s="96"/>
      <c r="L1" s="97"/>
      <c r="M1" s="98"/>
    </row>
    <row r="2" spans="1:18" ht="15" customHeight="1">
      <c r="A2" s="6" t="s">
        <v>206</v>
      </c>
      <c r="B2" s="94"/>
      <c r="C2" s="95"/>
      <c r="D2" s="95"/>
      <c r="E2" s="95"/>
      <c r="F2" s="96"/>
      <c r="G2" s="95"/>
      <c r="H2" s="95"/>
      <c r="I2" s="95"/>
      <c r="J2" s="95"/>
      <c r="K2" s="96"/>
      <c r="L2" s="97"/>
      <c r="M2" s="98"/>
    </row>
    <row r="3" spans="1:18" ht="15" customHeight="1">
      <c r="A3" s="99"/>
      <c r="B3" s="94"/>
      <c r="C3" s="95"/>
      <c r="D3" s="95"/>
      <c r="E3" s="95"/>
      <c r="F3" s="96"/>
      <c r="G3" s="95"/>
      <c r="H3" s="95"/>
      <c r="I3" s="95"/>
      <c r="J3" s="95"/>
      <c r="K3" s="96"/>
      <c r="L3" s="100"/>
      <c r="M3" s="39"/>
    </row>
    <row r="4" spans="1:18" ht="15" customHeight="1">
      <c r="A4" s="93" t="s">
        <v>175</v>
      </c>
      <c r="B4" s="94"/>
      <c r="C4" s="101"/>
      <c r="D4" s="101"/>
      <c r="E4" s="101"/>
      <c r="F4" s="102"/>
      <c r="G4" s="101"/>
      <c r="H4" s="101"/>
      <c r="I4" s="101"/>
      <c r="J4" s="101"/>
      <c r="K4" s="102"/>
      <c r="L4" s="103"/>
      <c r="M4" s="39"/>
    </row>
    <row r="5" spans="1:18" ht="15" customHeight="1">
      <c r="A5" s="93"/>
      <c r="B5" s="94"/>
      <c r="C5" s="101"/>
      <c r="D5" s="101"/>
      <c r="E5" s="101"/>
      <c r="F5" s="102"/>
      <c r="G5" s="101"/>
      <c r="H5" s="101"/>
      <c r="I5" s="101"/>
      <c r="J5" s="101"/>
      <c r="K5" s="102"/>
      <c r="L5" s="103"/>
      <c r="M5" s="39"/>
    </row>
    <row r="6" spans="1:18" s="39" customFormat="1" ht="12">
      <c r="A6" s="44" t="s">
        <v>202</v>
      </c>
      <c r="B6" s="104"/>
      <c r="C6" s="101"/>
      <c r="D6" s="105"/>
      <c r="E6" s="106"/>
      <c r="F6" s="106"/>
      <c r="G6" s="106"/>
      <c r="H6" s="106"/>
      <c r="I6" s="106"/>
      <c r="J6" s="106"/>
      <c r="K6" s="101"/>
      <c r="L6" s="513"/>
    </row>
    <row r="7" spans="1:18" s="39" customFormat="1" ht="12">
      <c r="A7" s="228"/>
      <c r="B7" s="643" t="s">
        <v>145</v>
      </c>
      <c r="C7" s="634"/>
      <c r="D7" s="634"/>
      <c r="E7" s="634"/>
      <c r="F7" s="634"/>
      <c r="G7" s="634"/>
      <c r="H7" s="634"/>
      <c r="I7" s="634"/>
      <c r="J7" s="634"/>
      <c r="K7" s="634"/>
      <c r="L7" s="634"/>
      <c r="M7" s="634"/>
      <c r="N7" s="634"/>
      <c r="O7" s="634"/>
      <c r="P7" s="634"/>
      <c r="Q7" s="634"/>
      <c r="R7" s="635"/>
    </row>
    <row r="8" spans="1:18" s="39" customFormat="1" ht="12">
      <c r="A8" s="163" t="s">
        <v>124</v>
      </c>
      <c r="B8" s="49" t="s">
        <v>144</v>
      </c>
      <c r="C8" s="49" t="s">
        <v>129</v>
      </c>
      <c r="D8" s="50" t="s">
        <v>130</v>
      </c>
      <c r="E8" s="50" t="s">
        <v>131</v>
      </c>
      <c r="F8" s="50" t="s">
        <v>132</v>
      </c>
      <c r="G8" s="49" t="s">
        <v>133</v>
      </c>
      <c r="H8" s="158" t="s">
        <v>134</v>
      </c>
      <c r="I8" s="50" t="s">
        <v>135</v>
      </c>
      <c r="J8" s="50" t="s">
        <v>136</v>
      </c>
      <c r="K8" s="50" t="s">
        <v>137</v>
      </c>
      <c r="L8" s="50" t="s">
        <v>138</v>
      </c>
      <c r="M8" s="50" t="s">
        <v>139</v>
      </c>
      <c r="N8" s="50" t="s">
        <v>140</v>
      </c>
      <c r="O8" s="166" t="s">
        <v>2</v>
      </c>
      <c r="P8" s="166" t="s">
        <v>3</v>
      </c>
      <c r="Q8" s="166" t="s">
        <v>127</v>
      </c>
      <c r="R8" s="166" t="s">
        <v>181</v>
      </c>
    </row>
    <row r="9" spans="1:18" s="39" customFormat="1" ht="12.75" customHeight="1">
      <c r="A9" s="161"/>
      <c r="B9" s="107"/>
      <c r="C9" s="108"/>
      <c r="D9" s="109"/>
      <c r="E9" s="109"/>
      <c r="F9" s="109"/>
      <c r="G9" s="108"/>
      <c r="H9" s="110"/>
      <c r="I9" s="109"/>
      <c r="J9" s="109"/>
      <c r="K9" s="109"/>
      <c r="L9" s="164"/>
      <c r="M9" s="164"/>
      <c r="N9" s="164"/>
      <c r="O9" s="165"/>
      <c r="P9" s="164"/>
      <c r="Q9" s="164" t="s">
        <v>143</v>
      </c>
      <c r="R9" s="164" t="s">
        <v>226</v>
      </c>
    </row>
    <row r="10" spans="1:18" s="39" customFormat="1" ht="12">
      <c r="A10" s="111" t="s">
        <v>97</v>
      </c>
      <c r="B10" s="112"/>
      <c r="C10" s="113"/>
      <c r="D10" s="114"/>
      <c r="E10" s="114"/>
      <c r="F10" s="114"/>
      <c r="G10" s="113"/>
      <c r="H10" s="115"/>
      <c r="I10" s="114"/>
      <c r="J10" s="114"/>
      <c r="K10" s="114"/>
      <c r="L10" s="116"/>
      <c r="M10" s="116"/>
      <c r="N10" s="116"/>
      <c r="O10" s="116"/>
      <c r="P10" s="511"/>
      <c r="Q10" s="512"/>
      <c r="R10" s="512"/>
    </row>
    <row r="11" spans="1:18" s="39" customFormat="1" ht="12">
      <c r="A11" s="117">
        <v>2000</v>
      </c>
      <c r="B11" s="118">
        <v>22.922999999999998</v>
      </c>
      <c r="C11" s="118">
        <v>22.818999999999999</v>
      </c>
      <c r="D11" s="118">
        <v>22.527999999999999</v>
      </c>
      <c r="E11" s="118">
        <v>21.678999999999998</v>
      </c>
      <c r="F11" s="118">
        <v>20.076000000000001</v>
      </c>
      <c r="G11" s="118">
        <v>19.167000000000002</v>
      </c>
      <c r="H11" s="119">
        <v>18.582999999999998</v>
      </c>
      <c r="I11" s="118">
        <v>17.895</v>
      </c>
      <c r="J11" s="118">
        <v>17.024000000000001</v>
      </c>
      <c r="K11" s="118">
        <v>16.238</v>
      </c>
      <c r="L11" s="118">
        <v>15.565</v>
      </c>
      <c r="M11" s="118">
        <v>14.967000000000001</v>
      </c>
      <c r="N11" s="118">
        <v>14.430999999999999</v>
      </c>
      <c r="O11" s="118">
        <v>13.961</v>
      </c>
      <c r="P11" s="120">
        <v>13.516</v>
      </c>
      <c r="Q11" s="120">
        <v>13.079000000000001</v>
      </c>
      <c r="R11" s="120" t="s">
        <v>125</v>
      </c>
    </row>
    <row r="12" spans="1:18" s="39" customFormat="1" ht="12">
      <c r="A12" s="117">
        <v>2001</v>
      </c>
      <c r="B12" s="118" t="s">
        <v>16</v>
      </c>
      <c r="C12" s="118">
        <v>44.423000000000002</v>
      </c>
      <c r="D12" s="118">
        <v>44.186</v>
      </c>
      <c r="E12" s="118">
        <v>43.569000000000003</v>
      </c>
      <c r="F12" s="118">
        <v>42.195</v>
      </c>
      <c r="G12" s="118">
        <v>40.14</v>
      </c>
      <c r="H12" s="119">
        <v>38.807000000000002</v>
      </c>
      <c r="I12" s="118">
        <v>37.524999999999999</v>
      </c>
      <c r="J12" s="118">
        <v>36.085999999999999</v>
      </c>
      <c r="K12" s="118">
        <v>34.575000000000003</v>
      </c>
      <c r="L12" s="118">
        <v>33.19</v>
      </c>
      <c r="M12" s="118">
        <v>31.823</v>
      </c>
      <c r="N12" s="118">
        <v>30.606999999999999</v>
      </c>
      <c r="O12" s="118">
        <v>29.44</v>
      </c>
      <c r="P12" s="120">
        <v>28.37</v>
      </c>
      <c r="Q12" s="120">
        <v>27.359000000000002</v>
      </c>
      <c r="R12" s="120" t="s">
        <v>125</v>
      </c>
    </row>
    <row r="13" spans="1:18" s="39" customFormat="1" ht="12">
      <c r="A13" s="117">
        <v>2002</v>
      </c>
      <c r="B13" s="118" t="s">
        <v>16</v>
      </c>
      <c r="C13" s="118" t="s">
        <v>16</v>
      </c>
      <c r="D13" s="118">
        <v>156.78399999999999</v>
      </c>
      <c r="E13" s="118">
        <v>155.09700000000001</v>
      </c>
      <c r="F13" s="118">
        <v>152.922</v>
      </c>
      <c r="G13" s="118">
        <v>149.47499999999999</v>
      </c>
      <c r="H13" s="119">
        <v>146.179</v>
      </c>
      <c r="I13" s="118">
        <v>142.24100000000001</v>
      </c>
      <c r="J13" s="118">
        <v>137.08600000000001</v>
      </c>
      <c r="K13" s="118">
        <v>131.55099999999999</v>
      </c>
      <c r="L13" s="118">
        <v>125.94499999999999</v>
      </c>
      <c r="M13" s="118">
        <v>120.282</v>
      </c>
      <c r="N13" s="118">
        <v>114.92400000000001</v>
      </c>
      <c r="O13" s="118">
        <v>109.68899999999999</v>
      </c>
      <c r="P13" s="120">
        <v>104.539</v>
      </c>
      <c r="Q13" s="120">
        <v>99.715000000000003</v>
      </c>
      <c r="R13" s="120" t="s">
        <v>125</v>
      </c>
    </row>
    <row r="14" spans="1:18" s="39" customFormat="1" ht="12">
      <c r="A14" s="117">
        <v>2003</v>
      </c>
      <c r="B14" s="118" t="s">
        <v>16</v>
      </c>
      <c r="C14" s="118" t="s">
        <v>16</v>
      </c>
      <c r="D14" s="118" t="s">
        <v>16</v>
      </c>
      <c r="E14" s="118">
        <v>209.464</v>
      </c>
      <c r="F14" s="118">
        <v>206.71199999999999</v>
      </c>
      <c r="G14" s="118">
        <v>204.059</v>
      </c>
      <c r="H14" s="119">
        <v>201.13499999999999</v>
      </c>
      <c r="I14" s="118">
        <v>197.27799999999999</v>
      </c>
      <c r="J14" s="118">
        <v>191.857</v>
      </c>
      <c r="K14" s="118">
        <v>185.042</v>
      </c>
      <c r="L14" s="118">
        <v>178.28800000000001</v>
      </c>
      <c r="M14" s="118">
        <v>170.89599999999999</v>
      </c>
      <c r="N14" s="118">
        <v>163.637</v>
      </c>
      <c r="O14" s="118">
        <v>156.28100000000001</v>
      </c>
      <c r="P14" s="120">
        <v>148.60499999999999</v>
      </c>
      <c r="Q14" s="120">
        <v>141.51</v>
      </c>
      <c r="R14" s="120" t="s">
        <v>125</v>
      </c>
    </row>
    <row r="15" spans="1:18" s="39" customFormat="1" ht="12">
      <c r="A15" s="117">
        <v>2004</v>
      </c>
      <c r="B15" s="118" t="s">
        <v>16</v>
      </c>
      <c r="C15" s="118" t="s">
        <v>16</v>
      </c>
      <c r="D15" s="118" t="s">
        <v>16</v>
      </c>
      <c r="E15" s="118" t="s">
        <v>16</v>
      </c>
      <c r="F15" s="118">
        <v>217.01400000000001</v>
      </c>
      <c r="G15" s="118">
        <v>213.61199999999999</v>
      </c>
      <c r="H15" s="119">
        <v>211.31299999999999</v>
      </c>
      <c r="I15" s="118">
        <v>208.464</v>
      </c>
      <c r="J15" s="118">
        <v>204.36699999999999</v>
      </c>
      <c r="K15" s="118">
        <v>198.69900000000001</v>
      </c>
      <c r="L15" s="118">
        <v>192.81800000000001</v>
      </c>
      <c r="M15" s="118">
        <v>185.69900000000001</v>
      </c>
      <c r="N15" s="118">
        <v>178.52699999999999</v>
      </c>
      <c r="O15" s="118">
        <v>171.12</v>
      </c>
      <c r="P15" s="120">
        <v>162.74</v>
      </c>
      <c r="Q15" s="120">
        <v>154.84800000000001</v>
      </c>
      <c r="R15" s="120" t="s">
        <v>125</v>
      </c>
    </row>
    <row r="16" spans="1:18" s="39" customFormat="1" ht="12">
      <c r="A16" s="117">
        <v>2005</v>
      </c>
      <c r="B16" s="118" t="s">
        <v>16</v>
      </c>
      <c r="C16" s="118" t="s">
        <v>16</v>
      </c>
      <c r="D16" s="118" t="s">
        <v>16</v>
      </c>
      <c r="E16" s="118" t="s">
        <v>16</v>
      </c>
      <c r="F16" s="118" t="s">
        <v>16</v>
      </c>
      <c r="G16" s="118">
        <v>224.047</v>
      </c>
      <c r="H16" s="119">
        <v>220.96799999999999</v>
      </c>
      <c r="I16" s="118">
        <v>218.77799999999999</v>
      </c>
      <c r="J16" s="118">
        <v>215.79400000000001</v>
      </c>
      <c r="K16" s="118">
        <v>211.43</v>
      </c>
      <c r="L16" s="118">
        <v>206.47800000000001</v>
      </c>
      <c r="M16" s="118">
        <v>200.131</v>
      </c>
      <c r="N16" s="118">
        <v>193.34700000000001</v>
      </c>
      <c r="O16" s="118">
        <v>185.96700000000001</v>
      </c>
      <c r="P16" s="120">
        <v>178.05600000000001</v>
      </c>
      <c r="Q16" s="120">
        <v>169.7</v>
      </c>
      <c r="R16" s="120" t="s">
        <v>125</v>
      </c>
    </row>
    <row r="17" spans="1:18" s="39" customFormat="1" ht="12">
      <c r="A17" s="117">
        <v>2006</v>
      </c>
      <c r="B17" s="118" t="s">
        <v>16</v>
      </c>
      <c r="C17" s="118" t="s">
        <v>16</v>
      </c>
      <c r="D17" s="118" t="s">
        <v>16</v>
      </c>
      <c r="E17" s="118" t="s">
        <v>16</v>
      </c>
      <c r="F17" s="118" t="s">
        <v>16</v>
      </c>
      <c r="G17" s="118" t="s">
        <v>16</v>
      </c>
      <c r="H17" s="119">
        <v>231.34100000000001</v>
      </c>
      <c r="I17" s="118">
        <v>227.81800000000001</v>
      </c>
      <c r="J17" s="118">
        <v>225.30699999999999</v>
      </c>
      <c r="K17" s="118">
        <v>221.73</v>
      </c>
      <c r="L17" s="118">
        <v>218.108</v>
      </c>
      <c r="M17" s="118">
        <v>213.06100000000001</v>
      </c>
      <c r="N17" s="118">
        <v>207.167</v>
      </c>
      <c r="O17" s="118">
        <v>200.381</v>
      </c>
      <c r="P17" s="120">
        <v>192.721</v>
      </c>
      <c r="Q17" s="120">
        <v>184.703</v>
      </c>
      <c r="R17" s="120" t="s">
        <v>125</v>
      </c>
    </row>
    <row r="18" spans="1:18" s="39" customFormat="1" ht="12">
      <c r="A18" s="117">
        <v>2007</v>
      </c>
      <c r="B18" s="118" t="s">
        <v>16</v>
      </c>
      <c r="C18" s="118" t="s">
        <v>16</v>
      </c>
      <c r="D18" s="118" t="s">
        <v>16</v>
      </c>
      <c r="E18" s="118" t="s">
        <v>16</v>
      </c>
      <c r="F18" s="118" t="s">
        <v>16</v>
      </c>
      <c r="G18" s="118" t="s">
        <v>16</v>
      </c>
      <c r="H18" s="119" t="s">
        <v>16</v>
      </c>
      <c r="I18" s="118">
        <v>226.518</v>
      </c>
      <c r="J18" s="118">
        <v>223.69900000000001</v>
      </c>
      <c r="K18" s="118">
        <v>220.97</v>
      </c>
      <c r="L18" s="118">
        <v>218.167</v>
      </c>
      <c r="M18" s="118">
        <v>214.34399999999999</v>
      </c>
      <c r="N18" s="118">
        <v>209.83600000000001</v>
      </c>
      <c r="O18" s="118">
        <v>204.24</v>
      </c>
      <c r="P18" s="120">
        <v>197.61600000000001</v>
      </c>
      <c r="Q18" s="120">
        <v>190.53800000000001</v>
      </c>
      <c r="R18" s="120" t="s">
        <v>125</v>
      </c>
    </row>
    <row r="19" spans="1:18" s="39" customFormat="1" ht="12">
      <c r="A19" s="117">
        <v>2008</v>
      </c>
      <c r="B19" s="118" t="s">
        <v>16</v>
      </c>
      <c r="C19" s="118" t="s">
        <v>16</v>
      </c>
      <c r="D19" s="118" t="s">
        <v>16</v>
      </c>
      <c r="E19" s="118" t="s">
        <v>16</v>
      </c>
      <c r="F19" s="118" t="s">
        <v>16</v>
      </c>
      <c r="G19" s="118" t="s">
        <v>16</v>
      </c>
      <c r="H19" s="119" t="s">
        <v>16</v>
      </c>
      <c r="I19" s="118" t="s">
        <v>16</v>
      </c>
      <c r="J19" s="118">
        <v>234.19900000000001</v>
      </c>
      <c r="K19" s="118">
        <v>230.077</v>
      </c>
      <c r="L19" s="118">
        <v>227.691</v>
      </c>
      <c r="M19" s="118">
        <v>224.762</v>
      </c>
      <c r="N19" s="118">
        <v>221.41200000000001</v>
      </c>
      <c r="O19" s="118">
        <v>217.37200000000001</v>
      </c>
      <c r="P19" s="120">
        <v>211.81200000000001</v>
      </c>
      <c r="Q19" s="120">
        <v>205.36</v>
      </c>
      <c r="R19" s="120" t="s">
        <v>125</v>
      </c>
    </row>
    <row r="20" spans="1:18" s="39" customFormat="1" ht="12">
      <c r="A20" s="117">
        <v>2009</v>
      </c>
      <c r="B20" s="118" t="s">
        <v>16</v>
      </c>
      <c r="C20" s="118" t="s">
        <v>16</v>
      </c>
      <c r="D20" s="118" t="s">
        <v>16</v>
      </c>
      <c r="E20" s="118" t="s">
        <v>16</v>
      </c>
      <c r="F20" s="118" t="s">
        <v>16</v>
      </c>
      <c r="G20" s="118" t="s">
        <v>16</v>
      </c>
      <c r="H20" s="119" t="s">
        <v>16</v>
      </c>
      <c r="I20" s="118" t="s">
        <v>16</v>
      </c>
      <c r="J20" s="118" t="s">
        <v>16</v>
      </c>
      <c r="K20" s="118">
        <v>246.197</v>
      </c>
      <c r="L20" s="118">
        <v>243.94399999999999</v>
      </c>
      <c r="M20" s="118">
        <v>241.517</v>
      </c>
      <c r="N20" s="118">
        <v>239.01900000000001</v>
      </c>
      <c r="O20" s="118">
        <v>236.18199999999999</v>
      </c>
      <c r="P20" s="120">
        <v>232.41200000000001</v>
      </c>
      <c r="Q20" s="120">
        <v>227.51900000000001</v>
      </c>
      <c r="R20" s="120" t="s">
        <v>125</v>
      </c>
    </row>
    <row r="21" spans="1:18" s="39" customFormat="1" ht="12">
      <c r="A21" s="117">
        <v>2010</v>
      </c>
      <c r="B21" s="118" t="s">
        <v>16</v>
      </c>
      <c r="C21" s="118" t="s">
        <v>16</v>
      </c>
      <c r="D21" s="118" t="s">
        <v>16</v>
      </c>
      <c r="E21" s="118" t="s">
        <v>16</v>
      </c>
      <c r="F21" s="118" t="s">
        <v>16</v>
      </c>
      <c r="G21" s="118" t="s">
        <v>16</v>
      </c>
      <c r="H21" s="119" t="s">
        <v>16</v>
      </c>
      <c r="I21" s="118" t="s">
        <v>16</v>
      </c>
      <c r="J21" s="118" t="s">
        <v>16</v>
      </c>
      <c r="K21" s="118" t="s">
        <v>16</v>
      </c>
      <c r="L21" s="118">
        <v>259.66699999999997</v>
      </c>
      <c r="M21" s="118">
        <v>257.46300000000002</v>
      </c>
      <c r="N21" s="118">
        <v>255.60900000000001</v>
      </c>
      <c r="O21" s="118">
        <v>253.48099999999999</v>
      </c>
      <c r="P21" s="120">
        <v>250.91399999999999</v>
      </c>
      <c r="Q21" s="120">
        <v>247.82499999999999</v>
      </c>
      <c r="R21" s="120" t="s">
        <v>125</v>
      </c>
    </row>
    <row r="22" spans="1:18" s="39" customFormat="1" ht="12">
      <c r="A22" s="117">
        <v>2011</v>
      </c>
      <c r="B22" s="118" t="s">
        <v>16</v>
      </c>
      <c r="C22" s="118" t="s">
        <v>16</v>
      </c>
      <c r="D22" s="118" t="s">
        <v>16</v>
      </c>
      <c r="E22" s="118" t="s">
        <v>16</v>
      </c>
      <c r="F22" s="118" t="s">
        <v>16</v>
      </c>
      <c r="G22" s="118" t="s">
        <v>16</v>
      </c>
      <c r="H22" s="119" t="s">
        <v>16</v>
      </c>
      <c r="I22" s="118" t="s">
        <v>16</v>
      </c>
      <c r="J22" s="118" t="s">
        <v>16</v>
      </c>
      <c r="K22" s="118" t="s">
        <v>16</v>
      </c>
      <c r="L22" s="118" t="s">
        <v>16</v>
      </c>
      <c r="M22" s="118">
        <v>271.47800000000001</v>
      </c>
      <c r="N22" s="118">
        <v>269.98200000000003</v>
      </c>
      <c r="O22" s="118">
        <v>268.351</v>
      </c>
      <c r="P22" s="120">
        <v>266.351</v>
      </c>
      <c r="Q22" s="120">
        <v>264.14600000000002</v>
      </c>
      <c r="R22" s="120" t="s">
        <v>125</v>
      </c>
    </row>
    <row r="23" spans="1:18" s="39" customFormat="1" ht="12">
      <c r="A23" s="117">
        <v>2012</v>
      </c>
      <c r="B23" s="118" t="s">
        <v>16</v>
      </c>
      <c r="C23" s="118" t="s">
        <v>16</v>
      </c>
      <c r="D23" s="118" t="s">
        <v>16</v>
      </c>
      <c r="E23" s="118" t="s">
        <v>16</v>
      </c>
      <c r="F23" s="118" t="s">
        <v>16</v>
      </c>
      <c r="G23" s="118" t="s">
        <v>16</v>
      </c>
      <c r="H23" s="119" t="s">
        <v>16</v>
      </c>
      <c r="I23" s="118" t="s">
        <v>16</v>
      </c>
      <c r="J23" s="118" t="s">
        <v>16</v>
      </c>
      <c r="K23" s="118" t="s">
        <v>16</v>
      </c>
      <c r="L23" s="118" t="s">
        <v>16</v>
      </c>
      <c r="M23" s="118" t="s">
        <v>16</v>
      </c>
      <c r="N23" s="118">
        <v>277.91500000000002</v>
      </c>
      <c r="O23" s="118">
        <v>276.24900000000002</v>
      </c>
      <c r="P23" s="120">
        <v>274.68099999999998</v>
      </c>
      <c r="Q23" s="120">
        <v>272.71699999999998</v>
      </c>
      <c r="R23" s="120" t="s">
        <v>125</v>
      </c>
    </row>
    <row r="24" spans="1:18" s="39" customFormat="1" ht="12">
      <c r="A24" s="117">
        <v>2013</v>
      </c>
      <c r="B24" s="118" t="s">
        <v>16</v>
      </c>
      <c r="C24" s="118" t="s">
        <v>16</v>
      </c>
      <c r="D24" s="118" t="s">
        <v>16</v>
      </c>
      <c r="E24" s="118" t="s">
        <v>16</v>
      </c>
      <c r="F24" s="118" t="s">
        <v>16</v>
      </c>
      <c r="G24" s="118" t="s">
        <v>16</v>
      </c>
      <c r="H24" s="119" t="s">
        <v>16</v>
      </c>
      <c r="I24" s="118" t="s">
        <v>16</v>
      </c>
      <c r="J24" s="118" t="s">
        <v>16</v>
      </c>
      <c r="K24" s="118" t="s">
        <v>16</v>
      </c>
      <c r="L24" s="118" t="s">
        <v>16</v>
      </c>
      <c r="M24" s="118" t="s">
        <v>16</v>
      </c>
      <c r="N24" s="118" t="s">
        <v>16</v>
      </c>
      <c r="O24" s="118">
        <v>282.28500000000003</v>
      </c>
      <c r="P24" s="120">
        <v>280.71499999999997</v>
      </c>
      <c r="Q24" s="120">
        <v>279.44200000000001</v>
      </c>
      <c r="R24" s="120" t="s">
        <v>125</v>
      </c>
    </row>
    <row r="25" spans="1:18" s="39" customFormat="1" ht="12">
      <c r="A25" s="117">
        <v>2014</v>
      </c>
      <c r="B25" s="118" t="s">
        <v>16</v>
      </c>
      <c r="C25" s="118" t="s">
        <v>16</v>
      </c>
      <c r="D25" s="118" t="s">
        <v>16</v>
      </c>
      <c r="E25" s="118" t="s">
        <v>16</v>
      </c>
      <c r="F25" s="118" t="s">
        <v>16</v>
      </c>
      <c r="G25" s="118" t="s">
        <v>16</v>
      </c>
      <c r="H25" s="119" t="s">
        <v>16</v>
      </c>
      <c r="I25" s="118" t="s">
        <v>16</v>
      </c>
      <c r="J25" s="118" t="s">
        <v>16</v>
      </c>
      <c r="K25" s="118" t="s">
        <v>16</v>
      </c>
      <c r="L25" s="118" t="s">
        <v>16</v>
      </c>
      <c r="M25" s="118" t="s">
        <v>16</v>
      </c>
      <c r="N25" s="118" t="s">
        <v>16</v>
      </c>
      <c r="O25" s="118" t="s">
        <v>16</v>
      </c>
      <c r="P25" s="122">
        <v>288.46699999999998</v>
      </c>
      <c r="Q25" s="120">
        <v>287.52300000000002</v>
      </c>
      <c r="R25" s="120" t="s">
        <v>125</v>
      </c>
    </row>
    <row r="26" spans="1:18" s="39" customFormat="1" ht="12">
      <c r="A26" s="117">
        <v>2015</v>
      </c>
      <c r="B26" s="118" t="s">
        <v>16</v>
      </c>
      <c r="C26" s="118" t="s">
        <v>16</v>
      </c>
      <c r="D26" s="118" t="s">
        <v>16</v>
      </c>
      <c r="E26" s="118" t="s">
        <v>16</v>
      </c>
      <c r="F26" s="118" t="s">
        <v>16</v>
      </c>
      <c r="G26" s="118" t="s">
        <v>16</v>
      </c>
      <c r="H26" s="119" t="s">
        <v>16</v>
      </c>
      <c r="I26" s="118" t="s">
        <v>16</v>
      </c>
      <c r="J26" s="118" t="s">
        <v>16</v>
      </c>
      <c r="K26" s="118" t="s">
        <v>16</v>
      </c>
      <c r="L26" s="118" t="s">
        <v>16</v>
      </c>
      <c r="M26" s="118" t="s">
        <v>16</v>
      </c>
      <c r="N26" s="118" t="s">
        <v>16</v>
      </c>
      <c r="O26" s="118" t="s">
        <v>16</v>
      </c>
      <c r="P26" s="230" t="s">
        <v>16</v>
      </c>
      <c r="Q26" s="120">
        <v>274.17200000000003</v>
      </c>
      <c r="R26" s="120" t="s">
        <v>125</v>
      </c>
    </row>
    <row r="27" spans="1:18" s="39" customFormat="1" ht="12">
      <c r="A27" s="117">
        <v>2016</v>
      </c>
      <c r="B27" s="118" t="s">
        <v>16</v>
      </c>
      <c r="C27" s="118" t="s">
        <v>16</v>
      </c>
      <c r="D27" s="118" t="s">
        <v>16</v>
      </c>
      <c r="E27" s="118" t="s">
        <v>16</v>
      </c>
      <c r="F27" s="118" t="s">
        <v>16</v>
      </c>
      <c r="G27" s="118" t="s">
        <v>16</v>
      </c>
      <c r="H27" s="121" t="s">
        <v>16</v>
      </c>
      <c r="I27" s="118" t="s">
        <v>16</v>
      </c>
      <c r="J27" s="118" t="s">
        <v>16</v>
      </c>
      <c r="K27" s="118" t="s">
        <v>16</v>
      </c>
      <c r="L27" s="118" t="s">
        <v>16</v>
      </c>
      <c r="M27" s="118" t="s">
        <v>16</v>
      </c>
      <c r="N27" s="118" t="s">
        <v>16</v>
      </c>
      <c r="O27" s="118" t="s">
        <v>16</v>
      </c>
      <c r="P27" s="118" t="s">
        <v>16</v>
      </c>
      <c r="Q27" s="229" t="s">
        <v>16</v>
      </c>
      <c r="R27" s="229">
        <v>473.01100000000002</v>
      </c>
    </row>
    <row r="28" spans="1:18" s="39" customFormat="1" ht="24">
      <c r="A28" s="123" t="s">
        <v>158</v>
      </c>
      <c r="B28" s="124">
        <v>22.922999999999998</v>
      </c>
      <c r="C28" s="124">
        <v>67.242000000000004</v>
      </c>
      <c r="D28" s="124">
        <v>223.49799999999999</v>
      </c>
      <c r="E28" s="124">
        <v>429.80900000000003</v>
      </c>
      <c r="F28" s="124">
        <v>638.91899999999998</v>
      </c>
      <c r="G28" s="124">
        <v>850.5</v>
      </c>
      <c r="H28" s="125">
        <v>1068.326</v>
      </c>
      <c r="I28" s="124">
        <v>1276.5170000000001</v>
      </c>
      <c r="J28" s="124">
        <v>1485.4190000000001</v>
      </c>
      <c r="K28" s="124">
        <v>1696.509</v>
      </c>
      <c r="L28" s="124">
        <v>1919.8609999999999</v>
      </c>
      <c r="M28" s="124">
        <v>2146.4229999999998</v>
      </c>
      <c r="N28" s="124">
        <v>2376.413</v>
      </c>
      <c r="O28" s="124">
        <v>2604.9989999999998</v>
      </c>
      <c r="P28" s="126">
        <v>2831.5150000000003</v>
      </c>
      <c r="Q28" s="126">
        <v>3040.1559999999999</v>
      </c>
      <c r="R28" s="126" t="s">
        <v>125</v>
      </c>
    </row>
    <row r="29" spans="1:18" s="39" customFormat="1" ht="12">
      <c r="A29" s="642" t="s">
        <v>44</v>
      </c>
      <c r="B29" s="642"/>
      <c r="C29" s="642"/>
      <c r="D29" s="642"/>
      <c r="E29" s="642"/>
      <c r="F29" s="127"/>
      <c r="G29" s="127"/>
      <c r="H29" s="127"/>
      <c r="I29" s="127"/>
      <c r="J29" s="127"/>
      <c r="K29" s="127"/>
      <c r="N29" s="128"/>
      <c r="Q29" s="128"/>
      <c r="R29" s="128" t="s">
        <v>101</v>
      </c>
    </row>
    <row r="30" spans="1:18">
      <c r="A30" s="128"/>
      <c r="B30" s="128"/>
      <c r="C30" s="101"/>
      <c r="D30" s="101"/>
      <c r="E30" s="101"/>
      <c r="F30" s="101"/>
      <c r="G30" s="101"/>
      <c r="H30" s="101"/>
      <c r="I30" s="101"/>
      <c r="J30" s="101"/>
      <c r="K30" s="101"/>
      <c r="L30" s="103"/>
      <c r="M30" s="39"/>
    </row>
    <row r="31" spans="1:18" ht="15">
      <c r="A31" s="93" t="s">
        <v>176</v>
      </c>
      <c r="B31" s="94"/>
      <c r="C31" s="101"/>
      <c r="D31" s="101"/>
      <c r="E31" s="101"/>
      <c r="F31" s="102"/>
      <c r="G31" s="101"/>
      <c r="H31" s="101"/>
      <c r="I31" s="101"/>
      <c r="J31" s="101"/>
      <c r="K31" s="102"/>
      <c r="L31" s="103"/>
      <c r="M31" s="39"/>
    </row>
    <row r="32" spans="1:18" ht="15">
      <c r="A32" s="93"/>
      <c r="B32" s="94"/>
      <c r="C32" s="101"/>
      <c r="D32" s="101"/>
      <c r="E32" s="101"/>
      <c r="F32" s="102"/>
      <c r="G32" s="101"/>
      <c r="H32" s="101"/>
      <c r="I32" s="101"/>
      <c r="J32" s="101"/>
      <c r="K32" s="102"/>
      <c r="L32" s="103"/>
      <c r="M32" s="39"/>
    </row>
    <row r="33" spans="1:18" s="39" customFormat="1" ht="12">
      <c r="A33" s="44" t="s">
        <v>202</v>
      </c>
      <c r="B33" s="104"/>
      <c r="C33" s="101"/>
      <c r="D33" s="105"/>
      <c r="E33" s="106"/>
      <c r="F33" s="106"/>
      <c r="G33" s="106"/>
      <c r="H33" s="106"/>
      <c r="I33" s="106"/>
      <c r="J33" s="106"/>
      <c r="K33" s="101"/>
      <c r="L33" s="513"/>
    </row>
    <row r="34" spans="1:18" s="39" customFormat="1" ht="12">
      <c r="A34" s="228"/>
      <c r="B34" s="643" t="s">
        <v>146</v>
      </c>
      <c r="C34" s="634"/>
      <c r="D34" s="634"/>
      <c r="E34" s="634"/>
      <c r="F34" s="634"/>
      <c r="G34" s="634"/>
      <c r="H34" s="634"/>
      <c r="I34" s="634"/>
      <c r="J34" s="634"/>
      <c r="K34" s="634"/>
      <c r="L34" s="634"/>
      <c r="M34" s="634"/>
      <c r="N34" s="634"/>
      <c r="O34" s="634"/>
      <c r="P34" s="634"/>
      <c r="Q34" s="634"/>
      <c r="R34" s="635"/>
    </row>
    <row r="35" spans="1:18" s="39" customFormat="1" ht="12">
      <c r="A35" s="163" t="s">
        <v>124</v>
      </c>
      <c r="B35" s="49" t="s">
        <v>144</v>
      </c>
      <c r="C35" s="49" t="s">
        <v>129</v>
      </c>
      <c r="D35" s="50" t="s">
        <v>130</v>
      </c>
      <c r="E35" s="50" t="s">
        <v>131</v>
      </c>
      <c r="F35" s="50" t="s">
        <v>132</v>
      </c>
      <c r="G35" s="49" t="s">
        <v>133</v>
      </c>
      <c r="H35" s="158" t="s">
        <v>134</v>
      </c>
      <c r="I35" s="50" t="s">
        <v>135</v>
      </c>
      <c r="J35" s="50" t="s">
        <v>136</v>
      </c>
      <c r="K35" s="50" t="s">
        <v>137</v>
      </c>
      <c r="L35" s="50" t="s">
        <v>138</v>
      </c>
      <c r="M35" s="50" t="s">
        <v>139</v>
      </c>
      <c r="N35" s="50" t="s">
        <v>140</v>
      </c>
      <c r="O35" s="166" t="s">
        <v>2</v>
      </c>
      <c r="P35" s="166" t="s">
        <v>3</v>
      </c>
      <c r="Q35" s="166" t="s">
        <v>127</v>
      </c>
      <c r="R35" s="166" t="s">
        <v>181</v>
      </c>
    </row>
    <row r="36" spans="1:18" s="39" customFormat="1" ht="12.75" customHeight="1">
      <c r="A36" s="161"/>
      <c r="B36" s="107"/>
      <c r="C36" s="108"/>
      <c r="D36" s="109"/>
      <c r="E36" s="109"/>
      <c r="F36" s="109"/>
      <c r="G36" s="108"/>
      <c r="H36" s="110"/>
      <c r="I36" s="109"/>
      <c r="J36" s="109"/>
      <c r="K36" s="109"/>
      <c r="L36" s="164"/>
      <c r="M36" s="164"/>
      <c r="N36" s="164"/>
      <c r="O36" s="165"/>
      <c r="P36" s="164"/>
      <c r="Q36" s="164" t="s">
        <v>143</v>
      </c>
      <c r="R36" s="164" t="s">
        <v>226</v>
      </c>
    </row>
    <row r="37" spans="1:18" s="39" customFormat="1" ht="12">
      <c r="A37" s="111" t="s">
        <v>97</v>
      </c>
      <c r="B37" s="112"/>
      <c r="C37" s="113"/>
      <c r="D37" s="114"/>
      <c r="E37" s="114"/>
      <c r="F37" s="114"/>
      <c r="G37" s="113"/>
      <c r="H37" s="115"/>
      <c r="I37" s="114"/>
      <c r="J37" s="114"/>
      <c r="K37" s="114"/>
      <c r="L37" s="116"/>
      <c r="M37" s="116"/>
      <c r="N37" s="116"/>
      <c r="O37" s="116"/>
      <c r="P37" s="511"/>
      <c r="Q37" s="167"/>
      <c r="R37" s="167"/>
    </row>
    <row r="38" spans="1:18" s="39" customFormat="1" ht="12">
      <c r="A38" s="117">
        <v>2000</v>
      </c>
      <c r="B38" s="118">
        <v>61.661360999999999</v>
      </c>
      <c r="C38" s="118">
        <v>74.113364000000004</v>
      </c>
      <c r="D38" s="118">
        <v>84.341074000000006</v>
      </c>
      <c r="E38" s="118">
        <v>91.031098999999998</v>
      </c>
      <c r="F38" s="118">
        <v>94.909890000000004</v>
      </c>
      <c r="G38" s="118">
        <v>96.503540999999998</v>
      </c>
      <c r="H38" s="119">
        <v>98.012168000000003</v>
      </c>
      <c r="I38" s="118">
        <v>98.007613000000006</v>
      </c>
      <c r="J38" s="118">
        <v>98.819490000000002</v>
      </c>
      <c r="K38" s="118">
        <v>98.517060999999998</v>
      </c>
      <c r="L38" s="118">
        <v>96.065094000000002</v>
      </c>
      <c r="M38" s="118">
        <v>92.883771999999993</v>
      </c>
      <c r="N38" s="118">
        <v>91.114102000000003</v>
      </c>
      <c r="O38" s="118">
        <v>89.440396000000007</v>
      </c>
      <c r="P38" s="120">
        <v>87.627257999999998</v>
      </c>
      <c r="Q38" s="120">
        <v>86.218755000000002</v>
      </c>
      <c r="R38" s="120" t="s">
        <v>125</v>
      </c>
    </row>
    <row r="39" spans="1:18" s="39" customFormat="1" ht="12">
      <c r="A39" s="117">
        <v>2001</v>
      </c>
      <c r="B39" s="118" t="s">
        <v>16</v>
      </c>
      <c r="C39" s="118">
        <v>184.22532100000001</v>
      </c>
      <c r="D39" s="118">
        <v>207.60048</v>
      </c>
      <c r="E39" s="118">
        <v>221.70811800000001</v>
      </c>
      <c r="F39" s="118">
        <v>230.18380400000001</v>
      </c>
      <c r="G39" s="118">
        <v>233.105197</v>
      </c>
      <c r="H39" s="119">
        <v>236.51177100000001</v>
      </c>
      <c r="I39" s="118">
        <v>236.511461</v>
      </c>
      <c r="J39" s="118">
        <v>237.93360799999999</v>
      </c>
      <c r="K39" s="118">
        <v>236.06197599999999</v>
      </c>
      <c r="L39" s="118">
        <v>228.23884899999999</v>
      </c>
      <c r="M39" s="118">
        <v>219.56883999999999</v>
      </c>
      <c r="N39" s="118">
        <v>213.52381299999999</v>
      </c>
      <c r="O39" s="118">
        <v>208.07748599999999</v>
      </c>
      <c r="P39" s="120">
        <v>202.431061</v>
      </c>
      <c r="Q39" s="120">
        <v>197.41548800000001</v>
      </c>
      <c r="R39" s="120" t="s">
        <v>125</v>
      </c>
    </row>
    <row r="40" spans="1:18" s="39" customFormat="1" ht="12">
      <c r="A40" s="117">
        <v>2002</v>
      </c>
      <c r="B40" s="118" t="s">
        <v>16</v>
      </c>
      <c r="C40" s="118" t="s">
        <v>16</v>
      </c>
      <c r="D40" s="118">
        <v>1099.0171029999999</v>
      </c>
      <c r="E40" s="118">
        <v>1136.407504</v>
      </c>
      <c r="F40" s="118">
        <v>1144.8084530000001</v>
      </c>
      <c r="G40" s="118">
        <v>1134.984465</v>
      </c>
      <c r="H40" s="119">
        <v>1128.3861119999999</v>
      </c>
      <c r="I40" s="118">
        <v>1101.8107239999999</v>
      </c>
      <c r="J40" s="118">
        <v>1075.261317</v>
      </c>
      <c r="K40" s="118">
        <v>1034.7292090000001</v>
      </c>
      <c r="L40" s="118">
        <v>970.45530299999996</v>
      </c>
      <c r="M40" s="118">
        <v>905.05468199999996</v>
      </c>
      <c r="N40" s="118">
        <v>852.88173300000005</v>
      </c>
      <c r="O40" s="118">
        <v>809.98820999999998</v>
      </c>
      <c r="P40" s="120">
        <v>770.78443200000004</v>
      </c>
      <c r="Q40" s="120">
        <v>737.62443199999996</v>
      </c>
      <c r="R40" s="120" t="s">
        <v>125</v>
      </c>
    </row>
    <row r="41" spans="1:18" s="39" customFormat="1" ht="12">
      <c r="A41" s="117">
        <v>2003</v>
      </c>
      <c r="B41" s="118" t="s">
        <v>16</v>
      </c>
      <c r="C41" s="118" t="s">
        <v>16</v>
      </c>
      <c r="D41" s="118" t="s">
        <v>16</v>
      </c>
      <c r="E41" s="118">
        <v>1721.627332</v>
      </c>
      <c r="F41" s="118">
        <v>1758.5922479999999</v>
      </c>
      <c r="G41" s="118">
        <v>1765.056955</v>
      </c>
      <c r="H41" s="119">
        <v>1773.2207579999999</v>
      </c>
      <c r="I41" s="118">
        <v>1746.7463110000001</v>
      </c>
      <c r="J41" s="118">
        <v>1711.5640639999999</v>
      </c>
      <c r="K41" s="118">
        <v>1647.735958</v>
      </c>
      <c r="L41" s="118">
        <v>1539.1654020000001</v>
      </c>
      <c r="M41" s="118">
        <v>1427.4270750000001</v>
      </c>
      <c r="N41" s="118">
        <v>1331.1108380000001</v>
      </c>
      <c r="O41" s="118">
        <v>1249.455766</v>
      </c>
      <c r="P41" s="120">
        <v>1177.700793</v>
      </c>
      <c r="Q41" s="120">
        <v>1118.582954</v>
      </c>
      <c r="R41" s="120" t="s">
        <v>125</v>
      </c>
    </row>
    <row r="42" spans="1:18" s="39" customFormat="1" ht="12">
      <c r="A42" s="117">
        <v>2004</v>
      </c>
      <c r="B42" s="118" t="s">
        <v>16</v>
      </c>
      <c r="C42" s="118" t="s">
        <v>16</v>
      </c>
      <c r="D42" s="118" t="s">
        <v>16</v>
      </c>
      <c r="E42" s="118" t="s">
        <v>16</v>
      </c>
      <c r="F42" s="118">
        <v>1921.0650519999999</v>
      </c>
      <c r="G42" s="118">
        <v>1945.9108209999999</v>
      </c>
      <c r="H42" s="119">
        <v>1973.08152</v>
      </c>
      <c r="I42" s="118">
        <v>1967.4728110000001</v>
      </c>
      <c r="J42" s="118">
        <v>1949.667412</v>
      </c>
      <c r="K42" s="118">
        <v>1889.8484570000001</v>
      </c>
      <c r="L42" s="118">
        <v>1770.975643</v>
      </c>
      <c r="M42" s="118">
        <v>1645.6412069999999</v>
      </c>
      <c r="N42" s="118">
        <v>1532.4849549999999</v>
      </c>
      <c r="O42" s="118">
        <v>1433.808759</v>
      </c>
      <c r="P42" s="120">
        <v>1345.382738</v>
      </c>
      <c r="Q42" s="120">
        <v>1270.580723</v>
      </c>
      <c r="R42" s="120" t="s">
        <v>125</v>
      </c>
    </row>
    <row r="43" spans="1:18" s="39" customFormat="1" ht="12">
      <c r="A43" s="117">
        <v>2005</v>
      </c>
      <c r="B43" s="118" t="s">
        <v>16</v>
      </c>
      <c r="C43" s="118" t="s">
        <v>16</v>
      </c>
      <c r="D43" s="118" t="s">
        <v>16</v>
      </c>
      <c r="E43" s="118" t="s">
        <v>16</v>
      </c>
      <c r="F43" s="118" t="s">
        <v>16</v>
      </c>
      <c r="G43" s="118">
        <v>2095.806873</v>
      </c>
      <c r="H43" s="119">
        <v>2145.3887789999999</v>
      </c>
      <c r="I43" s="118">
        <v>2166.937473</v>
      </c>
      <c r="J43" s="118">
        <v>2181.4401149999999</v>
      </c>
      <c r="K43" s="118">
        <v>2146.5909299999998</v>
      </c>
      <c r="L43" s="118">
        <v>2033.3344159999999</v>
      </c>
      <c r="M43" s="118">
        <v>1904.6085410000001</v>
      </c>
      <c r="N43" s="118">
        <v>1782.558176</v>
      </c>
      <c r="O43" s="118">
        <v>1670.9427639999999</v>
      </c>
      <c r="P43" s="120">
        <v>1568.5009600000001</v>
      </c>
      <c r="Q43" s="120">
        <v>1478.5094590000001</v>
      </c>
      <c r="R43" s="120" t="s">
        <v>125</v>
      </c>
    </row>
    <row r="44" spans="1:18" s="39" customFormat="1" ht="12">
      <c r="A44" s="117">
        <v>2006</v>
      </c>
      <c r="B44" s="118" t="s">
        <v>16</v>
      </c>
      <c r="C44" s="118" t="s">
        <v>16</v>
      </c>
      <c r="D44" s="118" t="s">
        <v>16</v>
      </c>
      <c r="E44" s="118" t="s">
        <v>16</v>
      </c>
      <c r="F44" s="118" t="s">
        <v>16</v>
      </c>
      <c r="G44" s="118" t="s">
        <v>16</v>
      </c>
      <c r="H44" s="119">
        <v>2237.4054799999999</v>
      </c>
      <c r="I44" s="118">
        <v>2284.0323579999999</v>
      </c>
      <c r="J44" s="118">
        <v>2338.27594</v>
      </c>
      <c r="K44" s="118">
        <v>2345.30305</v>
      </c>
      <c r="L44" s="118">
        <v>2262.2115650000001</v>
      </c>
      <c r="M44" s="118">
        <v>2148.952475</v>
      </c>
      <c r="N44" s="118">
        <v>2030.373826</v>
      </c>
      <c r="O44" s="118">
        <v>1915.6121069999999</v>
      </c>
      <c r="P44" s="120">
        <v>1805.967746</v>
      </c>
      <c r="Q44" s="120">
        <v>1706.323791</v>
      </c>
      <c r="R44" s="120" t="s">
        <v>125</v>
      </c>
    </row>
    <row r="45" spans="1:18" s="39" customFormat="1" ht="12">
      <c r="A45" s="117">
        <v>2007</v>
      </c>
      <c r="B45" s="118" t="s">
        <v>16</v>
      </c>
      <c r="C45" s="118" t="s">
        <v>16</v>
      </c>
      <c r="D45" s="118" t="s">
        <v>16</v>
      </c>
      <c r="E45" s="118" t="s">
        <v>16</v>
      </c>
      <c r="F45" s="118" t="s">
        <v>16</v>
      </c>
      <c r="G45" s="118" t="s">
        <v>16</v>
      </c>
      <c r="H45" s="119" t="s">
        <v>16</v>
      </c>
      <c r="I45" s="118">
        <v>2277.0883650000001</v>
      </c>
      <c r="J45" s="118">
        <v>2374.6117859999999</v>
      </c>
      <c r="K45" s="118">
        <v>2423.1111890000002</v>
      </c>
      <c r="L45" s="118">
        <v>2380.5682780000002</v>
      </c>
      <c r="M45" s="118">
        <v>2300.957934</v>
      </c>
      <c r="N45" s="118">
        <v>2203.9285439999999</v>
      </c>
      <c r="O45" s="118">
        <v>2098.6174420000002</v>
      </c>
      <c r="P45" s="120">
        <v>1990.0767739999999</v>
      </c>
      <c r="Q45" s="120">
        <v>1884.863069</v>
      </c>
      <c r="R45" s="120" t="s">
        <v>125</v>
      </c>
    </row>
    <row r="46" spans="1:18" s="39" customFormat="1" ht="12">
      <c r="A46" s="117">
        <v>2008</v>
      </c>
      <c r="B46" s="118" t="s">
        <v>16</v>
      </c>
      <c r="C46" s="118" t="s">
        <v>16</v>
      </c>
      <c r="D46" s="118" t="s">
        <v>16</v>
      </c>
      <c r="E46" s="118" t="s">
        <v>16</v>
      </c>
      <c r="F46" s="118" t="s">
        <v>16</v>
      </c>
      <c r="G46" s="118" t="s">
        <v>16</v>
      </c>
      <c r="H46" s="119" t="s">
        <v>16</v>
      </c>
      <c r="I46" s="118" t="s">
        <v>16</v>
      </c>
      <c r="J46" s="118">
        <v>2546.2270050000002</v>
      </c>
      <c r="K46" s="118">
        <v>2624.2319499999999</v>
      </c>
      <c r="L46" s="118">
        <v>2621.8853909999998</v>
      </c>
      <c r="M46" s="118">
        <v>2586.9088419999998</v>
      </c>
      <c r="N46" s="118">
        <v>2524.7899689999999</v>
      </c>
      <c r="O46" s="118">
        <v>2439.2193200000002</v>
      </c>
      <c r="P46" s="120">
        <v>2338.6203759999999</v>
      </c>
      <c r="Q46" s="120">
        <v>2231.5993619999999</v>
      </c>
      <c r="R46" s="120" t="s">
        <v>125</v>
      </c>
    </row>
    <row r="47" spans="1:18" s="39" customFormat="1" ht="12">
      <c r="A47" s="117">
        <v>2009</v>
      </c>
      <c r="B47" s="118" t="s">
        <v>16</v>
      </c>
      <c r="C47" s="118" t="s">
        <v>16</v>
      </c>
      <c r="D47" s="118" t="s">
        <v>16</v>
      </c>
      <c r="E47" s="118" t="s">
        <v>16</v>
      </c>
      <c r="F47" s="118" t="s">
        <v>16</v>
      </c>
      <c r="G47" s="118" t="s">
        <v>16</v>
      </c>
      <c r="H47" s="119" t="s">
        <v>16</v>
      </c>
      <c r="I47" s="118" t="s">
        <v>16</v>
      </c>
      <c r="J47" s="118" t="s">
        <v>16</v>
      </c>
      <c r="K47" s="118">
        <v>2898.0729700000002</v>
      </c>
      <c r="L47" s="118">
        <v>2945.8507249999998</v>
      </c>
      <c r="M47" s="118">
        <v>2959.2971640000001</v>
      </c>
      <c r="N47" s="118">
        <v>2950.7999559999998</v>
      </c>
      <c r="O47" s="118">
        <v>2908.2589750000002</v>
      </c>
      <c r="P47" s="120">
        <v>2832.1236140000001</v>
      </c>
      <c r="Q47" s="120">
        <v>2733.2596530000001</v>
      </c>
      <c r="R47" s="120" t="s">
        <v>125</v>
      </c>
    </row>
    <row r="48" spans="1:18" s="39" customFormat="1" ht="12">
      <c r="A48" s="117">
        <v>2010</v>
      </c>
      <c r="B48" s="118" t="s">
        <v>16</v>
      </c>
      <c r="C48" s="118" t="s">
        <v>16</v>
      </c>
      <c r="D48" s="118" t="s">
        <v>16</v>
      </c>
      <c r="E48" s="118" t="s">
        <v>16</v>
      </c>
      <c r="F48" s="118" t="s">
        <v>16</v>
      </c>
      <c r="G48" s="118" t="s">
        <v>16</v>
      </c>
      <c r="H48" s="119" t="s">
        <v>16</v>
      </c>
      <c r="I48" s="118" t="s">
        <v>16</v>
      </c>
      <c r="J48" s="118" t="s">
        <v>16</v>
      </c>
      <c r="K48" s="118" t="s">
        <v>16</v>
      </c>
      <c r="L48" s="118">
        <v>3810.3390680000002</v>
      </c>
      <c r="M48" s="118">
        <v>3884.4931019999999</v>
      </c>
      <c r="N48" s="118">
        <v>3934.802862</v>
      </c>
      <c r="O48" s="118">
        <v>3954.9921770000001</v>
      </c>
      <c r="P48" s="120">
        <v>3931.59717</v>
      </c>
      <c r="Q48" s="120">
        <v>3866.3181519999998</v>
      </c>
      <c r="R48" s="120" t="s">
        <v>125</v>
      </c>
    </row>
    <row r="49" spans="1:18" s="39" customFormat="1" ht="12">
      <c r="A49" s="117">
        <v>2011</v>
      </c>
      <c r="B49" s="118" t="s">
        <v>16</v>
      </c>
      <c r="C49" s="118" t="s">
        <v>16</v>
      </c>
      <c r="D49" s="118" t="s">
        <v>16</v>
      </c>
      <c r="E49" s="118" t="s">
        <v>16</v>
      </c>
      <c r="F49" s="118" t="s">
        <v>16</v>
      </c>
      <c r="G49" s="118" t="s">
        <v>16</v>
      </c>
      <c r="H49" s="119" t="s">
        <v>16</v>
      </c>
      <c r="I49" s="118" t="s">
        <v>16</v>
      </c>
      <c r="J49" s="118" t="s">
        <v>16</v>
      </c>
      <c r="K49" s="118" t="s">
        <v>16</v>
      </c>
      <c r="L49" s="118" t="s">
        <v>16</v>
      </c>
      <c r="M49" s="118">
        <v>4388.0528940000004</v>
      </c>
      <c r="N49" s="118">
        <v>4510.6428070000002</v>
      </c>
      <c r="O49" s="118">
        <v>4589.9009150000002</v>
      </c>
      <c r="P49" s="120">
        <v>4630.9194699999998</v>
      </c>
      <c r="Q49" s="120">
        <v>4617.8684370000001</v>
      </c>
      <c r="R49" s="120" t="s">
        <v>125</v>
      </c>
    </row>
    <row r="50" spans="1:18" s="39" customFormat="1" ht="12">
      <c r="A50" s="117">
        <v>2012</v>
      </c>
      <c r="B50" s="118" t="s">
        <v>16</v>
      </c>
      <c r="C50" s="118" t="s">
        <v>16</v>
      </c>
      <c r="D50" s="118" t="s">
        <v>16</v>
      </c>
      <c r="E50" s="118" t="s">
        <v>16</v>
      </c>
      <c r="F50" s="118" t="s">
        <v>16</v>
      </c>
      <c r="G50" s="118" t="s">
        <v>16</v>
      </c>
      <c r="H50" s="119" t="s">
        <v>16</v>
      </c>
      <c r="I50" s="118" t="s">
        <v>16</v>
      </c>
      <c r="J50" s="118" t="s">
        <v>16</v>
      </c>
      <c r="K50" s="118" t="s">
        <v>16</v>
      </c>
      <c r="L50" s="118" t="s">
        <v>16</v>
      </c>
      <c r="M50" s="118" t="s">
        <v>16</v>
      </c>
      <c r="N50" s="118">
        <v>4724.0726530000002</v>
      </c>
      <c r="O50" s="118">
        <v>4870.6342770000001</v>
      </c>
      <c r="P50" s="120">
        <v>4977.8840609999997</v>
      </c>
      <c r="Q50" s="120">
        <v>5033.4346569999998</v>
      </c>
      <c r="R50" s="120" t="s">
        <v>125</v>
      </c>
    </row>
    <row r="51" spans="1:18" s="39" customFormat="1" ht="12">
      <c r="A51" s="117">
        <v>2013</v>
      </c>
      <c r="B51" s="118" t="s">
        <v>16</v>
      </c>
      <c r="C51" s="118" t="s">
        <v>16</v>
      </c>
      <c r="D51" s="118" t="s">
        <v>16</v>
      </c>
      <c r="E51" s="118" t="s">
        <v>16</v>
      </c>
      <c r="F51" s="118" t="s">
        <v>16</v>
      </c>
      <c r="G51" s="118" t="s">
        <v>16</v>
      </c>
      <c r="H51" s="119" t="s">
        <v>16</v>
      </c>
      <c r="I51" s="118" t="s">
        <v>16</v>
      </c>
      <c r="J51" s="118" t="s">
        <v>16</v>
      </c>
      <c r="K51" s="118" t="s">
        <v>16</v>
      </c>
      <c r="L51" s="118" t="s">
        <v>16</v>
      </c>
      <c r="M51" s="118" t="s">
        <v>16</v>
      </c>
      <c r="N51" s="118" t="s">
        <v>16</v>
      </c>
      <c r="O51" s="118">
        <v>5259.1300190000002</v>
      </c>
      <c r="P51" s="120">
        <v>5433.6427430000003</v>
      </c>
      <c r="Q51" s="120">
        <v>5537.3665739999997</v>
      </c>
      <c r="R51" s="120" t="s">
        <v>125</v>
      </c>
    </row>
    <row r="52" spans="1:18" s="39" customFormat="1" ht="12">
      <c r="A52" s="117">
        <v>2014</v>
      </c>
      <c r="B52" s="118" t="s">
        <v>16</v>
      </c>
      <c r="C52" s="118" t="s">
        <v>16</v>
      </c>
      <c r="D52" s="118" t="s">
        <v>16</v>
      </c>
      <c r="E52" s="118" t="s">
        <v>16</v>
      </c>
      <c r="F52" s="118" t="s">
        <v>16</v>
      </c>
      <c r="G52" s="118" t="s">
        <v>16</v>
      </c>
      <c r="H52" s="119" t="s">
        <v>16</v>
      </c>
      <c r="I52" s="118" t="s">
        <v>16</v>
      </c>
      <c r="J52" s="118" t="s">
        <v>16</v>
      </c>
      <c r="K52" s="118" t="s">
        <v>16</v>
      </c>
      <c r="L52" s="118" t="s">
        <v>16</v>
      </c>
      <c r="M52" s="118" t="s">
        <v>16</v>
      </c>
      <c r="N52" s="118" t="s">
        <v>16</v>
      </c>
      <c r="O52" s="118" t="s">
        <v>16</v>
      </c>
      <c r="P52" s="120">
        <v>5783.716023</v>
      </c>
      <c r="Q52" s="120">
        <v>5961.0263290000003</v>
      </c>
      <c r="R52" s="120"/>
    </row>
    <row r="53" spans="1:18" s="39" customFormat="1" ht="12">
      <c r="A53" s="117">
        <v>2015</v>
      </c>
      <c r="B53" s="118" t="s">
        <v>16</v>
      </c>
      <c r="C53" s="118" t="s">
        <v>16</v>
      </c>
      <c r="D53" s="118" t="s">
        <v>16</v>
      </c>
      <c r="E53" s="118" t="s">
        <v>16</v>
      </c>
      <c r="F53" s="118" t="s">
        <v>16</v>
      </c>
      <c r="G53" s="118" t="s">
        <v>16</v>
      </c>
      <c r="H53" s="119" t="s">
        <v>16</v>
      </c>
      <c r="I53" s="118" t="s">
        <v>16</v>
      </c>
      <c r="J53" s="118" t="s">
        <v>16</v>
      </c>
      <c r="K53" s="118" t="s">
        <v>16</v>
      </c>
      <c r="L53" s="118" t="s">
        <v>16</v>
      </c>
      <c r="M53" s="118" t="s">
        <v>16</v>
      </c>
      <c r="N53" s="118" t="s">
        <v>16</v>
      </c>
      <c r="O53" s="118" t="s">
        <v>16</v>
      </c>
      <c r="P53" s="120" t="s">
        <v>16</v>
      </c>
      <c r="Q53" s="120">
        <v>5804.481957</v>
      </c>
      <c r="R53" s="120"/>
    </row>
    <row r="54" spans="1:18" s="39" customFormat="1" ht="12">
      <c r="A54" s="117">
        <v>2016</v>
      </c>
      <c r="B54" s="118" t="s">
        <v>16</v>
      </c>
      <c r="C54" s="118" t="s">
        <v>16</v>
      </c>
      <c r="D54" s="118" t="s">
        <v>16</v>
      </c>
      <c r="E54" s="118" t="s">
        <v>16</v>
      </c>
      <c r="F54" s="118" t="s">
        <v>16</v>
      </c>
      <c r="G54" s="118" t="s">
        <v>16</v>
      </c>
      <c r="H54" s="121" t="s">
        <v>16</v>
      </c>
      <c r="I54" s="118" t="s">
        <v>16</v>
      </c>
      <c r="J54" s="118" t="s">
        <v>16</v>
      </c>
      <c r="K54" s="118" t="s">
        <v>16</v>
      </c>
      <c r="L54" s="118" t="s">
        <v>16</v>
      </c>
      <c r="M54" s="118" t="s">
        <v>16</v>
      </c>
      <c r="N54" s="118" t="s">
        <v>16</v>
      </c>
      <c r="O54" s="118" t="s">
        <v>16</v>
      </c>
      <c r="P54" s="122" t="s">
        <v>16</v>
      </c>
      <c r="Q54" s="167" t="s">
        <v>16</v>
      </c>
      <c r="R54" s="167">
        <v>11653.596963</v>
      </c>
    </row>
    <row r="55" spans="1:18" s="39" customFormat="1" ht="24">
      <c r="A55" s="123" t="s">
        <v>158</v>
      </c>
      <c r="B55" s="124">
        <v>61.661360999999999</v>
      </c>
      <c r="C55" s="124">
        <v>258.338685</v>
      </c>
      <c r="D55" s="124">
        <v>1390.9586569999999</v>
      </c>
      <c r="E55" s="124">
        <v>3170.7740530000001</v>
      </c>
      <c r="F55" s="124">
        <v>5149.5594469999996</v>
      </c>
      <c r="G55" s="124">
        <v>7271.3678519999994</v>
      </c>
      <c r="H55" s="125">
        <v>9592.0065880000002</v>
      </c>
      <c r="I55" s="124">
        <v>11878.607115999999</v>
      </c>
      <c r="J55" s="124">
        <v>14513.800737</v>
      </c>
      <c r="K55" s="124">
        <v>17344.20275</v>
      </c>
      <c r="L55" s="124">
        <v>20659.089734000001</v>
      </c>
      <c r="M55" s="124">
        <v>24463.846528000002</v>
      </c>
      <c r="N55" s="124">
        <v>28683.084233999998</v>
      </c>
      <c r="O55" s="124">
        <v>33498.078612999998</v>
      </c>
      <c r="P55" s="126">
        <v>38876.975219</v>
      </c>
      <c r="Q55" s="126">
        <v>44265.473792000004</v>
      </c>
      <c r="R55" s="126" t="s">
        <v>125</v>
      </c>
    </row>
    <row r="56" spans="1:18" s="39" customFormat="1" ht="12">
      <c r="A56" s="642" t="s">
        <v>44</v>
      </c>
      <c r="B56" s="642"/>
      <c r="C56" s="642"/>
      <c r="D56" s="642"/>
      <c r="E56" s="642"/>
      <c r="F56" s="127"/>
      <c r="G56" s="127"/>
      <c r="H56" s="127"/>
      <c r="I56" s="127"/>
      <c r="J56" s="127"/>
      <c r="K56" s="127"/>
      <c r="N56" s="128"/>
      <c r="P56" s="128"/>
      <c r="R56" s="128" t="s">
        <v>101</v>
      </c>
    </row>
    <row r="57" spans="1:18">
      <c r="A57" s="43"/>
      <c r="B57" s="129"/>
      <c r="C57" s="129"/>
      <c r="D57" s="129"/>
      <c r="E57" s="129"/>
      <c r="F57" s="127"/>
      <c r="G57" s="127"/>
      <c r="H57" s="127"/>
      <c r="I57" s="127"/>
      <c r="J57" s="127"/>
      <c r="K57" s="127"/>
      <c r="M57" s="128"/>
    </row>
    <row r="58" spans="1:18" ht="15">
      <c r="A58" s="93" t="s">
        <v>177</v>
      </c>
      <c r="B58" s="94"/>
      <c r="C58" s="101"/>
      <c r="D58" s="101"/>
      <c r="E58" s="101"/>
      <c r="F58" s="102"/>
      <c r="G58" s="101"/>
      <c r="H58" s="101"/>
      <c r="I58" s="101"/>
      <c r="J58" s="101"/>
      <c r="K58" s="102"/>
      <c r="L58" s="103"/>
      <c r="M58" s="39"/>
    </row>
    <row r="59" spans="1:18">
      <c r="A59" s="130"/>
      <c r="B59" s="94"/>
      <c r="C59" s="101"/>
      <c r="D59" s="101"/>
      <c r="E59" s="101"/>
      <c r="F59" s="102"/>
      <c r="G59" s="101"/>
      <c r="H59" s="101"/>
      <c r="I59" s="101"/>
      <c r="J59" s="101"/>
      <c r="K59" s="102"/>
      <c r="L59" s="103"/>
      <c r="M59" s="39"/>
    </row>
    <row r="60" spans="1:18" s="39" customFormat="1" ht="12">
      <c r="A60" s="44" t="s">
        <v>202</v>
      </c>
      <c r="B60" s="104"/>
      <c r="C60" s="101"/>
      <c r="D60" s="105"/>
      <c r="E60" s="106"/>
      <c r="F60" s="106"/>
      <c r="G60" s="106"/>
      <c r="H60" s="106"/>
      <c r="I60" s="106"/>
      <c r="J60" s="106"/>
      <c r="K60" s="101"/>
      <c r="L60" s="513"/>
    </row>
    <row r="61" spans="1:18" s="39" customFormat="1" ht="12">
      <c r="A61" s="228"/>
      <c r="B61" s="643" t="s">
        <v>149</v>
      </c>
      <c r="C61" s="634"/>
      <c r="D61" s="634"/>
      <c r="E61" s="634"/>
      <c r="F61" s="634"/>
      <c r="G61" s="634"/>
      <c r="H61" s="634"/>
      <c r="I61" s="634"/>
      <c r="J61" s="634"/>
      <c r="K61" s="634"/>
      <c r="L61" s="634"/>
      <c r="M61" s="634"/>
      <c r="N61" s="634"/>
      <c r="O61" s="634"/>
      <c r="P61" s="634"/>
      <c r="Q61" s="634"/>
      <c r="R61" s="635"/>
    </row>
    <row r="62" spans="1:18" s="39" customFormat="1" ht="12">
      <c r="A62" s="163" t="s">
        <v>124</v>
      </c>
      <c r="B62" s="49" t="s">
        <v>144</v>
      </c>
      <c r="C62" s="49" t="s">
        <v>129</v>
      </c>
      <c r="D62" s="50" t="s">
        <v>130</v>
      </c>
      <c r="E62" s="50" t="s">
        <v>131</v>
      </c>
      <c r="F62" s="50" t="s">
        <v>132</v>
      </c>
      <c r="G62" s="49" t="s">
        <v>133</v>
      </c>
      <c r="H62" s="158" t="s">
        <v>134</v>
      </c>
      <c r="I62" s="50" t="s">
        <v>135</v>
      </c>
      <c r="J62" s="50" t="s">
        <v>136</v>
      </c>
      <c r="K62" s="50" t="s">
        <v>137</v>
      </c>
      <c r="L62" s="50" t="s">
        <v>138</v>
      </c>
      <c r="M62" s="50" t="s">
        <v>139</v>
      </c>
      <c r="N62" s="50" t="s">
        <v>140</v>
      </c>
      <c r="O62" s="166" t="s">
        <v>2</v>
      </c>
      <c r="P62" s="166" t="s">
        <v>3</v>
      </c>
      <c r="Q62" s="166" t="s">
        <v>127</v>
      </c>
      <c r="R62" s="166" t="s">
        <v>181</v>
      </c>
    </row>
    <row r="63" spans="1:18" s="39" customFormat="1" ht="12">
      <c r="A63" s="161"/>
      <c r="B63" s="107"/>
      <c r="C63" s="108"/>
      <c r="D63" s="109"/>
      <c r="E63" s="109"/>
      <c r="F63" s="109"/>
      <c r="G63" s="108"/>
      <c r="H63" s="110"/>
      <c r="I63" s="109"/>
      <c r="J63" s="109"/>
      <c r="K63" s="109"/>
      <c r="L63" s="164"/>
      <c r="M63" s="164"/>
      <c r="N63" s="164"/>
      <c r="O63" s="165"/>
      <c r="P63" s="164"/>
      <c r="Q63" s="164" t="s">
        <v>143</v>
      </c>
      <c r="R63" s="164" t="s">
        <v>226</v>
      </c>
    </row>
    <row r="64" spans="1:18" s="39" customFormat="1" ht="12">
      <c r="A64" s="111" t="s">
        <v>97</v>
      </c>
      <c r="B64" s="168"/>
      <c r="C64" s="113"/>
      <c r="D64" s="114"/>
      <c r="E64" s="114"/>
      <c r="F64" s="114"/>
      <c r="G64" s="113"/>
      <c r="H64" s="131"/>
      <c r="I64" s="114"/>
      <c r="J64" s="114"/>
      <c r="K64" s="114"/>
      <c r="L64" s="116"/>
      <c r="M64" s="116"/>
      <c r="N64" s="116"/>
      <c r="O64" s="116"/>
      <c r="P64" s="116"/>
      <c r="Q64" s="116"/>
      <c r="R64" s="116"/>
    </row>
    <row r="65" spans="1:18" s="39" customFormat="1" ht="12">
      <c r="A65" s="117">
        <v>2000</v>
      </c>
      <c r="B65" s="132">
        <v>2690</v>
      </c>
      <c r="C65" s="132">
        <v>3250</v>
      </c>
      <c r="D65" s="132">
        <v>3740</v>
      </c>
      <c r="E65" s="132">
        <v>4200</v>
      </c>
      <c r="F65" s="132">
        <v>4730</v>
      </c>
      <c r="G65" s="132">
        <v>5030</v>
      </c>
      <c r="H65" s="133">
        <v>5270</v>
      </c>
      <c r="I65" s="132">
        <v>5480</v>
      </c>
      <c r="J65" s="132">
        <v>5800</v>
      </c>
      <c r="K65" s="132">
        <v>6070</v>
      </c>
      <c r="L65" s="132">
        <v>6170</v>
      </c>
      <c r="M65" s="132">
        <v>6210</v>
      </c>
      <c r="N65" s="132">
        <v>6310</v>
      </c>
      <c r="O65" s="132">
        <v>6410</v>
      </c>
      <c r="P65" s="116">
        <v>6480</v>
      </c>
      <c r="Q65" s="116">
        <v>6590</v>
      </c>
      <c r="R65" s="116"/>
    </row>
    <row r="66" spans="1:18" s="39" customFormat="1" ht="12">
      <c r="A66" s="117">
        <v>2001</v>
      </c>
      <c r="B66" s="132" t="s">
        <v>16</v>
      </c>
      <c r="C66" s="132">
        <v>4150</v>
      </c>
      <c r="D66" s="132">
        <v>4700</v>
      </c>
      <c r="E66" s="132">
        <v>5090</v>
      </c>
      <c r="F66" s="132">
        <v>5460</v>
      </c>
      <c r="G66" s="132">
        <v>5810</v>
      </c>
      <c r="H66" s="133">
        <v>6090</v>
      </c>
      <c r="I66" s="132">
        <v>6300</v>
      </c>
      <c r="J66" s="132">
        <v>6590</v>
      </c>
      <c r="K66" s="132">
        <v>6830</v>
      </c>
      <c r="L66" s="132">
        <v>6880</v>
      </c>
      <c r="M66" s="132">
        <v>6900</v>
      </c>
      <c r="N66" s="132">
        <v>6980</v>
      </c>
      <c r="O66" s="132">
        <v>7070</v>
      </c>
      <c r="P66" s="116">
        <v>7140</v>
      </c>
      <c r="Q66" s="116">
        <v>7220</v>
      </c>
      <c r="R66" s="116"/>
    </row>
    <row r="67" spans="1:18" s="39" customFormat="1" ht="12">
      <c r="A67" s="117">
        <v>2002</v>
      </c>
      <c r="B67" s="132" t="s">
        <v>16</v>
      </c>
      <c r="C67" s="132" t="s">
        <v>16</v>
      </c>
      <c r="D67" s="132">
        <v>7010</v>
      </c>
      <c r="E67" s="132">
        <v>7330</v>
      </c>
      <c r="F67" s="132">
        <v>7490</v>
      </c>
      <c r="G67" s="132">
        <v>7590</v>
      </c>
      <c r="H67" s="133">
        <v>7720</v>
      </c>
      <c r="I67" s="132">
        <v>7750</v>
      </c>
      <c r="J67" s="132">
        <v>7840</v>
      </c>
      <c r="K67" s="132">
        <v>7870</v>
      </c>
      <c r="L67" s="132">
        <v>7710</v>
      </c>
      <c r="M67" s="132">
        <v>7520</v>
      </c>
      <c r="N67" s="132">
        <v>7420</v>
      </c>
      <c r="O67" s="132">
        <v>7380</v>
      </c>
      <c r="P67" s="116">
        <v>7370</v>
      </c>
      <c r="Q67" s="116">
        <v>7400</v>
      </c>
      <c r="R67" s="116"/>
    </row>
    <row r="68" spans="1:18" s="39" customFormat="1" ht="12">
      <c r="A68" s="117">
        <v>2003</v>
      </c>
      <c r="B68" s="132" t="s">
        <v>16</v>
      </c>
      <c r="C68" s="132" t="s">
        <v>16</v>
      </c>
      <c r="D68" s="132" t="s">
        <v>16</v>
      </c>
      <c r="E68" s="132">
        <v>8220</v>
      </c>
      <c r="F68" s="132">
        <v>8510</v>
      </c>
      <c r="G68" s="132">
        <v>8650</v>
      </c>
      <c r="H68" s="133">
        <v>8820</v>
      </c>
      <c r="I68" s="132">
        <v>8850</v>
      </c>
      <c r="J68" s="132">
        <v>8920</v>
      </c>
      <c r="K68" s="132">
        <v>8900</v>
      </c>
      <c r="L68" s="132">
        <v>8630</v>
      </c>
      <c r="M68" s="132">
        <v>8350</v>
      </c>
      <c r="N68" s="132">
        <v>8130</v>
      </c>
      <c r="O68" s="132">
        <v>7990</v>
      </c>
      <c r="P68" s="116">
        <v>7930</v>
      </c>
      <c r="Q68" s="116">
        <v>7900</v>
      </c>
      <c r="R68" s="116"/>
    </row>
    <row r="69" spans="1:18" s="39" customFormat="1" ht="12">
      <c r="A69" s="117">
        <v>2004</v>
      </c>
      <c r="B69" s="132" t="s">
        <v>16</v>
      </c>
      <c r="C69" s="132" t="s">
        <v>16</v>
      </c>
      <c r="D69" s="132" t="s">
        <v>16</v>
      </c>
      <c r="E69" s="132" t="s">
        <v>16</v>
      </c>
      <c r="F69" s="132">
        <v>8850</v>
      </c>
      <c r="G69" s="132">
        <v>9110</v>
      </c>
      <c r="H69" s="133">
        <v>9340</v>
      </c>
      <c r="I69" s="132">
        <v>9440</v>
      </c>
      <c r="J69" s="132">
        <v>9540</v>
      </c>
      <c r="K69" s="132">
        <v>9510</v>
      </c>
      <c r="L69" s="132">
        <v>9180</v>
      </c>
      <c r="M69" s="132">
        <v>8860</v>
      </c>
      <c r="N69" s="132">
        <v>8580</v>
      </c>
      <c r="O69" s="132">
        <v>8380</v>
      </c>
      <c r="P69" s="116">
        <v>8270</v>
      </c>
      <c r="Q69" s="116">
        <v>8210</v>
      </c>
      <c r="R69" s="116"/>
    </row>
    <row r="70" spans="1:18" s="39" customFormat="1" ht="12">
      <c r="A70" s="117">
        <v>2005</v>
      </c>
      <c r="B70" s="132" t="s">
        <v>16</v>
      </c>
      <c r="C70" s="132" t="s">
        <v>16</v>
      </c>
      <c r="D70" s="132" t="s">
        <v>16</v>
      </c>
      <c r="E70" s="132" t="s">
        <v>16</v>
      </c>
      <c r="F70" s="132" t="s">
        <v>16</v>
      </c>
      <c r="G70" s="132">
        <v>9350</v>
      </c>
      <c r="H70" s="133">
        <v>9710</v>
      </c>
      <c r="I70" s="132">
        <v>9900</v>
      </c>
      <c r="J70" s="132">
        <v>10110</v>
      </c>
      <c r="K70" s="132">
        <v>10150</v>
      </c>
      <c r="L70" s="132">
        <v>9850</v>
      </c>
      <c r="M70" s="132">
        <v>9520</v>
      </c>
      <c r="N70" s="132">
        <v>9220</v>
      </c>
      <c r="O70" s="132">
        <v>8990</v>
      </c>
      <c r="P70" s="116">
        <v>8810</v>
      </c>
      <c r="Q70" s="116">
        <v>8710</v>
      </c>
      <c r="R70" s="116"/>
    </row>
    <row r="71" spans="1:18" s="39" customFormat="1" ht="12">
      <c r="A71" s="117">
        <v>2006</v>
      </c>
      <c r="B71" s="132" t="s">
        <v>16</v>
      </c>
      <c r="C71" s="132" t="s">
        <v>16</v>
      </c>
      <c r="D71" s="132" t="s">
        <v>16</v>
      </c>
      <c r="E71" s="132" t="s">
        <v>16</v>
      </c>
      <c r="F71" s="132" t="s">
        <v>16</v>
      </c>
      <c r="G71" s="132" t="s">
        <v>16</v>
      </c>
      <c r="H71" s="133">
        <v>9670</v>
      </c>
      <c r="I71" s="132">
        <v>10030</v>
      </c>
      <c r="J71" s="132">
        <v>10380</v>
      </c>
      <c r="K71" s="132">
        <v>10580</v>
      </c>
      <c r="L71" s="132">
        <v>10370</v>
      </c>
      <c r="M71" s="132">
        <v>10090</v>
      </c>
      <c r="N71" s="132">
        <v>9800</v>
      </c>
      <c r="O71" s="132">
        <v>9560</v>
      </c>
      <c r="P71" s="116">
        <v>9370</v>
      </c>
      <c r="Q71" s="116">
        <v>9240</v>
      </c>
      <c r="R71" s="116"/>
    </row>
    <row r="72" spans="1:18" s="39" customFormat="1" ht="12">
      <c r="A72" s="117">
        <v>2007</v>
      </c>
      <c r="B72" s="132" t="s">
        <v>16</v>
      </c>
      <c r="C72" s="132" t="s">
        <v>16</v>
      </c>
      <c r="D72" s="132" t="s">
        <v>16</v>
      </c>
      <c r="E72" s="132" t="s">
        <v>16</v>
      </c>
      <c r="F72" s="132" t="s">
        <v>16</v>
      </c>
      <c r="G72" s="132" t="s">
        <v>16</v>
      </c>
      <c r="H72" s="133" t="s">
        <v>16</v>
      </c>
      <c r="I72" s="132">
        <v>10050</v>
      </c>
      <c r="J72" s="132">
        <v>10620</v>
      </c>
      <c r="K72" s="132">
        <v>10970</v>
      </c>
      <c r="L72" s="132">
        <v>10910</v>
      </c>
      <c r="M72" s="132">
        <v>10730</v>
      </c>
      <c r="N72" s="132">
        <v>10500</v>
      </c>
      <c r="O72" s="132">
        <v>10280</v>
      </c>
      <c r="P72" s="116">
        <v>10070</v>
      </c>
      <c r="Q72" s="116">
        <v>9890</v>
      </c>
      <c r="R72" s="116"/>
    </row>
    <row r="73" spans="1:18" s="39" customFormat="1" ht="12">
      <c r="A73" s="117">
        <v>2008</v>
      </c>
      <c r="B73" s="132" t="s">
        <v>16</v>
      </c>
      <c r="C73" s="132" t="s">
        <v>16</v>
      </c>
      <c r="D73" s="132" t="s">
        <v>16</v>
      </c>
      <c r="E73" s="132" t="s">
        <v>16</v>
      </c>
      <c r="F73" s="132" t="s">
        <v>16</v>
      </c>
      <c r="G73" s="132" t="s">
        <v>16</v>
      </c>
      <c r="H73" s="133" t="s">
        <v>16</v>
      </c>
      <c r="I73" s="132" t="s">
        <v>16</v>
      </c>
      <c r="J73" s="132">
        <v>10870</v>
      </c>
      <c r="K73" s="132">
        <v>11410</v>
      </c>
      <c r="L73" s="132">
        <v>11520</v>
      </c>
      <c r="M73" s="132">
        <v>11510</v>
      </c>
      <c r="N73" s="132">
        <v>11400</v>
      </c>
      <c r="O73" s="132">
        <v>11220</v>
      </c>
      <c r="P73" s="116">
        <v>11040</v>
      </c>
      <c r="Q73" s="116">
        <v>10870</v>
      </c>
      <c r="R73" s="116"/>
    </row>
    <row r="74" spans="1:18" s="39" customFormat="1" ht="12">
      <c r="A74" s="117">
        <v>2009</v>
      </c>
      <c r="B74" s="132" t="s">
        <v>16</v>
      </c>
      <c r="C74" s="132" t="s">
        <v>16</v>
      </c>
      <c r="D74" s="132" t="s">
        <v>16</v>
      </c>
      <c r="E74" s="132" t="s">
        <v>16</v>
      </c>
      <c r="F74" s="132" t="s">
        <v>16</v>
      </c>
      <c r="G74" s="132" t="s">
        <v>16</v>
      </c>
      <c r="H74" s="133" t="s">
        <v>16</v>
      </c>
      <c r="I74" s="132" t="s">
        <v>16</v>
      </c>
      <c r="J74" s="132" t="s">
        <v>16</v>
      </c>
      <c r="K74" s="132">
        <v>11770</v>
      </c>
      <c r="L74" s="132">
        <v>12080</v>
      </c>
      <c r="M74" s="132">
        <v>12250</v>
      </c>
      <c r="N74" s="132">
        <v>12350</v>
      </c>
      <c r="O74" s="132">
        <v>12310</v>
      </c>
      <c r="P74" s="116">
        <v>12190</v>
      </c>
      <c r="Q74" s="116">
        <v>12010</v>
      </c>
      <c r="R74" s="116"/>
    </row>
    <row r="75" spans="1:18" s="39" customFormat="1" ht="12">
      <c r="A75" s="117">
        <v>2010</v>
      </c>
      <c r="B75" s="132" t="s">
        <v>16</v>
      </c>
      <c r="C75" s="132" t="s">
        <v>16</v>
      </c>
      <c r="D75" s="132" t="s">
        <v>16</v>
      </c>
      <c r="E75" s="132" t="s">
        <v>16</v>
      </c>
      <c r="F75" s="132" t="s">
        <v>16</v>
      </c>
      <c r="G75" s="132" t="s">
        <v>16</v>
      </c>
      <c r="H75" s="133" t="s">
        <v>16</v>
      </c>
      <c r="I75" s="132" t="s">
        <v>16</v>
      </c>
      <c r="J75" s="132" t="s">
        <v>16</v>
      </c>
      <c r="K75" s="132" t="s">
        <v>16</v>
      </c>
      <c r="L75" s="132">
        <v>14670</v>
      </c>
      <c r="M75" s="132">
        <v>15090</v>
      </c>
      <c r="N75" s="132">
        <v>15390</v>
      </c>
      <c r="O75" s="132">
        <v>15600</v>
      </c>
      <c r="P75" s="116">
        <v>15670</v>
      </c>
      <c r="Q75" s="116">
        <v>15600</v>
      </c>
      <c r="R75" s="116"/>
    </row>
    <row r="76" spans="1:18" s="39" customFormat="1" ht="12">
      <c r="A76" s="117">
        <v>2011</v>
      </c>
      <c r="B76" s="132" t="s">
        <v>16</v>
      </c>
      <c r="C76" s="132" t="s">
        <v>16</v>
      </c>
      <c r="D76" s="132" t="s">
        <v>16</v>
      </c>
      <c r="E76" s="132" t="s">
        <v>16</v>
      </c>
      <c r="F76" s="132" t="s">
        <v>16</v>
      </c>
      <c r="G76" s="132" t="s">
        <v>16</v>
      </c>
      <c r="H76" s="133" t="s">
        <v>16</v>
      </c>
      <c r="I76" s="132" t="s">
        <v>16</v>
      </c>
      <c r="J76" s="132" t="s">
        <v>16</v>
      </c>
      <c r="K76" s="132" t="s">
        <v>16</v>
      </c>
      <c r="L76" s="132" t="s">
        <v>16</v>
      </c>
      <c r="M76" s="132">
        <v>16160</v>
      </c>
      <c r="N76" s="132">
        <v>16710</v>
      </c>
      <c r="O76" s="132">
        <v>17100</v>
      </c>
      <c r="P76" s="116">
        <v>17390</v>
      </c>
      <c r="Q76" s="116">
        <v>17480</v>
      </c>
      <c r="R76" s="116"/>
    </row>
    <row r="77" spans="1:18" s="39" customFormat="1" ht="12">
      <c r="A77" s="117">
        <v>2012</v>
      </c>
      <c r="B77" s="132" t="s">
        <v>16</v>
      </c>
      <c r="C77" s="132" t="s">
        <v>16</v>
      </c>
      <c r="D77" s="132" t="s">
        <v>16</v>
      </c>
      <c r="E77" s="132" t="s">
        <v>16</v>
      </c>
      <c r="F77" s="132" t="s">
        <v>16</v>
      </c>
      <c r="G77" s="132" t="s">
        <v>16</v>
      </c>
      <c r="H77" s="133" t="s">
        <v>16</v>
      </c>
      <c r="I77" s="132" t="s">
        <v>16</v>
      </c>
      <c r="J77" s="132" t="s">
        <v>16</v>
      </c>
      <c r="K77" s="132" t="s">
        <v>16</v>
      </c>
      <c r="L77" s="132" t="s">
        <v>16</v>
      </c>
      <c r="M77" s="132" t="s">
        <v>16</v>
      </c>
      <c r="N77" s="132">
        <v>17000</v>
      </c>
      <c r="O77" s="132">
        <v>17630</v>
      </c>
      <c r="P77" s="116">
        <v>18120</v>
      </c>
      <c r="Q77" s="116">
        <v>18460</v>
      </c>
      <c r="R77" s="116"/>
    </row>
    <row r="78" spans="1:18" s="39" customFormat="1" ht="12">
      <c r="A78" s="117">
        <v>2013</v>
      </c>
      <c r="B78" s="132" t="s">
        <v>16</v>
      </c>
      <c r="C78" s="132" t="s">
        <v>16</v>
      </c>
      <c r="D78" s="132" t="s">
        <v>16</v>
      </c>
      <c r="E78" s="132" t="s">
        <v>16</v>
      </c>
      <c r="F78" s="132" t="s">
        <v>16</v>
      </c>
      <c r="G78" s="132" t="s">
        <v>16</v>
      </c>
      <c r="H78" s="133" t="s">
        <v>16</v>
      </c>
      <c r="I78" s="132" t="s">
        <v>16</v>
      </c>
      <c r="J78" s="132" t="s">
        <v>16</v>
      </c>
      <c r="K78" s="132" t="s">
        <v>16</v>
      </c>
      <c r="L78" s="132" t="s">
        <v>16</v>
      </c>
      <c r="M78" s="132" t="s">
        <v>16</v>
      </c>
      <c r="N78" s="132" t="s">
        <v>16</v>
      </c>
      <c r="O78" s="132">
        <v>18630</v>
      </c>
      <c r="P78" s="116">
        <v>19360</v>
      </c>
      <c r="Q78" s="116">
        <v>19820</v>
      </c>
      <c r="R78" s="116"/>
    </row>
    <row r="79" spans="1:18" s="39" customFormat="1" ht="12">
      <c r="A79" s="117">
        <v>2014</v>
      </c>
      <c r="B79" s="132" t="s">
        <v>16</v>
      </c>
      <c r="C79" s="132" t="s">
        <v>16</v>
      </c>
      <c r="D79" s="132" t="s">
        <v>16</v>
      </c>
      <c r="E79" s="132" t="s">
        <v>16</v>
      </c>
      <c r="F79" s="132" t="s">
        <v>16</v>
      </c>
      <c r="G79" s="132" t="s">
        <v>16</v>
      </c>
      <c r="H79" s="133" t="s">
        <v>16</v>
      </c>
      <c r="I79" s="132" t="s">
        <v>16</v>
      </c>
      <c r="J79" s="132" t="s">
        <v>16</v>
      </c>
      <c r="K79" s="132" t="s">
        <v>16</v>
      </c>
      <c r="L79" s="132" t="s">
        <v>16</v>
      </c>
      <c r="M79" s="132" t="s">
        <v>16</v>
      </c>
      <c r="N79" s="132" t="s">
        <v>16</v>
      </c>
      <c r="O79" s="132" t="s">
        <v>16</v>
      </c>
      <c r="P79" s="116">
        <v>20050</v>
      </c>
      <c r="Q79" s="116">
        <v>20730</v>
      </c>
      <c r="R79" s="116"/>
    </row>
    <row r="80" spans="1:18" s="39" customFormat="1" ht="12">
      <c r="A80" s="117">
        <v>2015</v>
      </c>
      <c r="B80" s="132" t="s">
        <v>16</v>
      </c>
      <c r="C80" s="132" t="s">
        <v>16</v>
      </c>
      <c r="D80" s="132" t="s">
        <v>16</v>
      </c>
      <c r="E80" s="132" t="s">
        <v>16</v>
      </c>
      <c r="F80" s="132" t="s">
        <v>16</v>
      </c>
      <c r="G80" s="132" t="s">
        <v>16</v>
      </c>
      <c r="H80" s="133" t="s">
        <v>16</v>
      </c>
      <c r="I80" s="132" t="s">
        <v>16</v>
      </c>
      <c r="J80" s="132" t="s">
        <v>16</v>
      </c>
      <c r="K80" s="132" t="s">
        <v>16</v>
      </c>
      <c r="L80" s="132" t="s">
        <v>16</v>
      </c>
      <c r="M80" s="132" t="s">
        <v>16</v>
      </c>
      <c r="N80" s="132" t="s">
        <v>16</v>
      </c>
      <c r="O80" s="132" t="s">
        <v>16</v>
      </c>
      <c r="P80" s="132" t="s">
        <v>16</v>
      </c>
      <c r="Q80" s="116">
        <v>21170</v>
      </c>
      <c r="R80" s="116"/>
    </row>
    <row r="81" spans="1:18" s="39" customFormat="1" ht="12">
      <c r="A81" s="117">
        <v>2016</v>
      </c>
      <c r="B81" s="132" t="s">
        <v>16</v>
      </c>
      <c r="C81" s="132" t="s">
        <v>16</v>
      </c>
      <c r="D81" s="132" t="s">
        <v>16</v>
      </c>
      <c r="E81" s="132" t="s">
        <v>16</v>
      </c>
      <c r="F81" s="132" t="s">
        <v>16</v>
      </c>
      <c r="G81" s="132" t="s">
        <v>16</v>
      </c>
      <c r="H81" s="134" t="s">
        <v>16</v>
      </c>
      <c r="I81" s="132" t="s">
        <v>16</v>
      </c>
      <c r="J81" s="132" t="s">
        <v>16</v>
      </c>
      <c r="K81" s="132" t="s">
        <v>16</v>
      </c>
      <c r="L81" s="132" t="s">
        <v>16</v>
      </c>
      <c r="M81" s="132" t="s">
        <v>16</v>
      </c>
      <c r="N81" s="132" t="s">
        <v>16</v>
      </c>
      <c r="O81" s="132" t="s">
        <v>16</v>
      </c>
      <c r="P81" s="132" t="s">
        <v>16</v>
      </c>
      <c r="Q81" s="135" t="s">
        <v>16</v>
      </c>
      <c r="R81" s="135">
        <v>24640</v>
      </c>
    </row>
    <row r="82" spans="1:18" s="39" customFormat="1" ht="24">
      <c r="A82" s="123" t="s">
        <v>158</v>
      </c>
      <c r="B82" s="136">
        <v>2690</v>
      </c>
      <c r="C82" s="136">
        <v>3840</v>
      </c>
      <c r="D82" s="136">
        <v>6220</v>
      </c>
      <c r="E82" s="136">
        <v>7380</v>
      </c>
      <c r="F82" s="136">
        <v>8060</v>
      </c>
      <c r="G82" s="169">
        <v>8550</v>
      </c>
      <c r="H82" s="170">
        <v>8980</v>
      </c>
      <c r="I82" s="136">
        <v>9310</v>
      </c>
      <c r="J82" s="136">
        <v>9770</v>
      </c>
      <c r="K82" s="136">
        <v>10220</v>
      </c>
      <c r="L82" s="136">
        <v>10760</v>
      </c>
      <c r="M82" s="136">
        <v>11400</v>
      </c>
      <c r="N82" s="136">
        <v>12070</v>
      </c>
      <c r="O82" s="136">
        <v>12860</v>
      </c>
      <c r="P82" s="136">
        <v>13730</v>
      </c>
      <c r="Q82" s="136">
        <v>14560</v>
      </c>
      <c r="R82" s="136" t="s">
        <v>125</v>
      </c>
    </row>
    <row r="83" spans="1:18" s="39" customFormat="1" ht="12">
      <c r="A83" s="642" t="s">
        <v>44</v>
      </c>
      <c r="B83" s="642"/>
      <c r="C83" s="642"/>
      <c r="D83" s="642"/>
      <c r="E83" s="642"/>
      <c r="F83" s="127"/>
      <c r="G83" s="127"/>
      <c r="H83" s="127"/>
      <c r="I83" s="127"/>
      <c r="J83" s="127"/>
      <c r="K83" s="127"/>
      <c r="N83" s="128"/>
      <c r="P83" s="128"/>
      <c r="Q83" s="128"/>
      <c r="R83" s="128" t="s">
        <v>101</v>
      </c>
    </row>
    <row r="84" spans="1:18" s="39" customFormat="1" ht="12">
      <c r="A84" s="235"/>
      <c r="B84" s="235"/>
      <c r="C84" s="235"/>
      <c r="D84" s="235"/>
      <c r="E84" s="235"/>
      <c r="F84" s="127"/>
      <c r="G84" s="127"/>
      <c r="H84" s="127"/>
      <c r="I84" s="127"/>
      <c r="J84" s="127"/>
      <c r="K84" s="127"/>
      <c r="N84" s="128"/>
      <c r="P84" s="128"/>
      <c r="Q84" s="128"/>
    </row>
    <row r="85" spans="1:18" s="39" customFormat="1" ht="12">
      <c r="A85" s="640" t="s">
        <v>225</v>
      </c>
      <c r="B85" s="641"/>
      <c r="C85" s="641"/>
      <c r="D85" s="641"/>
      <c r="E85" s="641"/>
      <c r="F85" s="641"/>
      <c r="G85" s="641"/>
      <c r="H85" s="641"/>
      <c r="I85" s="641"/>
      <c r="J85" s="641"/>
      <c r="K85" s="641"/>
      <c r="L85" s="641"/>
      <c r="M85" s="641"/>
      <c r="N85" s="641"/>
      <c r="O85" s="641"/>
      <c r="P85" s="641"/>
      <c r="Q85" s="641"/>
      <c r="R85" s="641"/>
    </row>
    <row r="86" spans="1:18" s="39" customFormat="1" ht="12">
      <c r="A86" s="641"/>
      <c r="B86" s="641"/>
      <c r="C86" s="641"/>
      <c r="D86" s="641"/>
      <c r="E86" s="641"/>
      <c r="F86" s="641"/>
      <c r="G86" s="641"/>
      <c r="H86" s="641"/>
      <c r="I86" s="641"/>
      <c r="J86" s="641"/>
      <c r="K86" s="641"/>
      <c r="L86" s="641"/>
      <c r="M86" s="641"/>
      <c r="N86" s="641"/>
      <c r="O86" s="641"/>
      <c r="P86" s="641"/>
      <c r="Q86" s="641"/>
      <c r="R86" s="641"/>
    </row>
    <row r="87" spans="1:18" s="39" customFormat="1" ht="12">
      <c r="A87" s="641"/>
      <c r="B87" s="641"/>
      <c r="C87" s="641"/>
      <c r="D87" s="641"/>
      <c r="E87" s="641"/>
      <c r="F87" s="641"/>
      <c r="G87" s="641"/>
      <c r="H87" s="641"/>
      <c r="I87" s="641"/>
      <c r="J87" s="641"/>
      <c r="K87" s="641"/>
      <c r="L87" s="641"/>
      <c r="M87" s="641"/>
      <c r="N87" s="641"/>
      <c r="O87" s="641"/>
      <c r="P87" s="641"/>
      <c r="Q87" s="641"/>
      <c r="R87" s="641"/>
    </row>
    <row r="88" spans="1:18" s="39" customFormat="1" ht="12">
      <c r="A88" s="641"/>
      <c r="B88" s="641"/>
      <c r="C88" s="641"/>
      <c r="D88" s="641"/>
      <c r="E88" s="641"/>
      <c r="F88" s="641"/>
      <c r="G88" s="641"/>
      <c r="H88" s="641"/>
      <c r="I88" s="641"/>
      <c r="J88" s="641"/>
      <c r="K88" s="641"/>
      <c r="L88" s="641"/>
      <c r="M88" s="641"/>
      <c r="N88" s="641"/>
      <c r="O88" s="641"/>
      <c r="P88" s="641"/>
      <c r="Q88" s="641"/>
      <c r="R88" s="641"/>
    </row>
    <row r="89" spans="1:18" s="39" customFormat="1" ht="12">
      <c r="A89" s="641"/>
      <c r="B89" s="641"/>
      <c r="C89" s="641"/>
      <c r="D89" s="641"/>
      <c r="E89" s="641"/>
      <c r="F89" s="641"/>
      <c r="G89" s="641"/>
      <c r="H89" s="641"/>
      <c r="I89" s="641"/>
      <c r="J89" s="641"/>
      <c r="K89" s="641"/>
      <c r="L89" s="641"/>
      <c r="M89" s="641"/>
      <c r="N89" s="641"/>
      <c r="O89" s="641"/>
      <c r="P89" s="641"/>
      <c r="Q89" s="641"/>
      <c r="R89" s="641"/>
    </row>
    <row r="90" spans="1:18" s="39" customFormat="1" ht="12">
      <c r="A90" s="641"/>
      <c r="B90" s="641"/>
      <c r="C90" s="641"/>
      <c r="D90" s="641"/>
      <c r="E90" s="641"/>
      <c r="F90" s="641"/>
      <c r="G90" s="641"/>
      <c r="H90" s="641"/>
      <c r="I90" s="641"/>
      <c r="J90" s="641"/>
      <c r="K90" s="641"/>
      <c r="L90" s="641"/>
      <c r="M90" s="641"/>
      <c r="N90" s="641"/>
      <c r="O90" s="641"/>
      <c r="P90" s="641"/>
      <c r="Q90" s="641"/>
      <c r="R90" s="641"/>
    </row>
    <row r="91" spans="1:18" s="39" customFormat="1" ht="12">
      <c r="A91" s="641"/>
      <c r="B91" s="641"/>
      <c r="C91" s="641"/>
      <c r="D91" s="641"/>
      <c r="E91" s="641"/>
      <c r="F91" s="641"/>
      <c r="G91" s="641"/>
      <c r="H91" s="641"/>
      <c r="I91" s="641"/>
      <c r="J91" s="641"/>
      <c r="K91" s="641"/>
      <c r="L91" s="641"/>
      <c r="M91" s="641"/>
      <c r="N91" s="641"/>
      <c r="O91" s="641"/>
      <c r="P91" s="641"/>
      <c r="Q91" s="641"/>
      <c r="R91" s="641"/>
    </row>
    <row r="92" spans="1:18" s="39" customFormat="1" ht="12">
      <c r="A92" s="641"/>
      <c r="B92" s="641"/>
      <c r="C92" s="641"/>
      <c r="D92" s="641"/>
      <c r="E92" s="641"/>
      <c r="F92" s="641"/>
      <c r="G92" s="641"/>
      <c r="H92" s="641"/>
      <c r="I92" s="641"/>
      <c r="J92" s="641"/>
      <c r="K92" s="641"/>
      <c r="L92" s="641"/>
      <c r="M92" s="641"/>
      <c r="N92" s="641"/>
      <c r="O92" s="641"/>
      <c r="P92" s="641"/>
      <c r="Q92" s="641"/>
      <c r="R92" s="641"/>
    </row>
    <row r="93" spans="1:18" s="39" customFormat="1" ht="12">
      <c r="A93" s="641"/>
      <c r="B93" s="641"/>
      <c r="C93" s="641"/>
      <c r="D93" s="641"/>
      <c r="E93" s="641"/>
      <c r="F93" s="641"/>
      <c r="G93" s="641"/>
      <c r="H93" s="641"/>
      <c r="I93" s="641"/>
      <c r="J93" s="641"/>
      <c r="K93" s="641"/>
      <c r="L93" s="641"/>
      <c r="M93" s="641"/>
      <c r="N93" s="641"/>
      <c r="O93" s="641"/>
      <c r="P93" s="641"/>
      <c r="Q93" s="641"/>
      <c r="R93" s="641"/>
    </row>
    <row r="94" spans="1:18" s="39" customFormat="1" ht="12">
      <c r="A94" s="641"/>
      <c r="B94" s="641"/>
      <c r="C94" s="641"/>
      <c r="D94" s="641"/>
      <c r="E94" s="641"/>
      <c r="F94" s="641"/>
      <c r="G94" s="641"/>
      <c r="H94" s="641"/>
      <c r="I94" s="641"/>
      <c r="J94" s="641"/>
      <c r="K94" s="641"/>
      <c r="L94" s="641"/>
      <c r="M94" s="641"/>
      <c r="N94" s="641"/>
      <c r="O94" s="641"/>
      <c r="P94" s="641"/>
      <c r="Q94" s="641"/>
      <c r="R94" s="641"/>
    </row>
    <row r="95" spans="1:18" s="39" customFormat="1" ht="12">
      <c r="A95" s="641"/>
      <c r="B95" s="641"/>
      <c r="C95" s="641"/>
      <c r="D95" s="641"/>
      <c r="E95" s="641"/>
      <c r="F95" s="641"/>
      <c r="G95" s="641"/>
      <c r="H95" s="641"/>
      <c r="I95" s="641"/>
      <c r="J95" s="641"/>
      <c r="K95" s="641"/>
      <c r="L95" s="641"/>
      <c r="M95" s="641"/>
      <c r="N95" s="641"/>
      <c r="O95" s="641"/>
      <c r="P95" s="641"/>
      <c r="Q95" s="641"/>
      <c r="R95" s="641"/>
    </row>
    <row r="96" spans="1:18" s="39" customFormat="1" ht="12">
      <c r="A96" s="641"/>
      <c r="B96" s="641"/>
      <c r="C96" s="641"/>
      <c r="D96" s="641"/>
      <c r="E96" s="641"/>
      <c r="F96" s="641"/>
      <c r="G96" s="641"/>
      <c r="H96" s="641"/>
      <c r="I96" s="641"/>
      <c r="J96" s="641"/>
      <c r="K96" s="641"/>
      <c r="L96" s="641"/>
      <c r="M96" s="641"/>
      <c r="N96" s="641"/>
      <c r="O96" s="641"/>
      <c r="P96" s="641"/>
      <c r="Q96" s="641"/>
      <c r="R96" s="641"/>
    </row>
    <row r="97" spans="1:18" s="39" customFormat="1" ht="12">
      <c r="A97" s="641"/>
      <c r="B97" s="641"/>
      <c r="C97" s="641"/>
      <c r="D97" s="641"/>
      <c r="E97" s="641"/>
      <c r="F97" s="641"/>
      <c r="G97" s="641"/>
      <c r="H97" s="641"/>
      <c r="I97" s="641"/>
      <c r="J97" s="641"/>
      <c r="K97" s="641"/>
      <c r="L97" s="641"/>
      <c r="M97" s="641"/>
      <c r="N97" s="641"/>
      <c r="O97" s="641"/>
      <c r="P97" s="641"/>
      <c r="Q97" s="641"/>
      <c r="R97" s="641"/>
    </row>
    <row r="98" spans="1:18" ht="12" customHeight="1">
      <c r="A98" s="641"/>
      <c r="B98" s="641"/>
      <c r="C98" s="641"/>
      <c r="D98" s="641"/>
      <c r="E98" s="641"/>
      <c r="F98" s="641"/>
      <c r="G98" s="641"/>
      <c r="H98" s="641"/>
      <c r="I98" s="641"/>
      <c r="J98" s="641"/>
      <c r="K98" s="641"/>
      <c r="L98" s="641"/>
      <c r="M98" s="641"/>
      <c r="N98" s="641"/>
      <c r="O98" s="641"/>
      <c r="P98" s="641"/>
      <c r="Q98" s="641"/>
      <c r="R98" s="641"/>
    </row>
    <row r="99" spans="1:18">
      <c r="A99" s="641"/>
      <c r="B99" s="641"/>
      <c r="C99" s="641"/>
      <c r="D99" s="641"/>
      <c r="E99" s="641"/>
      <c r="F99" s="641"/>
      <c r="G99" s="641"/>
      <c r="H99" s="641"/>
      <c r="I99" s="641"/>
      <c r="J99" s="641"/>
      <c r="K99" s="641"/>
      <c r="L99" s="641"/>
      <c r="M99" s="641"/>
      <c r="N99" s="641"/>
      <c r="O99" s="641"/>
      <c r="P99" s="641"/>
      <c r="Q99" s="641"/>
      <c r="R99" s="641"/>
    </row>
    <row r="100" spans="1:18">
      <c r="A100" s="641"/>
      <c r="B100" s="641"/>
      <c r="C100" s="641"/>
      <c r="D100" s="641"/>
      <c r="E100" s="641"/>
      <c r="F100" s="641"/>
      <c r="G100" s="641"/>
      <c r="H100" s="641"/>
      <c r="I100" s="641"/>
      <c r="J100" s="641"/>
      <c r="K100" s="641"/>
      <c r="L100" s="641"/>
      <c r="M100" s="641"/>
      <c r="N100" s="641"/>
      <c r="O100" s="641"/>
      <c r="P100" s="641"/>
      <c r="Q100" s="641"/>
      <c r="R100" s="641"/>
    </row>
    <row r="101" spans="1:18">
      <c r="A101" s="641"/>
      <c r="B101" s="641"/>
      <c r="C101" s="641"/>
      <c r="D101" s="641"/>
      <c r="E101" s="641"/>
      <c r="F101" s="641"/>
      <c r="G101" s="641"/>
      <c r="H101" s="641"/>
      <c r="I101" s="641"/>
      <c r="J101" s="641"/>
      <c r="K101" s="641"/>
      <c r="L101" s="641"/>
      <c r="M101" s="641"/>
      <c r="N101" s="641"/>
      <c r="O101" s="641"/>
      <c r="P101" s="641"/>
      <c r="Q101" s="641"/>
      <c r="R101" s="641"/>
    </row>
    <row r="102" spans="1:18">
      <c r="A102" s="641"/>
      <c r="B102" s="641"/>
      <c r="C102" s="641"/>
      <c r="D102" s="641"/>
      <c r="E102" s="641"/>
      <c r="F102" s="641"/>
      <c r="G102" s="641"/>
      <c r="H102" s="641"/>
      <c r="I102" s="641"/>
      <c r="J102" s="641"/>
      <c r="K102" s="641"/>
      <c r="L102" s="641"/>
      <c r="M102" s="641"/>
      <c r="N102" s="641"/>
      <c r="O102" s="641"/>
      <c r="P102" s="641"/>
      <c r="Q102" s="641"/>
      <c r="R102" s="641"/>
    </row>
  </sheetData>
  <mergeCells count="7">
    <mergeCell ref="A85:R102"/>
    <mergeCell ref="A83:E83"/>
    <mergeCell ref="A56:E56"/>
    <mergeCell ref="A29:E29"/>
    <mergeCell ref="B7:R7"/>
    <mergeCell ref="B34:R34"/>
    <mergeCell ref="B61:R61"/>
  </mergeCells>
  <pageMargins left="0.70866141732283472" right="0.70866141732283472" top="0.74803149606299213" bottom="0.74803149606299213" header="0.31496062992125984" footer="0.31496062992125984"/>
  <pageSetup paperSize="9" scale="4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O75"/>
  <sheetViews>
    <sheetView workbookViewId="0"/>
  </sheetViews>
  <sheetFormatPr defaultRowHeight="12.75"/>
  <cols>
    <col min="1" max="1" width="39.28515625" style="4" customWidth="1"/>
    <col min="2" max="12" width="11.7109375" style="4" customWidth="1"/>
    <col min="13" max="15" width="8.85546875" style="4" customWidth="1"/>
    <col min="16" max="16" width="8.140625" style="4" customWidth="1"/>
    <col min="17" max="18" width="9.140625" style="4"/>
    <col min="19" max="19" width="2.5703125" style="4" customWidth="1"/>
    <col min="20" max="16384" width="9.140625" style="4"/>
  </cols>
  <sheetData>
    <row r="1" spans="1:15" ht="15">
      <c r="A1" s="93" t="s">
        <v>199</v>
      </c>
    </row>
    <row r="2" spans="1:15" ht="15">
      <c r="A2" s="6" t="s">
        <v>206</v>
      </c>
      <c r="B2" s="138"/>
      <c r="C2" s="138"/>
      <c r="D2" s="139"/>
      <c r="E2" s="140"/>
      <c r="F2" s="140"/>
      <c r="G2" s="140"/>
      <c r="H2" s="39"/>
      <c r="I2" s="39"/>
      <c r="J2" s="39"/>
      <c r="K2" s="39"/>
      <c r="L2" s="39"/>
      <c r="M2" s="39"/>
      <c r="N2" s="39"/>
      <c r="O2" s="39"/>
    </row>
    <row r="3" spans="1:15">
      <c r="A3" s="7"/>
      <c r="B3" s="138"/>
      <c r="C3" s="138"/>
      <c r="D3" s="139"/>
      <c r="E3" s="140"/>
      <c r="F3" s="140"/>
      <c r="G3" s="140"/>
      <c r="H3" s="39"/>
      <c r="I3" s="39"/>
      <c r="J3" s="39"/>
      <c r="K3" s="39"/>
      <c r="L3" s="7"/>
      <c r="M3" s="39"/>
      <c r="N3" s="39"/>
      <c r="O3" s="39"/>
    </row>
    <row r="4" spans="1:15">
      <c r="A4" s="141" t="s">
        <v>147</v>
      </c>
      <c r="B4" s="138"/>
      <c r="C4" s="138"/>
      <c r="D4" s="139"/>
      <c r="E4" s="140"/>
      <c r="F4" s="140"/>
      <c r="G4" s="140"/>
      <c r="H4" s="39"/>
      <c r="I4" s="39"/>
      <c r="J4" s="39"/>
      <c r="K4" s="39"/>
      <c r="L4" s="39"/>
      <c r="M4" s="39"/>
      <c r="N4" s="39"/>
      <c r="O4" s="39"/>
    </row>
    <row r="5" spans="1:15">
      <c r="A5" s="140"/>
      <c r="B5" s="138"/>
      <c r="C5" s="138"/>
      <c r="D5" s="139"/>
      <c r="E5" s="140"/>
      <c r="F5" s="140"/>
      <c r="G5" s="140"/>
      <c r="H5" s="39"/>
      <c r="I5" s="39"/>
      <c r="J5" s="39"/>
      <c r="K5" s="39"/>
      <c r="L5" s="39"/>
      <c r="M5" s="39"/>
      <c r="N5" s="39"/>
      <c r="O5" s="39"/>
    </row>
    <row r="6" spans="1:15" s="39" customFormat="1" ht="12">
      <c r="A6" s="27" t="s">
        <v>208</v>
      </c>
    </row>
    <row r="7" spans="1:15" s="39" customFormat="1" ht="12">
      <c r="A7" s="142"/>
      <c r="B7" s="644" t="s">
        <v>145</v>
      </c>
      <c r="C7" s="645"/>
      <c r="D7" s="645"/>
      <c r="E7" s="645"/>
      <c r="F7" s="645"/>
      <c r="G7" s="646"/>
      <c r="H7" s="646"/>
      <c r="I7" s="634"/>
      <c r="J7" s="634"/>
      <c r="K7" s="635"/>
    </row>
    <row r="8" spans="1:15" s="39" customFormat="1" ht="12">
      <c r="A8" s="172" t="s">
        <v>124</v>
      </c>
      <c r="B8" s="50" t="s">
        <v>135</v>
      </c>
      <c r="C8" s="50" t="s">
        <v>136</v>
      </c>
      <c r="D8" s="50" t="s">
        <v>137</v>
      </c>
      <c r="E8" s="50" t="s">
        <v>138</v>
      </c>
      <c r="F8" s="50" t="s">
        <v>139</v>
      </c>
      <c r="G8" s="50" t="s">
        <v>140</v>
      </c>
      <c r="H8" s="166" t="s">
        <v>2</v>
      </c>
      <c r="I8" s="166" t="s">
        <v>3</v>
      </c>
      <c r="J8" s="166" t="s">
        <v>127</v>
      </c>
      <c r="K8" s="166" t="s">
        <v>181</v>
      </c>
    </row>
    <row r="9" spans="1:15" s="39" customFormat="1" ht="12">
      <c r="A9" s="171"/>
      <c r="B9" s="109"/>
      <c r="C9" s="109"/>
      <c r="D9" s="109"/>
      <c r="E9" s="164"/>
      <c r="F9" s="164"/>
      <c r="G9" s="164"/>
      <c r="H9" s="165"/>
      <c r="I9" s="164"/>
      <c r="J9" s="164" t="s">
        <v>143</v>
      </c>
      <c r="K9" s="164" t="s">
        <v>226</v>
      </c>
    </row>
    <row r="10" spans="1:15" s="39" customFormat="1" ht="12">
      <c r="A10" s="143" t="s">
        <v>97</v>
      </c>
      <c r="B10" s="144"/>
      <c r="C10" s="144"/>
      <c r="D10" s="144"/>
      <c r="E10" s="144"/>
      <c r="F10" s="144"/>
      <c r="G10" s="145"/>
      <c r="H10" s="144"/>
      <c r="I10" s="144"/>
      <c r="J10" s="144"/>
      <c r="K10" s="144"/>
    </row>
    <row r="11" spans="1:15" s="39" customFormat="1" ht="12">
      <c r="A11" s="146">
        <v>2007</v>
      </c>
      <c r="B11" s="147" t="s">
        <v>10</v>
      </c>
      <c r="C11" s="147" t="s">
        <v>10</v>
      </c>
      <c r="D11" s="147" t="s">
        <v>10</v>
      </c>
      <c r="E11" s="147" t="s">
        <v>10</v>
      </c>
      <c r="F11" s="147" t="s">
        <v>10</v>
      </c>
      <c r="G11" s="147" t="s">
        <v>10</v>
      </c>
      <c r="H11" s="147" t="s">
        <v>10</v>
      </c>
      <c r="I11" s="147" t="s">
        <v>10</v>
      </c>
      <c r="J11" s="147" t="s">
        <v>10</v>
      </c>
      <c r="K11" s="147" t="s">
        <v>125</v>
      </c>
    </row>
    <row r="12" spans="1:15" s="39" customFormat="1" ht="12">
      <c r="A12" s="146">
        <v>2008</v>
      </c>
      <c r="B12" s="147" t="s">
        <v>16</v>
      </c>
      <c r="C12" s="147">
        <v>1.825</v>
      </c>
      <c r="D12" s="147">
        <v>1.738</v>
      </c>
      <c r="E12" s="147">
        <v>1.599</v>
      </c>
      <c r="F12" s="147">
        <v>1.484</v>
      </c>
      <c r="G12" s="147">
        <v>1.371</v>
      </c>
      <c r="H12" s="147">
        <v>1.292</v>
      </c>
      <c r="I12" s="147">
        <v>1.2090000000000001</v>
      </c>
      <c r="J12" s="147">
        <v>1.1559999999999999</v>
      </c>
      <c r="K12" s="147" t="s">
        <v>125</v>
      </c>
    </row>
    <row r="13" spans="1:15" s="39" customFormat="1" ht="12">
      <c r="A13" s="146">
        <v>2009</v>
      </c>
      <c r="B13" s="147" t="s">
        <v>16</v>
      </c>
      <c r="C13" s="147" t="s">
        <v>16</v>
      </c>
      <c r="D13" s="147">
        <v>2.5190000000000001</v>
      </c>
      <c r="E13" s="147">
        <v>2.427</v>
      </c>
      <c r="F13" s="147">
        <v>2.3420000000000001</v>
      </c>
      <c r="G13" s="147">
        <v>2.2490000000000001</v>
      </c>
      <c r="H13" s="147">
        <v>2.1150000000000002</v>
      </c>
      <c r="I13" s="147">
        <v>2.024</v>
      </c>
      <c r="J13" s="147">
        <v>1.921</v>
      </c>
      <c r="K13" s="147" t="s">
        <v>125</v>
      </c>
    </row>
    <row r="14" spans="1:15" s="39" customFormat="1" ht="12">
      <c r="A14" s="146">
        <v>2010</v>
      </c>
      <c r="B14" s="147" t="s">
        <v>16</v>
      </c>
      <c r="C14" s="147" t="s">
        <v>16</v>
      </c>
      <c r="D14" s="147" t="s">
        <v>16</v>
      </c>
      <c r="E14" s="147">
        <v>5.75</v>
      </c>
      <c r="F14" s="147">
        <v>5.6180000000000003</v>
      </c>
      <c r="G14" s="147">
        <v>5.4630000000000001</v>
      </c>
      <c r="H14" s="147">
        <v>5.2670000000000003</v>
      </c>
      <c r="I14" s="147">
        <v>5.0970000000000004</v>
      </c>
      <c r="J14" s="147">
        <v>4.9059999999999997</v>
      </c>
      <c r="K14" s="147" t="s">
        <v>125</v>
      </c>
    </row>
    <row r="15" spans="1:15" s="39" customFormat="1" ht="12">
      <c r="A15" s="146">
        <v>2011</v>
      </c>
      <c r="B15" s="147" t="s">
        <v>16</v>
      </c>
      <c r="C15" s="147" t="s">
        <v>16</v>
      </c>
      <c r="D15" s="147" t="s">
        <v>16</v>
      </c>
      <c r="E15" s="147" t="s">
        <v>16</v>
      </c>
      <c r="F15" s="147">
        <v>8.4719999999999995</v>
      </c>
      <c r="G15" s="147">
        <v>8.3960000000000008</v>
      </c>
      <c r="H15" s="147">
        <v>8.2449999999999992</v>
      </c>
      <c r="I15" s="147">
        <v>8.0030000000000001</v>
      </c>
      <c r="J15" s="147">
        <v>7.782</v>
      </c>
      <c r="K15" s="147" t="s">
        <v>125</v>
      </c>
    </row>
    <row r="16" spans="1:15" s="39" customFormat="1" ht="12">
      <c r="A16" s="146">
        <v>2012</v>
      </c>
      <c r="B16" s="147" t="s">
        <v>16</v>
      </c>
      <c r="C16" s="147" t="s">
        <v>16</v>
      </c>
      <c r="D16" s="147" t="s">
        <v>16</v>
      </c>
      <c r="E16" s="147" t="s">
        <v>16</v>
      </c>
      <c r="F16" s="147" t="s">
        <v>16</v>
      </c>
      <c r="G16" s="147">
        <v>9.3130000000000006</v>
      </c>
      <c r="H16" s="147">
        <v>9.1809999999999992</v>
      </c>
      <c r="I16" s="147">
        <v>9.0259999999999998</v>
      </c>
      <c r="J16" s="147">
        <v>8.8079999999999998</v>
      </c>
      <c r="K16" s="147" t="s">
        <v>125</v>
      </c>
    </row>
    <row r="17" spans="1:11" s="39" customFormat="1" ht="12">
      <c r="A17" s="146">
        <v>2013</v>
      </c>
      <c r="B17" s="147" t="s">
        <v>16</v>
      </c>
      <c r="C17" s="147" t="s">
        <v>16</v>
      </c>
      <c r="D17" s="147" t="s">
        <v>16</v>
      </c>
      <c r="E17" s="147" t="s">
        <v>16</v>
      </c>
      <c r="F17" s="147" t="s">
        <v>16</v>
      </c>
      <c r="G17" s="147" t="s">
        <v>16</v>
      </c>
      <c r="H17" s="147">
        <v>9.6950000000000003</v>
      </c>
      <c r="I17" s="147">
        <v>9.5760000000000005</v>
      </c>
      <c r="J17" s="147">
        <v>9.4499999999999993</v>
      </c>
      <c r="K17" s="147" t="s">
        <v>125</v>
      </c>
    </row>
    <row r="18" spans="1:11" s="39" customFormat="1" ht="12">
      <c r="A18" s="146">
        <v>2014</v>
      </c>
      <c r="B18" s="147" t="s">
        <v>16</v>
      </c>
      <c r="C18" s="147" t="s">
        <v>16</v>
      </c>
      <c r="D18" s="147" t="s">
        <v>16</v>
      </c>
      <c r="E18" s="147" t="s">
        <v>16</v>
      </c>
      <c r="F18" s="147" t="s">
        <v>16</v>
      </c>
      <c r="G18" s="147" t="s">
        <v>16</v>
      </c>
      <c r="H18" s="147" t="s">
        <v>16</v>
      </c>
      <c r="I18" s="147">
        <v>9.4909999999999997</v>
      </c>
      <c r="J18" s="147">
        <v>9.4649999999999999</v>
      </c>
      <c r="K18" s="147" t="s">
        <v>125</v>
      </c>
    </row>
    <row r="19" spans="1:11" s="39" customFormat="1" ht="12">
      <c r="A19" s="146">
        <v>2015</v>
      </c>
      <c r="B19" s="147" t="s">
        <v>16</v>
      </c>
      <c r="C19" s="147" t="s">
        <v>16</v>
      </c>
      <c r="D19" s="147" t="s">
        <v>16</v>
      </c>
      <c r="E19" s="147" t="s">
        <v>16</v>
      </c>
      <c r="F19" s="147" t="s">
        <v>16</v>
      </c>
      <c r="G19" s="147" t="s">
        <v>16</v>
      </c>
      <c r="H19" s="147" t="s">
        <v>16</v>
      </c>
      <c r="I19" s="147" t="s">
        <v>16</v>
      </c>
      <c r="J19" s="147">
        <v>10.398</v>
      </c>
      <c r="K19" s="147" t="s">
        <v>125</v>
      </c>
    </row>
    <row r="20" spans="1:11" s="39" customFormat="1" ht="12">
      <c r="A20" s="146">
        <v>2016</v>
      </c>
      <c r="B20" s="147" t="s">
        <v>16</v>
      </c>
      <c r="C20" s="147" t="s">
        <v>16</v>
      </c>
      <c r="D20" s="147" t="s">
        <v>16</v>
      </c>
      <c r="E20" s="147" t="s">
        <v>16</v>
      </c>
      <c r="F20" s="147" t="s">
        <v>16</v>
      </c>
      <c r="G20" s="147" t="s">
        <v>16</v>
      </c>
      <c r="H20" s="147" t="s">
        <v>16</v>
      </c>
      <c r="I20" s="147" t="s">
        <v>16</v>
      </c>
      <c r="J20" s="147" t="s">
        <v>16</v>
      </c>
      <c r="K20" s="147">
        <v>16.234999999999999</v>
      </c>
    </row>
    <row r="21" spans="1:11" s="39" customFormat="1" ht="12">
      <c r="A21" s="123" t="s">
        <v>158</v>
      </c>
      <c r="B21" s="148" t="s">
        <v>10</v>
      </c>
      <c r="C21" s="149">
        <v>1.825</v>
      </c>
      <c r="D21" s="149">
        <v>4.2569999999999997</v>
      </c>
      <c r="E21" s="149">
        <v>9.7759999999999998</v>
      </c>
      <c r="F21" s="149">
        <v>17.916</v>
      </c>
      <c r="G21" s="149">
        <v>26.792000000000002</v>
      </c>
      <c r="H21" s="149">
        <v>35.794999999999995</v>
      </c>
      <c r="I21" s="149">
        <v>44.426000000000002</v>
      </c>
      <c r="J21" s="149">
        <v>53.885999999999996</v>
      </c>
      <c r="K21" s="149" t="s">
        <v>125</v>
      </c>
    </row>
    <row r="22" spans="1:11" s="39" customFormat="1" ht="12">
      <c r="A22" s="150" t="s">
        <v>126</v>
      </c>
      <c r="J22" s="151"/>
      <c r="K22" s="151" t="s">
        <v>101</v>
      </c>
    </row>
    <row r="23" spans="1:11">
      <c r="A23" s="130"/>
    </row>
    <row r="24" spans="1:11">
      <c r="A24" s="141" t="s">
        <v>148</v>
      </c>
    </row>
    <row r="25" spans="1:11">
      <c r="A25" s="137"/>
    </row>
    <row r="26" spans="1:11" s="39" customFormat="1" ht="12">
      <c r="A26" s="27" t="s">
        <v>208</v>
      </c>
    </row>
    <row r="27" spans="1:11" s="39" customFormat="1" ht="12">
      <c r="A27" s="142"/>
      <c r="B27" s="644" t="s">
        <v>146</v>
      </c>
      <c r="C27" s="645"/>
      <c r="D27" s="645"/>
      <c r="E27" s="645"/>
      <c r="F27" s="645"/>
      <c r="G27" s="646"/>
      <c r="H27" s="646"/>
      <c r="I27" s="634"/>
      <c r="J27" s="634"/>
      <c r="K27" s="635"/>
    </row>
    <row r="28" spans="1:11" s="39" customFormat="1" ht="12">
      <c r="A28" s="172" t="s">
        <v>124</v>
      </c>
      <c r="B28" s="50" t="s">
        <v>135</v>
      </c>
      <c r="C28" s="50" t="s">
        <v>136</v>
      </c>
      <c r="D28" s="50" t="s">
        <v>137</v>
      </c>
      <c r="E28" s="50" t="s">
        <v>138</v>
      </c>
      <c r="F28" s="50" t="s">
        <v>139</v>
      </c>
      <c r="G28" s="50" t="s">
        <v>140</v>
      </c>
      <c r="H28" s="166" t="s">
        <v>2</v>
      </c>
      <c r="I28" s="166" t="s">
        <v>3</v>
      </c>
      <c r="J28" s="166" t="s">
        <v>127</v>
      </c>
      <c r="K28" s="166" t="s">
        <v>181</v>
      </c>
    </row>
    <row r="29" spans="1:11" s="39" customFormat="1" ht="12">
      <c r="A29" s="171"/>
      <c r="B29" s="109"/>
      <c r="C29" s="109"/>
      <c r="D29" s="109"/>
      <c r="E29" s="164"/>
      <c r="F29" s="164"/>
      <c r="G29" s="164"/>
      <c r="H29" s="165"/>
      <c r="I29" s="164"/>
      <c r="J29" s="164" t="s">
        <v>143</v>
      </c>
      <c r="K29" s="164" t="s">
        <v>226</v>
      </c>
    </row>
    <row r="30" spans="1:11" s="39" customFormat="1" ht="12">
      <c r="A30" s="143" t="s">
        <v>97</v>
      </c>
      <c r="B30" s="144"/>
      <c r="C30" s="144"/>
      <c r="D30" s="144"/>
      <c r="E30" s="144"/>
      <c r="F30" s="144"/>
      <c r="G30" s="145"/>
      <c r="H30" s="144"/>
      <c r="I30" s="144"/>
      <c r="J30" s="144"/>
      <c r="K30" s="144"/>
    </row>
    <row r="31" spans="1:11" s="39" customFormat="1" ht="12">
      <c r="A31" s="146">
        <v>2007</v>
      </c>
      <c r="B31" s="147" t="s">
        <v>10</v>
      </c>
      <c r="C31" s="147" t="s">
        <v>10</v>
      </c>
      <c r="D31" s="147" t="s">
        <v>10</v>
      </c>
      <c r="E31" s="147" t="s">
        <v>10</v>
      </c>
      <c r="F31" s="147" t="s">
        <v>10</v>
      </c>
      <c r="G31" s="147" t="s">
        <v>10</v>
      </c>
      <c r="H31" s="147" t="s">
        <v>10</v>
      </c>
      <c r="I31" s="147" t="s">
        <v>10</v>
      </c>
      <c r="J31" s="147" t="s">
        <v>10</v>
      </c>
      <c r="K31" s="147" t="s">
        <v>125</v>
      </c>
    </row>
    <row r="32" spans="1:11" s="39" customFormat="1" ht="12">
      <c r="A32" s="146">
        <v>2008</v>
      </c>
      <c r="B32" s="147" t="s">
        <v>16</v>
      </c>
      <c r="C32" s="147">
        <v>4.7787959999999998</v>
      </c>
      <c r="D32" s="147">
        <v>4.6573719999999996</v>
      </c>
      <c r="E32" s="147">
        <v>4.1626120000000002</v>
      </c>
      <c r="F32" s="147">
        <v>3.9667880000000002</v>
      </c>
      <c r="G32" s="147">
        <v>3.7790949999999999</v>
      </c>
      <c r="H32" s="147">
        <v>3.6248260000000001</v>
      </c>
      <c r="I32" s="147">
        <v>3.4763649999999999</v>
      </c>
      <c r="J32" s="147">
        <v>3.3582299999999998</v>
      </c>
      <c r="K32" s="147" t="s">
        <v>125</v>
      </c>
    </row>
    <row r="33" spans="1:11" s="39" customFormat="1" ht="12">
      <c r="A33" s="146">
        <v>2009</v>
      </c>
      <c r="B33" s="147" t="s">
        <v>16</v>
      </c>
      <c r="C33" s="147" t="s">
        <v>16</v>
      </c>
      <c r="D33" s="147">
        <v>7.7756780000000001</v>
      </c>
      <c r="E33" s="147">
        <v>7.7427619999999999</v>
      </c>
      <c r="F33" s="147">
        <v>7.6298729999999999</v>
      </c>
      <c r="G33" s="147">
        <v>7.4783720000000002</v>
      </c>
      <c r="H33" s="147">
        <v>7.2483399999999998</v>
      </c>
      <c r="I33" s="147">
        <v>6.9637269999999996</v>
      </c>
      <c r="J33" s="147">
        <v>6.6893659999999997</v>
      </c>
      <c r="K33" s="147" t="s">
        <v>125</v>
      </c>
    </row>
    <row r="34" spans="1:11" s="39" customFormat="1" ht="12">
      <c r="A34" s="146">
        <v>2010</v>
      </c>
      <c r="B34" s="147" t="s">
        <v>16</v>
      </c>
      <c r="C34" s="147" t="s">
        <v>16</v>
      </c>
      <c r="D34" s="147" t="s">
        <v>16</v>
      </c>
      <c r="E34" s="147">
        <v>34.706958</v>
      </c>
      <c r="F34" s="147">
        <v>34.584991000000002</v>
      </c>
      <c r="G34" s="147">
        <v>33.924911999999999</v>
      </c>
      <c r="H34" s="147">
        <v>33.136772000000001</v>
      </c>
      <c r="I34" s="147">
        <v>32.012301999999998</v>
      </c>
      <c r="J34" s="147">
        <v>30.621341999999999</v>
      </c>
      <c r="K34" s="147" t="s">
        <v>125</v>
      </c>
    </row>
    <row r="35" spans="1:11" s="39" customFormat="1" ht="12">
      <c r="A35" s="146">
        <v>2011</v>
      </c>
      <c r="B35" s="147" t="s">
        <v>16</v>
      </c>
      <c r="C35" s="147" t="s">
        <v>16</v>
      </c>
      <c r="D35" s="147" t="s">
        <v>16</v>
      </c>
      <c r="E35" s="147" t="s">
        <v>16</v>
      </c>
      <c r="F35" s="147">
        <v>60.084294</v>
      </c>
      <c r="G35" s="147">
        <v>60.292990000000003</v>
      </c>
      <c r="H35" s="147">
        <v>59.425043000000002</v>
      </c>
      <c r="I35" s="147">
        <v>57.821615000000001</v>
      </c>
      <c r="J35" s="147">
        <v>55.808180999999998</v>
      </c>
      <c r="K35" s="147" t="s">
        <v>125</v>
      </c>
    </row>
    <row r="36" spans="1:11" s="39" customFormat="1" ht="12">
      <c r="A36" s="146">
        <v>2012</v>
      </c>
      <c r="B36" s="147" t="s">
        <v>16</v>
      </c>
      <c r="C36" s="147" t="s">
        <v>16</v>
      </c>
      <c r="D36" s="147" t="s">
        <v>16</v>
      </c>
      <c r="E36" s="147" t="s">
        <v>16</v>
      </c>
      <c r="F36" s="147" t="s">
        <v>16</v>
      </c>
      <c r="G36" s="147">
        <v>72.129626000000002</v>
      </c>
      <c r="H36" s="147">
        <v>71.906772000000004</v>
      </c>
      <c r="I36" s="147">
        <v>70.621189000000001</v>
      </c>
      <c r="J36" s="147">
        <v>68.745551000000006</v>
      </c>
      <c r="K36" s="147" t="s">
        <v>125</v>
      </c>
    </row>
    <row r="37" spans="1:11" s="39" customFormat="1" ht="12">
      <c r="A37" s="146">
        <v>2013</v>
      </c>
      <c r="B37" s="147" t="s">
        <v>16</v>
      </c>
      <c r="C37" s="147" t="s">
        <v>16</v>
      </c>
      <c r="D37" s="147" t="s">
        <v>16</v>
      </c>
      <c r="E37" s="147" t="s">
        <v>16</v>
      </c>
      <c r="F37" s="147" t="s">
        <v>16</v>
      </c>
      <c r="G37" s="147" t="s">
        <v>16</v>
      </c>
      <c r="H37" s="147">
        <v>81.222660000000005</v>
      </c>
      <c r="I37" s="147">
        <v>81.217661000000007</v>
      </c>
      <c r="J37" s="147">
        <v>79.992868999999999</v>
      </c>
      <c r="K37" s="147" t="s">
        <v>125</v>
      </c>
    </row>
    <row r="38" spans="1:11" s="39" customFormat="1" ht="12">
      <c r="A38" s="146">
        <v>2014</v>
      </c>
      <c r="B38" s="147" t="s">
        <v>16</v>
      </c>
      <c r="C38" s="147" t="s">
        <v>16</v>
      </c>
      <c r="D38" s="147" t="s">
        <v>16</v>
      </c>
      <c r="E38" s="147" t="s">
        <v>16</v>
      </c>
      <c r="F38" s="147" t="s">
        <v>16</v>
      </c>
      <c r="G38" s="147" t="s">
        <v>16</v>
      </c>
      <c r="H38" s="147" t="s">
        <v>16</v>
      </c>
      <c r="I38" s="147">
        <v>90.681922</v>
      </c>
      <c r="J38" s="147">
        <v>91.416428999999994</v>
      </c>
      <c r="K38" s="147" t="s">
        <v>125</v>
      </c>
    </row>
    <row r="39" spans="1:11" s="39" customFormat="1" ht="12">
      <c r="A39" s="146">
        <v>2015</v>
      </c>
      <c r="B39" s="147" t="s">
        <v>16</v>
      </c>
      <c r="C39" s="147" t="s">
        <v>16</v>
      </c>
      <c r="D39" s="147" t="s">
        <v>16</v>
      </c>
      <c r="E39" s="147" t="s">
        <v>16</v>
      </c>
      <c r="F39" s="147" t="s">
        <v>16</v>
      </c>
      <c r="G39" s="147" t="s">
        <v>16</v>
      </c>
      <c r="H39" s="147" t="s">
        <v>16</v>
      </c>
      <c r="I39" s="147" t="s">
        <v>16</v>
      </c>
      <c r="J39" s="147">
        <v>105.576016</v>
      </c>
      <c r="K39" s="147" t="s">
        <v>125</v>
      </c>
    </row>
    <row r="40" spans="1:11" s="39" customFormat="1" ht="12">
      <c r="A40" s="146">
        <v>2016</v>
      </c>
      <c r="B40" s="147" t="s">
        <v>16</v>
      </c>
      <c r="C40" s="147" t="s">
        <v>16</v>
      </c>
      <c r="D40" s="147" t="s">
        <v>16</v>
      </c>
      <c r="E40" s="147" t="s">
        <v>16</v>
      </c>
      <c r="F40" s="147" t="s">
        <v>16</v>
      </c>
      <c r="G40" s="147" t="s">
        <v>16</v>
      </c>
      <c r="H40" s="147" t="s">
        <v>16</v>
      </c>
      <c r="I40" s="147" t="s">
        <v>16</v>
      </c>
      <c r="J40" s="147" t="s">
        <v>16</v>
      </c>
      <c r="K40" s="147">
        <v>259.93992400000002</v>
      </c>
    </row>
    <row r="41" spans="1:11" s="39" customFormat="1" ht="12">
      <c r="A41" s="123" t="s">
        <v>158</v>
      </c>
      <c r="B41" s="148" t="s">
        <v>10</v>
      </c>
      <c r="C41" s="149">
        <v>4.7787959999999998</v>
      </c>
      <c r="D41" s="149">
        <v>12.43305</v>
      </c>
      <c r="E41" s="149">
        <v>46.612332000000002</v>
      </c>
      <c r="F41" s="149">
        <v>106.265946</v>
      </c>
      <c r="G41" s="149">
        <v>177.604995</v>
      </c>
      <c r="H41" s="149">
        <v>256.564413</v>
      </c>
      <c r="I41" s="149">
        <v>342.794781</v>
      </c>
      <c r="J41" s="149">
        <v>442.20798399999995</v>
      </c>
      <c r="K41" s="149" t="s">
        <v>125</v>
      </c>
    </row>
    <row r="42" spans="1:11" s="39" customFormat="1" ht="12">
      <c r="A42" s="150" t="s">
        <v>126</v>
      </c>
      <c r="J42" s="151"/>
      <c r="K42" s="151" t="s">
        <v>101</v>
      </c>
    </row>
    <row r="43" spans="1:11">
      <c r="A43" s="152"/>
    </row>
    <row r="44" spans="1:11">
      <c r="A44" s="141" t="s">
        <v>150</v>
      </c>
    </row>
    <row r="45" spans="1:11">
      <c r="A45" s="137"/>
    </row>
    <row r="46" spans="1:11" s="39" customFormat="1" ht="12">
      <c r="A46" s="27" t="s">
        <v>208</v>
      </c>
    </row>
    <row r="47" spans="1:11" s="39" customFormat="1" ht="12">
      <c r="A47" s="142"/>
      <c r="B47" s="644" t="s">
        <v>151</v>
      </c>
      <c r="C47" s="645"/>
      <c r="D47" s="645"/>
      <c r="E47" s="645"/>
      <c r="F47" s="645"/>
      <c r="G47" s="646"/>
      <c r="H47" s="646"/>
      <c r="I47" s="634"/>
      <c r="J47" s="634"/>
      <c r="K47" s="635"/>
    </row>
    <row r="48" spans="1:11" s="39" customFormat="1" ht="12">
      <c r="A48" s="172" t="s">
        <v>124</v>
      </c>
      <c r="B48" s="50" t="s">
        <v>135</v>
      </c>
      <c r="C48" s="50" t="s">
        <v>136</v>
      </c>
      <c r="D48" s="50" t="s">
        <v>137</v>
      </c>
      <c r="E48" s="50" t="s">
        <v>138</v>
      </c>
      <c r="F48" s="50" t="s">
        <v>139</v>
      </c>
      <c r="G48" s="50" t="s">
        <v>140</v>
      </c>
      <c r="H48" s="166" t="s">
        <v>2</v>
      </c>
      <c r="I48" s="166" t="s">
        <v>3</v>
      </c>
      <c r="J48" s="166" t="s">
        <v>127</v>
      </c>
      <c r="K48" s="166" t="s">
        <v>181</v>
      </c>
    </row>
    <row r="49" spans="1:11" s="39" customFormat="1" ht="12">
      <c r="A49" s="171"/>
      <c r="B49" s="109"/>
      <c r="C49" s="109"/>
      <c r="D49" s="109"/>
      <c r="E49" s="164"/>
      <c r="F49" s="164"/>
      <c r="G49" s="164"/>
      <c r="H49" s="165"/>
      <c r="I49" s="164"/>
      <c r="J49" s="164" t="s">
        <v>143</v>
      </c>
      <c r="K49" s="164" t="s">
        <v>226</v>
      </c>
    </row>
    <row r="50" spans="1:11" s="39" customFormat="1" ht="12">
      <c r="A50" s="143" t="s">
        <v>97</v>
      </c>
      <c r="B50" s="173"/>
      <c r="C50" s="173"/>
      <c r="D50" s="173"/>
      <c r="E50" s="173"/>
      <c r="F50" s="173"/>
      <c r="G50" s="174"/>
      <c r="H50" s="173"/>
      <c r="I50" s="173"/>
      <c r="J50" s="173"/>
      <c r="K50" s="173"/>
    </row>
    <row r="51" spans="1:11" s="39" customFormat="1" ht="12">
      <c r="A51" s="146">
        <v>2007</v>
      </c>
      <c r="B51" s="153" t="s">
        <v>16</v>
      </c>
      <c r="C51" s="153" t="s">
        <v>16</v>
      </c>
      <c r="D51" s="153" t="s">
        <v>16</v>
      </c>
      <c r="E51" s="153" t="s">
        <v>16</v>
      </c>
      <c r="F51" s="153" t="s">
        <v>16</v>
      </c>
      <c r="G51" s="153" t="s">
        <v>16</v>
      </c>
      <c r="H51" s="153" t="s">
        <v>16</v>
      </c>
      <c r="I51" s="153" t="s">
        <v>16</v>
      </c>
      <c r="J51" s="153" t="s">
        <v>16</v>
      </c>
      <c r="K51" s="153" t="s">
        <v>125</v>
      </c>
    </row>
    <row r="52" spans="1:11" s="39" customFormat="1" ht="12">
      <c r="A52" s="146">
        <v>2008</v>
      </c>
      <c r="B52" s="153" t="s">
        <v>16</v>
      </c>
      <c r="C52" s="153">
        <v>2620</v>
      </c>
      <c r="D52" s="153">
        <v>2680</v>
      </c>
      <c r="E52" s="153">
        <v>2600</v>
      </c>
      <c r="F52" s="153">
        <v>2670</v>
      </c>
      <c r="G52" s="153">
        <v>2760</v>
      </c>
      <c r="H52" s="153">
        <v>2810</v>
      </c>
      <c r="I52" s="153">
        <v>2880</v>
      </c>
      <c r="J52" s="153">
        <v>2910</v>
      </c>
      <c r="K52" s="153" t="s">
        <v>125</v>
      </c>
    </row>
    <row r="53" spans="1:11" s="39" customFormat="1" ht="12">
      <c r="A53" s="146">
        <v>2009</v>
      </c>
      <c r="B53" s="153" t="s">
        <v>16</v>
      </c>
      <c r="C53" s="153" t="s">
        <v>16</v>
      </c>
      <c r="D53" s="153">
        <v>3090</v>
      </c>
      <c r="E53" s="153">
        <v>3190</v>
      </c>
      <c r="F53" s="153">
        <v>3260</v>
      </c>
      <c r="G53" s="153">
        <v>3330</v>
      </c>
      <c r="H53" s="153">
        <v>3430</v>
      </c>
      <c r="I53" s="153">
        <v>3440</v>
      </c>
      <c r="J53" s="153">
        <v>3480</v>
      </c>
      <c r="K53" s="153" t="s">
        <v>125</v>
      </c>
    </row>
    <row r="54" spans="1:11" s="39" customFormat="1" ht="12">
      <c r="A54" s="146">
        <v>2010</v>
      </c>
      <c r="B54" s="153" t="s">
        <v>16</v>
      </c>
      <c r="C54" s="153" t="s">
        <v>16</v>
      </c>
      <c r="D54" s="153" t="s">
        <v>16</v>
      </c>
      <c r="E54" s="153">
        <v>6040</v>
      </c>
      <c r="F54" s="153">
        <v>6160</v>
      </c>
      <c r="G54" s="153">
        <v>6210</v>
      </c>
      <c r="H54" s="153">
        <v>6290</v>
      </c>
      <c r="I54" s="153">
        <v>6280</v>
      </c>
      <c r="J54" s="153">
        <v>6240</v>
      </c>
      <c r="K54" s="153" t="s">
        <v>125</v>
      </c>
    </row>
    <row r="55" spans="1:11" s="39" customFormat="1" ht="12">
      <c r="A55" s="146">
        <v>2011</v>
      </c>
      <c r="B55" s="153" t="s">
        <v>16</v>
      </c>
      <c r="C55" s="153" t="s">
        <v>16</v>
      </c>
      <c r="D55" s="153" t="s">
        <v>16</v>
      </c>
      <c r="E55" s="153" t="s">
        <v>16</v>
      </c>
      <c r="F55" s="153">
        <v>7090</v>
      </c>
      <c r="G55" s="153">
        <v>7180</v>
      </c>
      <c r="H55" s="153">
        <v>7210</v>
      </c>
      <c r="I55" s="153">
        <v>7220</v>
      </c>
      <c r="J55" s="153">
        <v>7170</v>
      </c>
      <c r="K55" s="153" t="s">
        <v>125</v>
      </c>
    </row>
    <row r="56" spans="1:11" s="39" customFormat="1" ht="12">
      <c r="A56" s="146">
        <v>2012</v>
      </c>
      <c r="B56" s="153" t="s">
        <v>16</v>
      </c>
      <c r="C56" s="153" t="s">
        <v>16</v>
      </c>
      <c r="D56" s="153" t="s">
        <v>16</v>
      </c>
      <c r="E56" s="153" t="s">
        <v>16</v>
      </c>
      <c r="F56" s="153" t="s">
        <v>16</v>
      </c>
      <c r="G56" s="153">
        <v>7750</v>
      </c>
      <c r="H56" s="153">
        <v>7830</v>
      </c>
      <c r="I56" s="153">
        <v>7820</v>
      </c>
      <c r="J56" s="153">
        <v>7800</v>
      </c>
      <c r="K56" s="153" t="s">
        <v>125</v>
      </c>
    </row>
    <row r="57" spans="1:11" s="39" customFormat="1" ht="12">
      <c r="A57" s="146">
        <v>2013</v>
      </c>
      <c r="B57" s="153" t="s">
        <v>16</v>
      </c>
      <c r="C57" s="153" t="s">
        <v>16</v>
      </c>
      <c r="D57" s="153" t="s">
        <v>16</v>
      </c>
      <c r="E57" s="153" t="s">
        <v>16</v>
      </c>
      <c r="F57" s="153" t="s">
        <v>16</v>
      </c>
      <c r="G57" s="153" t="s">
        <v>16</v>
      </c>
      <c r="H57" s="153">
        <v>8380</v>
      </c>
      <c r="I57" s="153">
        <v>8480</v>
      </c>
      <c r="J57" s="153">
        <v>8460</v>
      </c>
      <c r="K57" s="153"/>
    </row>
    <row r="58" spans="1:11" s="39" customFormat="1" ht="12">
      <c r="A58" s="146">
        <v>2014</v>
      </c>
      <c r="B58" s="153" t="s">
        <v>16</v>
      </c>
      <c r="C58" s="153" t="s">
        <v>16</v>
      </c>
      <c r="D58" s="153" t="s">
        <v>16</v>
      </c>
      <c r="E58" s="153" t="s">
        <v>16</v>
      </c>
      <c r="F58" s="153" t="s">
        <v>16</v>
      </c>
      <c r="G58" s="153" t="s">
        <v>16</v>
      </c>
      <c r="H58" s="153" t="s">
        <v>16</v>
      </c>
      <c r="I58" s="153">
        <v>9550</v>
      </c>
      <c r="J58" s="153">
        <v>9660</v>
      </c>
      <c r="K58" s="153" t="s">
        <v>125</v>
      </c>
    </row>
    <row r="59" spans="1:11" s="39" customFormat="1" ht="12">
      <c r="A59" s="146">
        <v>2015</v>
      </c>
      <c r="B59" s="153" t="s">
        <v>16</v>
      </c>
      <c r="C59" s="153" t="s">
        <v>16</v>
      </c>
      <c r="D59" s="153" t="s">
        <v>16</v>
      </c>
      <c r="E59" s="153" t="s">
        <v>16</v>
      </c>
      <c r="F59" s="153" t="s">
        <v>16</v>
      </c>
      <c r="G59" s="153" t="s">
        <v>16</v>
      </c>
      <c r="H59" s="153" t="s">
        <v>16</v>
      </c>
      <c r="I59" s="153" t="s">
        <v>16</v>
      </c>
      <c r="J59" s="153">
        <v>10150</v>
      </c>
      <c r="K59" s="153" t="s">
        <v>125</v>
      </c>
    </row>
    <row r="60" spans="1:11" s="39" customFormat="1" ht="12">
      <c r="A60" s="146">
        <v>2016</v>
      </c>
      <c r="B60" s="153" t="s">
        <v>16</v>
      </c>
      <c r="C60" s="153" t="s">
        <v>16</v>
      </c>
      <c r="D60" s="153" t="s">
        <v>16</v>
      </c>
      <c r="E60" s="153" t="s">
        <v>16</v>
      </c>
      <c r="F60" s="153" t="s">
        <v>16</v>
      </c>
      <c r="G60" s="153" t="s">
        <v>16</v>
      </c>
      <c r="H60" s="153" t="s">
        <v>16</v>
      </c>
      <c r="I60" s="153" t="s">
        <v>16</v>
      </c>
      <c r="J60" s="153" t="s">
        <v>16</v>
      </c>
      <c r="K60" s="153">
        <v>16010</v>
      </c>
    </row>
    <row r="61" spans="1:11" s="39" customFormat="1" ht="12">
      <c r="A61" s="123" t="s">
        <v>158</v>
      </c>
      <c r="B61" s="154" t="s">
        <v>16</v>
      </c>
      <c r="C61" s="154">
        <v>2620</v>
      </c>
      <c r="D61" s="155">
        <v>2920</v>
      </c>
      <c r="E61" s="155">
        <v>4770</v>
      </c>
      <c r="F61" s="155">
        <v>5930</v>
      </c>
      <c r="G61" s="155">
        <v>6630</v>
      </c>
      <c r="H61" s="155">
        <v>7170</v>
      </c>
      <c r="I61" s="175">
        <v>7720</v>
      </c>
      <c r="J61" s="175">
        <v>8210</v>
      </c>
      <c r="K61" s="175" t="s">
        <v>125</v>
      </c>
    </row>
    <row r="62" spans="1:11" s="39" customFormat="1" ht="12">
      <c r="A62" s="150" t="s">
        <v>126</v>
      </c>
      <c r="J62" s="151"/>
      <c r="K62" s="151" t="s">
        <v>101</v>
      </c>
    </row>
    <row r="63" spans="1:11" s="39" customFormat="1" ht="27.75" customHeight="1">
      <c r="A63" s="150"/>
      <c r="J63" s="151"/>
    </row>
    <row r="64" spans="1:11" s="39" customFormat="1" ht="30.75" customHeight="1">
      <c r="A64" s="647" t="s">
        <v>152</v>
      </c>
      <c r="B64" s="648"/>
      <c r="C64" s="648"/>
      <c r="D64" s="648"/>
      <c r="E64" s="648"/>
      <c r="F64" s="648"/>
      <c r="G64" s="648"/>
      <c r="H64" s="648"/>
      <c r="I64" s="648"/>
      <c r="J64" s="648"/>
      <c r="K64" s="648"/>
    </row>
    <row r="65" spans="1:11" s="39" customFormat="1" ht="12">
      <c r="A65" s="648"/>
      <c r="B65" s="648"/>
      <c r="C65" s="648"/>
      <c r="D65" s="648"/>
      <c r="E65" s="648"/>
      <c r="F65" s="648"/>
      <c r="G65" s="648"/>
      <c r="H65" s="648"/>
      <c r="I65" s="648"/>
      <c r="J65" s="648"/>
      <c r="K65" s="648"/>
    </row>
    <row r="66" spans="1:11" s="39" customFormat="1" ht="12">
      <c r="A66" s="648"/>
      <c r="B66" s="648"/>
      <c r="C66" s="648"/>
      <c r="D66" s="648"/>
      <c r="E66" s="648"/>
      <c r="F66" s="648"/>
      <c r="G66" s="648"/>
      <c r="H66" s="648"/>
      <c r="I66" s="648"/>
      <c r="J66" s="648"/>
      <c r="K66" s="648"/>
    </row>
    <row r="67" spans="1:11" s="39" customFormat="1" ht="12">
      <c r="A67" s="648"/>
      <c r="B67" s="648"/>
      <c r="C67" s="648"/>
      <c r="D67" s="648"/>
      <c r="E67" s="648"/>
      <c r="F67" s="648"/>
      <c r="G67" s="648"/>
      <c r="H67" s="648"/>
      <c r="I67" s="648"/>
      <c r="J67" s="648"/>
      <c r="K67" s="648"/>
    </row>
    <row r="68" spans="1:11" s="39" customFormat="1" ht="12">
      <c r="A68" s="648"/>
      <c r="B68" s="648"/>
      <c r="C68" s="648"/>
      <c r="D68" s="648"/>
      <c r="E68" s="648"/>
      <c r="F68" s="648"/>
      <c r="G68" s="648"/>
      <c r="H68" s="648"/>
      <c r="I68" s="648"/>
      <c r="J68" s="648"/>
      <c r="K68" s="648"/>
    </row>
    <row r="69" spans="1:11">
      <c r="A69" s="648"/>
      <c r="B69" s="648"/>
      <c r="C69" s="648"/>
      <c r="D69" s="648"/>
      <c r="E69" s="648"/>
      <c r="F69" s="648"/>
      <c r="G69" s="648"/>
      <c r="H69" s="648"/>
      <c r="I69" s="648"/>
      <c r="J69" s="648"/>
      <c r="K69" s="648"/>
    </row>
    <row r="70" spans="1:11">
      <c r="A70" s="648"/>
      <c r="B70" s="648"/>
      <c r="C70" s="648"/>
      <c r="D70" s="648"/>
      <c r="E70" s="648"/>
      <c r="F70" s="648"/>
      <c r="G70" s="648"/>
      <c r="H70" s="648"/>
      <c r="I70" s="648"/>
      <c r="J70" s="648"/>
      <c r="K70" s="648"/>
    </row>
    <row r="71" spans="1:11">
      <c r="A71" s="156"/>
      <c r="B71" s="156"/>
      <c r="C71" s="156"/>
      <c r="D71" s="156"/>
      <c r="E71" s="156"/>
      <c r="F71" s="156"/>
      <c r="G71" s="156"/>
      <c r="H71" s="156"/>
      <c r="I71" s="13"/>
      <c r="J71" s="13"/>
    </row>
    <row r="72" spans="1:11">
      <c r="A72" s="156"/>
      <c r="B72" s="156"/>
      <c r="C72" s="156"/>
      <c r="D72" s="156"/>
      <c r="E72" s="156"/>
      <c r="F72" s="156"/>
      <c r="G72" s="156"/>
      <c r="H72" s="156"/>
      <c r="I72" s="13"/>
      <c r="J72" s="13"/>
    </row>
    <row r="73" spans="1:11">
      <c r="A73" s="156"/>
      <c r="B73" s="156"/>
      <c r="C73" s="156"/>
      <c r="D73" s="156"/>
      <c r="E73" s="156"/>
      <c r="F73" s="156"/>
      <c r="G73" s="156"/>
      <c r="H73" s="156"/>
      <c r="I73" s="13"/>
      <c r="J73" s="13"/>
    </row>
    <row r="74" spans="1:11">
      <c r="A74" s="156"/>
      <c r="B74" s="156"/>
      <c r="C74" s="156"/>
      <c r="D74" s="156"/>
      <c r="E74" s="156"/>
      <c r="F74" s="156"/>
      <c r="G74" s="156"/>
      <c r="H74" s="156"/>
      <c r="I74" s="13"/>
      <c r="J74" s="13"/>
    </row>
    <row r="75" spans="1:11">
      <c r="A75" s="156"/>
      <c r="B75" s="156"/>
      <c r="C75" s="156"/>
      <c r="D75" s="156"/>
      <c r="E75" s="156"/>
      <c r="F75" s="156"/>
      <c r="G75" s="156"/>
      <c r="H75" s="156"/>
    </row>
  </sheetData>
  <mergeCells count="4">
    <mergeCell ref="B7:K7"/>
    <mergeCell ref="B27:K27"/>
    <mergeCell ref="B47:K47"/>
    <mergeCell ref="A64:K70"/>
  </mergeCells>
  <pageMargins left="0.70866141732283472" right="0.70866141732283472" top="0.74803149606299213" bottom="0.74803149606299213" header="0.31496062992125984" footer="0.31496062992125984"/>
  <pageSetup paperSize="9" scale="53"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A33"/>
  <sheetViews>
    <sheetView workbookViewId="0"/>
  </sheetViews>
  <sheetFormatPr defaultRowHeight="12.75"/>
  <cols>
    <col min="1" max="1" width="184.7109375" style="183" customWidth="1"/>
    <col min="2" max="16384" width="9.140625" style="182"/>
  </cols>
  <sheetData>
    <row r="1" spans="1:1" ht="45">
      <c r="A1" s="181" t="s">
        <v>209</v>
      </c>
    </row>
    <row r="2" spans="1:1" ht="3.75" customHeight="1">
      <c r="A2" s="181"/>
    </row>
    <row r="3" spans="1:1" ht="30">
      <c r="A3" s="181" t="s">
        <v>159</v>
      </c>
    </row>
    <row r="4" spans="1:1" ht="3" customHeight="1">
      <c r="A4" s="181"/>
    </row>
    <row r="5" spans="1:1" ht="30">
      <c r="A5" s="181" t="s">
        <v>160</v>
      </c>
    </row>
    <row r="6" spans="1:1" ht="3" customHeight="1">
      <c r="A6" s="181"/>
    </row>
    <row r="7" spans="1:1" ht="15" customHeight="1">
      <c r="A7" s="181" t="s">
        <v>161</v>
      </c>
    </row>
    <row r="8" spans="1:1" ht="3" customHeight="1">
      <c r="A8" s="181"/>
    </row>
    <row r="9" spans="1:1" ht="45">
      <c r="A9" s="181" t="s">
        <v>210</v>
      </c>
    </row>
    <row r="10" spans="1:1" ht="3" customHeight="1">
      <c r="A10" s="181"/>
    </row>
    <row r="11" spans="1:1" ht="60">
      <c r="A11" s="181" t="s">
        <v>169</v>
      </c>
    </row>
    <row r="12" spans="1:1" ht="3" customHeight="1">
      <c r="A12" s="181"/>
    </row>
    <row r="13" spans="1:1" ht="15">
      <c r="A13" s="181" t="s">
        <v>162</v>
      </c>
    </row>
    <row r="14" spans="1:1" ht="2.25" customHeight="1">
      <c r="A14" s="181"/>
    </row>
    <row r="15" spans="1:1" ht="15">
      <c r="A15" s="181" t="s">
        <v>163</v>
      </c>
    </row>
    <row r="16" spans="1:1" ht="3" customHeight="1"/>
    <row r="17" spans="1:1" ht="15">
      <c r="A17" s="181" t="s">
        <v>164</v>
      </c>
    </row>
    <row r="18" spans="1:1" ht="3" customHeight="1">
      <c r="A18" s="181"/>
    </row>
    <row r="19" spans="1:1" ht="30">
      <c r="A19" s="181" t="s">
        <v>211</v>
      </c>
    </row>
    <row r="20" spans="1:1" ht="3" customHeight="1">
      <c r="A20" s="181"/>
    </row>
    <row r="21" spans="1:1" ht="30">
      <c r="A21" s="184" t="s">
        <v>165</v>
      </c>
    </row>
    <row r="22" spans="1:1" ht="3" customHeight="1">
      <c r="A22" s="181"/>
    </row>
    <row r="23" spans="1:1" ht="15">
      <c r="A23" s="181" t="s">
        <v>166</v>
      </c>
    </row>
    <row r="24" spans="1:1" ht="3" customHeight="1">
      <c r="A24" s="181"/>
    </row>
    <row r="25" spans="1:1" ht="15">
      <c r="A25" s="181" t="s">
        <v>167</v>
      </c>
    </row>
    <row r="26" spans="1:1" ht="3" customHeight="1"/>
    <row r="27" spans="1:1" ht="15">
      <c r="A27" s="185" t="s">
        <v>212</v>
      </c>
    </row>
    <row r="28" spans="1:1" ht="3" customHeight="1">
      <c r="A28" s="185"/>
    </row>
    <row r="29" spans="1:1" ht="15">
      <c r="A29" s="184" t="s">
        <v>168</v>
      </c>
    </row>
    <row r="30" spans="1:1" ht="3" customHeight="1">
      <c r="A30" s="185"/>
    </row>
    <row r="31" spans="1:1" ht="15">
      <c r="A31" s="185" t="s">
        <v>213</v>
      </c>
    </row>
    <row r="32" spans="1:1" ht="3" customHeight="1">
      <c r="A32" s="185"/>
    </row>
    <row r="33" spans="1:1" ht="30">
      <c r="A33" s="184" t="s">
        <v>227</v>
      </c>
    </row>
  </sheetData>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R19"/>
  <sheetViews>
    <sheetView workbookViewId="0"/>
  </sheetViews>
  <sheetFormatPr defaultRowHeight="12.75"/>
  <cols>
    <col min="1" max="1" width="9.140625" style="212"/>
    <col min="2" max="2" width="138" style="212" customWidth="1"/>
    <col min="3" max="16384" width="9.140625" style="212"/>
  </cols>
  <sheetData>
    <row r="1" spans="1:18" ht="18">
      <c r="A1" s="213"/>
      <c r="B1" s="213"/>
    </row>
    <row r="2" spans="1:18" ht="18">
      <c r="A2" s="213"/>
      <c r="B2" s="214" t="s">
        <v>179</v>
      </c>
    </row>
    <row r="3" spans="1:18">
      <c r="A3" s="215"/>
    </row>
    <row r="4" spans="1:18" ht="15">
      <c r="A4" s="215"/>
      <c r="B4" s="216"/>
    </row>
    <row r="5" spans="1:18" s="216" customFormat="1" ht="15.75">
      <c r="A5" s="217"/>
    </row>
    <row r="6" spans="1:18" s="216" customFormat="1" ht="15.75">
      <c r="A6" s="217"/>
      <c r="B6" s="218" t="s">
        <v>214</v>
      </c>
    </row>
    <row r="7" spans="1:18" s="217" customFormat="1" ht="15.75">
      <c r="B7" s="218" t="s">
        <v>215</v>
      </c>
    </row>
    <row r="8" spans="1:18" s="216" customFormat="1" ht="15.75">
      <c r="A8" s="217"/>
      <c r="B8" s="218" t="s">
        <v>216</v>
      </c>
      <c r="R8" s="217"/>
    </row>
    <row r="9" spans="1:18" s="216" customFormat="1" ht="15.75">
      <c r="A9" s="217"/>
      <c r="B9" s="218" t="s">
        <v>217</v>
      </c>
      <c r="R9" s="217"/>
    </row>
    <row r="10" spans="1:18" s="216" customFormat="1" ht="15.75">
      <c r="B10" s="218" t="s">
        <v>218</v>
      </c>
      <c r="R10" s="217"/>
    </row>
    <row r="11" spans="1:18" s="216" customFormat="1" ht="15.75">
      <c r="B11" s="218" t="s">
        <v>180</v>
      </c>
      <c r="R11" s="217"/>
    </row>
    <row r="12" spans="1:18" s="216" customFormat="1" ht="15"/>
    <row r="19" spans="2:2">
      <c r="B19" s="219"/>
    </row>
  </sheetData>
  <hyperlinks>
    <hyperlink ref="B8" location="'Table 3A(i)'!A1" display="Table 3: ICR Student Loans borrowers liable to repay by repayment cohort and repayment status as at 30/04/2015"/>
    <hyperlink ref="B9" location="'Table 4A(i) (ii)'!A1" display="Table 4: ICR Student Loans borrowers making repayments via HMRC by repayment cohort and tax year as at 30/04/2015"/>
    <hyperlink ref="B10" location="'Table 5A (i) (ii)'!A1" display="Table 5: ICR Student Loans borrowers with a Loan Balance by repayment cohort and tax year as at 30/04/2015"/>
    <hyperlink ref="B11" location="footnotes!A1" display="Footnotes"/>
    <hyperlink ref="B6" location="'Table 1'!A1" display="Table 1: Student Loan outlay and repayments: Financial years 2012-13 to 2014-15: amounts"/>
    <hyperlink ref="B7" location="'Table 2'!A1" display="Table 2: Student Loan outlay and repayments: Financial years 2012-13 to 2014-15: borrower activity"/>
  </hyperlinks>
  <pageMargins left="0.75" right="0.75" top="1" bottom="1" header="0.5" footer="0.5"/>
  <pageSetup scale="77"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W86"/>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61.5703125" style="233" customWidth="1"/>
    <col min="2" max="2" width="11.28515625" style="233" customWidth="1"/>
    <col min="3" max="3" width="9.85546875" style="233" customWidth="1"/>
    <col min="4" max="4" width="10.28515625" style="233" customWidth="1"/>
    <col min="5" max="5" width="11.28515625" style="233" customWidth="1"/>
    <col min="6" max="6" width="11.5703125" style="233" customWidth="1"/>
    <col min="7" max="7" width="9.5703125" style="233" customWidth="1"/>
    <col min="8" max="8" width="9.85546875" style="233" customWidth="1"/>
    <col min="9" max="9" width="11.28515625" style="233" customWidth="1"/>
    <col min="10" max="10" width="12" style="233" customWidth="1"/>
    <col min="11" max="12" width="11.28515625" style="233" customWidth="1"/>
    <col min="13" max="13" width="9.85546875" style="233" customWidth="1"/>
    <col min="14" max="14" width="11.28515625" style="233" customWidth="1"/>
    <col min="15" max="15" width="12.140625" style="233" customWidth="1"/>
    <col min="16" max="17" width="11.28515625" style="233" customWidth="1"/>
    <col min="18" max="18" width="9.85546875" style="233" customWidth="1"/>
    <col min="19" max="19" width="11.28515625" style="233" customWidth="1"/>
    <col min="20" max="20" width="3" style="516" customWidth="1"/>
    <col min="21" max="21" width="12.5703125" style="233" customWidth="1"/>
    <col min="22" max="22" width="3.7109375" style="233" customWidth="1"/>
    <col min="23" max="23" width="9.5703125" style="233" bestFit="1" customWidth="1"/>
    <col min="24" max="16384" width="9.140625" style="233"/>
  </cols>
  <sheetData>
    <row r="1" spans="1:21">
      <c r="A1" s="236" t="s">
        <v>201</v>
      </c>
      <c r="B1" s="237"/>
      <c r="C1" s="237"/>
      <c r="D1" s="237"/>
      <c r="E1" s="237"/>
      <c r="F1" s="237"/>
      <c r="O1" s="238"/>
    </row>
    <row r="2" spans="1:21" s="411" customFormat="1" ht="12.75" customHeight="1">
      <c r="A2" s="409"/>
      <c r="B2" s="410"/>
      <c r="C2" s="410"/>
      <c r="D2" s="410"/>
      <c r="E2" s="410"/>
      <c r="F2" s="410"/>
      <c r="L2" s="412"/>
      <c r="M2" s="412"/>
      <c r="T2" s="515"/>
    </row>
    <row r="3" spans="1:21" s="411" customFormat="1" ht="12">
      <c r="A3" s="44" t="s">
        <v>202</v>
      </c>
      <c r="B3" s="410"/>
      <c r="C3" s="410"/>
      <c r="D3" s="1"/>
      <c r="F3" s="410"/>
      <c r="O3" s="1"/>
      <c r="T3" s="515"/>
      <c r="U3" s="1" t="s">
        <v>0</v>
      </c>
    </row>
    <row r="4" spans="1:21" s="411" customFormat="1" ht="30" customHeight="1">
      <c r="A4" s="241" t="s">
        <v>1</v>
      </c>
      <c r="B4" s="584" t="s">
        <v>2</v>
      </c>
      <c r="C4" s="588"/>
      <c r="D4" s="588"/>
      <c r="E4" s="589"/>
      <c r="F4" s="584" t="s">
        <v>3</v>
      </c>
      <c r="G4" s="585"/>
      <c r="H4" s="585"/>
      <c r="I4" s="585"/>
      <c r="J4" s="586"/>
      <c r="K4" s="584" t="s">
        <v>127</v>
      </c>
      <c r="L4" s="585"/>
      <c r="M4" s="585"/>
      <c r="N4" s="585"/>
      <c r="O4" s="586"/>
      <c r="P4" s="584" t="s">
        <v>181</v>
      </c>
      <c r="Q4" s="585"/>
      <c r="R4" s="585"/>
      <c r="S4" s="585"/>
      <c r="T4" s="585"/>
      <c r="U4" s="587"/>
    </row>
    <row r="5" spans="1:21" s="411" customFormat="1" ht="11.25" customHeight="1">
      <c r="A5" s="517"/>
      <c r="B5" s="590" t="s">
        <v>4</v>
      </c>
      <c r="C5" s="593" t="s">
        <v>5</v>
      </c>
      <c r="D5" s="575"/>
      <c r="E5" s="581" t="s">
        <v>203</v>
      </c>
      <c r="F5" s="571" t="s">
        <v>4</v>
      </c>
      <c r="G5" s="574" t="s">
        <v>5</v>
      </c>
      <c r="H5" s="575"/>
      <c r="I5" s="581" t="s">
        <v>203</v>
      </c>
      <c r="J5" s="518"/>
      <c r="K5" s="571" t="s">
        <v>4</v>
      </c>
      <c r="L5" s="574" t="s">
        <v>5</v>
      </c>
      <c r="M5" s="575"/>
      <c r="N5" s="581" t="s">
        <v>203</v>
      </c>
      <c r="O5" s="518"/>
      <c r="P5" s="571" t="s">
        <v>4</v>
      </c>
      <c r="Q5" s="574" t="s">
        <v>5</v>
      </c>
      <c r="R5" s="575"/>
      <c r="S5" s="578" t="s">
        <v>203</v>
      </c>
      <c r="T5" s="561"/>
      <c r="U5" s="518"/>
    </row>
    <row r="6" spans="1:21" s="411" customFormat="1" ht="32.25" customHeight="1">
      <c r="A6" s="519"/>
      <c r="B6" s="591"/>
      <c r="C6" s="580"/>
      <c r="D6" s="577"/>
      <c r="E6" s="582"/>
      <c r="F6" s="572"/>
      <c r="G6" s="576"/>
      <c r="H6" s="577"/>
      <c r="I6" s="582"/>
      <c r="J6" s="520" t="s">
        <v>5</v>
      </c>
      <c r="K6" s="572"/>
      <c r="L6" s="576"/>
      <c r="M6" s="577"/>
      <c r="N6" s="582"/>
      <c r="O6" s="520" t="s">
        <v>5</v>
      </c>
      <c r="P6" s="572"/>
      <c r="Q6" s="576"/>
      <c r="R6" s="577"/>
      <c r="S6" s="579"/>
      <c r="T6" s="562"/>
      <c r="U6" s="521" t="s">
        <v>5</v>
      </c>
    </row>
    <row r="7" spans="1:21" s="411" customFormat="1" ht="41.25" customHeight="1">
      <c r="A7" s="522"/>
      <c r="B7" s="592"/>
      <c r="C7" s="332" t="s">
        <v>6</v>
      </c>
      <c r="D7" s="333" t="s">
        <v>7</v>
      </c>
      <c r="E7" s="583"/>
      <c r="F7" s="573"/>
      <c r="G7" s="334" t="s">
        <v>6</v>
      </c>
      <c r="H7" s="333" t="s">
        <v>7</v>
      </c>
      <c r="I7" s="583"/>
      <c r="J7" s="394" t="s">
        <v>185</v>
      </c>
      <c r="K7" s="573"/>
      <c r="L7" s="334" t="s">
        <v>6</v>
      </c>
      <c r="M7" s="333" t="s">
        <v>7</v>
      </c>
      <c r="N7" s="583"/>
      <c r="O7" s="394" t="s">
        <v>185</v>
      </c>
      <c r="P7" s="573"/>
      <c r="Q7" s="334" t="s">
        <v>6</v>
      </c>
      <c r="R7" s="333" t="s">
        <v>7</v>
      </c>
      <c r="S7" s="580"/>
      <c r="T7" s="562"/>
      <c r="U7" s="394" t="s">
        <v>185</v>
      </c>
    </row>
    <row r="8" spans="1:21" s="411" customFormat="1" ht="12">
      <c r="A8" s="241" t="s">
        <v>8</v>
      </c>
      <c r="B8" s="242"/>
      <c r="C8" s="243"/>
      <c r="D8" s="244"/>
      <c r="E8" s="245"/>
      <c r="F8" s="246"/>
      <c r="G8" s="247"/>
      <c r="H8" s="248"/>
      <c r="I8" s="249"/>
      <c r="J8" s="337"/>
      <c r="K8" s="246"/>
      <c r="L8" s="247"/>
      <c r="M8" s="248"/>
      <c r="N8" s="249"/>
      <c r="O8" s="337"/>
      <c r="P8" s="246"/>
      <c r="Q8" s="247"/>
      <c r="R8" s="248"/>
      <c r="S8" s="244"/>
      <c r="T8" s="247"/>
      <c r="U8" s="337"/>
    </row>
    <row r="9" spans="1:21" s="411" customFormat="1" ht="12">
      <c r="A9" s="250" t="s">
        <v>9</v>
      </c>
      <c r="B9" s="251">
        <v>39561.351907600001</v>
      </c>
      <c r="C9" s="252" t="s">
        <v>10</v>
      </c>
      <c r="D9" s="253" t="s">
        <v>10</v>
      </c>
      <c r="E9" s="254">
        <v>39561.353846110003</v>
      </c>
      <c r="F9" s="255">
        <v>43796.086959499989</v>
      </c>
      <c r="G9" s="256">
        <v>2074.5293004800005</v>
      </c>
      <c r="H9" s="252">
        <v>32.553525789999995</v>
      </c>
      <c r="I9" s="257">
        <v>45903.169785769984</v>
      </c>
      <c r="J9" s="258" t="s">
        <v>10</v>
      </c>
      <c r="K9" s="255">
        <v>46006.717632559994</v>
      </c>
      <c r="L9" s="256">
        <v>8186.9827475000002</v>
      </c>
      <c r="M9" s="252">
        <v>161.56173950000002</v>
      </c>
      <c r="N9" s="257">
        <v>54355.262119559993</v>
      </c>
      <c r="O9" s="258">
        <v>72.427322969999992</v>
      </c>
      <c r="P9" s="255">
        <v>46294.879457579998</v>
      </c>
      <c r="Q9" s="256">
        <v>18073.277912719997</v>
      </c>
      <c r="R9" s="252">
        <v>367.17442535000004</v>
      </c>
      <c r="S9" s="253">
        <v>64735.331795649996</v>
      </c>
      <c r="T9" s="256"/>
      <c r="U9" s="258">
        <v>217.02532821</v>
      </c>
    </row>
    <row r="10" spans="1:21" s="411" customFormat="1" ht="12">
      <c r="A10" s="259" t="s">
        <v>11</v>
      </c>
      <c r="B10" s="260" t="s">
        <v>10</v>
      </c>
      <c r="C10" s="261" t="s">
        <v>10</v>
      </c>
      <c r="D10" s="262" t="s">
        <v>10</v>
      </c>
      <c r="E10" s="263" t="s">
        <v>10</v>
      </c>
      <c r="F10" s="264" t="s">
        <v>10</v>
      </c>
      <c r="G10" s="265" t="s">
        <v>10</v>
      </c>
      <c r="H10" s="261" t="s">
        <v>10</v>
      </c>
      <c r="I10" s="266" t="s">
        <v>10</v>
      </c>
      <c r="J10" s="267" t="s">
        <v>10</v>
      </c>
      <c r="K10" s="264">
        <v>-19.133694250000655</v>
      </c>
      <c r="L10" s="265">
        <v>19.134740060000084</v>
      </c>
      <c r="M10" s="261" t="s">
        <v>10</v>
      </c>
      <c r="N10" s="266" t="s">
        <v>10</v>
      </c>
      <c r="O10" s="267" t="s">
        <v>10</v>
      </c>
      <c r="P10" s="264">
        <v>28.821993930002868</v>
      </c>
      <c r="Q10" s="265">
        <v>-28.821967280001402</v>
      </c>
      <c r="R10" s="261" t="s">
        <v>10</v>
      </c>
      <c r="S10" s="262" t="s">
        <v>10</v>
      </c>
      <c r="T10" s="265"/>
      <c r="U10" s="267" t="s">
        <v>10</v>
      </c>
    </row>
    <row r="11" spans="1:21" s="411" customFormat="1" ht="12">
      <c r="A11" s="268" t="s">
        <v>12</v>
      </c>
      <c r="B11" s="269">
        <v>39561.351907600001</v>
      </c>
      <c r="C11" s="270" t="s">
        <v>10</v>
      </c>
      <c r="D11" s="271" t="s">
        <v>10</v>
      </c>
      <c r="E11" s="272">
        <v>39561.353846110003</v>
      </c>
      <c r="F11" s="273">
        <v>43796.086959499989</v>
      </c>
      <c r="G11" s="274">
        <v>2074.5293004800005</v>
      </c>
      <c r="H11" s="270">
        <v>32.553525789999995</v>
      </c>
      <c r="I11" s="275">
        <v>45903.169785769984</v>
      </c>
      <c r="J11" s="276" t="s">
        <v>10</v>
      </c>
      <c r="K11" s="273">
        <v>45987.582940109991</v>
      </c>
      <c r="L11" s="274">
        <v>8206.1174875600009</v>
      </c>
      <c r="M11" s="270">
        <v>161.56173950000002</v>
      </c>
      <c r="N11" s="275">
        <v>54355.262167169989</v>
      </c>
      <c r="O11" s="276">
        <v>72.427322969999992</v>
      </c>
      <c r="P11" s="273">
        <v>46323.702168090007</v>
      </c>
      <c r="Q11" s="274">
        <v>18044.455945439997</v>
      </c>
      <c r="R11" s="270">
        <v>367.17442535000004</v>
      </c>
      <c r="S11" s="271">
        <v>64735.332538880008</v>
      </c>
      <c r="T11" s="274"/>
      <c r="U11" s="276">
        <v>217.02532821</v>
      </c>
    </row>
    <row r="12" spans="1:21" s="411" customFormat="1" ht="12">
      <c r="A12" s="250"/>
      <c r="B12" s="277"/>
      <c r="C12" s="278"/>
      <c r="D12" s="279"/>
      <c r="E12" s="280"/>
      <c r="F12" s="255"/>
      <c r="G12" s="256"/>
      <c r="H12" s="252"/>
      <c r="I12" s="257"/>
      <c r="J12" s="281"/>
      <c r="K12" s="255"/>
      <c r="L12" s="256"/>
      <c r="M12" s="252"/>
      <c r="N12" s="257"/>
      <c r="O12" s="281"/>
      <c r="P12" s="255"/>
      <c r="Q12" s="256"/>
      <c r="R12" s="252"/>
      <c r="S12" s="253"/>
      <c r="T12" s="256"/>
      <c r="U12" s="281"/>
    </row>
    <row r="13" spans="1:21" s="411" customFormat="1" ht="12">
      <c r="A13" s="250" t="s">
        <v>182</v>
      </c>
      <c r="B13" s="277"/>
      <c r="C13" s="278"/>
      <c r="D13" s="279"/>
      <c r="E13" s="280"/>
      <c r="F13" s="255"/>
      <c r="G13" s="256"/>
      <c r="H13" s="252"/>
      <c r="I13" s="257"/>
      <c r="J13" s="281"/>
      <c r="K13" s="255"/>
      <c r="L13" s="256"/>
      <c r="M13" s="252"/>
      <c r="N13" s="257"/>
      <c r="O13" s="281"/>
      <c r="P13" s="255"/>
      <c r="Q13" s="256"/>
      <c r="R13" s="252"/>
      <c r="S13" s="253"/>
      <c r="T13" s="256"/>
      <c r="U13" s="281"/>
    </row>
    <row r="14" spans="1:21" s="411" customFormat="1" ht="12">
      <c r="A14" s="239" t="s">
        <v>13</v>
      </c>
      <c r="B14" s="277">
        <v>5073.3172439800001</v>
      </c>
      <c r="C14" s="278">
        <v>2038.26750287</v>
      </c>
      <c r="D14" s="279">
        <v>32.157480100000001</v>
      </c>
      <c r="E14" s="280">
        <v>7143.7422269500003</v>
      </c>
      <c r="F14" s="282">
        <v>3073.3752522899999</v>
      </c>
      <c r="G14" s="283">
        <v>5823.9441514299997</v>
      </c>
      <c r="H14" s="278">
        <v>123.72399609</v>
      </c>
      <c r="I14" s="284">
        <v>9021.0433998099998</v>
      </c>
      <c r="J14" s="285">
        <v>71.429206659999991</v>
      </c>
      <c r="K14" s="282">
        <v>1274.1174962600001</v>
      </c>
      <c r="L14" s="283">
        <v>9176.1583236999995</v>
      </c>
      <c r="M14" s="278">
        <v>192.46891406999998</v>
      </c>
      <c r="N14" s="284">
        <v>10642.744734029999</v>
      </c>
      <c r="O14" s="285">
        <v>137.25939807999998</v>
      </c>
      <c r="P14" s="282">
        <v>304.04010077999993</v>
      </c>
      <c r="Q14" s="283">
        <v>11247.26560377</v>
      </c>
      <c r="R14" s="278">
        <v>213.19696556</v>
      </c>
      <c r="S14" s="279">
        <v>11764.50267011</v>
      </c>
      <c r="T14" s="283"/>
      <c r="U14" s="285">
        <v>162.06199494999998</v>
      </c>
    </row>
    <row r="15" spans="1:21" s="411" customFormat="1" ht="12">
      <c r="A15" s="286" t="s">
        <v>14</v>
      </c>
      <c r="B15" s="277"/>
      <c r="C15" s="278"/>
      <c r="D15" s="279"/>
      <c r="E15" s="280"/>
      <c r="F15" s="282"/>
      <c r="G15" s="283"/>
      <c r="H15" s="278"/>
      <c r="I15" s="284"/>
      <c r="J15" s="285"/>
      <c r="K15" s="282"/>
      <c r="L15" s="283"/>
      <c r="M15" s="278"/>
      <c r="N15" s="284"/>
      <c r="O15" s="285"/>
      <c r="P15" s="282"/>
      <c r="Q15" s="283"/>
      <c r="R15" s="278"/>
      <c r="S15" s="279"/>
      <c r="T15" s="283"/>
      <c r="U15" s="285"/>
    </row>
    <row r="16" spans="1:21" s="411" customFormat="1" ht="12">
      <c r="A16" s="286" t="s">
        <v>15</v>
      </c>
      <c r="B16" s="277">
        <v>2642.03756806</v>
      </c>
      <c r="C16" s="278">
        <v>829.06623183000011</v>
      </c>
      <c r="D16" s="279" t="s">
        <v>16</v>
      </c>
      <c r="E16" s="280">
        <v>3471.1037998900001</v>
      </c>
      <c r="F16" s="282">
        <v>1550.2899181100001</v>
      </c>
      <c r="G16" s="283">
        <v>2145.26796122</v>
      </c>
      <c r="H16" s="278" t="s">
        <v>16</v>
      </c>
      <c r="I16" s="284">
        <v>3695.5578793300001</v>
      </c>
      <c r="J16" s="285" t="s">
        <v>16</v>
      </c>
      <c r="K16" s="282">
        <v>612.17234403999998</v>
      </c>
      <c r="L16" s="283">
        <v>3202.2666500399996</v>
      </c>
      <c r="M16" s="278" t="s">
        <v>16</v>
      </c>
      <c r="N16" s="284">
        <v>3814.4389940799997</v>
      </c>
      <c r="O16" s="285" t="s">
        <v>16</v>
      </c>
      <c r="P16" s="282">
        <v>155.33621184999998</v>
      </c>
      <c r="Q16" s="283">
        <v>3743.4506516699998</v>
      </c>
      <c r="R16" s="278" t="s">
        <v>16</v>
      </c>
      <c r="S16" s="279">
        <v>3898.7868635199998</v>
      </c>
      <c r="T16" s="283"/>
      <c r="U16" s="285" t="s">
        <v>16</v>
      </c>
    </row>
    <row r="17" spans="1:21" s="411" customFormat="1" ht="12">
      <c r="A17" s="286" t="s">
        <v>17</v>
      </c>
      <c r="B17" s="277">
        <v>2341.9017030199998</v>
      </c>
      <c r="C17" s="278">
        <v>1162.437895</v>
      </c>
      <c r="D17" s="279">
        <v>31.622740090000001</v>
      </c>
      <c r="E17" s="280">
        <v>3535.96233811</v>
      </c>
      <c r="F17" s="282">
        <v>1465.6214092499999</v>
      </c>
      <c r="G17" s="283">
        <v>3539.2306356000004</v>
      </c>
      <c r="H17" s="278">
        <v>121.16741523</v>
      </c>
      <c r="I17" s="284">
        <v>5126.0194600800005</v>
      </c>
      <c r="J17" s="285">
        <v>66.450257629999996</v>
      </c>
      <c r="K17" s="282">
        <v>635.10465411999996</v>
      </c>
      <c r="L17" s="283">
        <v>5742.9010511999995</v>
      </c>
      <c r="M17" s="278">
        <v>188.31229366999997</v>
      </c>
      <c r="N17" s="284">
        <v>6566.31799899</v>
      </c>
      <c r="O17" s="285">
        <v>126.69456054999999</v>
      </c>
      <c r="P17" s="282">
        <v>142.07772225999997</v>
      </c>
      <c r="Q17" s="283">
        <v>7193.5363139600004</v>
      </c>
      <c r="R17" s="278">
        <v>207.54597558999998</v>
      </c>
      <c r="S17" s="279">
        <v>7543.1600118100005</v>
      </c>
      <c r="T17" s="283"/>
      <c r="U17" s="285">
        <v>145.94448788</v>
      </c>
    </row>
    <row r="18" spans="1:21" s="411" customFormat="1" ht="12">
      <c r="A18" s="286" t="s">
        <v>18</v>
      </c>
      <c r="B18" s="277">
        <v>89.377972899999975</v>
      </c>
      <c r="C18" s="278">
        <v>46.763376040000004</v>
      </c>
      <c r="D18" s="279">
        <v>0.53474000999999993</v>
      </c>
      <c r="E18" s="280">
        <v>136.67608895000001</v>
      </c>
      <c r="F18" s="282">
        <v>57.463924930000005</v>
      </c>
      <c r="G18" s="283">
        <v>139.44555461000002</v>
      </c>
      <c r="H18" s="278">
        <v>2.5565808599999995</v>
      </c>
      <c r="I18" s="284">
        <v>199.4660604</v>
      </c>
      <c r="J18" s="285">
        <v>4.9789490299999999</v>
      </c>
      <c r="K18" s="282">
        <v>26.840498100000005</v>
      </c>
      <c r="L18" s="283">
        <v>230.99062246000003</v>
      </c>
      <c r="M18" s="278">
        <v>4.1566203999999995</v>
      </c>
      <c r="N18" s="284">
        <v>261.98774096000005</v>
      </c>
      <c r="O18" s="285">
        <v>10.56483753</v>
      </c>
      <c r="P18" s="282">
        <v>6.6261666700000008</v>
      </c>
      <c r="Q18" s="283">
        <v>310.27863814000006</v>
      </c>
      <c r="R18" s="278">
        <v>5.6509899699999995</v>
      </c>
      <c r="S18" s="279">
        <v>322.55579478000004</v>
      </c>
      <c r="T18" s="283"/>
      <c r="U18" s="285">
        <v>16.117614150000001</v>
      </c>
    </row>
    <row r="19" spans="1:21" s="411" customFormat="1" ht="12">
      <c r="A19" s="239"/>
      <c r="B19" s="277"/>
      <c r="C19" s="278"/>
      <c r="D19" s="279"/>
      <c r="E19" s="280"/>
      <c r="F19" s="282"/>
      <c r="G19" s="283"/>
      <c r="H19" s="278"/>
      <c r="I19" s="284"/>
      <c r="J19" s="285"/>
      <c r="K19" s="282"/>
      <c r="L19" s="283"/>
      <c r="M19" s="278"/>
      <c r="N19" s="284"/>
      <c r="O19" s="285"/>
      <c r="P19" s="282"/>
      <c r="Q19" s="283"/>
      <c r="R19" s="278"/>
      <c r="S19" s="279"/>
      <c r="T19" s="283"/>
      <c r="U19" s="285"/>
    </row>
    <row r="20" spans="1:21" s="411" customFormat="1" ht="12">
      <c r="A20" s="239" t="s">
        <v>19</v>
      </c>
      <c r="B20" s="277">
        <v>552.45325335999996</v>
      </c>
      <c r="C20" s="278">
        <v>40.39482306</v>
      </c>
      <c r="D20" s="279">
        <v>0.41339144</v>
      </c>
      <c r="E20" s="280">
        <v>593.26146785999993</v>
      </c>
      <c r="F20" s="282">
        <v>610.18444840999996</v>
      </c>
      <c r="G20" s="283">
        <v>305.74886129999999</v>
      </c>
      <c r="H20" s="278">
        <v>5.4346331299999999</v>
      </c>
      <c r="I20" s="284">
        <v>921.36794283999996</v>
      </c>
      <c r="J20" s="285">
        <v>1.00938408</v>
      </c>
      <c r="K20" s="282">
        <v>639.90246594999996</v>
      </c>
      <c r="L20" s="283">
        <v>725.64550872999985</v>
      </c>
      <c r="M20" s="278">
        <v>13.72870408</v>
      </c>
      <c r="N20" s="284">
        <v>1379.2766787599996</v>
      </c>
      <c r="O20" s="285">
        <v>7.5336341400000011</v>
      </c>
      <c r="P20" s="282">
        <v>529.3915977600002</v>
      </c>
      <c r="Q20" s="283">
        <v>1022.89989958</v>
      </c>
      <c r="R20" s="278">
        <v>18.151669519999999</v>
      </c>
      <c r="S20" s="279">
        <v>1570.4431668600002</v>
      </c>
      <c r="T20" s="283"/>
      <c r="U20" s="285">
        <v>8.8922818499999998</v>
      </c>
    </row>
    <row r="21" spans="1:21" s="411" customFormat="1" ht="12">
      <c r="A21" s="250"/>
      <c r="B21" s="277"/>
      <c r="C21" s="278"/>
      <c r="D21" s="279"/>
      <c r="E21" s="280"/>
      <c r="F21" s="282"/>
      <c r="G21" s="283"/>
      <c r="H21" s="278"/>
      <c r="I21" s="284"/>
      <c r="J21" s="285"/>
      <c r="K21" s="282"/>
      <c r="L21" s="283"/>
      <c r="M21" s="278"/>
      <c r="N21" s="284"/>
      <c r="O21" s="285"/>
      <c r="P21" s="282"/>
      <c r="Q21" s="338"/>
      <c r="R21" s="278"/>
      <c r="S21" s="279"/>
      <c r="T21" s="283"/>
      <c r="U21" s="285"/>
    </row>
    <row r="22" spans="1:21" s="411" customFormat="1" ht="12">
      <c r="A22" s="239" t="s">
        <v>20</v>
      </c>
      <c r="B22" s="277">
        <v>5.5601479999999988E-2</v>
      </c>
      <c r="C22" s="278" t="s">
        <v>10</v>
      </c>
      <c r="D22" s="279" t="s">
        <v>10</v>
      </c>
      <c r="E22" s="280">
        <v>5.6481339999999991E-2</v>
      </c>
      <c r="F22" s="282">
        <v>7.1633950000000002E-2</v>
      </c>
      <c r="G22" s="287" t="s">
        <v>10</v>
      </c>
      <c r="H22" s="288" t="s">
        <v>10</v>
      </c>
      <c r="I22" s="284">
        <v>7.5754410000000008E-2</v>
      </c>
      <c r="J22" s="289" t="s">
        <v>10</v>
      </c>
      <c r="K22" s="282">
        <v>7.5432479999999982E-2</v>
      </c>
      <c r="L22" s="287" t="s">
        <v>10</v>
      </c>
      <c r="M22" s="288" t="s">
        <v>10</v>
      </c>
      <c r="N22" s="284">
        <v>8.3439019999999989E-2</v>
      </c>
      <c r="O22" s="289" t="s">
        <v>10</v>
      </c>
      <c r="P22" s="282" t="s">
        <v>10</v>
      </c>
      <c r="Q22" s="287" t="s">
        <v>10</v>
      </c>
      <c r="R22" s="288" t="s">
        <v>10</v>
      </c>
      <c r="S22" s="279" t="s">
        <v>10</v>
      </c>
      <c r="T22" s="283"/>
      <c r="U22" s="289" t="s">
        <v>10</v>
      </c>
    </row>
    <row r="23" spans="1:21" s="411" customFormat="1" ht="12">
      <c r="A23" s="250"/>
      <c r="B23" s="277"/>
      <c r="C23" s="278"/>
      <c r="D23" s="279"/>
      <c r="E23" s="280"/>
      <c r="F23" s="282"/>
      <c r="G23" s="283"/>
      <c r="H23" s="278"/>
      <c r="I23" s="284"/>
      <c r="J23" s="285"/>
      <c r="K23" s="282"/>
      <c r="L23" s="283"/>
      <c r="M23" s="278"/>
      <c r="N23" s="284"/>
      <c r="O23" s="285"/>
      <c r="P23" s="282"/>
      <c r="Q23" s="283"/>
      <c r="R23" s="278"/>
      <c r="S23" s="279"/>
      <c r="T23" s="283"/>
      <c r="U23" s="285"/>
    </row>
    <row r="24" spans="1:21" s="411" customFormat="1" ht="12">
      <c r="A24" s="239" t="s">
        <v>21</v>
      </c>
      <c r="B24" s="277" t="s">
        <v>10</v>
      </c>
      <c r="C24" s="278" t="s">
        <v>10</v>
      </c>
      <c r="D24" s="279" t="s">
        <v>10</v>
      </c>
      <c r="E24" s="280" t="s">
        <v>10</v>
      </c>
      <c r="F24" s="282">
        <v>-0.19942363000000018</v>
      </c>
      <c r="G24" s="287" t="s">
        <v>10</v>
      </c>
      <c r="H24" s="288" t="s">
        <v>10</v>
      </c>
      <c r="I24" s="284">
        <v>-0.19942363000000018</v>
      </c>
      <c r="J24" s="289" t="s">
        <v>10</v>
      </c>
      <c r="K24" s="282">
        <v>5.0692729999999984E-2</v>
      </c>
      <c r="L24" s="287" t="s">
        <v>10</v>
      </c>
      <c r="M24" s="288" t="s">
        <v>10</v>
      </c>
      <c r="N24" s="284" t="s">
        <v>10</v>
      </c>
      <c r="O24" s="289" t="s">
        <v>10</v>
      </c>
      <c r="P24" s="282" t="s">
        <v>10</v>
      </c>
      <c r="Q24" s="287" t="s">
        <v>10</v>
      </c>
      <c r="R24" s="288" t="s">
        <v>10</v>
      </c>
      <c r="S24" s="279" t="s">
        <v>10</v>
      </c>
      <c r="T24" s="283"/>
      <c r="U24" s="289" t="s">
        <v>10</v>
      </c>
    </row>
    <row r="25" spans="1:21" s="411" customFormat="1" ht="12">
      <c r="A25" s="240"/>
      <c r="B25" s="290"/>
      <c r="C25" s="291"/>
      <c r="D25" s="292"/>
      <c r="E25" s="293"/>
      <c r="F25" s="294"/>
      <c r="G25" s="295"/>
      <c r="H25" s="291"/>
      <c r="I25" s="296"/>
      <c r="J25" s="297"/>
      <c r="K25" s="294"/>
      <c r="L25" s="295"/>
      <c r="M25" s="291"/>
      <c r="N25" s="296"/>
      <c r="O25" s="297"/>
      <c r="P25" s="294"/>
      <c r="Q25" s="295"/>
      <c r="R25" s="291"/>
      <c r="S25" s="292"/>
      <c r="T25" s="295"/>
      <c r="U25" s="297"/>
    </row>
    <row r="26" spans="1:21" s="411" customFormat="1" ht="12">
      <c r="A26" s="250" t="s">
        <v>183</v>
      </c>
      <c r="B26" s="277"/>
      <c r="C26" s="278"/>
      <c r="D26" s="279"/>
      <c r="E26" s="280"/>
      <c r="F26" s="282"/>
      <c r="G26" s="283"/>
      <c r="H26" s="278"/>
      <c r="I26" s="284"/>
      <c r="J26" s="285"/>
      <c r="K26" s="282"/>
      <c r="L26" s="283"/>
      <c r="M26" s="278"/>
      <c r="N26" s="284"/>
      <c r="O26" s="285"/>
      <c r="P26" s="282"/>
      <c r="Q26" s="283"/>
      <c r="R26" s="278"/>
      <c r="S26" s="279"/>
      <c r="T26" s="283"/>
      <c r="U26" s="285"/>
    </row>
    <row r="27" spans="1:21" s="411" customFormat="1" ht="12">
      <c r="A27" s="298" t="s">
        <v>22</v>
      </c>
      <c r="B27" s="277">
        <v>1364.99667297</v>
      </c>
      <c r="C27" s="278">
        <v>4.10719762</v>
      </c>
      <c r="D27" s="279" t="s">
        <v>10</v>
      </c>
      <c r="E27" s="280">
        <v>1369.1208360799999</v>
      </c>
      <c r="F27" s="282">
        <v>1444.0852435999998</v>
      </c>
      <c r="G27" s="283">
        <v>16.78672439</v>
      </c>
      <c r="H27" s="278">
        <v>0.13705641999999998</v>
      </c>
      <c r="I27" s="284">
        <v>1461.0090244099997</v>
      </c>
      <c r="J27" s="289" t="s">
        <v>10</v>
      </c>
      <c r="K27" s="282">
        <v>1579.9478689200002</v>
      </c>
      <c r="L27" s="283">
        <v>32.710125289999993</v>
      </c>
      <c r="M27" s="278">
        <v>0.49006720999999998</v>
      </c>
      <c r="N27" s="284">
        <v>1613.1480614200002</v>
      </c>
      <c r="O27" s="289">
        <v>0.17354865999999999</v>
      </c>
      <c r="P27" s="282">
        <v>1724.8369422499995</v>
      </c>
      <c r="Q27" s="283">
        <v>60.594504570000005</v>
      </c>
      <c r="R27" s="278">
        <v>1.0376923200000001</v>
      </c>
      <c r="S27" s="279">
        <v>1786.4691391399995</v>
      </c>
      <c r="T27" s="283" t="s">
        <v>220</v>
      </c>
      <c r="U27" s="289">
        <v>0.56936824000000008</v>
      </c>
    </row>
    <row r="28" spans="1:21" s="411" customFormat="1" ht="12">
      <c r="A28" s="299" t="s">
        <v>23</v>
      </c>
      <c r="B28" s="277"/>
      <c r="C28" s="278"/>
      <c r="D28" s="279"/>
      <c r="E28" s="280"/>
      <c r="F28" s="282"/>
      <c r="G28" s="283"/>
      <c r="H28" s="278"/>
      <c r="I28" s="284"/>
      <c r="J28" s="285"/>
      <c r="K28" s="282"/>
      <c r="L28" s="283"/>
      <c r="M28" s="278"/>
      <c r="N28" s="284"/>
      <c r="O28" s="285"/>
      <c r="P28" s="282"/>
      <c r="Q28" s="283"/>
      <c r="R28" s="278"/>
      <c r="S28" s="279"/>
      <c r="T28" s="283"/>
      <c r="U28" s="285"/>
    </row>
    <row r="29" spans="1:21" s="411" customFormat="1" ht="12">
      <c r="A29" s="286" t="s">
        <v>24</v>
      </c>
      <c r="B29" s="277">
        <v>214.77968652999999</v>
      </c>
      <c r="C29" s="278">
        <v>4.1328452599999999</v>
      </c>
      <c r="D29" s="279" t="s">
        <v>10</v>
      </c>
      <c r="E29" s="280">
        <v>218.92949728000002</v>
      </c>
      <c r="F29" s="282">
        <v>233.61626932999999</v>
      </c>
      <c r="G29" s="283">
        <v>16.84950736</v>
      </c>
      <c r="H29" s="278">
        <v>0.13705641999999998</v>
      </c>
      <c r="I29" s="284">
        <v>250.60283310999998</v>
      </c>
      <c r="J29" s="289" t="s">
        <v>10</v>
      </c>
      <c r="K29" s="282">
        <v>224.912104</v>
      </c>
      <c r="L29" s="283">
        <v>32.81714916</v>
      </c>
      <c r="M29" s="278">
        <v>0.48794220999999999</v>
      </c>
      <c r="N29" s="284">
        <v>258.21719537000001</v>
      </c>
      <c r="O29" s="289">
        <v>0.17469483999999999</v>
      </c>
      <c r="P29" s="282">
        <v>236.77089288999997</v>
      </c>
      <c r="Q29" s="283">
        <v>60.728136860000006</v>
      </c>
      <c r="R29" s="278">
        <v>1.03362617</v>
      </c>
      <c r="S29" s="279">
        <v>298.53265591999997</v>
      </c>
      <c r="T29" s="283"/>
      <c r="U29" s="289">
        <v>0.57155487000000005</v>
      </c>
    </row>
    <row r="30" spans="1:21" s="411" customFormat="1" ht="12">
      <c r="A30" s="286" t="s">
        <v>25</v>
      </c>
      <c r="B30" s="277">
        <v>1185.2642098399999</v>
      </c>
      <c r="C30" s="278" t="s">
        <v>10</v>
      </c>
      <c r="D30" s="279" t="s">
        <v>10</v>
      </c>
      <c r="E30" s="280">
        <v>1185.2642098399999</v>
      </c>
      <c r="F30" s="282">
        <v>1249.4102310599997</v>
      </c>
      <c r="G30" s="287" t="s">
        <v>10</v>
      </c>
      <c r="H30" s="288" t="s">
        <v>10</v>
      </c>
      <c r="I30" s="284">
        <v>1249.4102367799997</v>
      </c>
      <c r="J30" s="289" t="s">
        <v>10</v>
      </c>
      <c r="K30" s="282">
        <v>1396.1702306400002</v>
      </c>
      <c r="L30" s="287" t="s">
        <v>10</v>
      </c>
      <c r="M30" s="288" t="s">
        <v>10</v>
      </c>
      <c r="N30" s="284">
        <v>1396.1787118200002</v>
      </c>
      <c r="O30" s="289" t="s">
        <v>10</v>
      </c>
      <c r="P30" s="282">
        <v>1533.4653943000003</v>
      </c>
      <c r="Q30" s="287" t="s">
        <v>10</v>
      </c>
      <c r="R30" s="288" t="s">
        <v>10</v>
      </c>
      <c r="S30" s="279">
        <v>1533.5102190200002</v>
      </c>
      <c r="T30" s="283" t="s">
        <v>220</v>
      </c>
      <c r="U30" s="289" t="s">
        <v>10</v>
      </c>
    </row>
    <row r="31" spans="1:21" s="413" customFormat="1" ht="12">
      <c r="A31" s="286" t="s">
        <v>200</v>
      </c>
      <c r="B31" s="300">
        <v>1124.6701523500001</v>
      </c>
      <c r="C31" s="301" t="s">
        <v>10</v>
      </c>
      <c r="D31" s="302" t="s">
        <v>10</v>
      </c>
      <c r="E31" s="303">
        <v>1124.6701523500001</v>
      </c>
      <c r="F31" s="304">
        <v>1179.0618157399999</v>
      </c>
      <c r="G31" s="305" t="s">
        <v>10</v>
      </c>
      <c r="H31" s="306" t="s">
        <v>10</v>
      </c>
      <c r="I31" s="307">
        <v>1179.0618214600001</v>
      </c>
      <c r="J31" s="308" t="s">
        <v>10</v>
      </c>
      <c r="K31" s="304">
        <v>1309.1329470700005</v>
      </c>
      <c r="L31" s="305" t="s">
        <v>10</v>
      </c>
      <c r="M31" s="306" t="s">
        <v>10</v>
      </c>
      <c r="N31" s="307">
        <v>1309.1412822500006</v>
      </c>
      <c r="O31" s="308" t="s">
        <v>10</v>
      </c>
      <c r="P31" s="304">
        <v>1426.2037535100003</v>
      </c>
      <c r="Q31" s="305" t="s">
        <v>10</v>
      </c>
      <c r="R31" s="306" t="s">
        <v>10</v>
      </c>
      <c r="S31" s="302">
        <v>1426.2485782300002</v>
      </c>
      <c r="T31" s="321"/>
      <c r="U31" s="308" t="s">
        <v>10</v>
      </c>
    </row>
    <row r="32" spans="1:21" s="413" customFormat="1" ht="12">
      <c r="A32" s="286" t="s">
        <v>221</v>
      </c>
      <c r="B32" s="300">
        <v>60.591651040000002</v>
      </c>
      <c r="C32" s="301" t="s">
        <v>10</v>
      </c>
      <c r="D32" s="302" t="s">
        <v>10</v>
      </c>
      <c r="E32" s="303">
        <v>60.591651040000002</v>
      </c>
      <c r="F32" s="304">
        <v>70.348500759999993</v>
      </c>
      <c r="G32" s="305" t="s">
        <v>10</v>
      </c>
      <c r="H32" s="306" t="s">
        <v>10</v>
      </c>
      <c r="I32" s="307">
        <v>70.348500759999993</v>
      </c>
      <c r="J32" s="308" t="s">
        <v>10</v>
      </c>
      <c r="K32" s="304">
        <v>87.037233870000009</v>
      </c>
      <c r="L32" s="305" t="s">
        <v>10</v>
      </c>
      <c r="M32" s="306" t="s">
        <v>10</v>
      </c>
      <c r="N32" s="307">
        <v>87.037379870000009</v>
      </c>
      <c r="O32" s="308" t="s">
        <v>10</v>
      </c>
      <c r="P32" s="304">
        <v>107.26164078999999</v>
      </c>
      <c r="Q32" s="305" t="s">
        <v>10</v>
      </c>
      <c r="R32" s="306" t="s">
        <v>10</v>
      </c>
      <c r="S32" s="302">
        <v>107.26164078999999</v>
      </c>
      <c r="T32" s="321" t="s">
        <v>220</v>
      </c>
      <c r="U32" s="308" t="s">
        <v>10</v>
      </c>
    </row>
    <row r="33" spans="1:23" s="411" customFormat="1" ht="12">
      <c r="A33" s="286" t="s">
        <v>26</v>
      </c>
      <c r="B33" s="277">
        <v>-35.047223399999993</v>
      </c>
      <c r="C33" s="278" t="s">
        <v>10</v>
      </c>
      <c r="D33" s="279" t="s">
        <v>10</v>
      </c>
      <c r="E33" s="280">
        <v>-35.072871039999988</v>
      </c>
      <c r="F33" s="282">
        <v>-38.941256789999997</v>
      </c>
      <c r="G33" s="283">
        <v>-6.2788690000000008E-2</v>
      </c>
      <c r="H33" s="288" t="s">
        <v>10</v>
      </c>
      <c r="I33" s="284">
        <v>-39.004045479999995</v>
      </c>
      <c r="J33" s="289" t="s">
        <v>10</v>
      </c>
      <c r="K33" s="282">
        <v>-41.134465720000009</v>
      </c>
      <c r="L33" s="283">
        <v>-0.11338005</v>
      </c>
      <c r="M33" s="288" t="s">
        <v>10</v>
      </c>
      <c r="N33" s="284">
        <v>-41.247845770000012</v>
      </c>
      <c r="O33" s="289" t="s">
        <v>10</v>
      </c>
      <c r="P33" s="282">
        <v>-45.399238139999994</v>
      </c>
      <c r="Q33" s="283">
        <v>-0.17439086000000001</v>
      </c>
      <c r="R33" s="288" t="s">
        <v>10</v>
      </c>
      <c r="S33" s="279">
        <v>-45.573628999999997</v>
      </c>
      <c r="T33" s="283"/>
      <c r="U33" s="289" t="s">
        <v>10</v>
      </c>
    </row>
    <row r="34" spans="1:23" s="411" customFormat="1" ht="12">
      <c r="A34" s="286" t="s">
        <v>23</v>
      </c>
      <c r="B34" s="277"/>
      <c r="C34" s="278"/>
      <c r="D34" s="279"/>
      <c r="E34" s="280"/>
      <c r="F34" s="282"/>
      <c r="G34" s="283"/>
      <c r="H34" s="278"/>
      <c r="I34" s="284"/>
      <c r="J34" s="285"/>
      <c r="K34" s="282"/>
      <c r="L34" s="283"/>
      <c r="M34" s="278"/>
      <c r="N34" s="284"/>
      <c r="O34" s="285"/>
      <c r="P34" s="282"/>
      <c r="Q34" s="283"/>
      <c r="R34" s="278"/>
      <c r="S34" s="279"/>
      <c r="T34" s="283"/>
      <c r="U34" s="285"/>
    </row>
    <row r="35" spans="1:23" s="411" customFormat="1" ht="12">
      <c r="A35" s="286" t="s">
        <v>27</v>
      </c>
      <c r="B35" s="277">
        <v>180.17489875000004</v>
      </c>
      <c r="C35" s="278">
        <v>4.13239599</v>
      </c>
      <c r="D35" s="279" t="s">
        <v>10</v>
      </c>
      <c r="E35" s="280">
        <v>184.32424214000002</v>
      </c>
      <c r="F35" s="309">
        <v>186.95998595000003</v>
      </c>
      <c r="G35" s="310">
        <v>16.84702077</v>
      </c>
      <c r="H35" s="288" t="s">
        <v>10</v>
      </c>
      <c r="I35" s="311">
        <v>203.80700672000003</v>
      </c>
      <c r="J35" s="289" t="s">
        <v>10</v>
      </c>
      <c r="K35" s="309">
        <v>169.96449759000001</v>
      </c>
      <c r="L35" s="310">
        <v>32.813161900000004</v>
      </c>
      <c r="M35" s="288">
        <v>0.48701081000000002</v>
      </c>
      <c r="N35" s="311">
        <v>203.26467030000001</v>
      </c>
      <c r="O35" s="289">
        <v>0.17469483999999999</v>
      </c>
      <c r="P35" s="309">
        <v>172.05656298000002</v>
      </c>
      <c r="Q35" s="310">
        <v>60.728136860000006</v>
      </c>
      <c r="R35" s="288">
        <v>1.03362617</v>
      </c>
      <c r="S35" s="564">
        <v>233.81832601000002</v>
      </c>
      <c r="T35" s="310"/>
      <c r="U35" s="289">
        <v>0.57155487000000005</v>
      </c>
    </row>
    <row r="36" spans="1:23" s="411" customFormat="1" ht="12">
      <c r="A36" s="250"/>
      <c r="B36" s="277"/>
      <c r="C36" s="278"/>
      <c r="D36" s="279"/>
      <c r="E36" s="280"/>
      <c r="F36" s="282"/>
      <c r="G36" s="283"/>
      <c r="H36" s="278"/>
      <c r="I36" s="284"/>
      <c r="J36" s="285"/>
      <c r="K36" s="282"/>
      <c r="L36" s="283"/>
      <c r="M36" s="278"/>
      <c r="N36" s="284"/>
      <c r="O36" s="285"/>
      <c r="P36" s="282"/>
      <c r="Q36" s="283"/>
      <c r="R36" s="278"/>
      <c r="S36" s="279"/>
      <c r="T36" s="283"/>
      <c r="U36" s="285"/>
    </row>
    <row r="37" spans="1:23" s="411" customFormat="1" ht="12">
      <c r="A37" s="239" t="s">
        <v>28</v>
      </c>
      <c r="B37" s="277"/>
      <c r="C37" s="278"/>
      <c r="D37" s="279"/>
      <c r="E37" s="280"/>
      <c r="F37" s="282"/>
      <c r="G37" s="283"/>
      <c r="H37" s="278"/>
      <c r="I37" s="284"/>
      <c r="J37" s="285"/>
      <c r="K37" s="282"/>
      <c r="L37" s="283"/>
      <c r="M37" s="278"/>
      <c r="N37" s="284"/>
      <c r="O37" s="285"/>
      <c r="P37" s="282"/>
      <c r="Q37" s="283"/>
      <c r="R37" s="278"/>
      <c r="S37" s="279"/>
      <c r="T37" s="283"/>
      <c r="U37" s="285"/>
    </row>
    <row r="38" spans="1:23" s="411" customFormat="1" ht="12">
      <c r="A38" s="239" t="s">
        <v>29</v>
      </c>
      <c r="B38" s="277">
        <v>11.197311190000001</v>
      </c>
      <c r="C38" s="278" t="s">
        <v>16</v>
      </c>
      <c r="D38" s="279" t="s">
        <v>16</v>
      </c>
      <c r="E38" s="280">
        <v>11.197311190000001</v>
      </c>
      <c r="F38" s="282">
        <v>10.195046519999998</v>
      </c>
      <c r="G38" s="283" t="s">
        <v>16</v>
      </c>
      <c r="H38" s="278" t="s">
        <v>16</v>
      </c>
      <c r="I38" s="284">
        <v>10.195046519999998</v>
      </c>
      <c r="J38" s="285" t="s">
        <v>16</v>
      </c>
      <c r="K38" s="282">
        <v>6.7725614299999997</v>
      </c>
      <c r="L38" s="283" t="s">
        <v>16</v>
      </c>
      <c r="M38" s="278" t="s">
        <v>16</v>
      </c>
      <c r="N38" s="284">
        <v>6.7725614299999997</v>
      </c>
      <c r="O38" s="285" t="s">
        <v>16</v>
      </c>
      <c r="P38" s="282">
        <v>3.9947560600000003</v>
      </c>
      <c r="Q38" s="283" t="s">
        <v>16</v>
      </c>
      <c r="R38" s="278" t="s">
        <v>16</v>
      </c>
      <c r="S38" s="279">
        <v>3.9947560600000003</v>
      </c>
      <c r="T38" s="283"/>
      <c r="U38" s="285" t="s">
        <v>16</v>
      </c>
    </row>
    <row r="39" spans="1:23" s="411" customFormat="1" ht="12">
      <c r="A39" s="250"/>
      <c r="B39" s="277"/>
      <c r="C39" s="278"/>
      <c r="D39" s="279"/>
      <c r="E39" s="280"/>
      <c r="F39" s="282"/>
      <c r="G39" s="283"/>
      <c r="H39" s="278"/>
      <c r="I39" s="284"/>
      <c r="J39" s="285"/>
      <c r="K39" s="282"/>
      <c r="L39" s="283"/>
      <c r="M39" s="278"/>
      <c r="N39" s="284"/>
      <c r="O39" s="285"/>
      <c r="P39" s="282"/>
      <c r="Q39" s="283"/>
      <c r="R39" s="278"/>
      <c r="S39" s="279"/>
      <c r="T39" s="283"/>
      <c r="U39" s="285"/>
    </row>
    <row r="40" spans="1:23" s="411" customFormat="1" ht="12">
      <c r="A40" s="239" t="s">
        <v>30</v>
      </c>
      <c r="B40" s="277">
        <v>14.968597810000007</v>
      </c>
      <c r="C40" s="278" t="s">
        <v>10</v>
      </c>
      <c r="D40" s="279" t="s">
        <v>10</v>
      </c>
      <c r="E40" s="280">
        <v>14.994872320000004</v>
      </c>
      <c r="F40" s="282">
        <v>18.539315079999998</v>
      </c>
      <c r="G40" s="283">
        <v>0.48850783999999997</v>
      </c>
      <c r="H40" s="288" t="s">
        <v>10</v>
      </c>
      <c r="I40" s="284">
        <v>19.039869999999997</v>
      </c>
      <c r="J40" s="289" t="s">
        <v>10</v>
      </c>
      <c r="K40" s="282">
        <v>20.285673499999998</v>
      </c>
      <c r="L40" s="283">
        <v>1.8973564300000001</v>
      </c>
      <c r="M40" s="288">
        <v>5.4004160000000009E-2</v>
      </c>
      <c r="N40" s="284">
        <v>22.237034089999998</v>
      </c>
      <c r="O40" s="289" t="s">
        <v>10</v>
      </c>
      <c r="P40" s="282">
        <v>22.960423240000004</v>
      </c>
      <c r="Q40" s="283">
        <v>3.9128995100000004</v>
      </c>
      <c r="R40" s="288">
        <v>0.14103301000000001</v>
      </c>
      <c r="S40" s="279">
        <v>27.014355760000004</v>
      </c>
      <c r="T40" s="283"/>
      <c r="U40" s="289">
        <v>0.15918751</v>
      </c>
    </row>
    <row r="41" spans="1:23" s="411" customFormat="1" ht="12">
      <c r="A41" s="299" t="s">
        <v>23</v>
      </c>
      <c r="B41" s="277"/>
      <c r="C41" s="278"/>
      <c r="D41" s="279"/>
      <c r="E41" s="280"/>
      <c r="F41" s="282"/>
      <c r="G41" s="283"/>
      <c r="H41" s="278"/>
      <c r="I41" s="284"/>
      <c r="J41" s="285"/>
      <c r="K41" s="282"/>
      <c r="L41" s="283"/>
      <c r="M41" s="278"/>
      <c r="N41" s="284"/>
      <c r="O41" s="285"/>
      <c r="P41" s="282"/>
      <c r="Q41" s="283"/>
      <c r="R41" s="278"/>
      <c r="S41" s="279"/>
      <c r="T41" s="283"/>
      <c r="U41" s="285"/>
    </row>
    <row r="42" spans="1:23" s="411" customFormat="1" ht="12">
      <c r="A42" s="286" t="s">
        <v>31</v>
      </c>
      <c r="B42" s="277">
        <v>10.307965779999998</v>
      </c>
      <c r="C42" s="278" t="s">
        <v>10</v>
      </c>
      <c r="D42" s="279" t="s">
        <v>10</v>
      </c>
      <c r="E42" s="280">
        <v>10.334172859999999</v>
      </c>
      <c r="F42" s="282">
        <v>9.7845034399999982</v>
      </c>
      <c r="G42" s="283">
        <v>0.47491592999999999</v>
      </c>
      <c r="H42" s="288" t="s">
        <v>10</v>
      </c>
      <c r="I42" s="284">
        <v>10.271456659999998</v>
      </c>
      <c r="J42" s="289" t="s">
        <v>10</v>
      </c>
      <c r="K42" s="282">
        <v>11.494302729999999</v>
      </c>
      <c r="L42" s="283">
        <v>1.88390272</v>
      </c>
      <c r="M42" s="288">
        <v>5.4000159999999998E-2</v>
      </c>
      <c r="N42" s="284">
        <v>13.432205609999999</v>
      </c>
      <c r="O42" s="289" t="s">
        <v>10</v>
      </c>
      <c r="P42" s="282">
        <v>12.45557091</v>
      </c>
      <c r="Q42" s="283">
        <v>3.6927133799999998</v>
      </c>
      <c r="R42" s="288">
        <v>0.13991177999999999</v>
      </c>
      <c r="S42" s="279">
        <v>16.288196069999998</v>
      </c>
      <c r="T42" s="283"/>
      <c r="U42" s="289" t="s">
        <v>10</v>
      </c>
    </row>
    <row r="43" spans="1:23" s="411" customFormat="1" ht="12">
      <c r="A43" s="286" t="s">
        <v>32</v>
      </c>
      <c r="B43" s="277">
        <v>4.0249543399999999</v>
      </c>
      <c r="C43" s="278" t="s">
        <v>10</v>
      </c>
      <c r="D43" s="279" t="s">
        <v>10</v>
      </c>
      <c r="E43" s="280">
        <v>4.0249543399999999</v>
      </c>
      <c r="F43" s="282">
        <v>5.4336208599999996</v>
      </c>
      <c r="G43" s="287" t="s">
        <v>10</v>
      </c>
      <c r="H43" s="288" t="s">
        <v>10</v>
      </c>
      <c r="I43" s="284">
        <v>5.4336208599999996</v>
      </c>
      <c r="J43" s="289" t="s">
        <v>10</v>
      </c>
      <c r="K43" s="282">
        <v>6.9300381000000009</v>
      </c>
      <c r="L43" s="287" t="s">
        <v>10</v>
      </c>
      <c r="M43" s="288" t="s">
        <v>10</v>
      </c>
      <c r="N43" s="284">
        <v>6.9300381000000009</v>
      </c>
      <c r="O43" s="289" t="s">
        <v>10</v>
      </c>
      <c r="P43" s="282">
        <v>9.3673742699999991</v>
      </c>
      <c r="Q43" s="287" t="s">
        <v>10</v>
      </c>
      <c r="R43" s="288" t="s">
        <v>10</v>
      </c>
      <c r="S43" s="279">
        <v>9.3673742699999991</v>
      </c>
      <c r="T43" s="283"/>
      <c r="U43" s="289" t="s">
        <v>10</v>
      </c>
    </row>
    <row r="44" spans="1:23" s="411" customFormat="1" ht="12">
      <c r="A44" s="286" t="s">
        <v>33</v>
      </c>
      <c r="B44" s="277">
        <v>0.42145281999999995</v>
      </c>
      <c r="C44" s="278" t="s">
        <v>10</v>
      </c>
      <c r="D44" s="279" t="s">
        <v>10</v>
      </c>
      <c r="E44" s="280">
        <v>0.42145282000000006</v>
      </c>
      <c r="F44" s="282">
        <v>0.48205534</v>
      </c>
      <c r="G44" s="287" t="s">
        <v>10</v>
      </c>
      <c r="H44" s="288" t="s">
        <v>10</v>
      </c>
      <c r="I44" s="284">
        <v>0.48725487000000001</v>
      </c>
      <c r="J44" s="289" t="s">
        <v>10</v>
      </c>
      <c r="K44" s="282">
        <v>0.87210100000000002</v>
      </c>
      <c r="L44" s="287" t="s">
        <v>10</v>
      </c>
      <c r="M44" s="288" t="s">
        <v>10</v>
      </c>
      <c r="N44" s="284">
        <v>0.87901958000000002</v>
      </c>
      <c r="O44" s="289" t="s">
        <v>10</v>
      </c>
      <c r="P44" s="282">
        <v>0.71217600999999997</v>
      </c>
      <c r="Q44" s="287" t="s">
        <v>10</v>
      </c>
      <c r="R44" s="288" t="s">
        <v>10</v>
      </c>
      <c r="S44" s="279">
        <v>0.75498109999999996</v>
      </c>
      <c r="T44" s="283"/>
      <c r="U44" s="289" t="s">
        <v>10</v>
      </c>
    </row>
    <row r="45" spans="1:23" s="411" customFormat="1" ht="12">
      <c r="A45" s="523" t="s">
        <v>204</v>
      </c>
      <c r="B45" s="277" t="s">
        <v>16</v>
      </c>
      <c r="C45" s="278" t="s">
        <v>16</v>
      </c>
      <c r="D45" s="279" t="s">
        <v>16</v>
      </c>
      <c r="E45" s="280" t="s">
        <v>16</v>
      </c>
      <c r="F45" s="282" t="s">
        <v>16</v>
      </c>
      <c r="G45" s="287" t="s">
        <v>16</v>
      </c>
      <c r="H45" s="288" t="s">
        <v>16</v>
      </c>
      <c r="I45" s="284" t="s">
        <v>16</v>
      </c>
      <c r="J45" s="289" t="s">
        <v>10</v>
      </c>
      <c r="K45" s="282" t="s">
        <v>16</v>
      </c>
      <c r="L45" s="287" t="s">
        <v>16</v>
      </c>
      <c r="M45" s="288" t="s">
        <v>16</v>
      </c>
      <c r="N45" s="284" t="s">
        <v>16</v>
      </c>
      <c r="O45" s="289" t="s">
        <v>10</v>
      </c>
      <c r="P45" s="282" t="s">
        <v>16</v>
      </c>
      <c r="Q45" s="287" t="s">
        <v>16</v>
      </c>
      <c r="R45" s="288" t="s">
        <v>16</v>
      </c>
      <c r="S45" s="279" t="s">
        <v>16</v>
      </c>
      <c r="T45" s="283"/>
      <c r="U45" s="289">
        <v>0.12542199000000001</v>
      </c>
      <c r="W45" s="414"/>
    </row>
    <row r="46" spans="1:23" s="411" customFormat="1" ht="12">
      <c r="A46" s="286" t="s">
        <v>34</v>
      </c>
      <c r="B46" s="277" t="s">
        <v>16</v>
      </c>
      <c r="C46" s="278" t="s">
        <v>16</v>
      </c>
      <c r="D46" s="279" t="s">
        <v>16</v>
      </c>
      <c r="E46" s="280" t="s">
        <v>16</v>
      </c>
      <c r="F46" s="282">
        <v>0.87925777999999999</v>
      </c>
      <c r="G46" s="287" t="s">
        <v>10</v>
      </c>
      <c r="H46" s="288" t="s">
        <v>10</v>
      </c>
      <c r="I46" s="284">
        <v>0.87925777999999999</v>
      </c>
      <c r="J46" s="289" t="s">
        <v>10</v>
      </c>
      <c r="K46" s="282">
        <v>7.3870030000000003E-2</v>
      </c>
      <c r="L46" s="287" t="s">
        <v>10</v>
      </c>
      <c r="M46" s="288" t="s">
        <v>10</v>
      </c>
      <c r="N46" s="284">
        <v>7.3870030000000003E-2</v>
      </c>
      <c r="O46" s="289" t="s">
        <v>10</v>
      </c>
      <c r="P46" s="282">
        <v>5.3269210000000004E-2</v>
      </c>
      <c r="Q46" s="287" t="s">
        <v>10</v>
      </c>
      <c r="R46" s="288" t="s">
        <v>10</v>
      </c>
      <c r="S46" s="279">
        <v>5.3269210000000004E-2</v>
      </c>
      <c r="T46" s="283"/>
      <c r="U46" s="289" t="s">
        <v>10</v>
      </c>
    </row>
    <row r="47" spans="1:23" s="411" customFormat="1" ht="12">
      <c r="A47" s="286" t="s">
        <v>35</v>
      </c>
      <c r="B47" s="277" t="s">
        <v>16</v>
      </c>
      <c r="C47" s="278" t="s">
        <v>16</v>
      </c>
      <c r="D47" s="279" t="s">
        <v>16</v>
      </c>
      <c r="E47" s="280" t="s">
        <v>16</v>
      </c>
      <c r="F47" s="282">
        <v>1.8068959499999999</v>
      </c>
      <c r="G47" s="287" t="s">
        <v>10</v>
      </c>
      <c r="H47" s="288" t="s">
        <v>10</v>
      </c>
      <c r="I47" s="284">
        <v>1.8068959499999999</v>
      </c>
      <c r="J47" s="289" t="s">
        <v>10</v>
      </c>
      <c r="K47" s="282">
        <v>0.81555508999999993</v>
      </c>
      <c r="L47" s="287" t="s">
        <v>10</v>
      </c>
      <c r="M47" s="288" t="s">
        <v>10</v>
      </c>
      <c r="N47" s="284">
        <v>0.81555508999999993</v>
      </c>
      <c r="O47" s="289" t="s">
        <v>10</v>
      </c>
      <c r="P47" s="282">
        <v>0.35124705000000001</v>
      </c>
      <c r="Q47" s="287" t="s">
        <v>10</v>
      </c>
      <c r="R47" s="288" t="s">
        <v>10</v>
      </c>
      <c r="S47" s="279">
        <v>0.35124705000000001</v>
      </c>
      <c r="T47" s="283"/>
      <c r="U47" s="289" t="s">
        <v>10</v>
      </c>
    </row>
    <row r="48" spans="1:23" s="411" customFormat="1" ht="12">
      <c r="A48" s="286" t="s">
        <v>36</v>
      </c>
      <c r="B48" s="277" t="s">
        <v>10</v>
      </c>
      <c r="C48" s="278" t="s">
        <v>10</v>
      </c>
      <c r="D48" s="279" t="s">
        <v>10</v>
      </c>
      <c r="E48" s="280" t="s">
        <v>10</v>
      </c>
      <c r="F48" s="312" t="s">
        <v>10</v>
      </c>
      <c r="G48" s="287" t="s">
        <v>10</v>
      </c>
      <c r="H48" s="288" t="s">
        <v>10</v>
      </c>
      <c r="I48" s="313" t="s">
        <v>10</v>
      </c>
      <c r="J48" s="289" t="s">
        <v>10</v>
      </c>
      <c r="K48" s="312" t="s">
        <v>10</v>
      </c>
      <c r="L48" s="287" t="s">
        <v>10</v>
      </c>
      <c r="M48" s="288" t="s">
        <v>10</v>
      </c>
      <c r="N48" s="313" t="s">
        <v>10</v>
      </c>
      <c r="O48" s="289" t="s">
        <v>10</v>
      </c>
      <c r="P48" s="312" t="s">
        <v>10</v>
      </c>
      <c r="Q48" s="287" t="s">
        <v>10</v>
      </c>
      <c r="R48" s="288" t="s">
        <v>10</v>
      </c>
      <c r="S48" s="565" t="s">
        <v>10</v>
      </c>
      <c r="T48" s="287"/>
      <c r="U48" s="289" t="s">
        <v>10</v>
      </c>
    </row>
    <row r="49" spans="1:21" s="411" customFormat="1" ht="12">
      <c r="A49" s="314" t="s">
        <v>37</v>
      </c>
      <c r="B49" s="277">
        <v>0.20491863000000807</v>
      </c>
      <c r="C49" s="278" t="s">
        <v>10</v>
      </c>
      <c r="D49" s="279" t="s">
        <v>10</v>
      </c>
      <c r="E49" s="280">
        <v>0.20491863000000807</v>
      </c>
      <c r="F49" s="282">
        <v>0.14725925999999775</v>
      </c>
      <c r="G49" s="287" t="s">
        <v>10</v>
      </c>
      <c r="H49" s="288" t="s">
        <v>10</v>
      </c>
      <c r="I49" s="284">
        <v>0.14725925999999775</v>
      </c>
      <c r="J49" s="289" t="s">
        <v>10</v>
      </c>
      <c r="K49" s="282">
        <v>5.2478600000000056E-2</v>
      </c>
      <c r="L49" s="287" t="s">
        <v>10</v>
      </c>
      <c r="M49" s="288" t="s">
        <v>10</v>
      </c>
      <c r="N49" s="284">
        <v>5.2478600000000056E-2</v>
      </c>
      <c r="O49" s="289" t="s">
        <v>10</v>
      </c>
      <c r="P49" s="282" t="s">
        <v>10</v>
      </c>
      <c r="Q49" s="287">
        <v>8.5796270000000077E-2</v>
      </c>
      <c r="R49" s="288" t="s">
        <v>10</v>
      </c>
      <c r="S49" s="279">
        <v>8.5796270000000077E-2</v>
      </c>
      <c r="T49" s="283"/>
      <c r="U49" s="289" t="s">
        <v>10</v>
      </c>
    </row>
    <row r="50" spans="1:21" s="411" customFormat="1" ht="12">
      <c r="A50" s="315" t="s">
        <v>38</v>
      </c>
      <c r="B50" s="277" t="s">
        <v>10</v>
      </c>
      <c r="C50" s="278" t="s">
        <v>10</v>
      </c>
      <c r="D50" s="279" t="s">
        <v>10</v>
      </c>
      <c r="E50" s="280" t="s">
        <v>10</v>
      </c>
      <c r="F50" s="312" t="s">
        <v>10</v>
      </c>
      <c r="G50" s="287" t="s">
        <v>10</v>
      </c>
      <c r="H50" s="288" t="s">
        <v>10</v>
      </c>
      <c r="I50" s="313" t="s">
        <v>10</v>
      </c>
      <c r="J50" s="289" t="s">
        <v>10</v>
      </c>
      <c r="K50" s="312" t="s">
        <v>10</v>
      </c>
      <c r="L50" s="287" t="s">
        <v>10</v>
      </c>
      <c r="M50" s="288" t="s">
        <v>10</v>
      </c>
      <c r="N50" s="313" t="s">
        <v>10</v>
      </c>
      <c r="O50" s="289" t="s">
        <v>10</v>
      </c>
      <c r="P50" s="312" t="s">
        <v>10</v>
      </c>
      <c r="Q50" s="287" t="s">
        <v>10</v>
      </c>
      <c r="R50" s="288" t="s">
        <v>10</v>
      </c>
      <c r="S50" s="565" t="s">
        <v>10</v>
      </c>
      <c r="T50" s="287"/>
      <c r="U50" s="289" t="s">
        <v>10</v>
      </c>
    </row>
    <row r="51" spans="1:21" s="411" customFormat="1" ht="12">
      <c r="A51" s="250"/>
      <c r="B51" s="277"/>
      <c r="C51" s="278"/>
      <c r="D51" s="279"/>
      <c r="E51" s="280"/>
      <c r="F51" s="255"/>
      <c r="G51" s="256"/>
      <c r="H51" s="252"/>
      <c r="I51" s="257"/>
      <c r="J51" s="281"/>
      <c r="K51" s="255"/>
      <c r="L51" s="256"/>
      <c r="M51" s="252"/>
      <c r="N51" s="257"/>
      <c r="O51" s="281"/>
      <c r="P51" s="255"/>
      <c r="Q51" s="256"/>
      <c r="R51" s="252"/>
      <c r="S51" s="253"/>
      <c r="T51" s="256"/>
      <c r="U51" s="281"/>
    </row>
    <row r="52" spans="1:21" s="411" customFormat="1" ht="12">
      <c r="A52" s="250" t="s">
        <v>39</v>
      </c>
      <c r="B52" s="277"/>
      <c r="C52" s="278"/>
      <c r="D52" s="279"/>
      <c r="E52" s="280"/>
      <c r="F52" s="255"/>
      <c r="G52" s="256"/>
      <c r="H52" s="252"/>
      <c r="I52" s="257"/>
      <c r="J52" s="281"/>
      <c r="K52" s="255"/>
      <c r="L52" s="256"/>
      <c r="M52" s="252"/>
      <c r="N52" s="257"/>
      <c r="O52" s="281"/>
      <c r="P52" s="255"/>
      <c r="Q52" s="256"/>
      <c r="R52" s="252"/>
      <c r="S52" s="253"/>
      <c r="T52" s="256"/>
      <c r="U52" s="281"/>
    </row>
    <row r="53" spans="1:21" s="411" customFormat="1" ht="12">
      <c r="A53" s="250" t="s">
        <v>40</v>
      </c>
      <c r="B53" s="251">
        <v>43796.015424450001</v>
      </c>
      <c r="C53" s="252">
        <v>2074.5293313799998</v>
      </c>
      <c r="D53" s="253">
        <v>32.554308329999998</v>
      </c>
      <c r="E53" s="254">
        <v>45903.101002670002</v>
      </c>
      <c r="F53" s="255">
        <v>46006.700261680009</v>
      </c>
      <c r="G53" s="256">
        <v>8186.9498041699999</v>
      </c>
      <c r="H53" s="252">
        <v>161.56444877999996</v>
      </c>
      <c r="I53" s="257">
        <v>54355.21451463001</v>
      </c>
      <c r="J53" s="281">
        <v>72.427549639999995</v>
      </c>
      <c r="K53" s="255">
        <v>46294.725454359992</v>
      </c>
      <c r="L53" s="256">
        <v>18073.301735870002</v>
      </c>
      <c r="M53" s="252">
        <v>367.21917015000002</v>
      </c>
      <c r="N53" s="257">
        <v>64735.246360379992</v>
      </c>
      <c r="O53" s="281">
        <v>217.02532821</v>
      </c>
      <c r="P53" s="255">
        <v>45405.348601209997</v>
      </c>
      <c r="Q53" s="256">
        <v>30250.203601019995</v>
      </c>
      <c r="R53" s="252">
        <v>597.35562690000006</v>
      </c>
      <c r="S53" s="253">
        <v>76252.907829129981</v>
      </c>
      <c r="T53" s="256" t="s">
        <v>220</v>
      </c>
      <c r="U53" s="281">
        <v>387.25274719000009</v>
      </c>
    </row>
    <row r="54" spans="1:21" s="411" customFormat="1" ht="12">
      <c r="A54" s="259" t="s">
        <v>41</v>
      </c>
      <c r="B54" s="260">
        <v>7.210658999758561E-2</v>
      </c>
      <c r="C54" s="261" t="s">
        <v>10</v>
      </c>
      <c r="D54" s="262" t="s">
        <v>10</v>
      </c>
      <c r="E54" s="263">
        <v>7.1245599997922224E-2</v>
      </c>
      <c r="F54" s="316" t="s">
        <v>10</v>
      </c>
      <c r="G54" s="317" t="s">
        <v>10</v>
      </c>
      <c r="H54" s="318" t="s">
        <v>10</v>
      </c>
      <c r="I54" s="319" t="s">
        <v>10</v>
      </c>
      <c r="J54" s="267" t="s">
        <v>10</v>
      </c>
      <c r="K54" s="316">
        <v>0.15408428000662935</v>
      </c>
      <c r="L54" s="317" t="s">
        <v>10</v>
      </c>
      <c r="M54" s="318" t="s">
        <v>10</v>
      </c>
      <c r="N54" s="319">
        <v>8.000695000430097E-2</v>
      </c>
      <c r="O54" s="267" t="s">
        <v>10</v>
      </c>
      <c r="P54" s="316">
        <v>-0.26371184000348696</v>
      </c>
      <c r="Q54" s="317">
        <v>0.11251171000115573</v>
      </c>
      <c r="R54" s="318" t="s">
        <v>10</v>
      </c>
      <c r="S54" s="566">
        <v>-0.13985806000243431</v>
      </c>
      <c r="T54" s="563"/>
      <c r="U54" s="267" t="s">
        <v>10</v>
      </c>
    </row>
    <row r="55" spans="1:21" s="411" customFormat="1" ht="12">
      <c r="A55" s="268" t="s">
        <v>42</v>
      </c>
      <c r="B55" s="269">
        <v>43796.087531040001</v>
      </c>
      <c r="C55" s="270">
        <v>2074.5293004800001</v>
      </c>
      <c r="D55" s="271">
        <v>32.553525789999995</v>
      </c>
      <c r="E55" s="272">
        <v>45903.172248269999</v>
      </c>
      <c r="F55" s="273">
        <v>46006.718725789993</v>
      </c>
      <c r="G55" s="274">
        <v>8186.9827475000002</v>
      </c>
      <c r="H55" s="270">
        <v>161.56173950000002</v>
      </c>
      <c r="I55" s="275">
        <v>54355.263212789992</v>
      </c>
      <c r="J55" s="320">
        <v>72.427322969999992</v>
      </c>
      <c r="K55" s="273">
        <v>46294.879538640002</v>
      </c>
      <c r="L55" s="274">
        <v>18073.272403340001</v>
      </c>
      <c r="M55" s="270">
        <v>367.17442535000004</v>
      </c>
      <c r="N55" s="275">
        <v>64735.326367330003</v>
      </c>
      <c r="O55" s="320">
        <v>217.02532821</v>
      </c>
      <c r="P55" s="273">
        <v>45405.084889369995</v>
      </c>
      <c r="Q55" s="274">
        <v>30250.316112730001</v>
      </c>
      <c r="R55" s="270">
        <v>597.3669689699999</v>
      </c>
      <c r="S55" s="271">
        <v>76252.767971069989</v>
      </c>
      <c r="T55" s="274" t="s">
        <v>220</v>
      </c>
      <c r="U55" s="320">
        <v>387.25204388000009</v>
      </c>
    </row>
    <row r="56" spans="1:21" s="415" customFormat="1" ht="12">
      <c r="A56" s="239" t="s">
        <v>43</v>
      </c>
      <c r="B56" s="277"/>
      <c r="C56" s="278"/>
      <c r="D56" s="279"/>
      <c r="E56" s="280"/>
      <c r="F56" s="282"/>
      <c r="G56" s="283"/>
      <c r="H56" s="278"/>
      <c r="I56" s="284"/>
      <c r="J56" s="285"/>
      <c r="K56" s="282"/>
      <c r="L56" s="283"/>
      <c r="M56" s="278"/>
      <c r="N56" s="284"/>
      <c r="O56" s="285"/>
      <c r="P56" s="282"/>
      <c r="Q56" s="283"/>
      <c r="R56" s="278"/>
      <c r="S56" s="279"/>
      <c r="T56" s="283"/>
      <c r="U56" s="285"/>
    </row>
    <row r="57" spans="1:21" s="415" customFormat="1" ht="12">
      <c r="A57" s="239" t="s">
        <v>153</v>
      </c>
      <c r="B57" s="300">
        <v>43359.608131169996</v>
      </c>
      <c r="C57" s="301">
        <v>2027.0110023700001</v>
      </c>
      <c r="D57" s="302">
        <v>32.011948579999995</v>
      </c>
      <c r="E57" s="303">
        <v>45418.631082120002</v>
      </c>
      <c r="F57" s="304">
        <v>45517.231322980006</v>
      </c>
      <c r="G57" s="321">
        <v>7993.31834119</v>
      </c>
      <c r="H57" s="301">
        <v>158.36532408999997</v>
      </c>
      <c r="I57" s="307">
        <v>53668.91498826001</v>
      </c>
      <c r="J57" s="322">
        <v>67.381101389999998</v>
      </c>
      <c r="K57" s="304">
        <v>45785.198058649999</v>
      </c>
      <c r="L57" s="321">
        <v>17632.106821570003</v>
      </c>
      <c r="M57" s="301">
        <v>359.53932384999996</v>
      </c>
      <c r="N57" s="307">
        <v>63776.844204070003</v>
      </c>
      <c r="O57" s="322">
        <v>200.88994459</v>
      </c>
      <c r="P57" s="304">
        <v>44901.324095939999</v>
      </c>
      <c r="Q57" s="321">
        <v>29475.583479309997</v>
      </c>
      <c r="R57" s="301">
        <v>583.68951518999995</v>
      </c>
      <c r="S57" s="302">
        <v>74960.597090440002</v>
      </c>
      <c r="T57" s="321" t="s">
        <v>220</v>
      </c>
      <c r="U57" s="322">
        <v>354.35425147000001</v>
      </c>
    </row>
    <row r="58" spans="1:21" s="415" customFormat="1" ht="12">
      <c r="A58" s="314" t="s">
        <v>154</v>
      </c>
      <c r="B58" s="300">
        <v>15732.132946660004</v>
      </c>
      <c r="C58" s="301">
        <v>2027.0110023700001</v>
      </c>
      <c r="D58" s="302">
        <v>32.011948579999995</v>
      </c>
      <c r="E58" s="303">
        <v>17791.155897610002</v>
      </c>
      <c r="F58" s="304">
        <v>13297.36801647</v>
      </c>
      <c r="G58" s="321">
        <v>7993.31834119</v>
      </c>
      <c r="H58" s="301">
        <v>158.36532408999997</v>
      </c>
      <c r="I58" s="307">
        <v>21449.051681749999</v>
      </c>
      <c r="J58" s="322">
        <v>67.381101389999998</v>
      </c>
      <c r="K58" s="304">
        <v>8627.8845373599997</v>
      </c>
      <c r="L58" s="321">
        <v>17632.106821570003</v>
      </c>
      <c r="M58" s="301">
        <v>359.52903979999996</v>
      </c>
      <c r="N58" s="307">
        <v>26619.520398730005</v>
      </c>
      <c r="O58" s="322">
        <v>200.88994459</v>
      </c>
      <c r="P58" s="304">
        <v>3016.9387033499997</v>
      </c>
      <c r="Q58" s="321">
        <v>29475.583479309997</v>
      </c>
      <c r="R58" s="301">
        <v>583.68951518999995</v>
      </c>
      <c r="S58" s="302">
        <v>33076.211697849998</v>
      </c>
      <c r="T58" s="321"/>
      <c r="U58" s="322">
        <v>354.35425147000001</v>
      </c>
    </row>
    <row r="59" spans="1:21" s="415" customFormat="1" ht="12">
      <c r="A59" s="314" t="s">
        <v>155</v>
      </c>
      <c r="B59" s="300">
        <v>27627.47518451</v>
      </c>
      <c r="C59" s="323" t="s">
        <v>10</v>
      </c>
      <c r="D59" s="323" t="s">
        <v>10</v>
      </c>
      <c r="E59" s="303">
        <v>27627.47518451</v>
      </c>
      <c r="F59" s="304">
        <v>32219.863306510004</v>
      </c>
      <c r="G59" s="287" t="s">
        <v>10</v>
      </c>
      <c r="H59" s="288" t="s">
        <v>10</v>
      </c>
      <c r="I59" s="324">
        <v>32219.863306510004</v>
      </c>
      <c r="J59" s="289" t="s">
        <v>10</v>
      </c>
      <c r="K59" s="304">
        <v>37157.313521290002</v>
      </c>
      <c r="L59" s="305" t="s">
        <v>10</v>
      </c>
      <c r="M59" s="306" t="s">
        <v>10</v>
      </c>
      <c r="N59" s="324">
        <v>37157.323805339998</v>
      </c>
      <c r="O59" s="308" t="s">
        <v>10</v>
      </c>
      <c r="P59" s="304">
        <v>41884.385392589997</v>
      </c>
      <c r="Q59" s="305">
        <v>0</v>
      </c>
      <c r="R59" s="306">
        <v>0</v>
      </c>
      <c r="S59" s="302">
        <v>41884.385392589997</v>
      </c>
      <c r="T59" s="321" t="s">
        <v>220</v>
      </c>
      <c r="U59" s="308">
        <v>0</v>
      </c>
    </row>
    <row r="60" spans="1:21" s="415" customFormat="1" ht="12">
      <c r="A60" s="314" t="s">
        <v>156</v>
      </c>
      <c r="B60" s="300">
        <v>128.61022369</v>
      </c>
      <c r="C60" s="323" t="s">
        <v>10</v>
      </c>
      <c r="D60" s="306" t="s">
        <v>10</v>
      </c>
      <c r="E60" s="325">
        <v>128.61022369</v>
      </c>
      <c r="F60" s="304">
        <v>195.69394817</v>
      </c>
      <c r="G60" s="287" t="s">
        <v>10</v>
      </c>
      <c r="H60" s="288" t="s">
        <v>10</v>
      </c>
      <c r="I60" s="324">
        <v>195.69394817</v>
      </c>
      <c r="J60" s="289" t="s">
        <v>10</v>
      </c>
      <c r="K60" s="304">
        <v>263.54315107999997</v>
      </c>
      <c r="L60" s="305" t="s">
        <v>10</v>
      </c>
      <c r="M60" s="306" t="s">
        <v>10</v>
      </c>
      <c r="N60" s="324">
        <v>263.54315107999997</v>
      </c>
      <c r="O60" s="308" t="s">
        <v>10</v>
      </c>
      <c r="P60" s="304">
        <v>354.96668844999999</v>
      </c>
      <c r="Q60" s="305">
        <v>0</v>
      </c>
      <c r="R60" s="306">
        <v>0</v>
      </c>
      <c r="S60" s="302">
        <v>354.96668844999999</v>
      </c>
      <c r="T60" s="321"/>
      <c r="U60" s="308">
        <v>0</v>
      </c>
    </row>
    <row r="61" spans="1:21" s="415" customFormat="1" ht="12">
      <c r="A61" s="314" t="s">
        <v>157</v>
      </c>
      <c r="B61" s="300">
        <v>21.45692798</v>
      </c>
      <c r="C61" s="323" t="s">
        <v>10</v>
      </c>
      <c r="D61" s="306" t="s">
        <v>10</v>
      </c>
      <c r="E61" s="325">
        <v>21.45692798</v>
      </c>
      <c r="F61" s="304">
        <v>34.820393029999998</v>
      </c>
      <c r="G61" s="287" t="s">
        <v>10</v>
      </c>
      <c r="H61" s="288" t="s">
        <v>10</v>
      </c>
      <c r="I61" s="324">
        <v>34.820393029999998</v>
      </c>
      <c r="J61" s="289" t="s">
        <v>10</v>
      </c>
      <c r="K61" s="304">
        <v>50.184792020000003</v>
      </c>
      <c r="L61" s="305" t="s">
        <v>10</v>
      </c>
      <c r="M61" s="306" t="s">
        <v>10</v>
      </c>
      <c r="N61" s="324">
        <v>50.184792030000004</v>
      </c>
      <c r="O61" s="308" t="s">
        <v>10</v>
      </c>
      <c r="P61" s="304">
        <v>68.307205089999997</v>
      </c>
      <c r="Q61" s="305">
        <v>0</v>
      </c>
      <c r="R61" s="306">
        <v>0</v>
      </c>
      <c r="S61" s="302">
        <v>68.307205089999997</v>
      </c>
      <c r="T61" s="321"/>
      <c r="U61" s="308">
        <v>0</v>
      </c>
    </row>
    <row r="62" spans="1:21" s="415" customFormat="1" ht="12">
      <c r="A62" s="314"/>
      <c r="B62" s="300"/>
      <c r="C62" s="301"/>
      <c r="D62" s="301"/>
      <c r="E62" s="325"/>
      <c r="F62" s="304"/>
      <c r="G62" s="321"/>
      <c r="H62" s="301"/>
      <c r="I62" s="324"/>
      <c r="J62" s="322"/>
      <c r="K62" s="304"/>
      <c r="L62" s="321"/>
      <c r="M62" s="301"/>
      <c r="N62" s="324"/>
      <c r="O62" s="322"/>
      <c r="P62" s="304"/>
      <c r="Q62" s="321"/>
      <c r="R62" s="301"/>
      <c r="S62" s="302"/>
      <c r="T62" s="321"/>
      <c r="U62" s="322"/>
    </row>
    <row r="63" spans="1:21" s="415" customFormat="1" ht="12">
      <c r="A63" s="239" t="s">
        <v>223</v>
      </c>
      <c r="B63" s="300">
        <v>436.48128064000002</v>
      </c>
      <c r="C63" s="301">
        <v>47.518298109999996</v>
      </c>
      <c r="D63" s="301">
        <v>0.54157721000000003</v>
      </c>
      <c r="E63" s="325">
        <v>484.54115596000003</v>
      </c>
      <c r="F63" s="304">
        <v>489.48919813999998</v>
      </c>
      <c r="G63" s="321">
        <v>193.65944976999998</v>
      </c>
      <c r="H63" s="301">
        <v>3.1931457600000002</v>
      </c>
      <c r="I63" s="324">
        <v>686.3417936699999</v>
      </c>
      <c r="J63" s="322">
        <v>5.0462215800000001</v>
      </c>
      <c r="K63" s="304">
        <v>509.68209322999996</v>
      </c>
      <c r="L63" s="321">
        <v>441.16614166000005</v>
      </c>
      <c r="M63" s="301">
        <v>7.6318318499999993</v>
      </c>
      <c r="N63" s="324">
        <v>958.48006673999998</v>
      </c>
      <c r="O63" s="322">
        <v>16.135383619999999</v>
      </c>
      <c r="P63" s="304">
        <v>503.76135195000001</v>
      </c>
      <c r="Q63" s="321">
        <v>774.72907334999979</v>
      </c>
      <c r="R63" s="301">
        <v>13.67418413</v>
      </c>
      <c r="S63" s="302">
        <v>1292.1646094299997</v>
      </c>
      <c r="T63" s="321" t="s">
        <v>220</v>
      </c>
      <c r="U63" s="322">
        <v>32.897900489999998</v>
      </c>
    </row>
    <row r="64" spans="1:21" s="415" customFormat="1" ht="12">
      <c r="A64" s="314" t="s">
        <v>154</v>
      </c>
      <c r="B64" s="300">
        <v>252.11793798000002</v>
      </c>
      <c r="C64" s="301">
        <v>47.518298109999996</v>
      </c>
      <c r="D64" s="301">
        <v>0.54157721000000003</v>
      </c>
      <c r="E64" s="321">
        <v>300.17781330000003</v>
      </c>
      <c r="F64" s="304">
        <v>225.60648725999999</v>
      </c>
      <c r="G64" s="321">
        <v>193.65944976999998</v>
      </c>
      <c r="H64" s="301">
        <v>3.1931457600000002</v>
      </c>
      <c r="I64" s="324">
        <v>422.45908278999997</v>
      </c>
      <c r="J64" s="322">
        <v>5.0462215800000001</v>
      </c>
      <c r="K64" s="304">
        <v>157.46433951</v>
      </c>
      <c r="L64" s="321">
        <v>441.16614166000005</v>
      </c>
      <c r="M64" s="301">
        <v>7.6318318499999993</v>
      </c>
      <c r="N64" s="324">
        <v>606.26231302000008</v>
      </c>
      <c r="O64" s="322">
        <v>16.135383619999999</v>
      </c>
      <c r="P64" s="304">
        <v>53.821291180000003</v>
      </c>
      <c r="Q64" s="321">
        <v>774.72907334999979</v>
      </c>
      <c r="R64" s="301">
        <v>13.67418413</v>
      </c>
      <c r="S64" s="302">
        <v>842.22454865999975</v>
      </c>
      <c r="T64" s="321"/>
      <c r="U64" s="322">
        <v>32.897900489999998</v>
      </c>
    </row>
    <row r="65" spans="1:21" s="415" customFormat="1" ht="12">
      <c r="A65" s="314" t="s">
        <v>155</v>
      </c>
      <c r="B65" s="300">
        <v>184.36334266000003</v>
      </c>
      <c r="C65" s="323" t="s">
        <v>10</v>
      </c>
      <c r="D65" s="306" t="s">
        <v>10</v>
      </c>
      <c r="E65" s="321">
        <v>184.36334266000003</v>
      </c>
      <c r="F65" s="304">
        <v>263.88271087999999</v>
      </c>
      <c r="G65" s="287" t="s">
        <v>10</v>
      </c>
      <c r="H65" s="288" t="s">
        <v>10</v>
      </c>
      <c r="I65" s="324">
        <v>263.88271087999999</v>
      </c>
      <c r="J65" s="289" t="s">
        <v>10</v>
      </c>
      <c r="K65" s="304">
        <v>352.21775371999996</v>
      </c>
      <c r="L65" s="305" t="s">
        <v>10</v>
      </c>
      <c r="M65" s="306" t="s">
        <v>10</v>
      </c>
      <c r="N65" s="324">
        <v>352.21775371999996</v>
      </c>
      <c r="O65" s="308" t="s">
        <v>10</v>
      </c>
      <c r="P65" s="304">
        <v>449.94006077</v>
      </c>
      <c r="Q65" s="305" t="s">
        <v>10</v>
      </c>
      <c r="R65" s="306" t="s">
        <v>10</v>
      </c>
      <c r="S65" s="302">
        <v>449.94006077</v>
      </c>
      <c r="T65" s="321" t="s">
        <v>220</v>
      </c>
      <c r="U65" s="308" t="s">
        <v>10</v>
      </c>
    </row>
    <row r="66" spans="1:21" s="415" customFormat="1" ht="12">
      <c r="A66" s="314" t="s">
        <v>156</v>
      </c>
      <c r="B66" s="300">
        <v>21.167554510000002</v>
      </c>
      <c r="C66" s="323" t="s">
        <v>10</v>
      </c>
      <c r="D66" s="306" t="s">
        <v>10</v>
      </c>
      <c r="E66" s="321">
        <v>21.167554510000002</v>
      </c>
      <c r="F66" s="304">
        <v>38.202194949999992</v>
      </c>
      <c r="G66" s="287" t="s">
        <v>10</v>
      </c>
      <c r="H66" s="288" t="s">
        <v>10</v>
      </c>
      <c r="I66" s="324">
        <v>38.202194949999992</v>
      </c>
      <c r="J66" s="289" t="s">
        <v>10</v>
      </c>
      <c r="K66" s="304">
        <v>42.804854369999994</v>
      </c>
      <c r="L66" s="305" t="s">
        <v>10</v>
      </c>
      <c r="M66" s="306" t="s">
        <v>10</v>
      </c>
      <c r="N66" s="324">
        <v>42.804854369999994</v>
      </c>
      <c r="O66" s="308" t="s">
        <v>10</v>
      </c>
      <c r="P66" s="304">
        <v>65.157926419999995</v>
      </c>
      <c r="Q66" s="305" t="s">
        <v>10</v>
      </c>
      <c r="R66" s="306" t="s">
        <v>10</v>
      </c>
      <c r="S66" s="302">
        <v>65.157926419999995</v>
      </c>
      <c r="T66" s="321"/>
      <c r="U66" s="308" t="s">
        <v>10</v>
      </c>
    </row>
    <row r="67" spans="1:21" s="415" customFormat="1" ht="12">
      <c r="A67" s="314" t="s">
        <v>157</v>
      </c>
      <c r="B67" s="300">
        <v>11.33863522</v>
      </c>
      <c r="C67" s="323" t="s">
        <v>10</v>
      </c>
      <c r="D67" s="306" t="s">
        <v>10</v>
      </c>
      <c r="E67" s="325">
        <v>11.33863522</v>
      </c>
      <c r="F67" s="304">
        <v>16.232444730000001</v>
      </c>
      <c r="G67" s="287" t="s">
        <v>10</v>
      </c>
      <c r="H67" s="288" t="s">
        <v>10</v>
      </c>
      <c r="I67" s="324">
        <v>16.232444730000001</v>
      </c>
      <c r="J67" s="289" t="s">
        <v>10</v>
      </c>
      <c r="K67" s="304">
        <v>19.761178780000002</v>
      </c>
      <c r="L67" s="305" t="s">
        <v>10</v>
      </c>
      <c r="M67" s="306" t="s">
        <v>10</v>
      </c>
      <c r="N67" s="324">
        <v>19.761178780000002</v>
      </c>
      <c r="O67" s="308" t="s">
        <v>10</v>
      </c>
      <c r="P67" s="304">
        <v>26.463532170000001</v>
      </c>
      <c r="Q67" s="305" t="s">
        <v>10</v>
      </c>
      <c r="R67" s="306" t="s">
        <v>10</v>
      </c>
      <c r="S67" s="302">
        <v>26.463532170000001</v>
      </c>
      <c r="T67" s="321"/>
      <c r="U67" s="308" t="s">
        <v>10</v>
      </c>
    </row>
    <row r="68" spans="1:21" s="415" customFormat="1" ht="8.25" customHeight="1">
      <c r="A68" s="326"/>
      <c r="B68" s="327"/>
      <c r="C68" s="335"/>
      <c r="D68" s="335"/>
      <c r="E68" s="336"/>
      <c r="F68" s="294"/>
      <c r="G68" s="295"/>
      <c r="H68" s="291"/>
      <c r="I68" s="296"/>
      <c r="J68" s="297"/>
      <c r="K68" s="294"/>
      <c r="L68" s="328"/>
      <c r="M68" s="329"/>
      <c r="N68" s="330"/>
      <c r="O68" s="331"/>
      <c r="P68" s="294"/>
      <c r="Q68" s="328"/>
      <c r="R68" s="329"/>
      <c r="S68" s="567"/>
      <c r="T68" s="328"/>
      <c r="U68" s="331"/>
    </row>
    <row r="69" spans="1:21" s="411" customFormat="1" ht="12" customHeight="1">
      <c r="A69" s="2" t="s">
        <v>44</v>
      </c>
      <c r="F69" s="410"/>
      <c r="O69" s="393"/>
      <c r="T69" s="515"/>
      <c r="U69" s="393" t="s">
        <v>73</v>
      </c>
    </row>
    <row r="70" spans="1:21" s="411" customFormat="1" ht="12" customHeight="1">
      <c r="A70" s="410" t="s">
        <v>222</v>
      </c>
      <c r="B70" s="410"/>
      <c r="C70" s="410"/>
      <c r="D70" s="410"/>
      <c r="E70" s="410"/>
      <c r="F70" s="410"/>
      <c r="T70" s="515"/>
    </row>
    <row r="71" spans="1:21" s="411" customFormat="1" ht="12" customHeight="1">
      <c r="A71" s="569" t="s">
        <v>184</v>
      </c>
      <c r="B71" s="570"/>
      <c r="C71" s="570"/>
      <c r="D71" s="570"/>
      <c r="E71" s="570"/>
      <c r="F71" s="570"/>
      <c r="G71" s="570"/>
      <c r="H71" s="570"/>
      <c r="I71" s="570"/>
      <c r="J71" s="570"/>
      <c r="K71" s="570"/>
      <c r="L71" s="570"/>
      <c r="M71" s="570"/>
      <c r="N71" s="570"/>
      <c r="O71" s="570"/>
      <c r="P71" s="570"/>
      <c r="Q71" s="570"/>
      <c r="R71" s="570"/>
      <c r="S71" s="570"/>
      <c r="T71" s="570"/>
      <c r="U71" s="570"/>
    </row>
    <row r="72" spans="1:21" s="411" customFormat="1" ht="12">
      <c r="A72" s="570"/>
      <c r="B72" s="570"/>
      <c r="C72" s="570"/>
      <c r="D72" s="570"/>
      <c r="E72" s="570"/>
      <c r="F72" s="570"/>
      <c r="G72" s="570"/>
      <c r="H72" s="570"/>
      <c r="I72" s="570"/>
      <c r="J72" s="570"/>
      <c r="K72" s="570"/>
      <c r="L72" s="570"/>
      <c r="M72" s="570"/>
      <c r="N72" s="570"/>
      <c r="O72" s="570"/>
      <c r="P72" s="570"/>
      <c r="Q72" s="570"/>
      <c r="R72" s="570"/>
      <c r="S72" s="570"/>
      <c r="T72" s="570"/>
      <c r="U72" s="570"/>
    </row>
    <row r="73" spans="1:21" s="411" customFormat="1" ht="12">
      <c r="A73" s="570"/>
      <c r="B73" s="570"/>
      <c r="C73" s="570"/>
      <c r="D73" s="570"/>
      <c r="E73" s="570"/>
      <c r="F73" s="570"/>
      <c r="G73" s="570"/>
      <c r="H73" s="570"/>
      <c r="I73" s="570"/>
      <c r="J73" s="570"/>
      <c r="K73" s="570"/>
      <c r="L73" s="570"/>
      <c r="M73" s="570"/>
      <c r="N73" s="570"/>
      <c r="O73" s="570"/>
      <c r="P73" s="570"/>
      <c r="Q73" s="570"/>
      <c r="R73" s="570"/>
      <c r="S73" s="570"/>
      <c r="T73" s="570"/>
      <c r="U73" s="570"/>
    </row>
    <row r="74" spans="1:21" s="411" customFormat="1" ht="12">
      <c r="A74" s="570"/>
      <c r="B74" s="570"/>
      <c r="C74" s="570"/>
      <c r="D74" s="570"/>
      <c r="E74" s="570"/>
      <c r="F74" s="570"/>
      <c r="G74" s="570"/>
      <c r="H74" s="570"/>
      <c r="I74" s="570"/>
      <c r="J74" s="570"/>
      <c r="K74" s="570"/>
      <c r="L74" s="570"/>
      <c r="M74" s="570"/>
      <c r="N74" s="570"/>
      <c r="O74" s="570"/>
      <c r="P74" s="570"/>
      <c r="Q74" s="570"/>
      <c r="R74" s="570"/>
      <c r="S74" s="570"/>
      <c r="T74" s="570"/>
      <c r="U74" s="570"/>
    </row>
    <row r="75" spans="1:21" s="411" customFormat="1" ht="12">
      <c r="A75" s="570"/>
      <c r="B75" s="570"/>
      <c r="C75" s="570"/>
      <c r="D75" s="570"/>
      <c r="E75" s="570"/>
      <c r="F75" s="570"/>
      <c r="G75" s="570"/>
      <c r="H75" s="570"/>
      <c r="I75" s="570"/>
      <c r="J75" s="570"/>
      <c r="K75" s="570"/>
      <c r="L75" s="570"/>
      <c r="M75" s="570"/>
      <c r="N75" s="570"/>
      <c r="O75" s="570"/>
      <c r="P75" s="570"/>
      <c r="Q75" s="570"/>
      <c r="R75" s="570"/>
      <c r="S75" s="570"/>
      <c r="T75" s="570"/>
      <c r="U75" s="570"/>
    </row>
    <row r="76" spans="1:21" s="411" customFormat="1" ht="12">
      <c r="A76" s="570"/>
      <c r="B76" s="570"/>
      <c r="C76" s="570"/>
      <c r="D76" s="570"/>
      <c r="E76" s="570"/>
      <c r="F76" s="570"/>
      <c r="G76" s="570"/>
      <c r="H76" s="570"/>
      <c r="I76" s="570"/>
      <c r="J76" s="570"/>
      <c r="K76" s="570"/>
      <c r="L76" s="570"/>
      <c r="M76" s="570"/>
      <c r="N76" s="570"/>
      <c r="O76" s="570"/>
      <c r="P76" s="570"/>
      <c r="Q76" s="570"/>
      <c r="R76" s="570"/>
      <c r="S76" s="570"/>
      <c r="T76" s="570"/>
      <c r="U76" s="570"/>
    </row>
    <row r="77" spans="1:21" s="411" customFormat="1" ht="12">
      <c r="A77" s="570"/>
      <c r="B77" s="570"/>
      <c r="C77" s="570"/>
      <c r="D77" s="570"/>
      <c r="E77" s="570"/>
      <c r="F77" s="570"/>
      <c r="G77" s="570"/>
      <c r="H77" s="570"/>
      <c r="I77" s="570"/>
      <c r="J77" s="570"/>
      <c r="K77" s="570"/>
      <c r="L77" s="570"/>
      <c r="M77" s="570"/>
      <c r="N77" s="570"/>
      <c r="O77" s="570"/>
      <c r="P77" s="570"/>
      <c r="Q77" s="570"/>
      <c r="R77" s="570"/>
      <c r="S77" s="570"/>
      <c r="T77" s="570"/>
      <c r="U77" s="570"/>
    </row>
    <row r="78" spans="1:21" s="411" customFormat="1" ht="12">
      <c r="T78" s="515"/>
    </row>
    <row r="79" spans="1:21" s="411" customFormat="1" ht="12">
      <c r="A79" s="416"/>
      <c r="T79" s="515"/>
    </row>
    <row r="80" spans="1:21" s="411" customFormat="1" ht="12">
      <c r="A80" s="416"/>
      <c r="T80" s="515"/>
    </row>
    <row r="81" spans="1:20" s="411" customFormat="1" ht="12">
      <c r="A81" s="416"/>
      <c r="T81" s="515"/>
    </row>
    <row r="82" spans="1:20" s="411" customFormat="1" ht="12">
      <c r="A82" s="416"/>
      <c r="T82" s="515"/>
    </row>
    <row r="83" spans="1:20" s="411" customFormat="1" ht="12">
      <c r="A83" s="416"/>
      <c r="T83" s="515"/>
    </row>
    <row r="84" spans="1:20" s="411" customFormat="1" ht="12">
      <c r="A84" s="416"/>
      <c r="T84" s="515"/>
    </row>
    <row r="85" spans="1:20" s="411" customFormat="1" ht="12">
      <c r="T85" s="515"/>
    </row>
    <row r="86" spans="1:20" s="411" customFormat="1" ht="12">
      <c r="A86" s="416"/>
      <c r="T86" s="515"/>
    </row>
  </sheetData>
  <mergeCells count="17">
    <mergeCell ref="K4:O4"/>
    <mergeCell ref="P4:U4"/>
    <mergeCell ref="B4:E4"/>
    <mergeCell ref="B5:B7"/>
    <mergeCell ref="C5:D6"/>
    <mergeCell ref="E5:E7"/>
    <mergeCell ref="F5:F7"/>
    <mergeCell ref="F4:J4"/>
    <mergeCell ref="N5:N7"/>
    <mergeCell ref="A71:U77"/>
    <mergeCell ref="P5:P7"/>
    <mergeCell ref="Q5:R6"/>
    <mergeCell ref="S5:S7"/>
    <mergeCell ref="G5:H6"/>
    <mergeCell ref="I5:I7"/>
    <mergeCell ref="K5:K7"/>
    <mergeCell ref="L5:M6"/>
  </mergeCells>
  <pageMargins left="0.70866141732283472" right="0.70866141732283472" top="0.74803149606299213" bottom="0.74803149606299213"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Z50"/>
  <sheetViews>
    <sheetView showGridLines="0" workbookViewId="0">
      <pane xSplit="1" ySplit="5" topLeftCell="B27" activePane="bottomRight" state="frozen"/>
      <selection pane="topRight" activeCell="B1" sqref="B1"/>
      <selection pane="bottomLeft" activeCell="A8" sqref="A8"/>
      <selection pane="bottomRight"/>
    </sheetView>
  </sheetViews>
  <sheetFormatPr defaultRowHeight="15"/>
  <cols>
    <col min="1" max="1" width="76.140625" customWidth="1"/>
    <col min="2" max="4" width="9.42578125" customWidth="1"/>
    <col min="6" max="8" width="9.42578125" customWidth="1"/>
    <col min="9" max="9" width="9.42578125" bestFit="1" customWidth="1"/>
    <col min="11" max="11" width="9.42578125" customWidth="1"/>
    <col min="13" max="15" width="9.42578125" customWidth="1"/>
    <col min="17" max="17" width="9.42578125" customWidth="1"/>
    <col min="19" max="24" width="9.42578125" customWidth="1"/>
  </cols>
  <sheetData>
    <row r="1" spans="1:26">
      <c r="A1" s="3" t="s">
        <v>186</v>
      </c>
      <c r="B1" s="4"/>
      <c r="C1" s="4"/>
      <c r="D1" s="4"/>
      <c r="E1" s="4"/>
      <c r="F1" s="4"/>
      <c r="G1" s="4"/>
      <c r="H1" s="4"/>
      <c r="I1" s="4"/>
      <c r="J1" s="4"/>
      <c r="K1" s="4"/>
      <c r="L1" s="4"/>
      <c r="M1" s="4"/>
      <c r="N1" s="4"/>
      <c r="O1" s="4"/>
      <c r="P1" s="4"/>
      <c r="Q1" s="4"/>
      <c r="R1" s="4"/>
    </row>
    <row r="2" spans="1:26" s="344" customFormat="1" ht="12">
      <c r="A2" s="417"/>
      <c r="B2" s="39"/>
      <c r="C2" s="39"/>
      <c r="D2" s="39"/>
      <c r="E2" s="39"/>
      <c r="F2" s="39"/>
      <c r="G2" s="39"/>
      <c r="H2" s="39"/>
      <c r="I2" s="39"/>
      <c r="J2" s="39"/>
      <c r="K2" s="39"/>
      <c r="L2" s="39"/>
      <c r="M2" s="39"/>
      <c r="N2" s="39"/>
      <c r="O2" s="39"/>
      <c r="P2" s="39"/>
      <c r="Q2" s="39"/>
      <c r="R2" s="39"/>
    </row>
    <row r="3" spans="1:26" s="344" customFormat="1" ht="12">
      <c r="A3" s="44" t="s">
        <v>202</v>
      </c>
      <c r="B3" s="39"/>
      <c r="C3" s="39"/>
      <c r="D3" s="39"/>
      <c r="E3" s="39"/>
      <c r="F3" s="39"/>
      <c r="G3" s="39"/>
      <c r="H3" s="39"/>
      <c r="I3" s="39"/>
      <c r="J3" s="39"/>
      <c r="L3" s="393"/>
      <c r="M3" s="39"/>
      <c r="N3" s="39"/>
      <c r="O3" s="39"/>
      <c r="P3" s="39"/>
      <c r="R3" s="393"/>
      <c r="X3" s="393" t="s">
        <v>45</v>
      </c>
    </row>
    <row r="4" spans="1:26" s="344" customFormat="1" ht="24" customHeight="1">
      <c r="A4" s="339" t="s">
        <v>1</v>
      </c>
      <c r="B4" s="340"/>
      <c r="C4" s="340"/>
      <c r="D4" s="340" t="s">
        <v>2</v>
      </c>
      <c r="E4" s="341"/>
      <c r="F4" s="341"/>
      <c r="G4" s="342"/>
      <c r="H4" s="340"/>
      <c r="I4" s="340" t="s">
        <v>3</v>
      </c>
      <c r="J4" s="341"/>
      <c r="K4" s="341"/>
      <c r="L4" s="343"/>
      <c r="M4" s="342"/>
      <c r="N4" s="340"/>
      <c r="O4" s="340" t="s">
        <v>127</v>
      </c>
      <c r="P4" s="341"/>
      <c r="Q4" s="341"/>
      <c r="R4" s="343"/>
      <c r="S4" s="342"/>
      <c r="T4" s="340"/>
      <c r="U4" s="340" t="s">
        <v>181</v>
      </c>
      <c r="V4" s="341"/>
      <c r="W4" s="341"/>
      <c r="X4" s="343"/>
    </row>
    <row r="5" spans="1:26" s="344" customFormat="1" ht="48">
      <c r="A5" s="345"/>
      <c r="B5" s="346" t="s">
        <v>128</v>
      </c>
      <c r="C5" s="346" t="s">
        <v>46</v>
      </c>
      <c r="D5" s="346" t="s">
        <v>47</v>
      </c>
      <c r="E5" s="347" t="s">
        <v>48</v>
      </c>
      <c r="F5" s="348" t="s">
        <v>49</v>
      </c>
      <c r="G5" s="349" t="s">
        <v>128</v>
      </c>
      <c r="H5" s="346" t="s">
        <v>46</v>
      </c>
      <c r="I5" s="346" t="s">
        <v>47</v>
      </c>
      <c r="J5" s="347" t="s">
        <v>48</v>
      </c>
      <c r="K5" s="350" t="s">
        <v>49</v>
      </c>
      <c r="L5" s="351" t="s">
        <v>188</v>
      </c>
      <c r="M5" s="349" t="s">
        <v>128</v>
      </c>
      <c r="N5" s="346" t="s">
        <v>46</v>
      </c>
      <c r="O5" s="346" t="s">
        <v>47</v>
      </c>
      <c r="P5" s="347" t="s">
        <v>48</v>
      </c>
      <c r="Q5" s="350" t="s">
        <v>49</v>
      </c>
      <c r="R5" s="351" t="s">
        <v>188</v>
      </c>
      <c r="S5" s="349" t="s">
        <v>128</v>
      </c>
      <c r="T5" s="346" t="s">
        <v>46</v>
      </c>
      <c r="U5" s="346" t="s">
        <v>47</v>
      </c>
      <c r="V5" s="347" t="s">
        <v>48</v>
      </c>
      <c r="W5" s="350" t="s">
        <v>49</v>
      </c>
      <c r="X5" s="351" t="s">
        <v>188</v>
      </c>
    </row>
    <row r="6" spans="1:26" s="344" customFormat="1" ht="12">
      <c r="A6" s="352"/>
      <c r="B6" s="353"/>
      <c r="C6" s="353"/>
      <c r="D6" s="353"/>
      <c r="E6" s="354"/>
      <c r="F6" s="353"/>
      <c r="G6" s="355"/>
      <c r="H6" s="353"/>
      <c r="I6" s="353"/>
      <c r="J6" s="356"/>
      <c r="K6" s="357"/>
      <c r="L6" s="358"/>
      <c r="M6" s="355"/>
      <c r="N6" s="353"/>
      <c r="O6" s="353"/>
      <c r="P6" s="356"/>
      <c r="Q6" s="357"/>
      <c r="R6" s="358"/>
      <c r="S6" s="355"/>
      <c r="T6" s="353"/>
      <c r="U6" s="353"/>
      <c r="V6" s="356"/>
      <c r="W6" s="357"/>
      <c r="X6" s="358"/>
    </row>
    <row r="7" spans="1:26" s="344" customFormat="1" ht="12">
      <c r="A7" s="359" t="s">
        <v>50</v>
      </c>
      <c r="B7" s="360">
        <v>3416.1610000000001</v>
      </c>
      <c r="C7" s="361">
        <v>1822.364</v>
      </c>
      <c r="D7" s="361">
        <v>3499.7020000000002</v>
      </c>
      <c r="E7" s="362">
        <v>65.423000000000002</v>
      </c>
      <c r="F7" s="361">
        <v>3561.4630000000002</v>
      </c>
      <c r="G7" s="360">
        <v>3685.3470000000002</v>
      </c>
      <c r="H7" s="361">
        <v>2135.3420000000001</v>
      </c>
      <c r="I7" s="361">
        <v>3806.1370000000002</v>
      </c>
      <c r="J7" s="362">
        <v>78.344999999999999</v>
      </c>
      <c r="K7" s="363">
        <v>3880.0070000000001</v>
      </c>
      <c r="L7" s="364" t="s">
        <v>10</v>
      </c>
      <c r="M7" s="360">
        <f>G27</f>
        <v>4004.6</v>
      </c>
      <c r="N7" s="361">
        <f>H27</f>
        <v>2501.1329999999998</v>
      </c>
      <c r="O7" s="361">
        <f>I27</f>
        <v>4171.2359999999999</v>
      </c>
      <c r="P7" s="362">
        <f>J27</f>
        <v>91.98</v>
      </c>
      <c r="Q7" s="363">
        <f>K27</f>
        <v>4257.8810000000003</v>
      </c>
      <c r="R7" s="364">
        <f t="shared" ref="R7" si="0">L27</f>
        <v>48.631999999999998</v>
      </c>
      <c r="S7" s="360">
        <f>M27</f>
        <v>4299.4430000000002</v>
      </c>
      <c r="T7" s="361">
        <f>N27</f>
        <v>2850.2020000000002</v>
      </c>
      <c r="U7" s="361">
        <f>O27</f>
        <v>4518.0190000000002</v>
      </c>
      <c r="V7" s="362">
        <f>P27</f>
        <v>107.471</v>
      </c>
      <c r="W7" s="363">
        <f>Q27</f>
        <v>4619.2030000000004</v>
      </c>
      <c r="X7" s="364">
        <f t="shared" ref="X7" si="1">R27</f>
        <v>105.92</v>
      </c>
    </row>
    <row r="8" spans="1:26" s="344" customFormat="1" ht="12">
      <c r="A8" s="359"/>
      <c r="B8" s="365"/>
      <c r="C8" s="366"/>
      <c r="D8" s="366"/>
      <c r="E8" s="367"/>
      <c r="F8" s="366"/>
      <c r="G8" s="365"/>
      <c r="H8" s="366"/>
      <c r="I8" s="366"/>
      <c r="J8" s="367"/>
      <c r="K8" s="368"/>
      <c r="L8" s="369"/>
      <c r="M8" s="365"/>
      <c r="N8" s="366"/>
      <c r="O8" s="366"/>
      <c r="P8" s="367"/>
      <c r="Q8" s="368"/>
      <c r="R8" s="369"/>
      <c r="S8" s="365"/>
      <c r="T8" s="366"/>
      <c r="U8" s="366"/>
      <c r="V8" s="367"/>
      <c r="W8" s="368"/>
      <c r="X8" s="369"/>
    </row>
    <row r="9" spans="1:26" s="344" customFormat="1" ht="12">
      <c r="A9" s="370" t="s">
        <v>51</v>
      </c>
      <c r="B9" s="365">
        <v>19.864000000000001</v>
      </c>
      <c r="C9" s="366">
        <v>3.7869999999999999</v>
      </c>
      <c r="D9" s="366">
        <v>21.018999999999998</v>
      </c>
      <c r="E9" s="367">
        <v>0.496</v>
      </c>
      <c r="F9" s="366">
        <v>21.507999999999999</v>
      </c>
      <c r="G9" s="365">
        <v>23.143000000000001</v>
      </c>
      <c r="H9" s="366">
        <v>4.335</v>
      </c>
      <c r="I9" s="366">
        <v>24.497</v>
      </c>
      <c r="J9" s="367">
        <v>0.53600000000000003</v>
      </c>
      <c r="K9" s="371">
        <v>25.027000000000001</v>
      </c>
      <c r="L9" s="372" t="s">
        <v>10</v>
      </c>
      <c r="M9" s="365">
        <v>24.786999999999999</v>
      </c>
      <c r="N9" s="366">
        <v>4.5999999999999996</v>
      </c>
      <c r="O9" s="366">
        <v>26.146000000000001</v>
      </c>
      <c r="P9" s="367">
        <v>0.54100000000000004</v>
      </c>
      <c r="Q9" s="371">
        <v>26.68</v>
      </c>
      <c r="R9" s="372" t="s">
        <v>10</v>
      </c>
      <c r="S9" s="365">
        <v>27.611999999999998</v>
      </c>
      <c r="T9" s="366">
        <v>5.681</v>
      </c>
      <c r="U9" s="366">
        <v>29.274999999999999</v>
      </c>
      <c r="V9" s="367">
        <v>0.81299999999999994</v>
      </c>
      <c r="W9" s="371">
        <v>30.085000000000001</v>
      </c>
      <c r="X9" s="372" t="s">
        <v>10</v>
      </c>
    </row>
    <row r="10" spans="1:26" s="344" customFormat="1" ht="12">
      <c r="A10" s="370" t="s">
        <v>52</v>
      </c>
      <c r="B10" s="365"/>
      <c r="C10" s="366"/>
      <c r="D10" s="366"/>
      <c r="E10" s="367"/>
      <c r="F10" s="366"/>
      <c r="G10" s="365"/>
      <c r="H10" s="366"/>
      <c r="I10" s="366"/>
      <c r="J10" s="367"/>
      <c r="K10" s="371"/>
      <c r="L10" s="369"/>
      <c r="M10" s="365"/>
      <c r="N10" s="366"/>
      <c r="O10" s="366"/>
      <c r="P10" s="367"/>
      <c r="Q10" s="371"/>
      <c r="R10" s="369"/>
      <c r="S10" s="365"/>
      <c r="T10" s="366"/>
      <c r="U10" s="366"/>
      <c r="V10" s="367"/>
      <c r="W10" s="371"/>
      <c r="X10" s="369"/>
    </row>
    <row r="11" spans="1:26" s="344" customFormat="1" ht="12">
      <c r="A11" s="370" t="s">
        <v>53</v>
      </c>
      <c r="B11" s="365">
        <v>2.5990000000000002</v>
      </c>
      <c r="C11" s="366">
        <v>1.919</v>
      </c>
      <c r="D11" s="366">
        <v>3.2240000000000002</v>
      </c>
      <c r="E11" s="367">
        <v>0.106</v>
      </c>
      <c r="F11" s="366">
        <v>3.33</v>
      </c>
      <c r="G11" s="365">
        <v>1.8660000000000001</v>
      </c>
      <c r="H11" s="366">
        <v>1.744</v>
      </c>
      <c r="I11" s="366">
        <v>2.4390000000000001</v>
      </c>
      <c r="J11" s="367">
        <v>9.5000000000000001E-2</v>
      </c>
      <c r="K11" s="371">
        <v>2.532</v>
      </c>
      <c r="L11" s="372" t="s">
        <v>10</v>
      </c>
      <c r="M11" s="365">
        <v>1.919</v>
      </c>
      <c r="N11" s="366">
        <v>1.788</v>
      </c>
      <c r="O11" s="366">
        <v>2.5739999999999998</v>
      </c>
      <c r="P11" s="367">
        <v>0.105</v>
      </c>
      <c r="Q11" s="371">
        <v>2.6779999999999999</v>
      </c>
      <c r="R11" s="372" t="s">
        <v>10</v>
      </c>
      <c r="S11" s="365">
        <v>1.92</v>
      </c>
      <c r="T11" s="366">
        <v>1.843</v>
      </c>
      <c r="U11" s="366">
        <v>2.762</v>
      </c>
      <c r="V11" s="367">
        <v>0.13500000000000001</v>
      </c>
      <c r="W11" s="371">
        <v>2.8969999999999998</v>
      </c>
      <c r="X11" s="372" t="s">
        <v>10</v>
      </c>
      <c r="Z11" s="373"/>
    </row>
    <row r="12" spans="1:26" s="344" customFormat="1" ht="12">
      <c r="A12" s="370"/>
      <c r="B12" s="365"/>
      <c r="C12" s="366"/>
      <c r="D12" s="366"/>
      <c r="E12" s="367"/>
      <c r="F12" s="366"/>
      <c r="G12" s="365"/>
      <c r="H12" s="366"/>
      <c r="I12" s="366"/>
      <c r="J12" s="367"/>
      <c r="K12" s="371"/>
      <c r="L12" s="369"/>
      <c r="M12" s="365"/>
      <c r="N12" s="366"/>
      <c r="O12" s="366"/>
      <c r="P12" s="367"/>
      <c r="Q12" s="371"/>
      <c r="R12" s="369"/>
      <c r="S12" s="365"/>
      <c r="T12" s="366"/>
      <c r="U12" s="366"/>
      <c r="V12" s="367"/>
      <c r="W12" s="371"/>
      <c r="X12" s="369"/>
    </row>
    <row r="13" spans="1:26" s="344" customFormat="1" ht="12">
      <c r="A13" s="370" t="s">
        <v>54</v>
      </c>
      <c r="B13" s="365">
        <v>51.991999999999997</v>
      </c>
      <c r="C13" s="366">
        <v>5.13</v>
      </c>
      <c r="D13" s="366">
        <v>53.332999999999998</v>
      </c>
      <c r="E13" s="367">
        <v>0.248</v>
      </c>
      <c r="F13" s="366">
        <v>53.580999999999996</v>
      </c>
      <c r="G13" s="374">
        <v>58.548999999999999</v>
      </c>
      <c r="H13" s="375">
        <v>6.3209999999999997</v>
      </c>
      <c r="I13" s="376">
        <v>59.904000000000003</v>
      </c>
      <c r="J13" s="377">
        <v>0.33500000000000002</v>
      </c>
      <c r="K13" s="378">
        <v>60.238999999999997</v>
      </c>
      <c r="L13" s="379" t="s">
        <v>10</v>
      </c>
      <c r="M13" s="374">
        <v>57.81</v>
      </c>
      <c r="N13" s="375">
        <v>8.1489999999999991</v>
      </c>
      <c r="O13" s="375">
        <v>58.972000000000001</v>
      </c>
      <c r="P13" s="380">
        <v>0.39400000000000002</v>
      </c>
      <c r="Q13" s="378">
        <v>59.366</v>
      </c>
      <c r="R13" s="372" t="s">
        <v>10</v>
      </c>
      <c r="S13" s="381">
        <v>63.335999999999999</v>
      </c>
      <c r="T13" s="376">
        <v>11.294</v>
      </c>
      <c r="U13" s="376">
        <v>64.297999999999988</v>
      </c>
      <c r="V13" s="377">
        <v>0.54</v>
      </c>
      <c r="W13" s="378">
        <v>64.837999999999994</v>
      </c>
      <c r="X13" s="379" t="s">
        <v>10</v>
      </c>
    </row>
    <row r="14" spans="1:26" s="344" customFormat="1" ht="12">
      <c r="A14" s="382"/>
      <c r="B14" s="365"/>
      <c r="C14" s="366"/>
      <c r="D14" s="366"/>
      <c r="E14" s="367"/>
      <c r="F14" s="366"/>
      <c r="G14" s="365"/>
      <c r="H14" s="366"/>
      <c r="I14" s="366"/>
      <c r="J14" s="367"/>
      <c r="K14" s="371"/>
      <c r="L14" s="379"/>
      <c r="M14" s="365"/>
      <c r="N14" s="366"/>
      <c r="O14" s="366"/>
      <c r="P14" s="367"/>
      <c r="Q14" s="371"/>
      <c r="R14" s="379"/>
      <c r="S14" s="365"/>
      <c r="T14" s="366"/>
      <c r="U14" s="366"/>
      <c r="V14" s="367"/>
      <c r="W14" s="371"/>
      <c r="X14" s="379"/>
    </row>
    <row r="15" spans="1:26" s="344" customFormat="1" ht="12">
      <c r="A15" s="370" t="s">
        <v>55</v>
      </c>
      <c r="B15" s="365">
        <v>1.7809999999999999</v>
      </c>
      <c r="C15" s="366">
        <v>0.49299999999999999</v>
      </c>
      <c r="D15" s="366">
        <v>1.873</v>
      </c>
      <c r="E15" s="367" t="s">
        <v>10</v>
      </c>
      <c r="F15" s="366">
        <v>1.8839999999999999</v>
      </c>
      <c r="G15" s="365">
        <v>2.1190000000000002</v>
      </c>
      <c r="H15" s="366">
        <v>0.432</v>
      </c>
      <c r="I15" s="366">
        <v>2.157</v>
      </c>
      <c r="J15" s="367" t="s">
        <v>10</v>
      </c>
      <c r="K15" s="371">
        <v>2.1640000000000001</v>
      </c>
      <c r="L15" s="379" t="s">
        <v>10</v>
      </c>
      <c r="M15" s="365">
        <v>2.44</v>
      </c>
      <c r="N15" s="366">
        <v>0.56999999999999995</v>
      </c>
      <c r="O15" s="366">
        <v>2.5</v>
      </c>
      <c r="P15" s="367" t="s">
        <v>10</v>
      </c>
      <c r="Q15" s="371">
        <v>2.5169999999999999</v>
      </c>
      <c r="R15" s="379" t="s">
        <v>10</v>
      </c>
      <c r="S15" s="365">
        <v>2.859</v>
      </c>
      <c r="T15" s="366">
        <v>0.754</v>
      </c>
      <c r="U15" s="366">
        <v>2.9470000000000001</v>
      </c>
      <c r="V15" s="367">
        <v>2.1000000000000001E-2</v>
      </c>
      <c r="W15" s="371">
        <v>2.968</v>
      </c>
      <c r="X15" s="379" t="s">
        <v>10</v>
      </c>
    </row>
    <row r="16" spans="1:26" s="344" customFormat="1" ht="12">
      <c r="A16" s="370" t="s">
        <v>52</v>
      </c>
      <c r="B16" s="365"/>
      <c r="C16" s="366"/>
      <c r="D16" s="366"/>
      <c r="E16" s="367"/>
      <c r="F16" s="366"/>
      <c r="G16" s="365"/>
      <c r="H16" s="366"/>
      <c r="I16" s="366"/>
      <c r="J16" s="367"/>
      <c r="K16" s="371"/>
      <c r="L16" s="379"/>
      <c r="M16" s="365"/>
      <c r="N16" s="366"/>
      <c r="O16" s="366"/>
      <c r="P16" s="367"/>
      <c r="Q16" s="371"/>
      <c r="R16" s="379"/>
      <c r="S16" s="365"/>
      <c r="T16" s="366"/>
      <c r="U16" s="366"/>
      <c r="V16" s="367"/>
      <c r="W16" s="371"/>
      <c r="X16" s="379"/>
    </row>
    <row r="17" spans="1:26" s="344" customFormat="1" ht="12">
      <c r="A17" s="370" t="s">
        <v>56</v>
      </c>
      <c r="B17" s="365">
        <v>0.93400000000000005</v>
      </c>
      <c r="C17" s="366">
        <v>0.46200000000000002</v>
      </c>
      <c r="D17" s="366">
        <v>1.022</v>
      </c>
      <c r="E17" s="367" t="s">
        <v>10</v>
      </c>
      <c r="F17" s="366">
        <v>1.0289999999999999</v>
      </c>
      <c r="G17" s="365">
        <v>0.85899999999999999</v>
      </c>
      <c r="H17" s="366">
        <v>0.377</v>
      </c>
      <c r="I17" s="366">
        <v>0.88800000000000001</v>
      </c>
      <c r="J17" s="367" t="s">
        <v>10</v>
      </c>
      <c r="K17" s="371">
        <v>0.89200000000000002</v>
      </c>
      <c r="L17" s="379" t="s">
        <v>10</v>
      </c>
      <c r="M17" s="365">
        <v>1.0189999999999999</v>
      </c>
      <c r="N17" s="366">
        <v>0.51100000000000001</v>
      </c>
      <c r="O17" s="366">
        <v>1.07</v>
      </c>
      <c r="P17" s="367" t="s">
        <v>10</v>
      </c>
      <c r="Q17" s="371">
        <v>1.077</v>
      </c>
      <c r="R17" s="379" t="s">
        <v>10</v>
      </c>
      <c r="S17" s="365">
        <v>1.216</v>
      </c>
      <c r="T17" s="366">
        <v>0.68</v>
      </c>
      <c r="U17" s="366">
        <v>1.296</v>
      </c>
      <c r="V17" s="367" t="s">
        <v>10</v>
      </c>
      <c r="W17" s="371">
        <v>1.31</v>
      </c>
      <c r="X17" s="379" t="s">
        <v>10</v>
      </c>
    </row>
    <row r="18" spans="1:26" s="344" customFormat="1" ht="12">
      <c r="A18" s="370" t="s">
        <v>57</v>
      </c>
      <c r="B18" s="365">
        <v>0.51</v>
      </c>
      <c r="C18" s="366" t="s">
        <v>10</v>
      </c>
      <c r="D18" s="366">
        <v>0.51</v>
      </c>
      <c r="E18" s="367" t="s">
        <v>10</v>
      </c>
      <c r="F18" s="366">
        <v>0.51</v>
      </c>
      <c r="G18" s="365">
        <v>0.72</v>
      </c>
      <c r="H18" s="366" t="s">
        <v>10</v>
      </c>
      <c r="I18" s="366">
        <v>0.72</v>
      </c>
      <c r="J18" s="367" t="s">
        <v>10</v>
      </c>
      <c r="K18" s="371">
        <v>0.72</v>
      </c>
      <c r="L18" s="379" t="s">
        <v>10</v>
      </c>
      <c r="M18" s="365">
        <v>0.89700000000000002</v>
      </c>
      <c r="N18" s="366" t="s">
        <v>10</v>
      </c>
      <c r="O18" s="366">
        <v>0.89700000000000002</v>
      </c>
      <c r="P18" s="367" t="s">
        <v>10</v>
      </c>
      <c r="Q18" s="371">
        <v>0.89700000000000002</v>
      </c>
      <c r="R18" s="379" t="s">
        <v>10</v>
      </c>
      <c r="S18" s="365">
        <v>1.19</v>
      </c>
      <c r="T18" s="366" t="s">
        <v>10</v>
      </c>
      <c r="U18" s="366">
        <v>1.19</v>
      </c>
      <c r="V18" s="367" t="s">
        <v>10</v>
      </c>
      <c r="W18" s="371">
        <v>1.19</v>
      </c>
      <c r="X18" s="379" t="s">
        <v>10</v>
      </c>
    </row>
    <row r="19" spans="1:26" s="344" customFormat="1" ht="12">
      <c r="A19" s="370" t="s">
        <v>58</v>
      </c>
      <c r="B19" s="365" t="s">
        <v>10</v>
      </c>
      <c r="C19" s="366" t="s">
        <v>10</v>
      </c>
      <c r="D19" s="366" t="s">
        <v>10</v>
      </c>
      <c r="E19" s="367" t="s">
        <v>10</v>
      </c>
      <c r="F19" s="366" t="s">
        <v>10</v>
      </c>
      <c r="G19" s="365" t="s">
        <v>10</v>
      </c>
      <c r="H19" s="366" t="s">
        <v>10</v>
      </c>
      <c r="I19" s="366" t="s">
        <v>10</v>
      </c>
      <c r="J19" s="367" t="s">
        <v>10</v>
      </c>
      <c r="K19" s="371" t="s">
        <v>10</v>
      </c>
      <c r="L19" s="379" t="s">
        <v>10</v>
      </c>
      <c r="M19" s="365">
        <v>5.2999999999999999E-2</v>
      </c>
      <c r="N19" s="366" t="s">
        <v>10</v>
      </c>
      <c r="O19" s="366">
        <v>5.3999999999999999E-2</v>
      </c>
      <c r="P19" s="367" t="s">
        <v>10</v>
      </c>
      <c r="Q19" s="371">
        <v>5.3999999999999999E-2</v>
      </c>
      <c r="R19" s="379" t="s">
        <v>10</v>
      </c>
      <c r="S19" s="365">
        <v>6.7000000000000004E-2</v>
      </c>
      <c r="T19" s="366" t="s">
        <v>10</v>
      </c>
      <c r="U19" s="366">
        <v>7.0999999999999994E-2</v>
      </c>
      <c r="V19" s="367" t="s">
        <v>10</v>
      </c>
      <c r="W19" s="371">
        <v>7.0999999999999994E-2</v>
      </c>
      <c r="X19" s="379" t="s">
        <v>10</v>
      </c>
    </row>
    <row r="20" spans="1:26" s="344" customFormat="1" ht="12">
      <c r="A20" s="523" t="s">
        <v>205</v>
      </c>
      <c r="B20" s="365" t="s">
        <v>16</v>
      </c>
      <c r="C20" s="366" t="s">
        <v>16</v>
      </c>
      <c r="D20" s="366" t="s">
        <v>16</v>
      </c>
      <c r="E20" s="367" t="s">
        <v>16</v>
      </c>
      <c r="F20" s="366" t="s">
        <v>16</v>
      </c>
      <c r="G20" s="365" t="s">
        <v>16</v>
      </c>
      <c r="H20" s="366" t="s">
        <v>16</v>
      </c>
      <c r="I20" s="366" t="s">
        <v>16</v>
      </c>
      <c r="J20" s="367" t="s">
        <v>16</v>
      </c>
      <c r="K20" s="371" t="s">
        <v>16</v>
      </c>
      <c r="L20" s="379" t="s">
        <v>10</v>
      </c>
      <c r="M20" s="365" t="s">
        <v>16</v>
      </c>
      <c r="N20" s="366" t="s">
        <v>16</v>
      </c>
      <c r="O20" s="366" t="s">
        <v>16</v>
      </c>
      <c r="P20" s="367" t="s">
        <v>16</v>
      </c>
      <c r="Q20" s="371" t="s">
        <v>16</v>
      </c>
      <c r="R20" s="379" t="s">
        <v>10</v>
      </c>
      <c r="S20" s="365" t="s">
        <v>16</v>
      </c>
      <c r="T20" s="366" t="s">
        <v>16</v>
      </c>
      <c r="U20" s="366" t="s">
        <v>16</v>
      </c>
      <c r="V20" s="367" t="s">
        <v>16</v>
      </c>
      <c r="W20" s="371" t="s">
        <v>16</v>
      </c>
      <c r="X20" s="379" t="s">
        <v>10</v>
      </c>
    </row>
    <row r="21" spans="1:26" s="344" customFormat="1" ht="12">
      <c r="A21" s="370" t="s">
        <v>59</v>
      </c>
      <c r="B21" s="365" t="s">
        <v>10</v>
      </c>
      <c r="C21" s="366" t="s">
        <v>10</v>
      </c>
      <c r="D21" s="366" t="s">
        <v>10</v>
      </c>
      <c r="E21" s="367" t="s">
        <v>10</v>
      </c>
      <c r="F21" s="366" t="s">
        <v>10</v>
      </c>
      <c r="G21" s="365">
        <v>9.1999999999999998E-2</v>
      </c>
      <c r="H21" s="366" t="s">
        <v>10</v>
      </c>
      <c r="I21" s="366">
        <v>9.1999999999999998E-2</v>
      </c>
      <c r="J21" s="367" t="s">
        <v>10</v>
      </c>
      <c r="K21" s="371">
        <v>9.1999999999999998E-2</v>
      </c>
      <c r="L21" s="379" t="s">
        <v>10</v>
      </c>
      <c r="M21" s="365" t="s">
        <v>10</v>
      </c>
      <c r="N21" s="366" t="s">
        <v>10</v>
      </c>
      <c r="O21" s="366" t="s">
        <v>10</v>
      </c>
      <c r="P21" s="367" t="s">
        <v>10</v>
      </c>
      <c r="Q21" s="371" t="s">
        <v>10</v>
      </c>
      <c r="R21" s="379" t="s">
        <v>10</v>
      </c>
      <c r="S21" s="365" t="s">
        <v>10</v>
      </c>
      <c r="T21" s="366" t="s">
        <v>10</v>
      </c>
      <c r="U21" s="366" t="s">
        <v>10</v>
      </c>
      <c r="V21" s="367" t="s">
        <v>10</v>
      </c>
      <c r="W21" s="371" t="s">
        <v>10</v>
      </c>
      <c r="X21" s="379" t="s">
        <v>10</v>
      </c>
    </row>
    <row r="22" spans="1:26" s="344" customFormat="1" ht="12">
      <c r="A22" s="370" t="s">
        <v>60</v>
      </c>
      <c r="B22" s="365" t="s">
        <v>10</v>
      </c>
      <c r="C22" s="366" t="s">
        <v>10</v>
      </c>
      <c r="D22" s="366" t="s">
        <v>10</v>
      </c>
      <c r="E22" s="367" t="s">
        <v>10</v>
      </c>
      <c r="F22" s="366" t="s">
        <v>10</v>
      </c>
      <c r="G22" s="365">
        <v>0.27700000000000002</v>
      </c>
      <c r="H22" s="366" t="s">
        <v>10</v>
      </c>
      <c r="I22" s="366">
        <v>0.27700000000000002</v>
      </c>
      <c r="J22" s="367" t="s">
        <v>10</v>
      </c>
      <c r="K22" s="371">
        <v>0.27700000000000002</v>
      </c>
      <c r="L22" s="379" t="s">
        <v>10</v>
      </c>
      <c r="M22" s="365">
        <v>0.154</v>
      </c>
      <c r="N22" s="366" t="s">
        <v>10</v>
      </c>
      <c r="O22" s="366">
        <v>0.154</v>
      </c>
      <c r="P22" s="367" t="s">
        <v>10</v>
      </c>
      <c r="Q22" s="371">
        <v>0.154</v>
      </c>
      <c r="R22" s="379" t="s">
        <v>10</v>
      </c>
      <c r="S22" s="365">
        <v>7.1999999999999995E-2</v>
      </c>
      <c r="T22" s="366" t="s">
        <v>10</v>
      </c>
      <c r="U22" s="366">
        <v>7.1999999999999995E-2</v>
      </c>
      <c r="V22" s="367" t="s">
        <v>10</v>
      </c>
      <c r="W22" s="371">
        <v>7.1999999999999995E-2</v>
      </c>
      <c r="X22" s="379" t="s">
        <v>10</v>
      </c>
    </row>
    <row r="23" spans="1:26" s="344" customFormat="1" ht="12">
      <c r="A23" s="370" t="s">
        <v>61</v>
      </c>
      <c r="B23" s="365">
        <v>0.26800000000000002</v>
      </c>
      <c r="C23" s="366" t="s">
        <v>10</v>
      </c>
      <c r="D23" s="366">
        <v>0.27100000000000002</v>
      </c>
      <c r="E23" s="367" t="s">
        <v>10</v>
      </c>
      <c r="F23" s="366">
        <v>0.27400000000000002</v>
      </c>
      <c r="G23" s="365">
        <v>0.127</v>
      </c>
      <c r="H23" s="366" t="s">
        <v>10</v>
      </c>
      <c r="I23" s="366">
        <v>0.13500000000000001</v>
      </c>
      <c r="J23" s="367" t="s">
        <v>10</v>
      </c>
      <c r="K23" s="371">
        <v>0.13800000000000001</v>
      </c>
      <c r="L23" s="379" t="s">
        <v>10</v>
      </c>
      <c r="M23" s="365">
        <v>0.30299999999999999</v>
      </c>
      <c r="N23" s="366" t="s">
        <v>10</v>
      </c>
      <c r="O23" s="366">
        <v>0.311</v>
      </c>
      <c r="P23" s="367" t="s">
        <v>10</v>
      </c>
      <c r="Q23" s="371">
        <v>0.32100000000000001</v>
      </c>
      <c r="R23" s="379" t="s">
        <v>10</v>
      </c>
      <c r="S23" s="365">
        <v>0.30599999999999999</v>
      </c>
      <c r="T23" s="366" t="s">
        <v>10</v>
      </c>
      <c r="U23" s="366">
        <v>0.31</v>
      </c>
      <c r="V23" s="367" t="s">
        <v>10</v>
      </c>
      <c r="W23" s="371">
        <v>0.317</v>
      </c>
      <c r="X23" s="379" t="s">
        <v>10</v>
      </c>
    </row>
    <row r="24" spans="1:26" s="344" customFormat="1" ht="12">
      <c r="A24" s="359"/>
      <c r="B24" s="365"/>
      <c r="C24" s="366"/>
      <c r="D24" s="366"/>
      <c r="E24" s="367"/>
      <c r="F24" s="366"/>
      <c r="G24" s="365"/>
      <c r="H24" s="366"/>
      <c r="I24" s="366"/>
      <c r="J24" s="367"/>
      <c r="K24" s="371"/>
      <c r="L24" s="369"/>
      <c r="M24" s="365"/>
      <c r="N24" s="366"/>
      <c r="O24" s="366"/>
      <c r="P24" s="367"/>
      <c r="Q24" s="371"/>
      <c r="R24" s="369"/>
      <c r="S24" s="365"/>
      <c r="T24" s="366"/>
      <c r="U24" s="366"/>
      <c r="V24" s="367"/>
      <c r="W24" s="371"/>
      <c r="X24" s="369"/>
    </row>
    <row r="25" spans="1:26" s="344" customFormat="1" ht="12">
      <c r="A25" s="370" t="s">
        <v>62</v>
      </c>
      <c r="B25" s="365">
        <v>286.10700000000003</v>
      </c>
      <c r="C25" s="366">
        <v>317.625</v>
      </c>
      <c r="D25" s="366">
        <v>322.42099999999999</v>
      </c>
      <c r="E25" s="367">
        <v>13.451000000000001</v>
      </c>
      <c r="F25" s="366">
        <v>335.05500000000001</v>
      </c>
      <c r="G25" s="365">
        <v>337.70800000000003</v>
      </c>
      <c r="H25" s="366">
        <v>371.98399999999998</v>
      </c>
      <c r="I25" s="366">
        <v>383.34100000000001</v>
      </c>
      <c r="J25" s="367">
        <v>14.393000000000001</v>
      </c>
      <c r="K25" s="371">
        <v>396.85599999999999</v>
      </c>
      <c r="L25" s="369">
        <v>48.634</v>
      </c>
      <c r="M25" s="365">
        <v>315.51299999999998</v>
      </c>
      <c r="N25" s="366">
        <v>359.37700000000001</v>
      </c>
      <c r="O25" s="366">
        <v>368.37299999999999</v>
      </c>
      <c r="P25" s="367">
        <v>16.096</v>
      </c>
      <c r="Q25" s="371">
        <v>383.50200000000001</v>
      </c>
      <c r="R25" s="369">
        <f>R27-R7</f>
        <v>57.288000000000004</v>
      </c>
      <c r="S25" s="365">
        <v>321.97800000000001</v>
      </c>
      <c r="T25" s="366">
        <v>361.13099999999997</v>
      </c>
      <c r="U25" s="366">
        <v>373.411</v>
      </c>
      <c r="V25" s="367">
        <v>18.907</v>
      </c>
      <c r="W25" s="371">
        <v>391.19099999999997</v>
      </c>
      <c r="X25" s="369">
        <f>X27-X7</f>
        <v>64.125999999999991</v>
      </c>
    </row>
    <row r="26" spans="1:26" s="344" customFormat="1" ht="12">
      <c r="A26" s="370"/>
      <c r="B26" s="365"/>
      <c r="C26" s="366"/>
      <c r="D26" s="366"/>
      <c r="E26" s="367"/>
      <c r="F26" s="366"/>
      <c r="G26" s="365"/>
      <c r="H26" s="366"/>
      <c r="I26" s="366"/>
      <c r="J26" s="367"/>
      <c r="K26" s="371"/>
      <c r="L26" s="369"/>
      <c r="M26" s="365"/>
      <c r="N26" s="366"/>
      <c r="O26" s="366"/>
      <c r="P26" s="367"/>
      <c r="Q26" s="371"/>
      <c r="R26" s="369"/>
      <c r="S26" s="365"/>
      <c r="T26" s="366"/>
      <c r="U26" s="366"/>
      <c r="V26" s="367"/>
      <c r="W26" s="371"/>
      <c r="X26" s="369"/>
    </row>
    <row r="27" spans="1:26" s="344" customFormat="1" ht="12">
      <c r="A27" s="359" t="s">
        <v>63</v>
      </c>
      <c r="B27" s="360">
        <v>3685.3470000000002</v>
      </c>
      <c r="C27" s="361">
        <v>2135.3420000000001</v>
      </c>
      <c r="D27" s="361">
        <v>3806.1370000000002</v>
      </c>
      <c r="E27" s="362">
        <v>78.344999999999999</v>
      </c>
      <c r="F27" s="361">
        <v>3880.0070000000001</v>
      </c>
      <c r="G27" s="360">
        <v>4004.6</v>
      </c>
      <c r="H27" s="361">
        <v>2501.1329999999998</v>
      </c>
      <c r="I27" s="361">
        <v>4171.2359999999999</v>
      </c>
      <c r="J27" s="362">
        <v>91.98</v>
      </c>
      <c r="K27" s="383">
        <v>4257.8810000000003</v>
      </c>
      <c r="L27" s="384">
        <v>48.631999999999998</v>
      </c>
      <c r="M27" s="360">
        <v>4299.4430000000002</v>
      </c>
      <c r="N27" s="361">
        <v>2850.2020000000002</v>
      </c>
      <c r="O27" s="361">
        <v>4518.0190000000002</v>
      </c>
      <c r="P27" s="362">
        <v>107.471</v>
      </c>
      <c r="Q27" s="383">
        <v>4619.2030000000004</v>
      </c>
      <c r="R27" s="384">
        <v>105.92</v>
      </c>
      <c r="S27" s="360">
        <v>4597.0020000000004</v>
      </c>
      <c r="T27" s="361">
        <v>3202.1579999999999</v>
      </c>
      <c r="U27" s="361">
        <v>4865.9359999999997</v>
      </c>
      <c r="V27" s="362">
        <v>125.54</v>
      </c>
      <c r="W27" s="383">
        <v>4984.0609999999997</v>
      </c>
      <c r="X27" s="384">
        <v>170.04599999999999</v>
      </c>
      <c r="Y27" s="385"/>
      <c r="Z27" s="385"/>
    </row>
    <row r="28" spans="1:26" s="344" customFormat="1" ht="12">
      <c r="A28" s="370" t="s">
        <v>64</v>
      </c>
      <c r="B28" s="365"/>
      <c r="C28" s="366"/>
      <c r="D28" s="366"/>
      <c r="E28" s="367"/>
      <c r="F28" s="366"/>
      <c r="G28" s="365"/>
      <c r="H28" s="366"/>
      <c r="I28" s="366"/>
      <c r="J28" s="367"/>
      <c r="K28" s="371"/>
      <c r="L28" s="369"/>
      <c r="M28" s="365"/>
      <c r="N28" s="366"/>
      <c r="O28" s="366"/>
      <c r="P28" s="367"/>
      <c r="Q28" s="371"/>
      <c r="R28" s="369"/>
      <c r="S28" s="365"/>
      <c r="T28" s="366"/>
      <c r="U28" s="366"/>
      <c r="V28" s="367"/>
      <c r="W28" s="371"/>
      <c r="X28" s="369"/>
    </row>
    <row r="29" spans="1:26" s="344" customFormat="1" ht="12">
      <c r="A29" s="370" t="s">
        <v>65</v>
      </c>
      <c r="B29" s="365">
        <v>1271.2750000000001</v>
      </c>
      <c r="C29" s="366">
        <v>1257.953</v>
      </c>
      <c r="D29" s="366">
        <v>1358.912</v>
      </c>
      <c r="E29" s="367">
        <v>48.999000000000002</v>
      </c>
      <c r="F29" s="366">
        <v>1405.9369999999999</v>
      </c>
      <c r="G29" s="365">
        <v>1346.049</v>
      </c>
      <c r="H29" s="366">
        <v>1371.51</v>
      </c>
      <c r="I29" s="366">
        <v>1474.6880000000001</v>
      </c>
      <c r="J29" s="367">
        <v>52.622999999999998</v>
      </c>
      <c r="K29" s="371">
        <v>1525.24</v>
      </c>
      <c r="L29" s="369">
        <v>48.631999999999998</v>
      </c>
      <c r="M29" s="365">
        <v>1405.43</v>
      </c>
      <c r="N29" s="366">
        <v>1477.37</v>
      </c>
      <c r="O29" s="366">
        <v>1583.636</v>
      </c>
      <c r="P29" s="367">
        <v>58.371000000000002</v>
      </c>
      <c r="Q29" s="371">
        <v>1639.68</v>
      </c>
      <c r="R29" s="369">
        <v>105.92</v>
      </c>
      <c r="S29" s="365">
        <v>1475.5419999999999</v>
      </c>
      <c r="T29" s="366">
        <v>1592.932</v>
      </c>
      <c r="U29" s="366">
        <v>1702.4469999999999</v>
      </c>
      <c r="V29" s="367">
        <v>65.906000000000006</v>
      </c>
      <c r="W29" s="371">
        <v>1765.646</v>
      </c>
      <c r="X29" s="369">
        <v>170.04599999999999</v>
      </c>
    </row>
    <row r="30" spans="1:26" s="344" customFormat="1" ht="12">
      <c r="A30" s="382" t="s">
        <v>66</v>
      </c>
      <c r="B30" s="365"/>
      <c r="C30" s="366"/>
      <c r="D30" s="366"/>
      <c r="E30" s="367"/>
      <c r="F30" s="366"/>
      <c r="G30" s="365"/>
      <c r="H30" s="366"/>
      <c r="I30" s="366"/>
      <c r="J30" s="367"/>
      <c r="K30" s="371"/>
      <c r="L30" s="379"/>
      <c r="M30" s="365"/>
      <c r="N30" s="366"/>
      <c r="O30" s="366"/>
      <c r="P30" s="367"/>
      <c r="Q30" s="371"/>
      <c r="R30" s="379"/>
      <c r="S30" s="365"/>
      <c r="T30" s="366"/>
      <c r="U30" s="366"/>
      <c r="V30" s="367"/>
      <c r="W30" s="371"/>
      <c r="X30" s="379"/>
    </row>
    <row r="31" spans="1:26" s="344" customFormat="1" ht="12">
      <c r="A31" s="370" t="s">
        <v>67</v>
      </c>
      <c r="B31" s="365">
        <v>13.191000000000001</v>
      </c>
      <c r="C31" s="366">
        <v>11.189</v>
      </c>
      <c r="D31" s="366">
        <v>16.138000000000002</v>
      </c>
      <c r="E31" s="367">
        <v>0.36799999999999999</v>
      </c>
      <c r="F31" s="366">
        <v>16.489000000000001</v>
      </c>
      <c r="G31" s="365">
        <v>16.763000000000002</v>
      </c>
      <c r="H31" s="366">
        <v>12.13</v>
      </c>
      <c r="I31" s="366">
        <v>19.574000000000002</v>
      </c>
      <c r="J31" s="367">
        <v>0.378</v>
      </c>
      <c r="K31" s="371">
        <v>19.933</v>
      </c>
      <c r="L31" s="379" t="s">
        <v>10</v>
      </c>
      <c r="M31" s="365">
        <v>28.960999999999999</v>
      </c>
      <c r="N31" s="366">
        <v>15.035</v>
      </c>
      <c r="O31" s="366">
        <v>31.855</v>
      </c>
      <c r="P31" s="367">
        <v>0.44700000000000001</v>
      </c>
      <c r="Q31" s="371">
        <v>32.283000000000001</v>
      </c>
      <c r="R31" s="379" t="s">
        <v>10</v>
      </c>
      <c r="S31" s="365">
        <v>47.048000000000002</v>
      </c>
      <c r="T31" s="366">
        <v>17.960999999999999</v>
      </c>
      <c r="U31" s="366">
        <v>50.484000000000002</v>
      </c>
      <c r="V31" s="367">
        <v>0.54500000000000004</v>
      </c>
      <c r="W31" s="371">
        <v>51.017000000000003</v>
      </c>
      <c r="X31" s="379">
        <v>0.73499999999999999</v>
      </c>
    </row>
    <row r="32" spans="1:26" s="344" customFormat="1" ht="12">
      <c r="A32" s="370" t="s">
        <v>68</v>
      </c>
      <c r="B32" s="365">
        <v>1258.0730000000001</v>
      </c>
      <c r="C32" s="366">
        <v>1246.7619999999999</v>
      </c>
      <c r="D32" s="366">
        <v>1342.7619999999999</v>
      </c>
      <c r="E32" s="367">
        <v>48.631</v>
      </c>
      <c r="F32" s="366">
        <v>1389.4359999999999</v>
      </c>
      <c r="G32" s="365">
        <v>1329.2760000000001</v>
      </c>
      <c r="H32" s="366">
        <v>1359.3779999999999</v>
      </c>
      <c r="I32" s="366">
        <v>1455.104</v>
      </c>
      <c r="J32" s="367">
        <v>52.244999999999997</v>
      </c>
      <c r="K32" s="371">
        <v>1505.297</v>
      </c>
      <c r="L32" s="379">
        <f>L29-(0/1000)</f>
        <v>48.631999999999998</v>
      </c>
      <c r="M32" s="365">
        <v>1376.461</v>
      </c>
      <c r="N32" s="366">
        <v>1462.3330000000001</v>
      </c>
      <c r="O32" s="366">
        <v>1551.7729999999999</v>
      </c>
      <c r="P32" s="367">
        <v>57.923999999999999</v>
      </c>
      <c r="Q32" s="371">
        <v>1607.3889999999999</v>
      </c>
      <c r="R32" s="379">
        <v>105.917</v>
      </c>
      <c r="S32" s="365">
        <v>1428.489</v>
      </c>
      <c r="T32" s="366">
        <v>1574.9690000000001</v>
      </c>
      <c r="U32" s="366">
        <v>1651.9549999999999</v>
      </c>
      <c r="V32" s="367">
        <v>65.361000000000004</v>
      </c>
      <c r="W32" s="371">
        <v>1714.6210000000001</v>
      </c>
      <c r="X32" s="379">
        <v>169.31099999999998</v>
      </c>
    </row>
    <row r="33" spans="1:24" s="344" customFormat="1" ht="12">
      <c r="A33" s="370"/>
      <c r="B33" s="365"/>
      <c r="C33" s="366"/>
      <c r="D33" s="366"/>
      <c r="E33" s="367"/>
      <c r="F33" s="366"/>
      <c r="G33" s="365"/>
      <c r="H33" s="366"/>
      <c r="I33" s="366"/>
      <c r="J33" s="367"/>
      <c r="K33" s="371"/>
      <c r="L33" s="379"/>
      <c r="M33" s="365"/>
      <c r="N33" s="366"/>
      <c r="O33" s="366"/>
      <c r="P33" s="367"/>
      <c r="Q33" s="371"/>
      <c r="R33" s="379"/>
      <c r="S33" s="365"/>
      <c r="T33" s="366"/>
      <c r="U33" s="366"/>
      <c r="V33" s="367"/>
      <c r="W33" s="371"/>
      <c r="X33" s="379"/>
    </row>
    <row r="34" spans="1:24" s="344" customFormat="1" ht="12">
      <c r="A34" s="370" t="s">
        <v>69</v>
      </c>
      <c r="B34" s="365">
        <v>340.65499999999997</v>
      </c>
      <c r="C34" s="366">
        <v>24.902999999999999</v>
      </c>
      <c r="D34" s="366">
        <v>344.94799999999998</v>
      </c>
      <c r="E34" s="367">
        <v>1.9570000000000001</v>
      </c>
      <c r="F34" s="366">
        <v>346.90499999999997</v>
      </c>
      <c r="G34" s="365">
        <v>398.77100000000002</v>
      </c>
      <c r="H34" s="366">
        <v>33.264000000000003</v>
      </c>
      <c r="I34" s="366">
        <v>404.51299999999998</v>
      </c>
      <c r="J34" s="367">
        <v>2.8069999999999999</v>
      </c>
      <c r="K34" s="371">
        <v>407.32</v>
      </c>
      <c r="L34" s="379" t="s">
        <v>10</v>
      </c>
      <c r="M34" s="365">
        <v>461.34699999999998</v>
      </c>
      <c r="N34" s="366">
        <v>43.323</v>
      </c>
      <c r="O34" s="366">
        <v>468.45100000000002</v>
      </c>
      <c r="P34" s="367">
        <v>3.7320000000000002</v>
      </c>
      <c r="Q34" s="371">
        <v>472.13499999999999</v>
      </c>
      <c r="R34" s="379" t="s">
        <v>10</v>
      </c>
      <c r="S34" s="381">
        <v>521.36299999999994</v>
      </c>
      <c r="T34" s="376">
        <v>55.899000000000001</v>
      </c>
      <c r="U34" s="376">
        <v>529.84699999999998</v>
      </c>
      <c r="V34" s="377">
        <v>4.7869999999999999</v>
      </c>
      <c r="W34" s="378">
        <v>534.54899999999998</v>
      </c>
      <c r="X34" s="379" t="s">
        <v>10</v>
      </c>
    </row>
    <row r="35" spans="1:24" s="344" customFormat="1" ht="12">
      <c r="A35" s="382" t="s">
        <v>66</v>
      </c>
      <c r="B35" s="365"/>
      <c r="C35" s="366"/>
      <c r="D35" s="366"/>
      <c r="E35" s="367"/>
      <c r="F35" s="366"/>
      <c r="G35" s="365"/>
      <c r="H35" s="366"/>
      <c r="I35" s="366"/>
      <c r="J35" s="367"/>
      <c r="K35" s="371"/>
      <c r="L35" s="379"/>
      <c r="M35" s="365"/>
      <c r="N35" s="366"/>
      <c r="O35" s="366"/>
      <c r="P35" s="367"/>
      <c r="Q35" s="371"/>
      <c r="R35" s="379"/>
      <c r="S35" s="381"/>
      <c r="T35" s="376"/>
      <c r="U35" s="376"/>
      <c r="V35" s="377"/>
      <c r="W35" s="378"/>
      <c r="X35" s="379"/>
    </row>
    <row r="36" spans="1:24" s="344" customFormat="1" ht="12">
      <c r="A36" s="370" t="s">
        <v>70</v>
      </c>
      <c r="B36" s="365">
        <v>338.12700000000001</v>
      </c>
      <c r="C36" s="366">
        <v>24.423999999999999</v>
      </c>
      <c r="D36" s="366">
        <v>342.392</v>
      </c>
      <c r="E36" s="367">
        <v>1.952</v>
      </c>
      <c r="F36" s="366">
        <v>344.34399999999999</v>
      </c>
      <c r="G36" s="365">
        <v>395.91199999999998</v>
      </c>
      <c r="H36" s="366">
        <v>32.637</v>
      </c>
      <c r="I36" s="366">
        <v>401.61700000000002</v>
      </c>
      <c r="J36" s="367">
        <v>2.8029999999999999</v>
      </c>
      <c r="K36" s="371">
        <v>404.42</v>
      </c>
      <c r="L36" s="379" t="s">
        <v>10</v>
      </c>
      <c r="M36" s="365">
        <v>457.73500000000001</v>
      </c>
      <c r="N36" s="366">
        <v>42.314999999999998</v>
      </c>
      <c r="O36" s="366">
        <v>464.78699999999998</v>
      </c>
      <c r="P36" s="367">
        <v>3.7240000000000002</v>
      </c>
      <c r="Q36" s="371">
        <v>468.464</v>
      </c>
      <c r="R36" s="379" t="s">
        <v>10</v>
      </c>
      <c r="S36" s="381">
        <v>517.29</v>
      </c>
      <c r="T36" s="376">
        <v>54.701999999999998</v>
      </c>
      <c r="U36" s="376">
        <v>525.71299999999997</v>
      </c>
      <c r="V36" s="377">
        <v>4.7750000000000004</v>
      </c>
      <c r="W36" s="378">
        <v>530.40499999999997</v>
      </c>
      <c r="X36" s="379" t="s">
        <v>10</v>
      </c>
    </row>
    <row r="37" spans="1:24" s="344" customFormat="1" ht="12">
      <c r="A37" s="370" t="s">
        <v>71</v>
      </c>
      <c r="B37" s="365">
        <v>2.528</v>
      </c>
      <c r="C37" s="366">
        <v>0.47899999999999998</v>
      </c>
      <c r="D37" s="366">
        <v>2.556</v>
      </c>
      <c r="E37" s="367" t="s">
        <v>10</v>
      </c>
      <c r="F37" s="366">
        <v>2.5609999999999999</v>
      </c>
      <c r="G37" s="365">
        <v>2.859</v>
      </c>
      <c r="H37" s="366">
        <v>0.627</v>
      </c>
      <c r="I37" s="366">
        <v>2.8959999999999999</v>
      </c>
      <c r="J37" s="367" t="s">
        <v>10</v>
      </c>
      <c r="K37" s="371">
        <v>2.9</v>
      </c>
      <c r="L37" s="379" t="s">
        <v>10</v>
      </c>
      <c r="M37" s="365">
        <v>3.6120000000000001</v>
      </c>
      <c r="N37" s="366">
        <v>1.008</v>
      </c>
      <c r="O37" s="366">
        <v>3.6640000000000001</v>
      </c>
      <c r="P37" s="367" t="s">
        <v>10</v>
      </c>
      <c r="Q37" s="371">
        <v>3.6709999999999998</v>
      </c>
      <c r="R37" s="379" t="s">
        <v>10</v>
      </c>
      <c r="S37" s="381">
        <v>4.0730000000000004</v>
      </c>
      <c r="T37" s="376">
        <v>1.1970000000000001</v>
      </c>
      <c r="U37" s="376">
        <v>4.1340000000000003</v>
      </c>
      <c r="V37" s="377" t="s">
        <v>10</v>
      </c>
      <c r="W37" s="378">
        <v>4.1440000000000001</v>
      </c>
      <c r="X37" s="379" t="s">
        <v>10</v>
      </c>
    </row>
    <row r="38" spans="1:24" s="344" customFormat="1" ht="12">
      <c r="A38" s="370"/>
      <c r="B38" s="365"/>
      <c r="C38" s="366"/>
      <c r="D38" s="366"/>
      <c r="E38" s="367"/>
      <c r="F38" s="366"/>
      <c r="G38" s="365"/>
      <c r="H38" s="366"/>
      <c r="I38" s="366"/>
      <c r="J38" s="367"/>
      <c r="K38" s="371"/>
      <c r="L38" s="379"/>
      <c r="M38" s="365"/>
      <c r="N38" s="366"/>
      <c r="O38" s="366"/>
      <c r="P38" s="367"/>
      <c r="Q38" s="371"/>
      <c r="R38" s="379"/>
      <c r="S38" s="381"/>
      <c r="T38" s="376"/>
      <c r="U38" s="376"/>
      <c r="V38" s="377"/>
      <c r="W38" s="378"/>
      <c r="X38" s="379"/>
    </row>
    <row r="39" spans="1:24" s="344" customFormat="1" ht="12">
      <c r="A39" s="370" t="s">
        <v>72</v>
      </c>
      <c r="B39" s="365">
        <v>2191.0239999999999</v>
      </c>
      <c r="C39" s="366">
        <v>936.351</v>
      </c>
      <c r="D39" s="366">
        <v>2222.8519999999999</v>
      </c>
      <c r="E39" s="367">
        <v>28.350999999999999</v>
      </c>
      <c r="F39" s="366">
        <v>2251.203</v>
      </c>
      <c r="G39" s="365">
        <v>2380.4490000000001</v>
      </c>
      <c r="H39" s="366">
        <v>1185.856</v>
      </c>
      <c r="I39" s="366">
        <v>2420.136</v>
      </c>
      <c r="J39" s="367">
        <v>37.628999999999998</v>
      </c>
      <c r="K39" s="371">
        <v>2457.7649999999999</v>
      </c>
      <c r="L39" s="379" t="s">
        <v>10</v>
      </c>
      <c r="M39" s="365">
        <v>2570.6370000000002</v>
      </c>
      <c r="N39" s="366">
        <v>1439.6679999999999</v>
      </c>
      <c r="O39" s="366">
        <v>2617.6579999999999</v>
      </c>
      <c r="P39" s="367">
        <v>46.56</v>
      </c>
      <c r="Q39" s="371">
        <v>2660.5439999999999</v>
      </c>
      <c r="R39" s="379" t="s">
        <v>10</v>
      </c>
      <c r="S39" s="381">
        <v>2747.5329999999999</v>
      </c>
      <c r="T39" s="376">
        <v>1686.3720000000001</v>
      </c>
      <c r="U39" s="376">
        <v>2799.8429999999998</v>
      </c>
      <c r="V39" s="377">
        <v>56.082999999999998</v>
      </c>
      <c r="W39" s="378">
        <v>2851.433</v>
      </c>
      <c r="X39" s="379" t="s">
        <v>10</v>
      </c>
    </row>
    <row r="40" spans="1:24" s="344" customFormat="1" ht="12">
      <c r="A40" s="386"/>
      <c r="B40" s="387"/>
      <c r="C40" s="388"/>
      <c r="D40" s="388"/>
      <c r="E40" s="389"/>
      <c r="F40" s="388"/>
      <c r="G40" s="387"/>
      <c r="H40" s="388"/>
      <c r="I40" s="388"/>
      <c r="J40" s="389"/>
      <c r="K40" s="390"/>
      <c r="L40" s="391"/>
      <c r="M40" s="387"/>
      <c r="N40" s="388"/>
      <c r="O40" s="388"/>
      <c r="P40" s="389"/>
      <c r="Q40" s="390"/>
      <c r="R40" s="391"/>
      <c r="S40" s="387"/>
      <c r="T40" s="388"/>
      <c r="U40" s="388"/>
      <c r="V40" s="389"/>
      <c r="W40" s="390"/>
      <c r="X40" s="391"/>
    </row>
    <row r="41" spans="1:24" s="344" customFormat="1" ht="12">
      <c r="A41" s="392" t="s">
        <v>44</v>
      </c>
      <c r="B41" s="39"/>
      <c r="C41" s="39"/>
      <c r="D41" s="39"/>
      <c r="E41" s="39"/>
      <c r="F41" s="39"/>
      <c r="G41" s="39"/>
      <c r="H41" s="39"/>
      <c r="I41" s="39"/>
      <c r="J41" s="39"/>
      <c r="K41" s="39"/>
      <c r="L41" s="393"/>
      <c r="M41" s="39"/>
      <c r="N41" s="39"/>
      <c r="O41" s="39"/>
      <c r="P41" s="39"/>
      <c r="Q41" s="39"/>
      <c r="R41" s="393"/>
      <c r="S41" s="39"/>
      <c r="T41" s="39"/>
      <c r="U41" s="39"/>
      <c r="V41" s="39"/>
      <c r="W41" s="39"/>
      <c r="X41" s="393" t="s">
        <v>73</v>
      </c>
    </row>
    <row r="42" spans="1:24" s="344" customFormat="1" ht="10.5" customHeight="1">
      <c r="A42" s="5"/>
      <c r="B42" s="39"/>
      <c r="C42" s="39"/>
      <c r="D42" s="39"/>
      <c r="E42" s="39"/>
      <c r="F42" s="39"/>
      <c r="G42" s="39"/>
      <c r="H42" s="39"/>
      <c r="I42" s="39"/>
      <c r="J42" s="39"/>
      <c r="K42" s="39"/>
      <c r="L42" s="39"/>
      <c r="M42" s="39"/>
      <c r="N42" s="39"/>
      <c r="O42" s="39"/>
      <c r="P42" s="39"/>
      <c r="Q42" s="39"/>
      <c r="R42" s="39"/>
    </row>
    <row r="43" spans="1:24" s="344" customFormat="1" ht="117" customHeight="1">
      <c r="A43" s="594" t="s">
        <v>187</v>
      </c>
      <c r="B43" s="594"/>
      <c r="C43" s="594"/>
      <c r="D43" s="594"/>
      <c r="E43" s="594"/>
      <c r="F43" s="594"/>
      <c r="G43" s="594"/>
      <c r="H43" s="594"/>
      <c r="I43" s="594"/>
      <c r="J43" s="594"/>
      <c r="K43" s="570"/>
      <c r="L43" s="570"/>
      <c r="M43" s="570"/>
      <c r="N43" s="570"/>
      <c r="O43" s="570"/>
      <c r="P43" s="570"/>
      <c r="Q43" s="570"/>
      <c r="R43" s="570"/>
    </row>
    <row r="44" spans="1:24" s="344" customFormat="1" ht="12">
      <c r="A44" s="416"/>
    </row>
    <row r="45" spans="1:24" s="411" customFormat="1" ht="12">
      <c r="A45" s="418"/>
    </row>
    <row r="46" spans="1:24" s="344" customFormat="1" ht="12">
      <c r="A46" s="418"/>
    </row>
    <row r="47" spans="1:24" s="344" customFormat="1" ht="12">
      <c r="A47" s="418"/>
    </row>
    <row r="48" spans="1:24" s="344" customFormat="1" ht="12">
      <c r="A48" s="418"/>
    </row>
    <row r="49" spans="1:1" s="344" customFormat="1" ht="12"/>
    <row r="50" spans="1:1" s="344" customFormat="1" ht="12">
      <c r="A50" s="416"/>
    </row>
  </sheetData>
  <mergeCells count="1">
    <mergeCell ref="A43:R43"/>
  </mergeCells>
  <pageMargins left="0.70866141732283472" right="0.70866141732283472" top="0.74803149606299213" bottom="0.74803149606299213" header="0.31496062992125984" footer="0.31496062992125984"/>
  <pageSetup paperSize="9" scale="44"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R82"/>
  <sheetViews>
    <sheetView workbookViewId="0">
      <selection activeCell="E35" sqref="E35"/>
    </sheetView>
  </sheetViews>
  <sheetFormatPr defaultRowHeight="12.75"/>
  <cols>
    <col min="1" max="1" width="28" style="11" customWidth="1"/>
    <col min="2" max="2" width="14.140625" style="11" customWidth="1"/>
    <col min="3" max="6" width="11.7109375" style="11" customWidth="1"/>
    <col min="7" max="7" width="12" style="11" customWidth="1"/>
    <col min="8" max="15" width="11.7109375" style="11" customWidth="1"/>
    <col min="16" max="16" width="2" style="11" customWidth="1"/>
    <col min="17" max="17" width="9.140625" style="11"/>
    <col min="18" max="18" width="10.7109375" style="11" bestFit="1" customWidth="1"/>
    <col min="19" max="16384" width="9.140625" style="11"/>
  </cols>
  <sheetData>
    <row r="1" spans="1:18" ht="15">
      <c r="A1" s="6" t="s">
        <v>189</v>
      </c>
      <c r="B1" s="395"/>
      <c r="C1" s="395"/>
      <c r="D1" s="395"/>
      <c r="E1" s="396"/>
      <c r="F1" s="395"/>
      <c r="G1" s="395"/>
      <c r="H1" s="395"/>
      <c r="I1" s="395"/>
      <c r="J1" s="395"/>
      <c r="K1" s="395"/>
      <c r="L1" s="395"/>
      <c r="M1" s="397"/>
      <c r="N1" s="397"/>
      <c r="O1" s="397"/>
    </row>
    <row r="2" spans="1:18" ht="15">
      <c r="A2" s="6" t="s">
        <v>206</v>
      </c>
      <c r="B2" s="395"/>
      <c r="C2" s="395"/>
      <c r="D2" s="395"/>
      <c r="E2" s="396"/>
      <c r="F2" s="395"/>
      <c r="G2" s="395"/>
      <c r="H2" s="395"/>
      <c r="I2" s="395"/>
      <c r="J2" s="395"/>
      <c r="K2" s="395"/>
      <c r="L2" s="395"/>
      <c r="M2" s="397"/>
      <c r="N2" s="397"/>
      <c r="O2" s="397"/>
    </row>
    <row r="3" spans="1:18" ht="15">
      <c r="A3" s="6"/>
      <c r="B3" s="395"/>
      <c r="C3" s="395"/>
      <c r="D3" s="395"/>
      <c r="E3" s="396"/>
      <c r="F3" s="395"/>
      <c r="G3" s="395"/>
      <c r="H3" s="395"/>
      <c r="I3" s="395"/>
      <c r="J3" s="395"/>
      <c r="K3" s="395"/>
      <c r="L3" s="395"/>
      <c r="M3" s="397"/>
      <c r="N3" s="397"/>
      <c r="O3" s="397"/>
    </row>
    <row r="4" spans="1:18" ht="15">
      <c r="A4" s="6" t="s">
        <v>170</v>
      </c>
      <c r="B4" s="8"/>
      <c r="C4" s="8"/>
      <c r="D4" s="8"/>
      <c r="E4" s="9"/>
      <c r="F4" s="8"/>
      <c r="G4" s="8"/>
      <c r="H4" s="8"/>
      <c r="I4" s="8"/>
      <c r="J4" s="8"/>
      <c r="K4" s="8" t="s">
        <v>74</v>
      </c>
      <c r="L4" s="8"/>
      <c r="M4" s="10"/>
      <c r="N4" s="10"/>
      <c r="O4" s="10"/>
    </row>
    <row r="5" spans="1:18">
      <c r="A5" s="398"/>
      <c r="B5" s="8"/>
      <c r="C5" s="8"/>
      <c r="D5" s="8"/>
      <c r="E5" s="9"/>
      <c r="F5" s="8"/>
      <c r="G5" s="8"/>
      <c r="H5" s="8"/>
      <c r="I5" s="8"/>
      <c r="J5" s="8"/>
      <c r="K5" s="8"/>
      <c r="L5" s="8"/>
      <c r="M5" s="10"/>
      <c r="N5" s="10"/>
      <c r="O5" s="10"/>
    </row>
    <row r="6" spans="1:18" s="98" customFormat="1" ht="12">
      <c r="A6" s="399" t="s">
        <v>207</v>
      </c>
      <c r="B6" s="419"/>
      <c r="C6" s="419"/>
      <c r="D6" s="421"/>
      <c r="E6" s="420"/>
      <c r="F6" s="420"/>
      <c r="G6" s="420"/>
      <c r="H6" s="420"/>
      <c r="I6" s="420"/>
      <c r="J6" s="420"/>
      <c r="K6" s="420"/>
      <c r="L6" s="421"/>
      <c r="M6" s="503"/>
      <c r="N6" s="503"/>
      <c r="O6" s="401"/>
    </row>
    <row r="7" spans="1:18" s="98" customFormat="1" ht="12">
      <c r="A7" s="595" t="s">
        <v>75</v>
      </c>
      <c r="B7" s="598" t="s">
        <v>76</v>
      </c>
      <c r="C7" s="599"/>
      <c r="D7" s="599"/>
      <c r="E7" s="599"/>
      <c r="F7" s="599"/>
      <c r="G7" s="599"/>
      <c r="H7" s="599"/>
      <c r="I7" s="599"/>
      <c r="J7" s="599"/>
      <c r="K7" s="599"/>
      <c r="L7" s="599"/>
      <c r="M7" s="599"/>
      <c r="N7" s="599"/>
      <c r="O7" s="600"/>
    </row>
    <row r="8" spans="1:18" s="98" customFormat="1" ht="36">
      <c r="A8" s="596"/>
      <c r="B8" s="601" t="s">
        <v>77</v>
      </c>
      <c r="C8" s="602"/>
      <c r="D8" s="601" t="s">
        <v>78</v>
      </c>
      <c r="E8" s="603"/>
      <c r="F8" s="603"/>
      <c r="G8" s="603"/>
      <c r="H8" s="602"/>
      <c r="I8" s="422" t="s">
        <v>79</v>
      </c>
      <c r="J8" s="601" t="s">
        <v>80</v>
      </c>
      <c r="K8" s="603"/>
      <c r="L8" s="603"/>
      <c r="M8" s="602"/>
      <c r="N8" s="422" t="s">
        <v>81</v>
      </c>
      <c r="O8" s="604" t="s">
        <v>82</v>
      </c>
    </row>
    <row r="9" spans="1:18" s="98" customFormat="1" ht="84.75" thickBot="1">
      <c r="A9" s="596"/>
      <c r="B9" s="423" t="s">
        <v>83</v>
      </c>
      <c r="C9" s="424" t="s">
        <v>84</v>
      </c>
      <c r="D9" s="425" t="s">
        <v>85</v>
      </c>
      <c r="E9" s="426" t="s">
        <v>86</v>
      </c>
      <c r="F9" s="424" t="s">
        <v>87</v>
      </c>
      <c r="G9" s="424" t="s">
        <v>88</v>
      </c>
      <c r="H9" s="427" t="s">
        <v>89</v>
      </c>
      <c r="I9" s="428" t="s">
        <v>90</v>
      </c>
      <c r="J9" s="606" t="s">
        <v>91</v>
      </c>
      <c r="K9" s="607"/>
      <c r="L9" s="426" t="s">
        <v>92</v>
      </c>
      <c r="M9" s="427" t="s">
        <v>93</v>
      </c>
      <c r="N9" s="429" t="s">
        <v>94</v>
      </c>
      <c r="O9" s="605"/>
    </row>
    <row r="10" spans="1:18" s="98" customFormat="1" ht="24">
      <c r="A10" s="597"/>
      <c r="B10" s="430"/>
      <c r="C10" s="431"/>
      <c r="D10" s="432"/>
      <c r="E10" s="433"/>
      <c r="F10" s="431"/>
      <c r="G10" s="431"/>
      <c r="H10" s="434"/>
      <c r="I10" s="435"/>
      <c r="J10" s="430" t="s">
        <v>95</v>
      </c>
      <c r="K10" s="436" t="s">
        <v>96</v>
      </c>
      <c r="L10" s="433"/>
      <c r="M10" s="434"/>
      <c r="N10" s="437"/>
      <c r="O10" s="430"/>
    </row>
    <row r="11" spans="1:18" s="98" customFormat="1" ht="12">
      <c r="A11" s="438" t="s">
        <v>97</v>
      </c>
      <c r="B11" s="439"/>
      <c r="C11" s="440"/>
      <c r="D11" s="439"/>
      <c r="E11" s="441"/>
      <c r="F11" s="442"/>
      <c r="G11" s="440"/>
      <c r="H11" s="440"/>
      <c r="I11" s="443"/>
      <c r="J11" s="439"/>
      <c r="K11" s="441"/>
      <c r="L11" s="442"/>
      <c r="M11" s="440"/>
      <c r="N11" s="444"/>
      <c r="O11" s="441"/>
    </row>
    <row r="12" spans="1:18" s="98" customFormat="1" ht="12">
      <c r="A12" s="445">
        <v>2000</v>
      </c>
      <c r="B12" s="446">
        <v>12.589</v>
      </c>
      <c r="C12" s="447">
        <v>0.50800000000000001</v>
      </c>
      <c r="D12" s="446">
        <v>4.0279999999999996</v>
      </c>
      <c r="E12" s="448">
        <v>2.9569999999999999</v>
      </c>
      <c r="F12" s="448">
        <v>0.27600000000000002</v>
      </c>
      <c r="G12" s="448">
        <v>1.282</v>
      </c>
      <c r="H12" s="477" t="s">
        <v>10</v>
      </c>
      <c r="I12" s="449">
        <v>1.3049999999999999</v>
      </c>
      <c r="J12" s="450">
        <v>6.8000000000000005E-2</v>
      </c>
      <c r="K12" s="451">
        <v>8.8999999999999996E-2</v>
      </c>
      <c r="L12" s="451">
        <v>9.5000000000000001E-2</v>
      </c>
      <c r="M12" s="452" t="s">
        <v>10</v>
      </c>
      <c r="N12" s="449">
        <v>0.316</v>
      </c>
      <c r="O12" s="446">
        <v>23.559000000000001</v>
      </c>
    </row>
    <row r="13" spans="1:18" s="98" customFormat="1" ht="12">
      <c r="A13" s="445">
        <v>2001</v>
      </c>
      <c r="B13" s="446">
        <v>21.547000000000001</v>
      </c>
      <c r="C13" s="447">
        <v>1.0549999999999999</v>
      </c>
      <c r="D13" s="446">
        <v>9.5069999999999997</v>
      </c>
      <c r="E13" s="448">
        <v>6.5049999999999999</v>
      </c>
      <c r="F13" s="448">
        <v>0.64</v>
      </c>
      <c r="G13" s="448">
        <v>2.452</v>
      </c>
      <c r="H13" s="447" t="s">
        <v>10</v>
      </c>
      <c r="I13" s="449">
        <v>2.415</v>
      </c>
      <c r="J13" s="450">
        <v>0.14799999999999999</v>
      </c>
      <c r="K13" s="451">
        <v>0.16300000000000001</v>
      </c>
      <c r="L13" s="451">
        <v>0.184</v>
      </c>
      <c r="M13" s="452">
        <v>6.2E-2</v>
      </c>
      <c r="N13" s="449">
        <v>0.54100000000000004</v>
      </c>
      <c r="O13" s="446">
        <v>45.259</v>
      </c>
      <c r="Q13" s="505"/>
      <c r="R13" s="505"/>
    </row>
    <row r="14" spans="1:18" s="98" customFormat="1" ht="12">
      <c r="A14" s="445">
        <v>2002</v>
      </c>
      <c r="B14" s="446">
        <v>75.968000000000004</v>
      </c>
      <c r="C14" s="447">
        <v>2.7719999999999998</v>
      </c>
      <c r="D14" s="446">
        <v>38.933</v>
      </c>
      <c r="E14" s="448">
        <v>20.803999999999998</v>
      </c>
      <c r="F14" s="448">
        <v>1.992</v>
      </c>
      <c r="G14" s="448">
        <v>7.61</v>
      </c>
      <c r="H14" s="447">
        <v>9.7000000000000003E-2</v>
      </c>
      <c r="I14" s="449">
        <v>6.718</v>
      </c>
      <c r="J14" s="450">
        <v>0.78</v>
      </c>
      <c r="K14" s="451">
        <v>0.69899999999999995</v>
      </c>
      <c r="L14" s="451">
        <v>0.92</v>
      </c>
      <c r="M14" s="452">
        <v>0.182</v>
      </c>
      <c r="N14" s="449">
        <v>1.8360000000000001</v>
      </c>
      <c r="O14" s="446">
        <v>159.31100000000001</v>
      </c>
    </row>
    <row r="15" spans="1:18" s="98" customFormat="1" ht="12">
      <c r="A15" s="445">
        <v>2003</v>
      </c>
      <c r="B15" s="446">
        <v>94.858999999999995</v>
      </c>
      <c r="C15" s="447">
        <v>2.8769999999999998</v>
      </c>
      <c r="D15" s="446">
        <v>61.091000000000001</v>
      </c>
      <c r="E15" s="448">
        <v>26.838000000000001</v>
      </c>
      <c r="F15" s="448">
        <v>2.698</v>
      </c>
      <c r="G15" s="448">
        <v>9.6229999999999993</v>
      </c>
      <c r="H15" s="447">
        <v>0.161</v>
      </c>
      <c r="I15" s="449">
        <v>8.5350000000000001</v>
      </c>
      <c r="J15" s="450">
        <v>1.38</v>
      </c>
      <c r="K15" s="451">
        <v>1.0469999999999999</v>
      </c>
      <c r="L15" s="451">
        <v>1.409</v>
      </c>
      <c r="M15" s="452">
        <v>0.27300000000000002</v>
      </c>
      <c r="N15" s="449">
        <v>2.5099999999999998</v>
      </c>
      <c r="O15" s="446">
        <v>213.30099999999999</v>
      </c>
    </row>
    <row r="16" spans="1:18" s="98" customFormat="1" ht="12">
      <c r="A16" s="445">
        <v>2004</v>
      </c>
      <c r="B16" s="446">
        <v>90.748000000000005</v>
      </c>
      <c r="C16" s="447">
        <v>2.4889999999999999</v>
      </c>
      <c r="D16" s="446">
        <v>71.872</v>
      </c>
      <c r="E16" s="448">
        <v>28.23</v>
      </c>
      <c r="F16" s="448">
        <v>3.0430000000000001</v>
      </c>
      <c r="G16" s="448">
        <v>9.8510000000000009</v>
      </c>
      <c r="H16" s="447">
        <v>0.16</v>
      </c>
      <c r="I16" s="449">
        <v>8.7420000000000009</v>
      </c>
      <c r="J16" s="450">
        <v>1.694</v>
      </c>
      <c r="K16" s="451">
        <v>1.1120000000000001</v>
      </c>
      <c r="L16" s="451">
        <v>1.5369999999999999</v>
      </c>
      <c r="M16" s="452">
        <v>0.29699999999999999</v>
      </c>
      <c r="N16" s="449">
        <v>2.4769999999999999</v>
      </c>
      <c r="O16" s="446">
        <v>222.25200000000001</v>
      </c>
    </row>
    <row r="17" spans="1:18" s="98" customFormat="1" ht="12">
      <c r="A17" s="445">
        <v>2005</v>
      </c>
      <c r="B17" s="446">
        <v>82.602999999999994</v>
      </c>
      <c r="C17" s="447">
        <v>2.0760000000000001</v>
      </c>
      <c r="D17" s="446">
        <v>84.320999999999998</v>
      </c>
      <c r="E17" s="448">
        <v>29.617000000000001</v>
      </c>
      <c r="F17" s="448">
        <v>3.4830000000000001</v>
      </c>
      <c r="G17" s="448">
        <v>10.37</v>
      </c>
      <c r="H17" s="447">
        <v>0.20699999999999999</v>
      </c>
      <c r="I17" s="449">
        <v>9.0950000000000006</v>
      </c>
      <c r="J17" s="450">
        <v>1.9810000000000001</v>
      </c>
      <c r="K17" s="451">
        <v>1.218</v>
      </c>
      <c r="L17" s="451">
        <v>1.5669999999999999</v>
      </c>
      <c r="M17" s="452">
        <v>0.317</v>
      </c>
      <c r="N17" s="449">
        <v>2.6360000000000001</v>
      </c>
      <c r="O17" s="446">
        <v>229.49100000000001</v>
      </c>
    </row>
    <row r="18" spans="1:18" s="98" customFormat="1" ht="12">
      <c r="A18" s="445">
        <v>2006</v>
      </c>
      <c r="B18" s="446">
        <v>73.283000000000001</v>
      </c>
      <c r="C18" s="447">
        <v>1.774</v>
      </c>
      <c r="D18" s="446">
        <v>97.28</v>
      </c>
      <c r="E18" s="448">
        <v>31.324999999999999</v>
      </c>
      <c r="F18" s="448">
        <v>4.0060000000000002</v>
      </c>
      <c r="G18" s="448">
        <v>11.074999999999999</v>
      </c>
      <c r="H18" s="447">
        <v>0.28599999999999998</v>
      </c>
      <c r="I18" s="449">
        <v>9.7110000000000003</v>
      </c>
      <c r="J18" s="450">
        <v>2.2210000000000001</v>
      </c>
      <c r="K18" s="451">
        <v>1.294</v>
      </c>
      <c r="L18" s="451">
        <v>1.7729999999999999</v>
      </c>
      <c r="M18" s="452">
        <v>0.34200000000000003</v>
      </c>
      <c r="N18" s="449">
        <v>2.762</v>
      </c>
      <c r="O18" s="446">
        <v>237.13200000000001</v>
      </c>
    </row>
    <row r="19" spans="1:18" s="98" customFormat="1" ht="12">
      <c r="A19" s="445">
        <v>2007</v>
      </c>
      <c r="B19" s="446">
        <v>58.704000000000001</v>
      </c>
      <c r="C19" s="447">
        <v>1.446</v>
      </c>
      <c r="D19" s="446">
        <v>106.886</v>
      </c>
      <c r="E19" s="448">
        <v>30.888000000000002</v>
      </c>
      <c r="F19" s="448">
        <v>4.4850000000000003</v>
      </c>
      <c r="G19" s="448">
        <v>11.76</v>
      </c>
      <c r="H19" s="447">
        <v>0.30299999999999999</v>
      </c>
      <c r="I19" s="449">
        <v>8.9459999999999997</v>
      </c>
      <c r="J19" s="450">
        <v>2.4980000000000002</v>
      </c>
      <c r="K19" s="451">
        <v>1.3859999999999999</v>
      </c>
      <c r="L19" s="451">
        <v>1.9</v>
      </c>
      <c r="M19" s="452">
        <v>0.379</v>
      </c>
      <c r="N19" s="449">
        <v>2.5739999999999998</v>
      </c>
      <c r="O19" s="446">
        <v>232.155</v>
      </c>
    </row>
    <row r="20" spans="1:18" s="98" customFormat="1" ht="12">
      <c r="A20" s="445">
        <v>2008</v>
      </c>
      <c r="B20" s="446">
        <v>50.353000000000002</v>
      </c>
      <c r="C20" s="447">
        <v>1.228</v>
      </c>
      <c r="D20" s="446">
        <v>119.39400000000001</v>
      </c>
      <c r="E20" s="448">
        <v>33.159999999999997</v>
      </c>
      <c r="F20" s="448">
        <v>5.109</v>
      </c>
      <c r="G20" s="448">
        <v>12.167999999999999</v>
      </c>
      <c r="H20" s="447">
        <v>0.39900000000000002</v>
      </c>
      <c r="I20" s="449">
        <v>9.0419999999999998</v>
      </c>
      <c r="J20" s="450">
        <v>2.883</v>
      </c>
      <c r="K20" s="451">
        <v>1.524</v>
      </c>
      <c r="L20" s="451">
        <v>2.1480000000000001</v>
      </c>
      <c r="M20" s="452">
        <v>0.82099999999999995</v>
      </c>
      <c r="N20" s="449">
        <v>2.4620000000000002</v>
      </c>
      <c r="O20" s="446">
        <v>240.691</v>
      </c>
      <c r="R20" s="506"/>
    </row>
    <row r="21" spans="1:18" s="98" customFormat="1" ht="12">
      <c r="A21" s="445">
        <v>2009</v>
      </c>
      <c r="B21" s="446">
        <v>38.939</v>
      </c>
      <c r="C21" s="447">
        <v>1.022</v>
      </c>
      <c r="D21" s="446">
        <v>136.11199999999999</v>
      </c>
      <c r="E21" s="448">
        <v>37.936</v>
      </c>
      <c r="F21" s="448">
        <v>6.0659999999999998</v>
      </c>
      <c r="G21" s="448">
        <v>13.708</v>
      </c>
      <c r="H21" s="447">
        <v>0.51300000000000001</v>
      </c>
      <c r="I21" s="449">
        <v>9.4659999999999993</v>
      </c>
      <c r="J21" s="450">
        <v>3.1960000000000002</v>
      </c>
      <c r="K21" s="451">
        <v>1.623</v>
      </c>
      <c r="L21" s="451">
        <v>2.6850000000000001</v>
      </c>
      <c r="M21" s="452">
        <v>0.94099999999999995</v>
      </c>
      <c r="N21" s="449">
        <v>2.2749999999999999</v>
      </c>
      <c r="O21" s="446">
        <v>254.482</v>
      </c>
      <c r="R21" s="506"/>
    </row>
    <row r="22" spans="1:18" s="98" customFormat="1" ht="12">
      <c r="A22" s="445">
        <v>2010</v>
      </c>
      <c r="B22" s="446">
        <v>25.140999999999998</v>
      </c>
      <c r="C22" s="447">
        <v>0.85899999999999999</v>
      </c>
      <c r="D22" s="446">
        <v>149.85300000000001</v>
      </c>
      <c r="E22" s="448">
        <v>44.268999999999998</v>
      </c>
      <c r="F22" s="448">
        <v>7.1349999999999998</v>
      </c>
      <c r="G22" s="448">
        <v>15.644</v>
      </c>
      <c r="H22" s="447">
        <v>0.85599999999999998</v>
      </c>
      <c r="I22" s="449">
        <v>10.092000000000001</v>
      </c>
      <c r="J22" s="450">
        <v>3.6560000000000001</v>
      </c>
      <c r="K22" s="451">
        <v>1.7430000000000001</v>
      </c>
      <c r="L22" s="451">
        <v>3.496</v>
      </c>
      <c r="M22" s="452">
        <v>1.208</v>
      </c>
      <c r="N22" s="449">
        <v>2.032</v>
      </c>
      <c r="O22" s="446">
        <v>265.98399999999998</v>
      </c>
      <c r="R22" s="506"/>
    </row>
    <row r="23" spans="1:18" s="98" customFormat="1" ht="12">
      <c r="A23" s="445">
        <v>2011</v>
      </c>
      <c r="B23" s="446">
        <v>18.895</v>
      </c>
      <c r="C23" s="447">
        <v>0.77800000000000002</v>
      </c>
      <c r="D23" s="446">
        <v>156.16999999999999</v>
      </c>
      <c r="E23" s="448">
        <v>51.908000000000001</v>
      </c>
      <c r="F23" s="448">
        <v>8.2010000000000005</v>
      </c>
      <c r="G23" s="448">
        <v>16.486000000000001</v>
      </c>
      <c r="H23" s="447">
        <v>1.46</v>
      </c>
      <c r="I23" s="449">
        <v>10.525</v>
      </c>
      <c r="J23" s="450">
        <v>3.9990000000000001</v>
      </c>
      <c r="K23" s="451">
        <v>1.7949999999999999</v>
      </c>
      <c r="L23" s="451">
        <v>4.5170000000000003</v>
      </c>
      <c r="M23" s="452">
        <v>1.538</v>
      </c>
      <c r="N23" s="449">
        <v>2.024</v>
      </c>
      <c r="O23" s="446">
        <v>278.29599999999999</v>
      </c>
      <c r="R23" s="506"/>
    </row>
    <row r="24" spans="1:18" s="98" customFormat="1" ht="12">
      <c r="A24" s="445">
        <v>2012</v>
      </c>
      <c r="B24" s="446">
        <v>13.917999999999999</v>
      </c>
      <c r="C24" s="447">
        <v>0.60699999999999998</v>
      </c>
      <c r="D24" s="446">
        <v>155.739</v>
      </c>
      <c r="E24" s="448">
        <v>59.472999999999999</v>
      </c>
      <c r="F24" s="448">
        <v>9.2609999999999992</v>
      </c>
      <c r="G24" s="448">
        <v>17.573</v>
      </c>
      <c r="H24" s="447">
        <v>2.2759999999999998</v>
      </c>
      <c r="I24" s="449">
        <v>10.759</v>
      </c>
      <c r="J24" s="450">
        <v>3.4260000000000002</v>
      </c>
      <c r="K24" s="451">
        <v>1.615</v>
      </c>
      <c r="L24" s="451">
        <v>4.9530000000000003</v>
      </c>
      <c r="M24" s="452">
        <v>1.5920000000000001</v>
      </c>
      <c r="N24" s="449">
        <v>1.9990000000000001</v>
      </c>
      <c r="O24" s="446">
        <v>283.19099999999997</v>
      </c>
      <c r="R24" s="506"/>
    </row>
    <row r="25" spans="1:18" s="98" customFormat="1" ht="12">
      <c r="A25" s="445">
        <v>2013</v>
      </c>
      <c r="B25" s="446">
        <v>8.391</v>
      </c>
      <c r="C25" s="447">
        <v>0.45900000000000002</v>
      </c>
      <c r="D25" s="446">
        <v>152.97399999999999</v>
      </c>
      <c r="E25" s="448">
        <v>66.760000000000005</v>
      </c>
      <c r="F25" s="448">
        <v>10.295</v>
      </c>
      <c r="G25" s="448">
        <v>18.893000000000001</v>
      </c>
      <c r="H25" s="447">
        <v>3.2890000000000001</v>
      </c>
      <c r="I25" s="449">
        <v>11.319000000000001</v>
      </c>
      <c r="J25" s="450">
        <v>2.992</v>
      </c>
      <c r="K25" s="451">
        <v>1.248</v>
      </c>
      <c r="L25" s="451">
        <v>5.4550000000000001</v>
      </c>
      <c r="M25" s="452">
        <v>1.587</v>
      </c>
      <c r="N25" s="449">
        <v>1.8779999999999999</v>
      </c>
      <c r="O25" s="446">
        <v>285.54000000000002</v>
      </c>
      <c r="R25" s="506"/>
    </row>
    <row r="26" spans="1:18" s="98" customFormat="1" ht="12">
      <c r="A26" s="445">
        <v>2014</v>
      </c>
      <c r="B26" s="446">
        <v>5.0209999999999999</v>
      </c>
      <c r="C26" s="447">
        <v>0.38</v>
      </c>
      <c r="D26" s="446">
        <v>141.524</v>
      </c>
      <c r="E26" s="448">
        <v>80.953999999999994</v>
      </c>
      <c r="F26" s="448">
        <v>11.943</v>
      </c>
      <c r="G26" s="448">
        <v>19.678999999999998</v>
      </c>
      <c r="H26" s="447">
        <v>7.0279999999999996</v>
      </c>
      <c r="I26" s="449">
        <v>12.54</v>
      </c>
      <c r="J26" s="450">
        <v>2.157</v>
      </c>
      <c r="K26" s="451">
        <v>0.73099999999999998</v>
      </c>
      <c r="L26" s="451">
        <v>5.6840000000000002</v>
      </c>
      <c r="M26" s="452">
        <v>1.3129999999999999</v>
      </c>
      <c r="N26" s="449">
        <v>2.2210000000000001</v>
      </c>
      <c r="O26" s="446">
        <v>291.17500000000001</v>
      </c>
      <c r="R26" s="506"/>
    </row>
    <row r="27" spans="1:18" s="98" customFormat="1" ht="24">
      <c r="A27" s="453" t="s">
        <v>98</v>
      </c>
      <c r="B27" s="454">
        <v>670.96100000000001</v>
      </c>
      <c r="C27" s="455">
        <v>20.329999999999998</v>
      </c>
      <c r="D27" s="454">
        <v>1485.684</v>
      </c>
      <c r="E27" s="456">
        <v>551.62400000000002</v>
      </c>
      <c r="F27" s="456">
        <v>78.632999999999996</v>
      </c>
      <c r="G27" s="456">
        <v>178.17400000000001</v>
      </c>
      <c r="H27" s="455">
        <v>17.100999999999999</v>
      </c>
      <c r="I27" s="457">
        <v>129.21</v>
      </c>
      <c r="J27" s="454">
        <v>33.079000000000001</v>
      </c>
      <c r="K27" s="458">
        <v>17.286999999999999</v>
      </c>
      <c r="L27" s="456">
        <v>38.323</v>
      </c>
      <c r="M27" s="459">
        <v>10.872</v>
      </c>
      <c r="N27" s="457">
        <v>30.542999999999999</v>
      </c>
      <c r="O27" s="457">
        <v>3261.8209999999999</v>
      </c>
    </row>
    <row r="28" spans="1:18" s="98" customFormat="1" ht="12">
      <c r="A28" s="445">
        <v>2015</v>
      </c>
      <c r="B28" s="446">
        <v>3.5830000000000002</v>
      </c>
      <c r="C28" s="447">
        <v>0.249</v>
      </c>
      <c r="D28" s="446">
        <v>17.163</v>
      </c>
      <c r="E28" s="448">
        <v>19.233000000000001</v>
      </c>
      <c r="F28" s="448">
        <v>13.15</v>
      </c>
      <c r="G28" s="448">
        <v>20.565000000000001</v>
      </c>
      <c r="H28" s="447">
        <v>178.797</v>
      </c>
      <c r="I28" s="449">
        <v>12.542</v>
      </c>
      <c r="J28" s="450">
        <v>1.329</v>
      </c>
      <c r="K28" s="451">
        <v>0.33500000000000002</v>
      </c>
      <c r="L28" s="451">
        <v>5.6719999999999997</v>
      </c>
      <c r="M28" s="452">
        <v>1.1539999999999999</v>
      </c>
      <c r="N28" s="449">
        <v>2.5579999999999998</v>
      </c>
      <c r="O28" s="446">
        <v>276.33</v>
      </c>
    </row>
    <row r="29" spans="1:18" s="98" customFormat="1" ht="12">
      <c r="A29" s="445">
        <v>2016</v>
      </c>
      <c r="B29" s="446">
        <v>5.4989999999999997</v>
      </c>
      <c r="C29" s="447">
        <v>0.69599999999999995</v>
      </c>
      <c r="D29" s="446">
        <v>0.34300000000000003</v>
      </c>
      <c r="E29" s="448">
        <v>1.1879999999999999</v>
      </c>
      <c r="F29" s="448">
        <v>30.001000000000001</v>
      </c>
      <c r="G29" s="448">
        <v>36.359000000000002</v>
      </c>
      <c r="H29" s="447">
        <v>331.31</v>
      </c>
      <c r="I29" s="449">
        <v>51.505000000000003</v>
      </c>
      <c r="J29" s="450">
        <v>0.45500000000000002</v>
      </c>
      <c r="K29" s="451" t="s">
        <v>10</v>
      </c>
      <c r="L29" s="451">
        <v>4.9749999999999996</v>
      </c>
      <c r="M29" s="452" t="s">
        <v>10</v>
      </c>
      <c r="N29" s="449">
        <v>14.885999999999999</v>
      </c>
      <c r="O29" s="446">
        <v>477.31900000000002</v>
      </c>
      <c r="R29" s="507"/>
    </row>
    <row r="30" spans="1:18" s="98" customFormat="1" ht="27" customHeight="1">
      <c r="A30" s="453" t="s">
        <v>99</v>
      </c>
      <c r="B30" s="454">
        <v>9.0820000000000007</v>
      </c>
      <c r="C30" s="455">
        <v>0.94499999999999995</v>
      </c>
      <c r="D30" s="454">
        <v>17.506</v>
      </c>
      <c r="E30" s="456">
        <v>20.420999999999999</v>
      </c>
      <c r="F30" s="456">
        <v>43.151000000000003</v>
      </c>
      <c r="G30" s="456">
        <v>56.923999999999999</v>
      </c>
      <c r="H30" s="458">
        <v>510.10700000000003</v>
      </c>
      <c r="I30" s="460">
        <v>64.046999999999997</v>
      </c>
      <c r="J30" s="461">
        <v>1.784</v>
      </c>
      <c r="K30" s="456">
        <v>0.35</v>
      </c>
      <c r="L30" s="456">
        <v>10.647</v>
      </c>
      <c r="M30" s="458">
        <v>1.2410000000000001</v>
      </c>
      <c r="N30" s="460">
        <v>17.443999999999999</v>
      </c>
      <c r="O30" s="461">
        <v>753.649</v>
      </c>
    </row>
    <row r="31" spans="1:18" s="98" customFormat="1" ht="27" customHeight="1">
      <c r="A31" s="453" t="s">
        <v>100</v>
      </c>
      <c r="B31" s="454">
        <v>680.04300000000001</v>
      </c>
      <c r="C31" s="455">
        <v>21.274999999999999</v>
      </c>
      <c r="D31" s="454">
        <v>1503.19</v>
      </c>
      <c r="E31" s="458">
        <v>572.04499999999996</v>
      </c>
      <c r="F31" s="456">
        <v>121.78400000000001</v>
      </c>
      <c r="G31" s="456">
        <v>235.09800000000001</v>
      </c>
      <c r="H31" s="455">
        <v>527.20799999999997</v>
      </c>
      <c r="I31" s="460">
        <v>193.25700000000001</v>
      </c>
      <c r="J31" s="458">
        <v>34.863</v>
      </c>
      <c r="K31" s="456">
        <v>17.637</v>
      </c>
      <c r="L31" s="456">
        <v>48.97</v>
      </c>
      <c r="M31" s="459">
        <v>12.113</v>
      </c>
      <c r="N31" s="455">
        <v>47.987000000000002</v>
      </c>
      <c r="O31" s="457">
        <v>4015.47</v>
      </c>
    </row>
    <row r="32" spans="1:18" s="98" customFormat="1" ht="12">
      <c r="A32" s="611" t="s">
        <v>44</v>
      </c>
      <c r="B32" s="612"/>
      <c r="C32" s="612"/>
      <c r="D32" s="613"/>
      <c r="E32" s="613"/>
      <c r="F32" s="400"/>
      <c r="G32" s="400"/>
      <c r="H32" s="400"/>
      <c r="I32" s="400"/>
      <c r="J32" s="400"/>
      <c r="K32" s="400"/>
      <c r="L32" s="400"/>
      <c r="M32" s="401"/>
      <c r="N32" s="401"/>
      <c r="O32" s="402" t="s">
        <v>101</v>
      </c>
    </row>
    <row r="33" spans="1:15">
      <c r="A33" s="407"/>
      <c r="B33" s="407"/>
      <c r="C33" s="407"/>
      <c r="D33" s="408"/>
      <c r="E33" s="408"/>
      <c r="F33" s="400"/>
      <c r="G33" s="400"/>
      <c r="H33" s="400"/>
      <c r="I33" s="400"/>
      <c r="J33" s="400"/>
      <c r="K33" s="400"/>
      <c r="L33" s="400"/>
      <c r="M33" s="401"/>
      <c r="N33" s="401"/>
      <c r="O33" s="402"/>
    </row>
    <row r="35" spans="1:15" ht="15">
      <c r="A35" s="6" t="s">
        <v>171</v>
      </c>
      <c r="B35" s="15"/>
      <c r="C35" s="15"/>
      <c r="D35" s="15"/>
      <c r="E35" s="15"/>
      <c r="F35" s="15"/>
      <c r="G35" s="15"/>
      <c r="H35" s="16"/>
      <c r="I35" s="15"/>
      <c r="J35" s="15"/>
      <c r="K35" s="15"/>
      <c r="L35" s="15"/>
      <c r="M35" s="15"/>
      <c r="N35" s="15"/>
      <c r="O35" s="17"/>
    </row>
    <row r="36" spans="1:15">
      <c r="A36" s="18"/>
      <c r="B36" s="4"/>
      <c r="C36" s="4"/>
      <c r="D36" s="4"/>
      <c r="E36" s="4"/>
      <c r="F36" s="4"/>
      <c r="G36" s="4"/>
      <c r="H36" s="19"/>
      <c r="I36" s="20"/>
      <c r="J36" s="20"/>
      <c r="K36" s="20"/>
      <c r="L36" s="20"/>
      <c r="M36" s="20"/>
      <c r="N36" s="20"/>
      <c r="O36" s="21"/>
    </row>
    <row r="37" spans="1:15" s="98" customFormat="1" ht="12">
      <c r="A37" s="399" t="s">
        <v>207</v>
      </c>
      <c r="B37" s="462"/>
      <c r="C37" s="463"/>
      <c r="D37" s="464"/>
      <c r="E37" s="464"/>
      <c r="F37" s="464"/>
      <c r="G37" s="464"/>
      <c r="H37" s="462"/>
      <c r="I37" s="462"/>
      <c r="J37" s="462"/>
      <c r="K37" s="462"/>
      <c r="L37" s="462"/>
      <c r="M37" s="462"/>
      <c r="N37" s="464"/>
      <c r="O37" s="504"/>
    </row>
    <row r="38" spans="1:15" s="98" customFormat="1" ht="12">
      <c r="A38" s="595" t="s">
        <v>75</v>
      </c>
      <c r="B38" s="614" t="s">
        <v>102</v>
      </c>
      <c r="C38" s="615"/>
      <c r="D38" s="615"/>
      <c r="E38" s="615"/>
      <c r="F38" s="615"/>
      <c r="G38" s="615"/>
      <c r="H38" s="615"/>
      <c r="I38" s="615"/>
      <c r="J38" s="615"/>
      <c r="K38" s="615"/>
      <c r="L38" s="615"/>
      <c r="M38" s="615"/>
      <c r="N38" s="615"/>
      <c r="O38" s="616"/>
    </row>
    <row r="39" spans="1:15" s="98" customFormat="1" ht="36">
      <c r="A39" s="596"/>
      <c r="B39" s="601" t="s">
        <v>77</v>
      </c>
      <c r="C39" s="602"/>
      <c r="D39" s="601" t="s">
        <v>78</v>
      </c>
      <c r="E39" s="603"/>
      <c r="F39" s="603"/>
      <c r="G39" s="603"/>
      <c r="H39" s="602"/>
      <c r="I39" s="422" t="s">
        <v>79</v>
      </c>
      <c r="J39" s="601" t="s">
        <v>80</v>
      </c>
      <c r="K39" s="603"/>
      <c r="L39" s="603"/>
      <c r="M39" s="602"/>
      <c r="N39" s="422" t="s">
        <v>81</v>
      </c>
      <c r="O39" s="604" t="s">
        <v>82</v>
      </c>
    </row>
    <row r="40" spans="1:15" s="98" customFormat="1" ht="84.75" thickBot="1">
      <c r="A40" s="596"/>
      <c r="B40" s="423" t="s">
        <v>83</v>
      </c>
      <c r="C40" s="424" t="s">
        <v>84</v>
      </c>
      <c r="D40" s="425" t="s">
        <v>85</v>
      </c>
      <c r="E40" s="426" t="s">
        <v>86</v>
      </c>
      <c r="F40" s="424" t="s">
        <v>103</v>
      </c>
      <c r="G40" s="424" t="s">
        <v>104</v>
      </c>
      <c r="H40" s="427" t="s">
        <v>89</v>
      </c>
      <c r="I40" s="428" t="s">
        <v>90</v>
      </c>
      <c r="J40" s="606" t="s">
        <v>91</v>
      </c>
      <c r="K40" s="607"/>
      <c r="L40" s="426" t="s">
        <v>92</v>
      </c>
      <c r="M40" s="427" t="s">
        <v>93</v>
      </c>
      <c r="N40" s="429" t="s">
        <v>94</v>
      </c>
      <c r="O40" s="605"/>
    </row>
    <row r="41" spans="1:15" s="98" customFormat="1" ht="24">
      <c r="A41" s="597"/>
      <c r="B41" s="430"/>
      <c r="C41" s="465"/>
      <c r="D41" s="466"/>
      <c r="E41" s="467"/>
      <c r="F41" s="431"/>
      <c r="G41" s="431"/>
      <c r="H41" s="468"/>
      <c r="I41" s="469"/>
      <c r="J41" s="430" t="s">
        <v>95</v>
      </c>
      <c r="K41" s="436" t="s">
        <v>96</v>
      </c>
      <c r="L41" s="467"/>
      <c r="M41" s="468"/>
      <c r="N41" s="470"/>
      <c r="O41" s="430"/>
    </row>
    <row r="42" spans="1:15" s="98" customFormat="1" ht="12">
      <c r="A42" s="471" t="s">
        <v>97</v>
      </c>
      <c r="B42" s="439"/>
      <c r="C42" s="440"/>
      <c r="D42" s="439"/>
      <c r="E42" s="441"/>
      <c r="F42" s="442"/>
      <c r="G42" s="440"/>
      <c r="H42" s="472"/>
      <c r="I42" s="443"/>
      <c r="J42" s="439"/>
      <c r="K42" s="441"/>
      <c r="L42" s="442"/>
      <c r="M42" s="440"/>
      <c r="N42" s="444"/>
      <c r="O42" s="441"/>
    </row>
    <row r="43" spans="1:15" s="98" customFormat="1" ht="12">
      <c r="A43" s="473">
        <v>2000</v>
      </c>
      <c r="B43" s="524">
        <v>0.53436054161891422</v>
      </c>
      <c r="C43" s="525">
        <v>2.1562884672524301E-2</v>
      </c>
      <c r="D43" s="524">
        <v>0.17097499893883442</v>
      </c>
      <c r="E43" s="526">
        <v>0.12551466530837471</v>
      </c>
      <c r="F43" s="526">
        <v>1.1715268050426589E-2</v>
      </c>
      <c r="G43" s="526">
        <v>5.4416571161764078E-2</v>
      </c>
      <c r="H43" s="525" t="s">
        <v>10</v>
      </c>
      <c r="I43" s="525">
        <v>5.5392843499299634E-2</v>
      </c>
      <c r="J43" s="527">
        <v>2.8863703892355362E-3</v>
      </c>
      <c r="K43" s="526">
        <v>3.7777494800288638E-3</v>
      </c>
      <c r="L43" s="528">
        <v>4.0324292202555288E-3</v>
      </c>
      <c r="M43" s="525" t="s">
        <v>10</v>
      </c>
      <c r="N43" s="525">
        <v>1.3413132985271022E-2</v>
      </c>
      <c r="O43" s="529">
        <v>1</v>
      </c>
    </row>
    <row r="44" spans="1:15" s="98" customFormat="1" ht="12">
      <c r="A44" s="473">
        <v>2001</v>
      </c>
      <c r="B44" s="524">
        <v>0.47608210521664202</v>
      </c>
      <c r="C44" s="525">
        <v>2.3310280828122584E-2</v>
      </c>
      <c r="D44" s="524">
        <v>0.21005766808811507</v>
      </c>
      <c r="E44" s="526">
        <v>0.14372831922932455</v>
      </c>
      <c r="F44" s="526">
        <v>1.4140833867297113E-2</v>
      </c>
      <c r="G44" s="526">
        <v>5.4177069754082062E-2</v>
      </c>
      <c r="H44" s="525" t="s">
        <v>10</v>
      </c>
      <c r="I44" s="525">
        <v>5.3359552796128945E-2</v>
      </c>
      <c r="J44" s="527">
        <v>3.2700678318124572E-3</v>
      </c>
      <c r="K44" s="526">
        <v>3.6014936255772331E-3</v>
      </c>
      <c r="L44" s="528">
        <v>4.0654897368479197E-3</v>
      </c>
      <c r="M44" s="525">
        <v>1.3698932808944078E-3</v>
      </c>
      <c r="N44" s="525">
        <v>1.195342362844959E-2</v>
      </c>
      <c r="O44" s="529">
        <v>1</v>
      </c>
    </row>
    <row r="45" spans="1:15" s="98" customFormat="1" ht="12">
      <c r="A45" s="473">
        <v>2002</v>
      </c>
      <c r="B45" s="524">
        <v>0.47685345016979369</v>
      </c>
      <c r="C45" s="525">
        <v>1.739992844185273E-2</v>
      </c>
      <c r="D45" s="524">
        <v>0.2443836269937418</v>
      </c>
      <c r="E45" s="526">
        <v>0.13058734174036946</v>
      </c>
      <c r="F45" s="526">
        <v>1.2503844681158238E-2</v>
      </c>
      <c r="G45" s="526">
        <v>4.7768201819083429E-2</v>
      </c>
      <c r="H45" s="525">
        <v>6.0887195485559691E-4</v>
      </c>
      <c r="I45" s="525">
        <v>4.2169090646596907E-2</v>
      </c>
      <c r="J45" s="527">
        <v>4.8960837606944908E-3</v>
      </c>
      <c r="K45" s="526">
        <v>4.3876442932377548E-3</v>
      </c>
      <c r="L45" s="528">
        <v>5.7748680254345276E-3</v>
      </c>
      <c r="M45" s="525">
        <v>1.1424195441620479E-3</v>
      </c>
      <c r="N45" s="525">
        <v>1.152462792901934E-2</v>
      </c>
      <c r="O45" s="529">
        <v>1</v>
      </c>
    </row>
    <row r="46" spans="1:15" s="98" customFormat="1" ht="12">
      <c r="A46" s="473">
        <v>2003</v>
      </c>
      <c r="B46" s="524">
        <v>0.4447189652181659</v>
      </c>
      <c r="C46" s="525">
        <v>1.3487981772237355E-2</v>
      </c>
      <c r="D46" s="524">
        <v>0.28640747113234349</v>
      </c>
      <c r="E46" s="526">
        <v>0.12582219492641852</v>
      </c>
      <c r="F46" s="526">
        <v>1.2648792082550011E-2</v>
      </c>
      <c r="G46" s="526">
        <v>4.5114650189169297E-2</v>
      </c>
      <c r="H46" s="525">
        <v>7.5480189966291766E-4</v>
      </c>
      <c r="I46" s="525">
        <v>4.0013877103248462E-2</v>
      </c>
      <c r="J46" s="527">
        <v>6.4697305685392946E-3</v>
      </c>
      <c r="K46" s="526">
        <v>4.9085564530874214E-3</v>
      </c>
      <c r="L46" s="528">
        <v>6.6056886746897574E-3</v>
      </c>
      <c r="M46" s="525">
        <v>1.2798814820371212E-3</v>
      </c>
      <c r="N46" s="525">
        <v>1.1767408497850455E-2</v>
      </c>
      <c r="O46" s="529">
        <v>1</v>
      </c>
    </row>
    <row r="47" spans="1:15" s="98" customFormat="1" ht="12">
      <c r="A47" s="473">
        <v>2004</v>
      </c>
      <c r="B47" s="524">
        <v>0.40831128628763746</v>
      </c>
      <c r="C47" s="525">
        <v>1.1198999334089231E-2</v>
      </c>
      <c r="D47" s="524">
        <v>0.32338066699062323</v>
      </c>
      <c r="E47" s="526">
        <v>0.12701797959073485</v>
      </c>
      <c r="F47" s="526">
        <v>1.3691665316847542E-2</v>
      </c>
      <c r="G47" s="526">
        <v>4.4323560642873856E-2</v>
      </c>
      <c r="H47" s="525">
        <v>7.1990353292658788E-4</v>
      </c>
      <c r="I47" s="525">
        <v>3.9333729280276446E-2</v>
      </c>
      <c r="J47" s="527">
        <v>7.6219786548602491E-3</v>
      </c>
      <c r="K47" s="526">
        <v>5.0033295538397856E-3</v>
      </c>
      <c r="L47" s="528">
        <v>6.9155733131760341E-3</v>
      </c>
      <c r="M47" s="525">
        <v>1.3363209329949786E-3</v>
      </c>
      <c r="N47" s="525">
        <v>1.1145006569119738E-2</v>
      </c>
      <c r="O47" s="529">
        <v>1</v>
      </c>
    </row>
    <row r="48" spans="1:15" s="98" customFormat="1" ht="12">
      <c r="A48" s="473">
        <v>2005</v>
      </c>
      <c r="B48" s="524">
        <v>0.35994004122166012</v>
      </c>
      <c r="C48" s="525">
        <v>9.0461063832568602E-3</v>
      </c>
      <c r="D48" s="524">
        <v>0.36742617357543433</v>
      </c>
      <c r="E48" s="526">
        <v>0.12905516991951754</v>
      </c>
      <c r="F48" s="526">
        <v>1.5177065767284991E-2</v>
      </c>
      <c r="G48" s="526">
        <v>4.5186957222723333E-2</v>
      </c>
      <c r="H48" s="525">
        <v>9.0199615671202797E-4</v>
      </c>
      <c r="I48" s="525">
        <v>3.9631183793699974E-2</v>
      </c>
      <c r="J48" s="527">
        <v>8.632146794427668E-3</v>
      </c>
      <c r="K48" s="526">
        <v>5.3073976757258452E-3</v>
      </c>
      <c r="L48" s="528">
        <v>6.8281544810036123E-3</v>
      </c>
      <c r="M48" s="525">
        <v>1.3813177858826708E-3</v>
      </c>
      <c r="N48" s="525">
        <v>1.1486289222671042E-2</v>
      </c>
      <c r="O48" s="529">
        <v>1</v>
      </c>
    </row>
    <row r="49" spans="1:15" s="98" customFormat="1" ht="12">
      <c r="A49" s="473">
        <v>2006</v>
      </c>
      <c r="B49" s="524">
        <v>0.30903884756169558</v>
      </c>
      <c r="C49" s="525">
        <v>7.4810653981748562E-3</v>
      </c>
      <c r="D49" s="524">
        <v>0.41023564934298196</v>
      </c>
      <c r="E49" s="526">
        <v>0.1320994214192939</v>
      </c>
      <c r="F49" s="526">
        <v>1.6893544523725181E-2</v>
      </c>
      <c r="G49" s="526">
        <v>4.6703945481841334E-2</v>
      </c>
      <c r="H49" s="525">
        <v>1.2060793144746387E-3</v>
      </c>
      <c r="I49" s="525">
        <v>4.0951874905116141E-2</v>
      </c>
      <c r="J49" s="527">
        <v>9.366091459608995E-3</v>
      </c>
      <c r="K49" s="526">
        <v>5.4568763389167213E-3</v>
      </c>
      <c r="L49" s="528">
        <v>7.4768483376347348E-3</v>
      </c>
      <c r="M49" s="525">
        <v>1.4422347047214209E-3</v>
      </c>
      <c r="N49" s="525">
        <v>1.1647521211814517E-2</v>
      </c>
      <c r="O49" s="529">
        <v>1</v>
      </c>
    </row>
    <row r="50" spans="1:15" s="98" customFormat="1" ht="12">
      <c r="A50" s="473">
        <v>2007</v>
      </c>
      <c r="B50" s="524">
        <v>0.2528655424177812</v>
      </c>
      <c r="C50" s="525">
        <v>6.2285972733733931E-3</v>
      </c>
      <c r="D50" s="524">
        <v>0.46040791712433504</v>
      </c>
      <c r="E50" s="526">
        <v>0.13304904051172708</v>
      </c>
      <c r="F50" s="526">
        <v>1.9318989468243199E-2</v>
      </c>
      <c r="G50" s="526">
        <v>5.0655811849841699E-2</v>
      </c>
      <c r="H50" s="525">
        <v>1.3051624991923499E-3</v>
      </c>
      <c r="I50" s="525">
        <v>3.8534599728629576E-2</v>
      </c>
      <c r="J50" s="527">
        <v>1.0760052551097327E-2</v>
      </c>
      <c r="K50" s="526">
        <v>5.9701492537313433E-3</v>
      </c>
      <c r="L50" s="528">
        <v>8.1841872886649E-3</v>
      </c>
      <c r="M50" s="525">
        <v>1.6325299907389459E-3</v>
      </c>
      <c r="N50" s="525">
        <v>1.1087420042643924E-2</v>
      </c>
      <c r="O50" s="529">
        <v>1</v>
      </c>
    </row>
    <row r="51" spans="1:15" s="98" customFormat="1" ht="12">
      <c r="A51" s="473">
        <v>2008</v>
      </c>
      <c r="B51" s="524">
        <v>0.2092018397031879</v>
      </c>
      <c r="C51" s="525">
        <v>5.101977223909494E-3</v>
      </c>
      <c r="D51" s="524">
        <v>0.4960467985923861</v>
      </c>
      <c r="E51" s="526">
        <v>0.13777000386387525</v>
      </c>
      <c r="F51" s="526">
        <v>2.1226385697844956E-2</v>
      </c>
      <c r="G51" s="526">
        <v>5.0554445326165084E-2</v>
      </c>
      <c r="H51" s="525">
        <v>1.6577271273126124E-3</v>
      </c>
      <c r="I51" s="525">
        <v>3.7566838809926423E-2</v>
      </c>
      <c r="J51" s="527">
        <v>1.1978013303364064E-2</v>
      </c>
      <c r="K51" s="526">
        <v>6.3317697795098283E-3</v>
      </c>
      <c r="L51" s="528">
        <v>8.9243054372618834E-3</v>
      </c>
      <c r="M51" s="525">
        <v>3.4110124599590346E-3</v>
      </c>
      <c r="N51" s="525">
        <v>1.0228882675297373E-2</v>
      </c>
      <c r="O51" s="529">
        <v>1</v>
      </c>
    </row>
    <row r="52" spans="1:15" s="98" customFormat="1" ht="12">
      <c r="A52" s="473">
        <v>2009</v>
      </c>
      <c r="B52" s="524">
        <v>0.15301278675898491</v>
      </c>
      <c r="C52" s="525">
        <v>4.0160011317106909E-3</v>
      </c>
      <c r="D52" s="524">
        <v>0.53485904700528919</v>
      </c>
      <c r="E52" s="526">
        <v>0.14907144709645476</v>
      </c>
      <c r="F52" s="526">
        <v>2.3836656423637036E-2</v>
      </c>
      <c r="G52" s="526">
        <v>5.3866285238248678E-2</v>
      </c>
      <c r="H52" s="525">
        <v>2.0158596678743488E-3</v>
      </c>
      <c r="I52" s="525">
        <v>3.7197129855942659E-2</v>
      </c>
      <c r="J52" s="527">
        <v>1.2558845026367288E-2</v>
      </c>
      <c r="K52" s="526">
        <v>6.3776612884211851E-3</v>
      </c>
      <c r="L52" s="528">
        <v>1.0550844460511941E-2</v>
      </c>
      <c r="M52" s="525">
        <v>3.6977074999410566E-3</v>
      </c>
      <c r="N52" s="525">
        <v>8.9397285466162636E-3</v>
      </c>
      <c r="O52" s="529">
        <v>1</v>
      </c>
    </row>
    <row r="53" spans="1:15" s="98" customFormat="1" ht="12">
      <c r="A53" s="473">
        <v>2010</v>
      </c>
      <c r="B53" s="524">
        <v>9.4520723051010586E-2</v>
      </c>
      <c r="C53" s="525">
        <v>3.2295175649663136E-3</v>
      </c>
      <c r="D53" s="524">
        <v>0.56339103103946098</v>
      </c>
      <c r="E53" s="526">
        <v>0.16643482314725697</v>
      </c>
      <c r="F53" s="526">
        <v>2.6824921799807507E-2</v>
      </c>
      <c r="G53" s="526">
        <v>5.8815567853705487E-2</v>
      </c>
      <c r="H53" s="525">
        <v>3.2182386910490856E-3</v>
      </c>
      <c r="I53" s="525">
        <v>3.7942131857555343E-2</v>
      </c>
      <c r="J53" s="527">
        <v>1.3745187680461983E-2</v>
      </c>
      <c r="K53" s="526">
        <v>6.5530257459095282E-3</v>
      </c>
      <c r="L53" s="528">
        <v>1.3143647738209818E-2</v>
      </c>
      <c r="M53" s="525">
        <v>4.5416265640038497E-3</v>
      </c>
      <c r="N53" s="525">
        <v>7.6395572666025022E-3</v>
      </c>
      <c r="O53" s="529">
        <v>1</v>
      </c>
    </row>
    <row r="54" spans="1:15" s="98" customFormat="1" ht="12">
      <c r="A54" s="473">
        <v>2011</v>
      </c>
      <c r="B54" s="524">
        <v>6.7895334464023918E-2</v>
      </c>
      <c r="C54" s="525">
        <v>2.7955845574496219E-3</v>
      </c>
      <c r="D54" s="524">
        <v>0.56116509040733609</v>
      </c>
      <c r="E54" s="526">
        <v>0.18652082674562337</v>
      </c>
      <c r="F54" s="526">
        <v>2.9468623336303793E-2</v>
      </c>
      <c r="G54" s="526">
        <v>5.9239083565699832E-2</v>
      </c>
      <c r="H54" s="525">
        <v>5.2462126656509615E-3</v>
      </c>
      <c r="I54" s="525">
        <v>3.7819444045189297E-2</v>
      </c>
      <c r="J54" s="527">
        <v>1.4369592088998764E-2</v>
      </c>
      <c r="K54" s="526">
        <v>6.4499669416736138E-3</v>
      </c>
      <c r="L54" s="528">
        <v>1.6230919596400953E-2</v>
      </c>
      <c r="M54" s="525">
        <v>5.5264897806651912E-3</v>
      </c>
      <c r="N54" s="525">
        <v>7.2728318049846211E-3</v>
      </c>
      <c r="O54" s="529">
        <v>1</v>
      </c>
    </row>
    <row r="55" spans="1:15" s="98" customFormat="1" ht="12">
      <c r="A55" s="473">
        <v>2012</v>
      </c>
      <c r="B55" s="524">
        <v>4.9147042102326698E-2</v>
      </c>
      <c r="C55" s="525">
        <v>2.1434296993901644E-3</v>
      </c>
      <c r="D55" s="524">
        <v>0.54994332447005734</v>
      </c>
      <c r="E55" s="526">
        <v>0.21001020512657534</v>
      </c>
      <c r="F55" s="526">
        <v>3.2702310454781405E-2</v>
      </c>
      <c r="G55" s="526">
        <v>6.2053525712328431E-2</v>
      </c>
      <c r="H55" s="525">
        <v>8.0369785762965627E-3</v>
      </c>
      <c r="I55" s="525">
        <v>3.7992026582765695E-2</v>
      </c>
      <c r="J55" s="527">
        <v>1.2097842092439378E-2</v>
      </c>
      <c r="K55" s="526">
        <v>5.7028648509309969E-3</v>
      </c>
      <c r="L55" s="528">
        <v>1.7489962604743794E-2</v>
      </c>
      <c r="M55" s="525">
        <v>5.621647580608141E-3</v>
      </c>
      <c r="N55" s="525">
        <v>7.0588401467560763E-3</v>
      </c>
      <c r="O55" s="529">
        <v>1</v>
      </c>
    </row>
    <row r="56" spans="1:15" s="98" customFormat="1" ht="12">
      <c r="A56" s="473">
        <v>2013</v>
      </c>
      <c r="B56" s="524">
        <v>2.9386425719689011E-2</v>
      </c>
      <c r="C56" s="525">
        <v>1.6074805631435176E-3</v>
      </c>
      <c r="D56" s="524">
        <v>0.53573579883729072</v>
      </c>
      <c r="E56" s="526">
        <v>0.23380261959795476</v>
      </c>
      <c r="F56" s="526">
        <v>3.6054493240876936E-2</v>
      </c>
      <c r="G56" s="526">
        <v>6.6165861175316948E-2</v>
      </c>
      <c r="H56" s="525">
        <v>1.1518526301043637E-2</v>
      </c>
      <c r="I56" s="525">
        <v>3.9640680815297334E-2</v>
      </c>
      <c r="J56" s="527">
        <v>1.0478391819009596E-2</v>
      </c>
      <c r="K56" s="526">
        <v>4.3706661063248583E-3</v>
      </c>
      <c r="L56" s="528">
        <v>1.9104153533655528E-2</v>
      </c>
      <c r="M56" s="525">
        <v>5.5578903130909857E-3</v>
      </c>
      <c r="N56" s="525">
        <v>6.5770119773061568E-3</v>
      </c>
      <c r="O56" s="529">
        <v>1</v>
      </c>
    </row>
    <row r="57" spans="1:15" s="98" customFormat="1" ht="12">
      <c r="A57" s="473">
        <v>2014</v>
      </c>
      <c r="B57" s="524">
        <v>1.7243925474371084E-2</v>
      </c>
      <c r="C57" s="525">
        <v>1.3050570962479609E-3</v>
      </c>
      <c r="D57" s="524">
        <v>0.4860444749720958</v>
      </c>
      <c r="E57" s="526">
        <v>0.27802524255173006</v>
      </c>
      <c r="F57" s="526">
        <v>4.101657079076157E-2</v>
      </c>
      <c r="G57" s="526">
        <v>6.758478578174637E-2</v>
      </c>
      <c r="H57" s="525">
        <v>2.4136687559028074E-2</v>
      </c>
      <c r="I57" s="525">
        <v>4.3066884176182707E-2</v>
      </c>
      <c r="J57" s="527">
        <v>7.4079162015969775E-3</v>
      </c>
      <c r="K57" s="526">
        <v>2.5105177298875249E-3</v>
      </c>
      <c r="L57" s="528">
        <v>1.9520906671245813E-2</v>
      </c>
      <c r="M57" s="525">
        <v>4.5093157036146646E-3</v>
      </c>
      <c r="N57" s="525">
        <v>7.6277152914913712E-3</v>
      </c>
      <c r="O57" s="529">
        <v>1</v>
      </c>
    </row>
    <row r="58" spans="1:15" s="98" customFormat="1" ht="24">
      <c r="A58" s="474" t="s">
        <v>98</v>
      </c>
      <c r="B58" s="530">
        <v>0.20570135516326615</v>
      </c>
      <c r="C58" s="531">
        <v>6.2327147933623579E-3</v>
      </c>
      <c r="D58" s="530">
        <v>0.45547686399713533</v>
      </c>
      <c r="E58" s="532">
        <v>0.16911534998395067</v>
      </c>
      <c r="F58" s="532">
        <v>2.4107086195103902E-2</v>
      </c>
      <c r="G58" s="532">
        <v>5.4624088814193054E-2</v>
      </c>
      <c r="H58" s="531">
        <v>5.2427769641559116E-3</v>
      </c>
      <c r="I58" s="531">
        <v>3.9612842029038378E-2</v>
      </c>
      <c r="J58" s="533">
        <v>1.0141267715181182E-2</v>
      </c>
      <c r="K58" s="532">
        <v>5.2998003262594729E-3</v>
      </c>
      <c r="L58" s="534">
        <v>1.1748958633842874E-2</v>
      </c>
      <c r="M58" s="531">
        <v>3.3331074881178336E-3</v>
      </c>
      <c r="N58" s="531">
        <v>9.3637878963928438E-3</v>
      </c>
      <c r="O58" s="535">
        <v>1</v>
      </c>
    </row>
    <row r="59" spans="1:15" s="98" customFormat="1" ht="12">
      <c r="A59" s="473">
        <v>2015</v>
      </c>
      <c r="B59" s="524">
        <v>1.2966380776607679E-2</v>
      </c>
      <c r="C59" s="525">
        <v>9.0109651503636956E-4</v>
      </c>
      <c r="D59" s="524">
        <v>6.2110520030398436E-2</v>
      </c>
      <c r="E59" s="526">
        <v>6.9601563348170664E-2</v>
      </c>
      <c r="F59" s="526">
        <v>4.7588028806137592E-2</v>
      </c>
      <c r="G59" s="526">
        <v>7.4421886874389317E-2</v>
      </c>
      <c r="H59" s="525">
        <v>0.64704158071870588</v>
      </c>
      <c r="I59" s="525">
        <v>4.5387761010386135E-2</v>
      </c>
      <c r="J59" s="527">
        <v>4.8094669417001416E-3</v>
      </c>
      <c r="K59" s="526">
        <v>1.2123186045670032E-3</v>
      </c>
      <c r="L59" s="528">
        <v>2.0526182462997141E-2</v>
      </c>
      <c r="M59" s="525">
        <v>4.1761661781203633E-3</v>
      </c>
      <c r="N59" s="525">
        <v>9.2570477327832672E-3</v>
      </c>
      <c r="O59" s="529">
        <v>1</v>
      </c>
    </row>
    <row r="60" spans="1:15" s="98" customFormat="1" ht="12">
      <c r="A60" s="473">
        <v>2016</v>
      </c>
      <c r="B60" s="524">
        <v>1.1520597336372531E-2</v>
      </c>
      <c r="C60" s="525">
        <v>1.4581443437198184E-3</v>
      </c>
      <c r="D60" s="524">
        <v>7.1859699697686451E-4</v>
      </c>
      <c r="E60" s="526">
        <v>2.4889015522114141E-3</v>
      </c>
      <c r="F60" s="526">
        <v>6.285314433324464E-2</v>
      </c>
      <c r="G60" s="526">
        <v>7.6173376714524246E-2</v>
      </c>
      <c r="H60" s="525">
        <v>0.69410603810030613</v>
      </c>
      <c r="I60" s="525">
        <v>0.10790477647024317</v>
      </c>
      <c r="J60" s="527">
        <v>9.5324091435706516E-4</v>
      </c>
      <c r="K60" s="526" t="s">
        <v>10</v>
      </c>
      <c r="L60" s="528">
        <v>1.042279900862945E-2</v>
      </c>
      <c r="M60" s="525" t="s">
        <v>10</v>
      </c>
      <c r="N60" s="525">
        <v>3.11866906618006E-2</v>
      </c>
      <c r="O60" s="529">
        <v>1</v>
      </c>
    </row>
    <row r="61" spans="1:15" s="98" customFormat="1" ht="24">
      <c r="A61" s="474" t="s">
        <v>99</v>
      </c>
      <c r="B61" s="530">
        <v>1.2050702648049689E-2</v>
      </c>
      <c r="C61" s="531">
        <v>1.2538993616391715E-3</v>
      </c>
      <c r="D61" s="530">
        <v>2.3228319814661731E-2</v>
      </c>
      <c r="E61" s="532">
        <v>2.7096168110088383E-2</v>
      </c>
      <c r="F61" s="532">
        <v>5.7256096670996709E-2</v>
      </c>
      <c r="G61" s="532">
        <v>7.5531182287775875E-2</v>
      </c>
      <c r="H61" s="531">
        <v>0.67684956790229933</v>
      </c>
      <c r="I61" s="531">
        <v>8.4982531655983087E-2</v>
      </c>
      <c r="J61" s="533">
        <v>2.3671496943537375E-3</v>
      </c>
      <c r="K61" s="532">
        <v>4.6440717097747097E-4</v>
      </c>
      <c r="L61" s="534">
        <v>1.4127266141134666E-2</v>
      </c>
      <c r="M61" s="531">
        <v>1.6466551405229755E-3</v>
      </c>
      <c r="N61" s="531">
        <v>2.3146053401517153E-2</v>
      </c>
      <c r="O61" s="535">
        <v>1</v>
      </c>
    </row>
    <row r="62" spans="1:15" s="98" customFormat="1" ht="24">
      <c r="A62" s="474" t="s">
        <v>100</v>
      </c>
      <c r="B62" s="530">
        <v>0.16935576657277979</v>
      </c>
      <c r="C62" s="531">
        <v>5.2982589833817711E-3</v>
      </c>
      <c r="D62" s="530">
        <v>0.37434970252548272</v>
      </c>
      <c r="E62" s="532">
        <v>0.14246028484834902</v>
      </c>
      <c r="F62" s="532">
        <v>3.0328703738292155E-2</v>
      </c>
      <c r="G62" s="532">
        <v>5.8548065357230908E-2</v>
      </c>
      <c r="H62" s="531">
        <v>0.13129421960567506</v>
      </c>
      <c r="I62" s="531">
        <v>4.8128114517105094E-2</v>
      </c>
      <c r="J62" s="533">
        <v>8.6821717009465896E-3</v>
      </c>
      <c r="K62" s="532">
        <v>4.3922629231447378E-3</v>
      </c>
      <c r="L62" s="534">
        <v>1.2195334543652424E-2</v>
      </c>
      <c r="M62" s="531">
        <v>3.0165833638403474E-3</v>
      </c>
      <c r="N62" s="531">
        <v>1.1950531320119438E-2</v>
      </c>
      <c r="O62" s="535">
        <v>1</v>
      </c>
    </row>
    <row r="63" spans="1:15" s="98" customFormat="1" ht="12">
      <c r="A63" s="608" t="s">
        <v>44</v>
      </c>
      <c r="B63" s="609"/>
      <c r="C63" s="609"/>
      <c r="D63" s="610"/>
      <c r="E63" s="610"/>
      <c r="F63" s="610"/>
      <c r="G63" s="610"/>
      <c r="H63" s="610"/>
      <c r="I63" s="610"/>
      <c r="J63" s="610"/>
      <c r="K63" s="475"/>
      <c r="L63" s="475"/>
      <c r="M63" s="475"/>
      <c r="N63" s="475"/>
      <c r="O63" s="476" t="s">
        <v>101</v>
      </c>
    </row>
    <row r="64" spans="1:15" s="98" customFormat="1" ht="12"/>
    <row r="65" spans="1:15" s="98" customFormat="1" ht="196.5" customHeight="1">
      <c r="A65" s="569" t="s">
        <v>190</v>
      </c>
      <c r="B65" s="569"/>
      <c r="C65" s="569"/>
      <c r="D65" s="569"/>
      <c r="E65" s="569"/>
      <c r="F65" s="569"/>
      <c r="G65" s="569"/>
      <c r="H65" s="569"/>
      <c r="I65" s="569"/>
      <c r="J65" s="569"/>
      <c r="K65" s="569"/>
      <c r="L65" s="569"/>
      <c r="M65" s="569"/>
      <c r="N65" s="569"/>
      <c r="O65" s="569"/>
    </row>
    <row r="66" spans="1:15" s="98" customFormat="1" ht="12.75" customHeight="1">
      <c r="A66" s="508"/>
      <c r="B66" s="508"/>
      <c r="C66" s="508"/>
      <c r="D66" s="508"/>
      <c r="E66" s="508"/>
      <c r="F66" s="508"/>
      <c r="G66" s="508"/>
      <c r="H66" s="508"/>
      <c r="I66" s="508"/>
      <c r="J66" s="508"/>
      <c r="K66" s="508"/>
      <c r="L66" s="508"/>
      <c r="M66" s="508"/>
      <c r="N66" s="508"/>
      <c r="O66" s="508"/>
    </row>
    <row r="67" spans="1:15" s="98" customFormat="1" ht="12.75" customHeight="1">
      <c r="A67" s="508"/>
      <c r="B67" s="508"/>
      <c r="C67" s="508"/>
      <c r="D67" s="508"/>
      <c r="E67" s="508"/>
      <c r="F67" s="508"/>
      <c r="G67" s="508"/>
      <c r="H67" s="508"/>
      <c r="I67" s="508"/>
      <c r="J67" s="508"/>
      <c r="K67" s="508"/>
      <c r="L67" s="508"/>
      <c r="M67" s="508"/>
      <c r="N67" s="508"/>
      <c r="O67" s="508"/>
    </row>
    <row r="68" spans="1:15" ht="12.75" customHeight="1">
      <c r="A68" s="478"/>
      <c r="B68" s="478"/>
      <c r="C68" s="478"/>
      <c r="D68" s="478"/>
      <c r="E68" s="478"/>
      <c r="F68" s="478"/>
      <c r="G68" s="478"/>
      <c r="H68" s="478"/>
      <c r="I68" s="478"/>
      <c r="J68" s="478"/>
      <c r="K68" s="478"/>
      <c r="L68" s="478"/>
      <c r="M68" s="478"/>
      <c r="N68" s="478"/>
      <c r="O68" s="478"/>
    </row>
    <row r="69" spans="1:15" ht="12.75" customHeight="1">
      <c r="A69" s="478"/>
      <c r="B69" s="478"/>
      <c r="C69" s="478"/>
      <c r="D69" s="478"/>
      <c r="E69" s="478"/>
      <c r="F69" s="478"/>
      <c r="G69" s="478"/>
      <c r="H69" s="478"/>
      <c r="I69" s="478"/>
      <c r="J69" s="478"/>
      <c r="K69" s="478"/>
      <c r="L69" s="478"/>
      <c r="M69" s="478"/>
      <c r="N69" s="478"/>
      <c r="O69" s="478"/>
    </row>
    <row r="70" spans="1:15" ht="12.75" customHeight="1">
      <c r="A70" s="478"/>
      <c r="B70" s="478"/>
      <c r="C70" s="478"/>
      <c r="D70" s="478"/>
      <c r="E70" s="478"/>
      <c r="F70" s="478"/>
      <c r="G70" s="478"/>
      <c r="H70" s="478"/>
      <c r="I70" s="478"/>
      <c r="J70" s="478"/>
      <c r="K70" s="478"/>
      <c r="L70" s="478"/>
      <c r="M70" s="478"/>
      <c r="N70" s="478"/>
      <c r="O70" s="478"/>
    </row>
    <row r="71" spans="1:15" ht="29.25" customHeight="1">
      <c r="A71" s="478"/>
      <c r="B71" s="478"/>
      <c r="C71" s="478"/>
      <c r="D71" s="478"/>
      <c r="E71" s="478"/>
      <c r="F71" s="478"/>
      <c r="G71" s="478"/>
      <c r="H71" s="478"/>
      <c r="I71" s="478"/>
      <c r="J71" s="478"/>
      <c r="K71" s="478"/>
      <c r="L71" s="478"/>
      <c r="M71" s="478"/>
      <c r="N71" s="478"/>
      <c r="O71" s="478"/>
    </row>
    <row r="72" spans="1:15" ht="29.25" customHeight="1">
      <c r="A72" s="478"/>
      <c r="B72" s="478"/>
      <c r="C72" s="478"/>
      <c r="D72" s="478"/>
      <c r="E72" s="478"/>
      <c r="F72" s="478"/>
      <c r="G72" s="478"/>
      <c r="H72" s="478"/>
      <c r="I72" s="478"/>
      <c r="J72" s="478"/>
      <c r="K72" s="478"/>
      <c r="L72" s="478"/>
      <c r="M72" s="478"/>
      <c r="N72" s="478"/>
      <c r="O72" s="478"/>
    </row>
    <row r="73" spans="1:15" ht="29.25" customHeight="1">
      <c r="A73" s="478"/>
      <c r="B73" s="478"/>
      <c r="C73" s="478"/>
      <c r="D73" s="478"/>
      <c r="E73" s="478"/>
      <c r="F73" s="478"/>
      <c r="G73" s="478"/>
      <c r="H73" s="478"/>
      <c r="I73" s="478"/>
      <c r="J73" s="478"/>
      <c r="K73" s="478"/>
      <c r="L73" s="478"/>
      <c r="M73" s="478"/>
      <c r="N73" s="478"/>
      <c r="O73" s="478"/>
    </row>
    <row r="74" spans="1:15" ht="29.25" customHeight="1">
      <c r="A74" s="478"/>
      <c r="B74" s="478"/>
      <c r="C74" s="478"/>
      <c r="D74" s="478"/>
      <c r="E74" s="478"/>
      <c r="F74" s="478"/>
      <c r="G74" s="478"/>
      <c r="H74" s="478"/>
      <c r="I74" s="478"/>
      <c r="J74" s="478"/>
      <c r="K74" s="478"/>
      <c r="L74" s="478"/>
      <c r="M74" s="478"/>
      <c r="N74" s="478"/>
      <c r="O74" s="478"/>
    </row>
    <row r="75" spans="1:15" ht="29.25" customHeight="1">
      <c r="A75" s="478"/>
      <c r="B75" s="478"/>
      <c r="C75" s="478"/>
      <c r="D75" s="478"/>
      <c r="E75" s="478"/>
      <c r="F75" s="478"/>
      <c r="G75" s="478"/>
      <c r="H75" s="478"/>
      <c r="I75" s="478"/>
      <c r="J75" s="478"/>
      <c r="K75" s="478"/>
      <c r="L75" s="478"/>
      <c r="M75" s="478"/>
      <c r="N75" s="478"/>
      <c r="O75" s="478"/>
    </row>
    <row r="76" spans="1:15" ht="12.75" customHeight="1">
      <c r="A76" s="478"/>
      <c r="B76" s="478"/>
      <c r="C76" s="478"/>
      <c r="D76" s="478"/>
      <c r="E76" s="478"/>
      <c r="F76" s="478"/>
      <c r="G76" s="478"/>
      <c r="H76" s="478"/>
      <c r="I76" s="478"/>
      <c r="J76" s="478"/>
      <c r="K76" s="478"/>
      <c r="L76" s="478"/>
      <c r="M76" s="478"/>
      <c r="N76" s="478"/>
      <c r="O76" s="478"/>
    </row>
    <row r="77" spans="1:15" ht="12.75" customHeight="1">
      <c r="A77" s="478"/>
      <c r="B77" s="478"/>
      <c r="C77" s="478"/>
      <c r="D77" s="478"/>
      <c r="E77" s="478"/>
      <c r="F77" s="478"/>
      <c r="G77" s="478"/>
      <c r="H77" s="478"/>
      <c r="I77" s="478"/>
      <c r="J77" s="478"/>
      <c r="K77" s="478"/>
      <c r="L77" s="478"/>
      <c r="M77" s="478"/>
      <c r="N77" s="478"/>
      <c r="O77" s="478"/>
    </row>
    <row r="78" spans="1:15" ht="12.75" customHeight="1">
      <c r="A78" s="406"/>
      <c r="B78" s="406"/>
      <c r="C78" s="406"/>
      <c r="D78" s="406"/>
      <c r="E78" s="406"/>
      <c r="F78" s="406"/>
      <c r="G78" s="406"/>
      <c r="H78" s="406"/>
      <c r="I78" s="406"/>
      <c r="J78" s="406"/>
      <c r="K78" s="406"/>
      <c r="L78" s="406"/>
      <c r="M78" s="406"/>
      <c r="N78" s="406"/>
      <c r="O78" s="406"/>
    </row>
    <row r="79" spans="1:15" ht="15">
      <c r="A79" s="404"/>
    </row>
    <row r="80" spans="1:15" ht="15">
      <c r="A80" s="404"/>
    </row>
    <row r="81" spans="1:1" ht="15">
      <c r="A81" s="405"/>
    </row>
    <row r="82" spans="1:1" ht="15">
      <c r="A82" s="403"/>
    </row>
  </sheetData>
  <mergeCells count="17">
    <mergeCell ref="O39:O40"/>
    <mergeCell ref="J40:K40"/>
    <mergeCell ref="A63:J63"/>
    <mergeCell ref="A65:O65"/>
    <mergeCell ref="A32:E32"/>
    <mergeCell ref="A38:A41"/>
    <mergeCell ref="B38:O38"/>
    <mergeCell ref="B39:C39"/>
    <mergeCell ref="D39:H39"/>
    <mergeCell ref="J39:M39"/>
    <mergeCell ref="A7:A10"/>
    <mergeCell ref="B7:O7"/>
    <mergeCell ref="B8:C8"/>
    <mergeCell ref="D8:H8"/>
    <mergeCell ref="J8:M8"/>
    <mergeCell ref="O8:O9"/>
    <mergeCell ref="J9:K9"/>
  </mergeCells>
  <pageMargins left="0.70866141732283472" right="0.70866141732283472" top="0.74803149606299213" bottom="0.74803149606299213" header="0.31496062992125984" footer="0.31496062992125984"/>
  <pageSetup paperSize="9" scale="31"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O50"/>
  <sheetViews>
    <sheetView workbookViewId="0"/>
  </sheetViews>
  <sheetFormatPr defaultRowHeight="12.75"/>
  <cols>
    <col min="1" max="1" width="27.7109375" style="4" customWidth="1"/>
    <col min="2" max="5" width="11.7109375" style="4" customWidth="1"/>
    <col min="6" max="6" width="12.140625" style="4" customWidth="1"/>
    <col min="7" max="7" width="12" style="4" customWidth="1"/>
    <col min="8" max="15" width="11.7109375" style="4" customWidth="1"/>
    <col min="16" max="16" width="3.5703125" style="4" customWidth="1"/>
    <col min="17" max="16384" width="9.140625" style="4"/>
  </cols>
  <sheetData>
    <row r="1" spans="1:15" ht="15" customHeight="1">
      <c r="A1" s="6" t="s">
        <v>191</v>
      </c>
      <c r="K1" s="11"/>
      <c r="L1" s="11"/>
      <c r="M1" s="11"/>
    </row>
    <row r="2" spans="1:15" ht="15" customHeight="1">
      <c r="A2" s="6" t="s">
        <v>206</v>
      </c>
      <c r="K2" s="11"/>
      <c r="L2" s="11"/>
      <c r="M2" s="11"/>
    </row>
    <row r="3" spans="1:15" ht="15" customHeight="1">
      <c r="A3" s="14"/>
    </row>
    <row r="4" spans="1:15" ht="15" customHeight="1">
      <c r="A4" s="22" t="s">
        <v>105</v>
      </c>
      <c r="B4" s="23"/>
      <c r="C4" s="23"/>
      <c r="D4" s="23"/>
      <c r="E4" s="23"/>
      <c r="F4" s="23"/>
      <c r="G4" s="23"/>
      <c r="H4" s="24"/>
      <c r="I4" s="23"/>
      <c r="J4" s="23"/>
      <c r="K4" s="23"/>
      <c r="L4" s="23"/>
      <c r="M4" s="23"/>
      <c r="N4" s="23"/>
      <c r="O4" s="25"/>
    </row>
    <row r="5" spans="1:15">
      <c r="A5" s="26"/>
      <c r="B5" s="23"/>
      <c r="C5" s="23"/>
      <c r="D5" s="23"/>
      <c r="E5" s="23"/>
      <c r="F5" s="23"/>
      <c r="G5" s="23"/>
      <c r="H5" s="24"/>
      <c r="I5" s="23"/>
      <c r="J5" s="23"/>
      <c r="K5" s="23"/>
      <c r="L5" s="23"/>
      <c r="M5" s="23"/>
      <c r="N5" s="23"/>
      <c r="O5" s="25"/>
    </row>
    <row r="6" spans="1:15" s="39" customFormat="1" ht="12">
      <c r="A6" s="27" t="s">
        <v>208</v>
      </c>
      <c r="B6" s="480"/>
      <c r="C6" s="481"/>
      <c r="D6" s="482"/>
      <c r="E6" s="482"/>
      <c r="F6" s="482"/>
      <c r="G6" s="482"/>
      <c r="H6" s="480"/>
      <c r="I6" s="480"/>
      <c r="J6" s="480"/>
      <c r="K6" s="480"/>
      <c r="L6" s="480"/>
      <c r="M6" s="480"/>
      <c r="N6" s="482"/>
      <c r="O6" s="483"/>
    </row>
    <row r="7" spans="1:15" s="39" customFormat="1" ht="19.5" customHeight="1">
      <c r="A7" s="595" t="s">
        <v>75</v>
      </c>
      <c r="B7" s="614" t="s">
        <v>76</v>
      </c>
      <c r="C7" s="615"/>
      <c r="D7" s="615"/>
      <c r="E7" s="615"/>
      <c r="F7" s="615"/>
      <c r="G7" s="615"/>
      <c r="H7" s="615"/>
      <c r="I7" s="615"/>
      <c r="J7" s="615"/>
      <c r="K7" s="615"/>
      <c r="L7" s="615"/>
      <c r="M7" s="615"/>
      <c r="N7" s="615"/>
      <c r="O7" s="616"/>
    </row>
    <row r="8" spans="1:15" s="39" customFormat="1" ht="36">
      <c r="A8" s="596"/>
      <c r="B8" s="601" t="s">
        <v>77</v>
      </c>
      <c r="C8" s="602"/>
      <c r="D8" s="601" t="s">
        <v>78</v>
      </c>
      <c r="E8" s="603"/>
      <c r="F8" s="603"/>
      <c r="G8" s="603"/>
      <c r="H8" s="602"/>
      <c r="I8" s="422" t="s">
        <v>79</v>
      </c>
      <c r="J8" s="601" t="s">
        <v>80</v>
      </c>
      <c r="K8" s="603"/>
      <c r="L8" s="603"/>
      <c r="M8" s="602"/>
      <c r="N8" s="422" t="s">
        <v>81</v>
      </c>
      <c r="O8" s="604" t="s">
        <v>82</v>
      </c>
    </row>
    <row r="9" spans="1:15" s="39" customFormat="1" ht="84.75" thickBot="1">
      <c r="A9" s="596"/>
      <c r="B9" s="423" t="s">
        <v>83</v>
      </c>
      <c r="C9" s="424" t="s">
        <v>84</v>
      </c>
      <c r="D9" s="425" t="s">
        <v>85</v>
      </c>
      <c r="E9" s="426" t="s">
        <v>86</v>
      </c>
      <c r="F9" s="424" t="s">
        <v>103</v>
      </c>
      <c r="G9" s="424" t="s">
        <v>104</v>
      </c>
      <c r="H9" s="427" t="s">
        <v>89</v>
      </c>
      <c r="I9" s="428" t="s">
        <v>90</v>
      </c>
      <c r="J9" s="606" t="s">
        <v>91</v>
      </c>
      <c r="K9" s="607"/>
      <c r="L9" s="426" t="s">
        <v>92</v>
      </c>
      <c r="M9" s="427" t="s">
        <v>93</v>
      </c>
      <c r="N9" s="429" t="s">
        <v>106</v>
      </c>
      <c r="O9" s="605"/>
    </row>
    <row r="10" spans="1:15" s="39" customFormat="1" ht="24">
      <c r="A10" s="597"/>
      <c r="B10" s="430"/>
      <c r="C10" s="465"/>
      <c r="D10" s="466"/>
      <c r="E10" s="467"/>
      <c r="F10" s="431"/>
      <c r="G10" s="431"/>
      <c r="H10" s="468"/>
      <c r="I10" s="469"/>
      <c r="J10" s="430" t="s">
        <v>95</v>
      </c>
      <c r="K10" s="436" t="s">
        <v>96</v>
      </c>
      <c r="L10" s="467"/>
      <c r="M10" s="468"/>
      <c r="N10" s="470"/>
      <c r="O10" s="430"/>
    </row>
    <row r="11" spans="1:15" s="39" customFormat="1" ht="12">
      <c r="A11" s="471" t="s">
        <v>97</v>
      </c>
      <c r="B11" s="439"/>
      <c r="C11" s="440"/>
      <c r="D11" s="439"/>
      <c r="E11" s="442"/>
      <c r="F11" s="440"/>
      <c r="G11" s="440"/>
      <c r="H11" s="472"/>
      <c r="I11" s="484"/>
      <c r="J11" s="441"/>
      <c r="K11" s="442"/>
      <c r="L11" s="442"/>
      <c r="M11" s="472"/>
      <c r="N11" s="444"/>
      <c r="O11" s="441"/>
    </row>
    <row r="12" spans="1:15" s="39" customFormat="1" ht="12">
      <c r="A12" s="473">
        <v>2007</v>
      </c>
      <c r="B12" s="485" t="s">
        <v>10</v>
      </c>
      <c r="C12" s="486" t="s">
        <v>10</v>
      </c>
      <c r="D12" s="485" t="s">
        <v>10</v>
      </c>
      <c r="E12" s="487" t="s">
        <v>10</v>
      </c>
      <c r="F12" s="487" t="s">
        <v>10</v>
      </c>
      <c r="G12" s="487" t="s">
        <v>10</v>
      </c>
      <c r="H12" s="486" t="s">
        <v>10</v>
      </c>
      <c r="I12" s="486" t="s">
        <v>10</v>
      </c>
      <c r="J12" s="488" t="s">
        <v>10</v>
      </c>
      <c r="K12" s="487" t="s">
        <v>10</v>
      </c>
      <c r="L12" s="489" t="s">
        <v>10</v>
      </c>
      <c r="M12" s="486" t="s">
        <v>10</v>
      </c>
      <c r="N12" s="486" t="s">
        <v>10</v>
      </c>
      <c r="O12" s="490" t="s">
        <v>10</v>
      </c>
    </row>
    <row r="13" spans="1:15" s="39" customFormat="1" ht="12">
      <c r="A13" s="473">
        <v>2008</v>
      </c>
      <c r="B13" s="485">
        <v>1.0669999999999999</v>
      </c>
      <c r="C13" s="486" t="s">
        <v>10</v>
      </c>
      <c r="D13" s="485">
        <v>6.8000000000000005E-2</v>
      </c>
      <c r="E13" s="487">
        <v>5.2999999999999999E-2</v>
      </c>
      <c r="F13" s="487" t="s">
        <v>10</v>
      </c>
      <c r="G13" s="487">
        <v>6.8000000000000005E-2</v>
      </c>
      <c r="H13" s="486" t="s">
        <v>10</v>
      </c>
      <c r="I13" s="486" t="s">
        <v>10</v>
      </c>
      <c r="J13" s="488">
        <v>5.1999999999999998E-2</v>
      </c>
      <c r="K13" s="487">
        <v>9.6000000000000002E-2</v>
      </c>
      <c r="L13" s="489">
        <v>0.122</v>
      </c>
      <c r="M13" s="486">
        <v>0.48499999999999999</v>
      </c>
      <c r="N13" s="486" t="s">
        <v>10</v>
      </c>
      <c r="O13" s="490">
        <v>2.089</v>
      </c>
    </row>
    <row r="14" spans="1:15" s="39" customFormat="1" ht="12">
      <c r="A14" s="473">
        <v>2009</v>
      </c>
      <c r="B14" s="485">
        <v>1.0289999999999999</v>
      </c>
      <c r="C14" s="486" t="s">
        <v>10</v>
      </c>
      <c r="D14" s="485">
        <v>0.17499999999999999</v>
      </c>
      <c r="E14" s="487">
        <v>9.9000000000000005E-2</v>
      </c>
      <c r="F14" s="487" t="s">
        <v>10</v>
      </c>
      <c r="G14" s="487">
        <v>0.191</v>
      </c>
      <c r="H14" s="486" t="s">
        <v>10</v>
      </c>
      <c r="I14" s="486" t="s">
        <v>10</v>
      </c>
      <c r="J14" s="488">
        <v>0.10299999999999999</v>
      </c>
      <c r="K14" s="487">
        <v>0.126</v>
      </c>
      <c r="L14" s="489">
        <v>0.217</v>
      </c>
      <c r="M14" s="486">
        <v>0.54300000000000004</v>
      </c>
      <c r="N14" s="486">
        <v>0.13800000000000001</v>
      </c>
      <c r="O14" s="490">
        <v>2.7370000000000001</v>
      </c>
    </row>
    <row r="15" spans="1:15" s="39" customFormat="1" ht="12">
      <c r="A15" s="473">
        <v>2010</v>
      </c>
      <c r="B15" s="485">
        <v>1.514</v>
      </c>
      <c r="C15" s="486" t="s">
        <v>10</v>
      </c>
      <c r="D15" s="485">
        <v>0.79800000000000004</v>
      </c>
      <c r="E15" s="487">
        <v>0.35699999999999998</v>
      </c>
      <c r="F15" s="487">
        <v>6.2E-2</v>
      </c>
      <c r="G15" s="487">
        <v>0.46600000000000003</v>
      </c>
      <c r="H15" s="486">
        <v>9.0999999999999998E-2</v>
      </c>
      <c r="I15" s="486">
        <v>0.14000000000000001</v>
      </c>
      <c r="J15" s="488">
        <v>0.35799999999999998</v>
      </c>
      <c r="K15" s="487">
        <v>0.27600000000000002</v>
      </c>
      <c r="L15" s="489">
        <v>0.83399999999999996</v>
      </c>
      <c r="M15" s="486">
        <v>0.78500000000000003</v>
      </c>
      <c r="N15" s="486">
        <v>0.32800000000000001</v>
      </c>
      <c r="O15" s="490">
        <v>6.0229999999999997</v>
      </c>
    </row>
    <row r="16" spans="1:15" s="39" customFormat="1" ht="12">
      <c r="A16" s="473">
        <v>2011</v>
      </c>
      <c r="B16" s="485">
        <v>1.4810000000000001</v>
      </c>
      <c r="C16" s="486" t="s">
        <v>10</v>
      </c>
      <c r="D16" s="485">
        <v>1.462</v>
      </c>
      <c r="E16" s="487">
        <v>0.54400000000000004</v>
      </c>
      <c r="F16" s="487">
        <v>0.108</v>
      </c>
      <c r="G16" s="487">
        <v>0.60399999999999998</v>
      </c>
      <c r="H16" s="486">
        <v>0.20499999999999999</v>
      </c>
      <c r="I16" s="486">
        <v>0.28100000000000003</v>
      </c>
      <c r="J16" s="488">
        <v>0.69499999999999995</v>
      </c>
      <c r="K16" s="487">
        <v>0.40100000000000002</v>
      </c>
      <c r="L16" s="489">
        <v>1.3879999999999999</v>
      </c>
      <c r="M16" s="486">
        <v>1.0740000000000001</v>
      </c>
      <c r="N16" s="486">
        <v>0.46200000000000002</v>
      </c>
      <c r="O16" s="490">
        <v>8.7189999999999994</v>
      </c>
    </row>
    <row r="17" spans="1:15" s="39" customFormat="1" ht="12">
      <c r="A17" s="473">
        <v>2012</v>
      </c>
      <c r="B17" s="485">
        <v>1.179</v>
      </c>
      <c r="C17" s="486" t="s">
        <v>10</v>
      </c>
      <c r="D17" s="485">
        <v>1.7849999999999999</v>
      </c>
      <c r="E17" s="487">
        <v>0.66400000000000003</v>
      </c>
      <c r="F17" s="487">
        <v>0.14399999999999999</v>
      </c>
      <c r="G17" s="487">
        <v>0.65100000000000002</v>
      </c>
      <c r="H17" s="486">
        <v>0.23</v>
      </c>
      <c r="I17" s="486">
        <v>0.40899999999999997</v>
      </c>
      <c r="J17" s="488">
        <v>0.70799999999999996</v>
      </c>
      <c r="K17" s="487">
        <v>0.437</v>
      </c>
      <c r="L17" s="489">
        <v>1.7729999999999999</v>
      </c>
      <c r="M17" s="486">
        <v>1.06</v>
      </c>
      <c r="N17" s="486">
        <v>0.46400000000000002</v>
      </c>
      <c r="O17" s="490">
        <v>9.5169999999999995</v>
      </c>
    </row>
    <row r="18" spans="1:15" s="39" customFormat="1" ht="12">
      <c r="A18" s="473">
        <v>2013</v>
      </c>
      <c r="B18" s="485">
        <v>0.71499999999999997</v>
      </c>
      <c r="C18" s="486" t="s">
        <v>10</v>
      </c>
      <c r="D18" s="485">
        <v>2.0259999999999998</v>
      </c>
      <c r="E18" s="487">
        <v>0.75700000000000001</v>
      </c>
      <c r="F18" s="487">
        <v>0.21299999999999999</v>
      </c>
      <c r="G18" s="487">
        <v>0.623</v>
      </c>
      <c r="H18" s="486">
        <v>0.313</v>
      </c>
      <c r="I18" s="486">
        <v>0.65300000000000002</v>
      </c>
      <c r="J18" s="488">
        <v>0.65100000000000002</v>
      </c>
      <c r="K18" s="487">
        <v>0.35899999999999999</v>
      </c>
      <c r="L18" s="489">
        <v>2.0089999999999999</v>
      </c>
      <c r="M18" s="486">
        <v>1.0409999999999999</v>
      </c>
      <c r="N18" s="486">
        <v>0.46899999999999997</v>
      </c>
      <c r="O18" s="490">
        <v>9.8369999999999997</v>
      </c>
    </row>
    <row r="19" spans="1:15" s="39" customFormat="1" ht="12">
      <c r="A19" s="473">
        <v>2014</v>
      </c>
      <c r="B19" s="485">
        <v>0.30099999999999999</v>
      </c>
      <c r="C19" s="486" t="s">
        <v>10</v>
      </c>
      <c r="D19" s="485">
        <v>1.698</v>
      </c>
      <c r="E19" s="487">
        <v>0.91800000000000004</v>
      </c>
      <c r="F19" s="487">
        <v>0.216</v>
      </c>
      <c r="G19" s="487">
        <v>0.627</v>
      </c>
      <c r="H19" s="486">
        <v>0.64</v>
      </c>
      <c r="I19" s="486">
        <v>1.077</v>
      </c>
      <c r="J19" s="488">
        <v>0.41</v>
      </c>
      <c r="K19" s="487">
        <v>0.16300000000000001</v>
      </c>
      <c r="L19" s="489">
        <v>1.9910000000000001</v>
      </c>
      <c r="M19" s="486">
        <v>0.79700000000000004</v>
      </c>
      <c r="N19" s="486">
        <v>0.76200000000000001</v>
      </c>
      <c r="O19" s="490">
        <v>9.6069999999999993</v>
      </c>
    </row>
    <row r="20" spans="1:15" s="39" customFormat="1" ht="24">
      <c r="A20" s="474" t="s">
        <v>98</v>
      </c>
      <c r="B20" s="491">
        <v>7.2949999999999999</v>
      </c>
      <c r="C20" s="492">
        <v>0.10199999999999999</v>
      </c>
      <c r="D20" s="491">
        <v>8.0139999999999993</v>
      </c>
      <c r="E20" s="493">
        <v>3.3929999999999998</v>
      </c>
      <c r="F20" s="493">
        <v>0.77100000000000002</v>
      </c>
      <c r="G20" s="493">
        <v>3.2309999999999999</v>
      </c>
      <c r="H20" s="492">
        <v>1.5229999999999999</v>
      </c>
      <c r="I20" s="492">
        <v>2.6139999999999999</v>
      </c>
      <c r="J20" s="494">
        <v>2.9769999999999999</v>
      </c>
      <c r="K20" s="493">
        <v>1.859</v>
      </c>
      <c r="L20" s="495">
        <v>8.3369999999999997</v>
      </c>
      <c r="M20" s="492">
        <v>5.7859999999999996</v>
      </c>
      <c r="N20" s="492">
        <v>2.6459999999999999</v>
      </c>
      <c r="O20" s="496">
        <v>48.548000000000002</v>
      </c>
    </row>
    <row r="21" spans="1:15" s="39" customFormat="1" ht="12">
      <c r="A21" s="473">
        <v>2015</v>
      </c>
      <c r="B21" s="485">
        <v>0.26200000000000001</v>
      </c>
      <c r="C21" s="486" t="s">
        <v>10</v>
      </c>
      <c r="D21" s="485">
        <v>0.23499999999999999</v>
      </c>
      <c r="E21" s="487">
        <v>0.20300000000000001</v>
      </c>
      <c r="F21" s="487">
        <v>0.30399999999999999</v>
      </c>
      <c r="G21" s="487">
        <v>0.58399999999999996</v>
      </c>
      <c r="H21" s="486">
        <v>3.415</v>
      </c>
      <c r="I21" s="486">
        <v>0.93600000000000005</v>
      </c>
      <c r="J21" s="488">
        <v>0.311</v>
      </c>
      <c r="K21" s="487">
        <v>0.13</v>
      </c>
      <c r="L21" s="489">
        <v>2.3719999999999999</v>
      </c>
      <c r="M21" s="486">
        <v>0.80500000000000005</v>
      </c>
      <c r="N21" s="486">
        <v>0.91400000000000003</v>
      </c>
      <c r="O21" s="490">
        <v>10.474</v>
      </c>
    </row>
    <row r="22" spans="1:15" s="39" customFormat="1" ht="12">
      <c r="A22" s="473">
        <v>2016</v>
      </c>
      <c r="B22" s="485">
        <v>0.26300000000000001</v>
      </c>
      <c r="C22" s="486" t="s">
        <v>10</v>
      </c>
      <c r="D22" s="485" t="s">
        <v>10</v>
      </c>
      <c r="E22" s="487" t="s">
        <v>10</v>
      </c>
      <c r="F22" s="487">
        <v>0.56899999999999995</v>
      </c>
      <c r="G22" s="487">
        <v>0.56899999999999995</v>
      </c>
      <c r="H22" s="486">
        <v>4.891</v>
      </c>
      <c r="I22" s="486">
        <v>1.2</v>
      </c>
      <c r="J22" s="488">
        <v>0.14499999999999999</v>
      </c>
      <c r="K22" s="487" t="s">
        <v>10</v>
      </c>
      <c r="L22" s="489">
        <v>2.5089999999999999</v>
      </c>
      <c r="M22" s="486" t="s">
        <v>10</v>
      </c>
      <c r="N22" s="486">
        <v>6.3090000000000002</v>
      </c>
      <c r="O22" s="490">
        <v>16.527000000000001</v>
      </c>
    </row>
    <row r="23" spans="1:15" s="39" customFormat="1" ht="24">
      <c r="A23" s="474" t="s">
        <v>99</v>
      </c>
      <c r="B23" s="491">
        <v>0.52500000000000002</v>
      </c>
      <c r="C23" s="492" t="s">
        <v>10</v>
      </c>
      <c r="D23" s="491">
        <v>0.24099999999999999</v>
      </c>
      <c r="E23" s="493">
        <v>0.22600000000000001</v>
      </c>
      <c r="F23" s="493">
        <v>0.873</v>
      </c>
      <c r="G23" s="493">
        <v>1.153</v>
      </c>
      <c r="H23" s="492">
        <v>8.3059999999999992</v>
      </c>
      <c r="I23" s="492">
        <v>2.1360000000000001</v>
      </c>
      <c r="J23" s="494">
        <v>0.45600000000000002</v>
      </c>
      <c r="K23" s="493">
        <v>0.13200000000000001</v>
      </c>
      <c r="L23" s="495">
        <v>4.8810000000000002</v>
      </c>
      <c r="M23" s="492">
        <v>0.83599999999999997</v>
      </c>
      <c r="N23" s="492">
        <v>7.2229999999999999</v>
      </c>
      <c r="O23" s="496">
        <v>27.001000000000001</v>
      </c>
    </row>
    <row r="24" spans="1:15" s="39" customFormat="1" ht="24">
      <c r="A24" s="474" t="s">
        <v>100</v>
      </c>
      <c r="B24" s="491">
        <v>7.82</v>
      </c>
      <c r="C24" s="492">
        <v>0.115</v>
      </c>
      <c r="D24" s="491">
        <v>8.2550000000000008</v>
      </c>
      <c r="E24" s="493">
        <v>3.6190000000000002</v>
      </c>
      <c r="F24" s="493">
        <v>1.6439999999999999</v>
      </c>
      <c r="G24" s="493">
        <v>4.3840000000000003</v>
      </c>
      <c r="H24" s="492">
        <v>9.8290000000000006</v>
      </c>
      <c r="I24" s="492">
        <v>4.75</v>
      </c>
      <c r="J24" s="494">
        <v>3.4329999999999998</v>
      </c>
      <c r="K24" s="493">
        <v>1.9910000000000001</v>
      </c>
      <c r="L24" s="495">
        <v>13.218</v>
      </c>
      <c r="M24" s="492">
        <v>6.6219999999999999</v>
      </c>
      <c r="N24" s="492">
        <v>9.8689999999999998</v>
      </c>
      <c r="O24" s="496">
        <v>75.549000000000007</v>
      </c>
    </row>
    <row r="25" spans="1:15" s="39" customFormat="1" ht="12">
      <c r="A25" s="619" t="s">
        <v>44</v>
      </c>
      <c r="B25" s="617"/>
      <c r="C25" s="617"/>
      <c r="D25" s="618"/>
      <c r="E25" s="618"/>
      <c r="F25" s="497"/>
      <c r="G25" s="497"/>
      <c r="H25" s="497"/>
      <c r="I25" s="497"/>
      <c r="J25" s="497"/>
      <c r="K25" s="497"/>
      <c r="L25" s="497"/>
      <c r="M25" s="497"/>
      <c r="N25" s="497"/>
      <c r="O25" s="479" t="s">
        <v>101</v>
      </c>
    </row>
    <row r="26" spans="1:15">
      <c r="A26" s="29"/>
      <c r="B26" s="28"/>
      <c r="C26" s="28"/>
      <c r="D26" s="28"/>
      <c r="E26" s="28"/>
      <c r="F26" s="30"/>
      <c r="G26" s="30"/>
      <c r="H26" s="28"/>
      <c r="I26" s="28"/>
      <c r="J26" s="28"/>
      <c r="K26" s="28"/>
      <c r="L26" s="28"/>
      <c r="M26" s="28"/>
      <c r="N26" s="31"/>
      <c r="O26" s="32"/>
    </row>
    <row r="27" spans="1:15" ht="15">
      <c r="A27" s="22" t="s">
        <v>107</v>
      </c>
      <c r="B27" s="28"/>
      <c r="C27" s="28"/>
      <c r="D27" s="28"/>
      <c r="E27" s="28"/>
      <c r="F27" s="28"/>
      <c r="G27" s="28"/>
      <c r="H27" s="33"/>
      <c r="I27" s="28"/>
      <c r="J27" s="28"/>
      <c r="K27" s="28"/>
      <c r="L27" s="28"/>
      <c r="M27" s="28"/>
      <c r="N27" s="28"/>
      <c r="O27" s="32"/>
    </row>
    <row r="28" spans="1:15">
      <c r="A28" s="7"/>
      <c r="B28" s="28"/>
      <c r="C28" s="28"/>
      <c r="D28" s="28"/>
      <c r="E28" s="28"/>
      <c r="F28" s="28"/>
      <c r="G28" s="28"/>
      <c r="H28" s="33"/>
      <c r="I28" s="28"/>
      <c r="J28" s="28"/>
      <c r="K28" s="28"/>
      <c r="L28" s="28"/>
      <c r="M28" s="28"/>
      <c r="N28" s="28"/>
      <c r="O28" s="32"/>
    </row>
    <row r="29" spans="1:15" s="39" customFormat="1" ht="12">
      <c r="A29" s="27" t="s">
        <v>208</v>
      </c>
      <c r="B29" s="480"/>
      <c r="C29" s="481"/>
      <c r="D29" s="482"/>
      <c r="E29" s="482"/>
      <c r="F29" s="482"/>
      <c r="G29" s="482"/>
      <c r="H29" s="480"/>
      <c r="I29" s="480"/>
      <c r="J29" s="480"/>
      <c r="K29" s="480"/>
      <c r="L29" s="480"/>
      <c r="M29" s="480"/>
      <c r="N29" s="482"/>
      <c r="O29" s="483"/>
    </row>
    <row r="30" spans="1:15" s="39" customFormat="1" ht="12">
      <c r="A30" s="595" t="s">
        <v>75</v>
      </c>
      <c r="B30" s="614" t="s">
        <v>102</v>
      </c>
      <c r="C30" s="615"/>
      <c r="D30" s="615"/>
      <c r="E30" s="615"/>
      <c r="F30" s="615"/>
      <c r="G30" s="615"/>
      <c r="H30" s="615"/>
      <c r="I30" s="615"/>
      <c r="J30" s="615"/>
      <c r="K30" s="615"/>
      <c r="L30" s="615"/>
      <c r="M30" s="615"/>
      <c r="N30" s="615"/>
      <c r="O30" s="616"/>
    </row>
    <row r="31" spans="1:15" s="39" customFormat="1" ht="36">
      <c r="A31" s="596"/>
      <c r="B31" s="620" t="s">
        <v>77</v>
      </c>
      <c r="C31" s="621"/>
      <c r="D31" s="620" t="s">
        <v>78</v>
      </c>
      <c r="E31" s="622"/>
      <c r="F31" s="622"/>
      <c r="G31" s="622"/>
      <c r="H31" s="621"/>
      <c r="I31" s="498" t="s">
        <v>79</v>
      </c>
      <c r="J31" s="620" t="s">
        <v>80</v>
      </c>
      <c r="K31" s="622"/>
      <c r="L31" s="622"/>
      <c r="M31" s="621"/>
      <c r="N31" s="498" t="s">
        <v>81</v>
      </c>
      <c r="O31" s="604" t="s">
        <v>82</v>
      </c>
    </row>
    <row r="32" spans="1:15" s="39" customFormat="1" ht="84.75" thickBot="1">
      <c r="A32" s="596"/>
      <c r="B32" s="423" t="s">
        <v>83</v>
      </c>
      <c r="C32" s="424" t="s">
        <v>84</v>
      </c>
      <c r="D32" s="425" t="s">
        <v>85</v>
      </c>
      <c r="E32" s="426" t="s">
        <v>108</v>
      </c>
      <c r="F32" s="424" t="s">
        <v>109</v>
      </c>
      <c r="G32" s="424" t="s">
        <v>88</v>
      </c>
      <c r="H32" s="427" t="s">
        <v>110</v>
      </c>
      <c r="I32" s="428" t="s">
        <v>90</v>
      </c>
      <c r="J32" s="606" t="s">
        <v>91</v>
      </c>
      <c r="K32" s="607"/>
      <c r="L32" s="426" t="s">
        <v>92</v>
      </c>
      <c r="M32" s="427" t="s">
        <v>111</v>
      </c>
      <c r="N32" s="429" t="s">
        <v>106</v>
      </c>
      <c r="O32" s="605"/>
    </row>
    <row r="33" spans="1:15" s="39" customFormat="1" ht="24">
      <c r="A33" s="597"/>
      <c r="B33" s="430"/>
      <c r="C33" s="465"/>
      <c r="D33" s="466"/>
      <c r="E33" s="467"/>
      <c r="F33" s="431"/>
      <c r="G33" s="431"/>
      <c r="H33" s="468"/>
      <c r="I33" s="469"/>
      <c r="J33" s="430" t="s">
        <v>95</v>
      </c>
      <c r="K33" s="436" t="s">
        <v>96</v>
      </c>
      <c r="L33" s="467"/>
      <c r="M33" s="468"/>
      <c r="N33" s="470"/>
      <c r="O33" s="499"/>
    </row>
    <row r="34" spans="1:15" s="39" customFormat="1" ht="12">
      <c r="A34" s="471" t="s">
        <v>97</v>
      </c>
      <c r="B34" s="536"/>
      <c r="C34" s="537"/>
      <c r="D34" s="536"/>
      <c r="E34" s="538"/>
      <c r="F34" s="537"/>
      <c r="G34" s="537"/>
      <c r="H34" s="539"/>
      <c r="I34" s="540"/>
      <c r="J34" s="541"/>
      <c r="K34" s="538"/>
      <c r="L34" s="538"/>
      <c r="M34" s="539"/>
      <c r="N34" s="542"/>
      <c r="O34" s="541"/>
    </row>
    <row r="35" spans="1:15" s="39" customFormat="1" ht="12">
      <c r="A35" s="473">
        <v>2007</v>
      </c>
      <c r="B35" s="543" t="s">
        <v>10</v>
      </c>
      <c r="C35" s="544" t="s">
        <v>10</v>
      </c>
      <c r="D35" s="545" t="s">
        <v>10</v>
      </c>
      <c r="E35" s="546" t="s">
        <v>10</v>
      </c>
      <c r="F35" s="546" t="s">
        <v>10</v>
      </c>
      <c r="G35" s="546" t="s">
        <v>10</v>
      </c>
      <c r="H35" s="544" t="s">
        <v>10</v>
      </c>
      <c r="I35" s="544" t="s">
        <v>10</v>
      </c>
      <c r="J35" s="547" t="s">
        <v>10</v>
      </c>
      <c r="K35" s="548" t="s">
        <v>10</v>
      </c>
      <c r="L35" s="549" t="s">
        <v>10</v>
      </c>
      <c r="M35" s="547" t="s">
        <v>10</v>
      </c>
      <c r="N35" s="550" t="s">
        <v>10</v>
      </c>
      <c r="O35" s="545" t="s">
        <v>10</v>
      </c>
    </row>
    <row r="36" spans="1:15" s="39" customFormat="1" ht="12">
      <c r="A36" s="473">
        <v>2008</v>
      </c>
      <c r="B36" s="543">
        <v>0.5107707036859741</v>
      </c>
      <c r="C36" s="544" t="s">
        <v>10</v>
      </c>
      <c r="D36" s="545">
        <v>3.2551460028721876E-2</v>
      </c>
      <c r="E36" s="546">
        <v>2.537099090473911E-2</v>
      </c>
      <c r="F36" s="546" t="s">
        <v>10</v>
      </c>
      <c r="G36" s="546">
        <v>3.2551460028721876E-2</v>
      </c>
      <c r="H36" s="544" t="s">
        <v>10</v>
      </c>
      <c r="I36" s="544" t="s">
        <v>10</v>
      </c>
      <c r="J36" s="547">
        <v>2.4892292963140258E-2</v>
      </c>
      <c r="K36" s="548">
        <v>4.5955002393489708E-2</v>
      </c>
      <c r="L36" s="549">
        <v>5.8401148875059837E-2</v>
      </c>
      <c r="M36" s="547">
        <v>0.23216850167544278</v>
      </c>
      <c r="N36" s="550" t="s">
        <v>10</v>
      </c>
      <c r="O36" s="545">
        <v>1</v>
      </c>
    </row>
    <row r="37" spans="1:15" s="39" customFormat="1" ht="12">
      <c r="A37" s="473">
        <v>2009</v>
      </c>
      <c r="B37" s="543">
        <v>0.37595907928388744</v>
      </c>
      <c r="C37" s="544" t="s">
        <v>10</v>
      </c>
      <c r="D37" s="545">
        <v>6.3938618925831206E-2</v>
      </c>
      <c r="E37" s="546">
        <v>3.617099013518451E-2</v>
      </c>
      <c r="F37" s="546" t="s">
        <v>10</v>
      </c>
      <c r="G37" s="546">
        <v>6.9784435513335769E-2</v>
      </c>
      <c r="H37" s="544" t="s">
        <v>10</v>
      </c>
      <c r="I37" s="544" t="s">
        <v>10</v>
      </c>
      <c r="J37" s="547">
        <v>3.7632444282060654E-2</v>
      </c>
      <c r="K37" s="548">
        <v>4.6035805626598467E-2</v>
      </c>
      <c r="L37" s="549">
        <v>7.9283887468030695E-2</v>
      </c>
      <c r="M37" s="547">
        <v>0.19839240043843626</v>
      </c>
      <c r="N37" s="550">
        <v>5.0420168067226892E-2</v>
      </c>
      <c r="O37" s="545">
        <v>1</v>
      </c>
    </row>
    <row r="38" spans="1:15" s="39" customFormat="1" ht="12">
      <c r="A38" s="473">
        <v>2010</v>
      </c>
      <c r="B38" s="543">
        <v>0.25136974929437156</v>
      </c>
      <c r="C38" s="544" t="s">
        <v>10</v>
      </c>
      <c r="D38" s="545">
        <v>0.13249211356466878</v>
      </c>
      <c r="E38" s="546">
        <v>5.9272787647351818E-2</v>
      </c>
      <c r="F38" s="546">
        <v>1.0293873484974266E-2</v>
      </c>
      <c r="G38" s="546">
        <v>7.737008135480658E-2</v>
      </c>
      <c r="H38" s="544">
        <v>1.5108749792462229E-2</v>
      </c>
      <c r="I38" s="544">
        <v>2.324423044994189E-2</v>
      </c>
      <c r="J38" s="547">
        <v>5.9438817864851404E-2</v>
      </c>
      <c r="K38" s="548">
        <v>4.5824340029885439E-2</v>
      </c>
      <c r="L38" s="549">
        <v>0.13846920139465382</v>
      </c>
      <c r="M38" s="547">
        <v>0.13033372073717417</v>
      </c>
      <c r="N38" s="550">
        <v>5.4457911339863857E-2</v>
      </c>
      <c r="O38" s="545">
        <v>1</v>
      </c>
    </row>
    <row r="39" spans="1:15" s="39" customFormat="1" ht="12">
      <c r="A39" s="473">
        <v>2011</v>
      </c>
      <c r="B39" s="543">
        <v>0.16985892877623582</v>
      </c>
      <c r="C39" s="544" t="s">
        <v>10</v>
      </c>
      <c r="D39" s="545">
        <v>0.16767977979126047</v>
      </c>
      <c r="E39" s="546">
        <v>6.239247620139924E-2</v>
      </c>
      <c r="F39" s="546">
        <v>1.2386741598807203E-2</v>
      </c>
      <c r="G39" s="546">
        <v>6.9273999311847689E-2</v>
      </c>
      <c r="H39" s="544">
        <v>2.3511870627365525E-2</v>
      </c>
      <c r="I39" s="544">
        <v>3.222846656726689E-2</v>
      </c>
      <c r="J39" s="547">
        <v>7.9710976029361169E-2</v>
      </c>
      <c r="K39" s="548">
        <v>4.5991512788163783E-2</v>
      </c>
      <c r="L39" s="549">
        <v>0.15919256795504072</v>
      </c>
      <c r="M39" s="547">
        <v>0.12317926367702718</v>
      </c>
      <c r="N39" s="550">
        <v>5.2987727950453034E-2</v>
      </c>
      <c r="O39" s="545">
        <v>1</v>
      </c>
    </row>
    <row r="40" spans="1:15" s="39" customFormat="1" ht="12">
      <c r="A40" s="473">
        <v>2012</v>
      </c>
      <c r="B40" s="543">
        <v>0.12388357675738153</v>
      </c>
      <c r="C40" s="544" t="s">
        <v>10</v>
      </c>
      <c r="D40" s="545">
        <v>0.18755910475990334</v>
      </c>
      <c r="E40" s="546">
        <v>6.9769885468109694E-2</v>
      </c>
      <c r="F40" s="546">
        <v>1.5130818535252706E-2</v>
      </c>
      <c r="G40" s="546">
        <v>6.8403908794788276E-2</v>
      </c>
      <c r="H40" s="544">
        <v>2.4167279604917515E-2</v>
      </c>
      <c r="I40" s="544">
        <v>4.2975727645266366E-2</v>
      </c>
      <c r="J40" s="547">
        <v>7.4393191131659139E-2</v>
      </c>
      <c r="K40" s="548">
        <v>4.5917831249343281E-2</v>
      </c>
      <c r="L40" s="549">
        <v>0.18629820321529894</v>
      </c>
      <c r="M40" s="547">
        <v>0.11137963644005464</v>
      </c>
      <c r="N40" s="550">
        <v>4.8754859724703163E-2</v>
      </c>
      <c r="O40" s="545">
        <v>1</v>
      </c>
    </row>
    <row r="41" spans="1:15" s="39" customFormat="1" ht="12">
      <c r="A41" s="473">
        <v>2013</v>
      </c>
      <c r="B41" s="543">
        <v>7.2684761614313309E-2</v>
      </c>
      <c r="C41" s="544" t="s">
        <v>10</v>
      </c>
      <c r="D41" s="545">
        <v>0.20595710074209617</v>
      </c>
      <c r="E41" s="546">
        <v>7.6954356002846391E-2</v>
      </c>
      <c r="F41" s="546">
        <v>2.165294297041781E-2</v>
      </c>
      <c r="G41" s="546">
        <v>6.3332316763240831E-2</v>
      </c>
      <c r="H41" s="544">
        <v>3.1818643895496594E-2</v>
      </c>
      <c r="I41" s="544">
        <v>6.6382027040764457E-2</v>
      </c>
      <c r="J41" s="547">
        <v>6.6178713022262886E-2</v>
      </c>
      <c r="K41" s="548">
        <v>3.6494866321032833E-2</v>
      </c>
      <c r="L41" s="549">
        <v>0.20422893158483277</v>
      </c>
      <c r="M41" s="547">
        <v>0.10582494663007014</v>
      </c>
      <c r="N41" s="550">
        <v>4.7677137338619495E-2</v>
      </c>
      <c r="O41" s="545">
        <v>1</v>
      </c>
    </row>
    <row r="42" spans="1:15" s="39" customFormat="1" ht="12">
      <c r="A42" s="473">
        <v>2014</v>
      </c>
      <c r="B42" s="543">
        <v>3.1331320911835117E-2</v>
      </c>
      <c r="C42" s="544" t="s">
        <v>10</v>
      </c>
      <c r="D42" s="545">
        <v>0.1767461226189237</v>
      </c>
      <c r="E42" s="546">
        <v>9.5555324242739673E-2</v>
      </c>
      <c r="F42" s="546">
        <v>2.2483605704174039E-2</v>
      </c>
      <c r="G42" s="546">
        <v>6.5264911002394094E-2</v>
      </c>
      <c r="H42" s="544">
        <v>6.6618090975330488E-2</v>
      </c>
      <c r="I42" s="544">
        <v>0.11210575621942334</v>
      </c>
      <c r="J42" s="547">
        <v>4.2677214531071095E-2</v>
      </c>
      <c r="K42" s="548">
        <v>1.6966795045279485E-2</v>
      </c>
      <c r="L42" s="549">
        <v>0.2072447173935672</v>
      </c>
      <c r="M42" s="547">
        <v>8.2960341417716243E-2</v>
      </c>
      <c r="N42" s="550">
        <v>7.931716456750286E-2</v>
      </c>
      <c r="O42" s="545">
        <v>1</v>
      </c>
    </row>
    <row r="43" spans="1:15" s="39" customFormat="1" ht="24">
      <c r="A43" s="474" t="s">
        <v>98</v>
      </c>
      <c r="B43" s="551">
        <v>0.15026365658729504</v>
      </c>
      <c r="C43" s="552">
        <v>2.1010134300074152E-3</v>
      </c>
      <c r="D43" s="553">
        <v>0.16507374145175907</v>
      </c>
      <c r="E43" s="554">
        <v>6.9889593804070199E-2</v>
      </c>
      <c r="F43" s="554">
        <v>1.5881189750350168E-2</v>
      </c>
      <c r="G43" s="554">
        <v>6.6552690121117239E-2</v>
      </c>
      <c r="H43" s="552">
        <v>3.1371014253934251E-2</v>
      </c>
      <c r="I43" s="552">
        <v>5.3843618686660627E-2</v>
      </c>
      <c r="J43" s="555">
        <v>6.1320754716981132E-2</v>
      </c>
      <c r="K43" s="556">
        <v>3.8291999670429268E-2</v>
      </c>
      <c r="L43" s="557">
        <v>0.17172695064678256</v>
      </c>
      <c r="M43" s="555">
        <v>0.11918101672571475</v>
      </c>
      <c r="N43" s="558">
        <v>5.4502760154898244E-2</v>
      </c>
      <c r="O43" s="553">
        <v>1</v>
      </c>
    </row>
    <row r="44" spans="1:15" s="39" customFormat="1" ht="12">
      <c r="A44" s="473">
        <v>2015</v>
      </c>
      <c r="B44" s="543">
        <v>2.5014321176245944E-2</v>
      </c>
      <c r="C44" s="544" t="s">
        <v>10</v>
      </c>
      <c r="D44" s="545">
        <v>2.2436509451976321E-2</v>
      </c>
      <c r="E44" s="546">
        <v>1.9381325186175292E-2</v>
      </c>
      <c r="F44" s="548">
        <v>2.9024250525109797E-2</v>
      </c>
      <c r="G44" s="548">
        <v>5.5757112850868817E-2</v>
      </c>
      <c r="H44" s="544">
        <v>0.3260454458659538</v>
      </c>
      <c r="I44" s="544">
        <v>8.9364139774680162E-2</v>
      </c>
      <c r="J44" s="547">
        <v>2.9692572083253772E-2</v>
      </c>
      <c r="K44" s="548">
        <v>1.241168607981669E-2</v>
      </c>
      <c r="L44" s="549">
        <v>0.22646553370250144</v>
      </c>
      <c r="M44" s="547">
        <v>7.6856979186557192E-2</v>
      </c>
      <c r="N44" s="550">
        <v>8.7263700591941953E-2</v>
      </c>
      <c r="O44" s="545">
        <v>1</v>
      </c>
    </row>
    <row r="45" spans="1:15" s="39" customFormat="1" ht="12">
      <c r="A45" s="473">
        <v>2016</v>
      </c>
      <c r="B45" s="543">
        <v>1.5913353905730017E-2</v>
      </c>
      <c r="C45" s="544" t="s">
        <v>10</v>
      </c>
      <c r="D45" s="545" t="s">
        <v>10</v>
      </c>
      <c r="E45" s="546" t="s">
        <v>10</v>
      </c>
      <c r="F45" s="548">
        <v>3.4428510921522354E-2</v>
      </c>
      <c r="G45" s="548">
        <v>3.4428510921522354E-2</v>
      </c>
      <c r="H45" s="544">
        <v>0.29593997700732133</v>
      </c>
      <c r="I45" s="544">
        <v>7.260845888546015E-2</v>
      </c>
      <c r="J45" s="559">
        <v>8.7735221153264348E-3</v>
      </c>
      <c r="K45" s="548" t="s">
        <v>10</v>
      </c>
      <c r="L45" s="549">
        <v>0.15181218611968295</v>
      </c>
      <c r="M45" s="547" t="s">
        <v>10</v>
      </c>
      <c r="N45" s="550">
        <v>0.38173897259030676</v>
      </c>
      <c r="O45" s="545">
        <v>1</v>
      </c>
    </row>
    <row r="46" spans="1:15" s="39" customFormat="1" ht="24">
      <c r="A46" s="474" t="s">
        <v>99</v>
      </c>
      <c r="B46" s="551">
        <v>1.9443724306507166E-2</v>
      </c>
      <c r="C46" s="552" t="s">
        <v>10</v>
      </c>
      <c r="D46" s="551">
        <v>8.925595348320433E-3</v>
      </c>
      <c r="E46" s="556">
        <v>8.3700603681345128E-3</v>
      </c>
      <c r="F46" s="554">
        <v>3.2332135846820487E-2</v>
      </c>
      <c r="G46" s="554">
        <v>4.2702122143624309E-2</v>
      </c>
      <c r="H46" s="552">
        <v>0.30761823636161623</v>
      </c>
      <c r="I46" s="552">
        <v>7.9108181178474873E-2</v>
      </c>
      <c r="J46" s="555">
        <v>1.688826339765194E-2</v>
      </c>
      <c r="K46" s="556">
        <v>4.8887078256360872E-3</v>
      </c>
      <c r="L46" s="556">
        <v>0.18077108255249805</v>
      </c>
      <c r="M46" s="560">
        <v>3.0961816229028556E-2</v>
      </c>
      <c r="N46" s="552">
        <v>0.2675086107921929</v>
      </c>
      <c r="O46" s="553">
        <v>1</v>
      </c>
    </row>
    <row r="47" spans="1:15" s="39" customFormat="1" ht="24">
      <c r="A47" s="474" t="s">
        <v>100</v>
      </c>
      <c r="B47" s="551">
        <v>0.10350898092628626</v>
      </c>
      <c r="C47" s="552">
        <v>1.5221908959747979E-3</v>
      </c>
      <c r="D47" s="551">
        <v>0.10926683344584309</v>
      </c>
      <c r="E47" s="555">
        <v>4.7902685674198205E-2</v>
      </c>
      <c r="F47" s="556">
        <v>2.1760711591152761E-2</v>
      </c>
      <c r="G47" s="554">
        <v>5.8028564243074031E-2</v>
      </c>
      <c r="H47" s="552">
        <v>0.13010099405683728</v>
      </c>
      <c r="I47" s="552">
        <v>6.2873102225045996E-2</v>
      </c>
      <c r="J47" s="551">
        <v>4.544070735549114E-2</v>
      </c>
      <c r="K47" s="556">
        <v>2.6353757164224542E-2</v>
      </c>
      <c r="L47" s="554">
        <v>0.17495929793908588</v>
      </c>
      <c r="M47" s="560">
        <v>8.7651722723000966E-2</v>
      </c>
      <c r="N47" s="552">
        <v>0.13063045175978505</v>
      </c>
      <c r="O47" s="553">
        <v>1</v>
      </c>
    </row>
    <row r="48" spans="1:15" s="39" customFormat="1" ht="12">
      <c r="A48" s="617" t="s">
        <v>219</v>
      </c>
      <c r="B48" s="617"/>
      <c r="C48" s="617"/>
      <c r="D48" s="618"/>
      <c r="E48" s="618"/>
      <c r="F48" s="497"/>
      <c r="G48" s="497"/>
      <c r="H48" s="497"/>
      <c r="I48" s="497"/>
      <c r="J48" s="497"/>
      <c r="K48" s="497"/>
      <c r="L48" s="497"/>
      <c r="M48" s="497"/>
      <c r="N48" s="497"/>
      <c r="O48" s="479" t="s">
        <v>101</v>
      </c>
    </row>
    <row r="49" spans="1:15" s="39" customFormat="1" ht="12"/>
    <row r="50" spans="1:15" s="39" customFormat="1" ht="208.5" customHeight="1">
      <c r="A50" s="569" t="s">
        <v>190</v>
      </c>
      <c r="B50" s="569"/>
      <c r="C50" s="569"/>
      <c r="D50" s="569"/>
      <c r="E50" s="569"/>
      <c r="F50" s="569"/>
      <c r="G50" s="569"/>
      <c r="H50" s="569"/>
      <c r="I50" s="569"/>
      <c r="J50" s="569"/>
      <c r="K50" s="569"/>
      <c r="L50" s="569"/>
      <c r="M50" s="569"/>
      <c r="N50" s="569"/>
      <c r="O50" s="569"/>
    </row>
  </sheetData>
  <mergeCells count="17">
    <mergeCell ref="O31:O32"/>
    <mergeCell ref="J32:K32"/>
    <mergeCell ref="A48:E48"/>
    <mergeCell ref="A50:O50"/>
    <mergeCell ref="A25:E25"/>
    <mergeCell ref="A30:A33"/>
    <mergeCell ref="B30:O30"/>
    <mergeCell ref="B31:C31"/>
    <mergeCell ref="D31:H31"/>
    <mergeCell ref="J31:M31"/>
    <mergeCell ref="A7:A10"/>
    <mergeCell ref="B7:O7"/>
    <mergeCell ref="B8:C8"/>
    <mergeCell ref="D8:H8"/>
    <mergeCell ref="J8:M8"/>
    <mergeCell ref="O8:O9"/>
    <mergeCell ref="J9:K9"/>
  </mergeCells>
  <pageMargins left="0.70866141732283472" right="0.70866141732283472" top="0.74803149606299213" bottom="0.74803149606299213" header="0.31496062992125984" footer="0.31496062992125984"/>
  <pageSetup paperSize="9" scale="45"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S97"/>
  <sheetViews>
    <sheetView workbookViewId="0">
      <selection activeCell="A26" sqref="A26"/>
    </sheetView>
  </sheetViews>
  <sheetFormatPr defaultRowHeight="12.75"/>
  <cols>
    <col min="1" max="1" width="26" style="4" customWidth="1"/>
    <col min="2" max="14" width="9.7109375" style="4" customWidth="1"/>
    <col min="15" max="16384" width="9.140625" style="4"/>
  </cols>
  <sheetData>
    <row r="1" spans="1:19" ht="15">
      <c r="A1" s="34" t="s">
        <v>193</v>
      </c>
      <c r="B1" s="35"/>
      <c r="C1" s="35"/>
      <c r="D1" s="35"/>
      <c r="E1" s="36"/>
      <c r="F1" s="35"/>
      <c r="G1" s="35"/>
      <c r="H1" s="35"/>
      <c r="I1" s="36"/>
      <c r="J1" s="37"/>
      <c r="K1" s="38"/>
      <c r="L1" s="38"/>
      <c r="M1" s="39"/>
      <c r="N1" s="39"/>
      <c r="O1" s="39"/>
      <c r="P1" s="39"/>
      <c r="Q1" s="39"/>
      <c r="R1" s="39"/>
      <c r="S1" s="39"/>
    </row>
    <row r="2" spans="1:19" ht="15">
      <c r="A2" s="6" t="s">
        <v>206</v>
      </c>
      <c r="B2" s="35"/>
      <c r="C2" s="35"/>
      <c r="D2" s="35"/>
      <c r="E2" s="36"/>
      <c r="F2" s="35"/>
      <c r="G2" s="35"/>
      <c r="H2" s="35"/>
      <c r="I2" s="36"/>
      <c r="J2" s="37"/>
      <c r="K2" s="39"/>
      <c r="L2" s="39"/>
      <c r="M2" s="39"/>
      <c r="N2" s="39"/>
      <c r="O2" s="39"/>
      <c r="P2" s="39"/>
      <c r="Q2" s="39"/>
      <c r="R2" s="39"/>
      <c r="S2" s="39"/>
    </row>
    <row r="3" spans="1:19" ht="15.75">
      <c r="A3" s="40"/>
      <c r="B3" s="41"/>
      <c r="C3" s="41"/>
      <c r="D3" s="41"/>
      <c r="E3" s="42"/>
      <c r="F3" s="41"/>
      <c r="G3" s="41"/>
      <c r="H3" s="41"/>
      <c r="I3" s="42"/>
      <c r="J3" s="43"/>
      <c r="K3" s="39"/>
      <c r="L3" s="39"/>
      <c r="M3" s="39"/>
      <c r="N3" s="39"/>
      <c r="O3" s="39"/>
      <c r="P3" s="39"/>
      <c r="Q3" s="39"/>
      <c r="R3" s="39"/>
      <c r="S3" s="39"/>
    </row>
    <row r="4" spans="1:19" ht="15">
      <c r="A4" s="34" t="s">
        <v>172</v>
      </c>
      <c r="B4" s="41"/>
      <c r="C4" s="41"/>
      <c r="D4" s="41"/>
      <c r="E4" s="42"/>
      <c r="F4" s="41"/>
      <c r="G4" s="41"/>
      <c r="H4" s="41"/>
      <c r="I4" s="42"/>
      <c r="J4" s="43"/>
      <c r="K4" s="39"/>
      <c r="L4" s="39"/>
      <c r="M4" s="39"/>
      <c r="N4" s="39"/>
      <c r="O4" s="39"/>
      <c r="P4" s="39"/>
      <c r="Q4" s="39"/>
      <c r="R4" s="39"/>
      <c r="S4" s="39"/>
    </row>
    <row r="5" spans="1:19" ht="15">
      <c r="A5" s="34"/>
      <c r="B5" s="41"/>
      <c r="C5" s="41"/>
      <c r="D5" s="41"/>
      <c r="E5" s="42"/>
      <c r="F5" s="41"/>
      <c r="G5" s="41"/>
      <c r="H5" s="41"/>
      <c r="I5" s="42"/>
      <c r="J5" s="43"/>
      <c r="K5" s="39"/>
      <c r="L5" s="39"/>
      <c r="M5" s="39"/>
      <c r="N5" s="39"/>
      <c r="O5" s="39"/>
      <c r="P5" s="39"/>
      <c r="Q5" s="39"/>
      <c r="R5" s="39"/>
      <c r="S5" s="39"/>
    </row>
    <row r="6" spans="1:19">
      <c r="A6" s="44" t="s">
        <v>202</v>
      </c>
      <c r="B6" s="41"/>
      <c r="C6" s="45"/>
      <c r="D6" s="46"/>
      <c r="E6" s="47"/>
      <c r="F6" s="47"/>
      <c r="G6" s="47"/>
      <c r="H6" s="47"/>
      <c r="I6" s="41"/>
      <c r="J6" s="48"/>
      <c r="K6" s="39"/>
      <c r="L6" s="39"/>
      <c r="M6" s="39"/>
      <c r="N6" s="39"/>
      <c r="O6" s="39"/>
      <c r="P6" s="39"/>
      <c r="Q6" s="39"/>
      <c r="R6" s="39"/>
      <c r="S6" s="39"/>
    </row>
    <row r="7" spans="1:19" ht="12.75" customHeight="1">
      <c r="A7" s="179"/>
      <c r="B7" s="627" t="s">
        <v>113</v>
      </c>
      <c r="C7" s="628"/>
      <c r="D7" s="628"/>
      <c r="E7" s="628"/>
      <c r="F7" s="628"/>
      <c r="G7" s="628"/>
      <c r="H7" s="628"/>
      <c r="I7" s="628"/>
      <c r="J7" s="628"/>
      <c r="K7" s="628"/>
      <c r="L7" s="628"/>
      <c r="M7" s="628"/>
      <c r="N7" s="628"/>
      <c r="O7" s="628"/>
      <c r="P7" s="629"/>
      <c r="Q7" s="39"/>
      <c r="R7" s="39"/>
      <c r="S7" s="39"/>
    </row>
    <row r="8" spans="1:19">
      <c r="A8" s="161" t="s">
        <v>112</v>
      </c>
      <c r="B8" s="222" t="s">
        <v>129</v>
      </c>
      <c r="C8" s="221" t="s">
        <v>130</v>
      </c>
      <c r="D8" s="221" t="s">
        <v>131</v>
      </c>
      <c r="E8" s="221" t="s">
        <v>132</v>
      </c>
      <c r="F8" s="223" t="s">
        <v>133</v>
      </c>
      <c r="G8" s="187" t="s">
        <v>134</v>
      </c>
      <c r="H8" s="221" t="s">
        <v>135</v>
      </c>
      <c r="I8" s="221" t="s">
        <v>136</v>
      </c>
      <c r="J8" s="221" t="s">
        <v>137</v>
      </c>
      <c r="K8" s="221" t="s">
        <v>138</v>
      </c>
      <c r="L8" s="221" t="s">
        <v>139</v>
      </c>
      <c r="M8" s="223" t="s">
        <v>140</v>
      </c>
      <c r="N8" s="223" t="s">
        <v>2</v>
      </c>
      <c r="O8" s="224" t="s">
        <v>3</v>
      </c>
      <c r="P8" s="187" t="s">
        <v>127</v>
      </c>
      <c r="Q8" s="39"/>
      <c r="R8" s="39"/>
      <c r="S8" s="39"/>
    </row>
    <row r="9" spans="1:19">
      <c r="A9" s="176" t="s">
        <v>178</v>
      </c>
      <c r="B9" s="177">
        <v>10000</v>
      </c>
      <c r="C9" s="177">
        <v>10000</v>
      </c>
      <c r="D9" s="177">
        <v>10000</v>
      </c>
      <c r="E9" s="177">
        <v>10000</v>
      </c>
      <c r="F9" s="186">
        <v>10000</v>
      </c>
      <c r="G9" s="187">
        <v>15000</v>
      </c>
      <c r="H9" s="177">
        <v>15000</v>
      </c>
      <c r="I9" s="177">
        <v>15000</v>
      </c>
      <c r="J9" s="177">
        <v>15000</v>
      </c>
      <c r="K9" s="177">
        <v>15000</v>
      </c>
      <c r="L9" s="177">
        <v>15000</v>
      </c>
      <c r="M9" s="186">
        <v>15000</v>
      </c>
      <c r="N9" s="186">
        <v>15795</v>
      </c>
      <c r="O9" s="225">
        <v>16365</v>
      </c>
      <c r="P9" s="187">
        <v>16910</v>
      </c>
      <c r="Q9" s="39"/>
      <c r="R9" s="39"/>
      <c r="S9" s="39"/>
    </row>
    <row r="10" spans="1:19" ht="15">
      <c r="A10" s="51" t="s">
        <v>97</v>
      </c>
      <c r="B10" s="52"/>
      <c r="C10" s="53"/>
      <c r="D10" s="53"/>
      <c r="E10" s="53"/>
      <c r="F10" s="188"/>
      <c r="G10" s="189"/>
      <c r="H10" s="53"/>
      <c r="I10" s="53"/>
      <c r="J10" s="54"/>
      <c r="K10" s="54"/>
      <c r="L10" s="54"/>
      <c r="M10" s="54"/>
      <c r="N10" s="194"/>
      <c r="O10" s="194"/>
      <c r="P10" s="195"/>
      <c r="Q10" s="39"/>
      <c r="R10" s="39"/>
      <c r="S10" s="39"/>
    </row>
    <row r="11" spans="1:19">
      <c r="A11" s="55">
        <v>2000</v>
      </c>
      <c r="B11" s="56">
        <v>7.19</v>
      </c>
      <c r="C11" s="56">
        <v>8.39</v>
      </c>
      <c r="D11" s="56">
        <v>8.7439999999999998</v>
      </c>
      <c r="E11" s="56">
        <v>9.4120000000000008</v>
      </c>
      <c r="F11" s="190">
        <v>9.1389999999999993</v>
      </c>
      <c r="G11" s="191">
        <v>7.9630000000000001</v>
      </c>
      <c r="H11" s="56">
        <v>8.1820000000000004</v>
      </c>
      <c r="I11" s="56">
        <v>8.2639999999999993</v>
      </c>
      <c r="J11" s="56">
        <v>7.827</v>
      </c>
      <c r="K11" s="56">
        <v>7.2160000000000002</v>
      </c>
      <c r="L11" s="56">
        <v>7.1310000000000002</v>
      </c>
      <c r="M11" s="56">
        <v>6.6589999999999998</v>
      </c>
      <c r="N11" s="196">
        <v>5.9820000000000002</v>
      </c>
      <c r="O11" s="196">
        <v>5.5529999999999999</v>
      </c>
      <c r="P11" s="191">
        <v>5.2009999999999996</v>
      </c>
      <c r="Q11" s="39"/>
      <c r="R11" s="39"/>
      <c r="S11" s="39"/>
    </row>
    <row r="12" spans="1:19">
      <c r="A12" s="55">
        <v>2001</v>
      </c>
      <c r="B12" s="56"/>
      <c r="C12" s="56">
        <v>15.904</v>
      </c>
      <c r="D12" s="56">
        <v>18.61</v>
      </c>
      <c r="E12" s="56">
        <v>21.099</v>
      </c>
      <c r="F12" s="190">
        <v>21.625</v>
      </c>
      <c r="G12" s="191">
        <v>18.972999999999999</v>
      </c>
      <c r="H12" s="56">
        <v>19.192</v>
      </c>
      <c r="I12" s="56">
        <v>19.318999999999999</v>
      </c>
      <c r="J12" s="56">
        <v>18.55</v>
      </c>
      <c r="K12" s="56">
        <v>17.393000000000001</v>
      </c>
      <c r="L12" s="56">
        <v>17.111000000000001</v>
      </c>
      <c r="M12" s="56">
        <v>15.795</v>
      </c>
      <c r="N12" s="196">
        <v>14.276999999999999</v>
      </c>
      <c r="O12" s="196">
        <v>13.116</v>
      </c>
      <c r="P12" s="191">
        <v>12.122</v>
      </c>
      <c r="Q12" s="39"/>
      <c r="R12" s="39"/>
      <c r="S12" s="39"/>
    </row>
    <row r="13" spans="1:19">
      <c r="A13" s="55">
        <v>2002</v>
      </c>
      <c r="B13" s="56"/>
      <c r="C13" s="56"/>
      <c r="D13" s="56">
        <v>66.885999999999996</v>
      </c>
      <c r="E13" s="56">
        <v>84.224000000000004</v>
      </c>
      <c r="F13" s="190">
        <v>89.355999999999995</v>
      </c>
      <c r="G13" s="191">
        <v>83.234999999999999</v>
      </c>
      <c r="H13" s="56">
        <v>85.191999999999993</v>
      </c>
      <c r="I13" s="56">
        <v>86.631</v>
      </c>
      <c r="J13" s="56">
        <v>83.418000000000006</v>
      </c>
      <c r="K13" s="56">
        <v>78.88</v>
      </c>
      <c r="L13" s="56">
        <v>76.384</v>
      </c>
      <c r="M13" s="56">
        <v>69.471000000000004</v>
      </c>
      <c r="N13" s="196">
        <v>62.109000000000002</v>
      </c>
      <c r="O13" s="196">
        <v>56.087000000000003</v>
      </c>
      <c r="P13" s="191">
        <v>50.375</v>
      </c>
      <c r="Q13" s="39"/>
      <c r="R13" s="39"/>
      <c r="S13" s="39"/>
    </row>
    <row r="14" spans="1:19">
      <c r="A14" s="55">
        <v>2003</v>
      </c>
      <c r="B14" s="56"/>
      <c r="C14" s="56"/>
      <c r="D14" s="56"/>
      <c r="E14" s="56">
        <v>101.521</v>
      </c>
      <c r="F14" s="190">
        <v>114.845</v>
      </c>
      <c r="G14" s="191">
        <v>109.622</v>
      </c>
      <c r="H14" s="56">
        <v>116.35599999999999</v>
      </c>
      <c r="I14" s="56">
        <v>122.342</v>
      </c>
      <c r="J14" s="56">
        <v>120.699</v>
      </c>
      <c r="K14" s="56">
        <v>116.92100000000001</v>
      </c>
      <c r="L14" s="56">
        <v>115.45</v>
      </c>
      <c r="M14" s="56">
        <v>106.41200000000001</v>
      </c>
      <c r="N14" s="196">
        <v>96.171000000000006</v>
      </c>
      <c r="O14" s="196">
        <v>87.24</v>
      </c>
      <c r="P14" s="191">
        <v>78.424000000000007</v>
      </c>
      <c r="Q14" s="39"/>
      <c r="R14" s="39"/>
      <c r="S14" s="39"/>
    </row>
    <row r="15" spans="1:19">
      <c r="A15" s="55">
        <v>2004</v>
      </c>
      <c r="B15" s="56"/>
      <c r="C15" s="56"/>
      <c r="D15" s="56"/>
      <c r="E15" s="56"/>
      <c r="F15" s="190">
        <v>110.57899999999999</v>
      </c>
      <c r="G15" s="191">
        <v>107.31399999999999</v>
      </c>
      <c r="H15" s="56">
        <v>118.517</v>
      </c>
      <c r="I15" s="56">
        <v>128.19</v>
      </c>
      <c r="J15" s="56">
        <v>130.084</v>
      </c>
      <c r="K15" s="56">
        <v>128.65899999999999</v>
      </c>
      <c r="L15" s="56">
        <v>129.02699999999999</v>
      </c>
      <c r="M15" s="56">
        <v>120.791</v>
      </c>
      <c r="N15" s="196">
        <v>110.45699999999999</v>
      </c>
      <c r="O15" s="196">
        <v>100.876</v>
      </c>
      <c r="P15" s="191">
        <v>91.358000000000004</v>
      </c>
      <c r="Q15" s="39"/>
      <c r="R15" s="39"/>
      <c r="S15" s="39"/>
    </row>
    <row r="16" spans="1:19">
      <c r="A16" s="55">
        <v>2005</v>
      </c>
      <c r="B16" s="56"/>
      <c r="C16" s="56"/>
      <c r="D16" s="56"/>
      <c r="E16" s="56"/>
      <c r="F16" s="190"/>
      <c r="G16" s="191">
        <v>94.93</v>
      </c>
      <c r="H16" s="56">
        <v>114.729</v>
      </c>
      <c r="I16" s="56">
        <v>130.102</v>
      </c>
      <c r="J16" s="56">
        <v>135.75899999999999</v>
      </c>
      <c r="K16" s="56">
        <v>137.441</v>
      </c>
      <c r="L16" s="56">
        <v>141.321</v>
      </c>
      <c r="M16" s="56">
        <v>135.02099999999999</v>
      </c>
      <c r="N16" s="196">
        <v>126.10599999999999</v>
      </c>
      <c r="O16" s="196">
        <v>116.46599999999999</v>
      </c>
      <c r="P16" s="191">
        <v>106.04600000000001</v>
      </c>
      <c r="Q16" s="39"/>
      <c r="R16" s="39"/>
      <c r="S16" s="39"/>
    </row>
    <row r="17" spans="1:19">
      <c r="A17" s="55">
        <v>2006</v>
      </c>
      <c r="B17" s="56"/>
      <c r="C17" s="56"/>
      <c r="D17" s="56"/>
      <c r="E17" s="56"/>
      <c r="F17" s="190"/>
      <c r="G17" s="191"/>
      <c r="H17" s="56">
        <v>100.319</v>
      </c>
      <c r="I17" s="56">
        <v>126.624</v>
      </c>
      <c r="J17" s="56">
        <v>136.48500000000001</v>
      </c>
      <c r="K17" s="56">
        <v>140.864</v>
      </c>
      <c r="L17" s="56">
        <v>148.679</v>
      </c>
      <c r="M17" s="56">
        <v>146.06299999999999</v>
      </c>
      <c r="N17" s="196">
        <v>138.74799999999999</v>
      </c>
      <c r="O17" s="196">
        <v>130.14599999999999</v>
      </c>
      <c r="P17" s="191">
        <v>120.49299999999999</v>
      </c>
      <c r="Q17" s="39"/>
      <c r="R17" s="39"/>
      <c r="S17" s="39"/>
    </row>
    <row r="18" spans="1:19">
      <c r="A18" s="55">
        <v>2007</v>
      </c>
      <c r="B18" s="56"/>
      <c r="C18" s="56"/>
      <c r="D18" s="56"/>
      <c r="E18" s="56"/>
      <c r="F18" s="190"/>
      <c r="G18" s="191"/>
      <c r="H18" s="56"/>
      <c r="I18" s="56">
        <v>99.962999999999994</v>
      </c>
      <c r="J18" s="56">
        <v>124.61199999999999</v>
      </c>
      <c r="K18" s="56">
        <v>133.47200000000001</v>
      </c>
      <c r="L18" s="56">
        <v>145.70099999999999</v>
      </c>
      <c r="M18" s="56">
        <v>147.50700000000001</v>
      </c>
      <c r="N18" s="196">
        <v>144.19499999999999</v>
      </c>
      <c r="O18" s="196">
        <v>138.828</v>
      </c>
      <c r="P18" s="191">
        <v>130.166</v>
      </c>
      <c r="Q18" s="39"/>
      <c r="R18" s="39"/>
      <c r="S18" s="39"/>
    </row>
    <row r="19" spans="1:19">
      <c r="A19" s="55">
        <v>2008</v>
      </c>
      <c r="B19" s="56"/>
      <c r="C19" s="56"/>
      <c r="D19" s="56"/>
      <c r="E19" s="56"/>
      <c r="F19" s="190"/>
      <c r="G19" s="191"/>
      <c r="H19" s="56"/>
      <c r="I19" s="56"/>
      <c r="J19" s="56">
        <v>113.125</v>
      </c>
      <c r="K19" s="56">
        <v>127.934</v>
      </c>
      <c r="L19" s="56">
        <v>144.07599999999999</v>
      </c>
      <c r="M19" s="56">
        <v>149.64500000000001</v>
      </c>
      <c r="N19" s="196">
        <v>150.17699999999999</v>
      </c>
      <c r="O19" s="196">
        <v>148.30600000000001</v>
      </c>
      <c r="P19" s="191">
        <v>142.321</v>
      </c>
      <c r="Q19" s="39"/>
      <c r="R19" s="39"/>
      <c r="S19" s="39"/>
    </row>
    <row r="20" spans="1:19">
      <c r="A20" s="55">
        <v>2009</v>
      </c>
      <c r="B20" s="56"/>
      <c r="C20" s="56"/>
      <c r="D20" s="56"/>
      <c r="E20" s="56"/>
      <c r="F20" s="190"/>
      <c r="G20" s="191"/>
      <c r="H20" s="56"/>
      <c r="I20" s="56"/>
      <c r="J20" s="56"/>
      <c r="K20" s="56">
        <v>115.84</v>
      </c>
      <c r="L20" s="56">
        <v>140.827</v>
      </c>
      <c r="M20" s="56">
        <v>151.74199999999999</v>
      </c>
      <c r="N20" s="196">
        <v>156.60300000000001</v>
      </c>
      <c r="O20" s="196">
        <v>159.577</v>
      </c>
      <c r="P20" s="191">
        <v>157.541</v>
      </c>
      <c r="Q20" s="39"/>
      <c r="R20" s="39"/>
      <c r="S20" s="39"/>
    </row>
    <row r="21" spans="1:19">
      <c r="A21" s="55">
        <v>2010</v>
      </c>
      <c r="B21" s="56"/>
      <c r="C21" s="56"/>
      <c r="D21" s="56"/>
      <c r="E21" s="56"/>
      <c r="F21" s="190"/>
      <c r="G21" s="191"/>
      <c r="H21" s="56"/>
      <c r="I21" s="56"/>
      <c r="J21" s="56"/>
      <c r="K21" s="56"/>
      <c r="L21" s="56">
        <v>123.456</v>
      </c>
      <c r="M21" s="56">
        <v>147.053</v>
      </c>
      <c r="N21" s="196">
        <v>156.697</v>
      </c>
      <c r="O21" s="196">
        <v>164.511</v>
      </c>
      <c r="P21" s="191">
        <v>167.59800000000001</v>
      </c>
      <c r="Q21" s="39"/>
      <c r="R21" s="39"/>
      <c r="S21" s="39"/>
    </row>
    <row r="22" spans="1:19">
      <c r="A22" s="55">
        <v>2011</v>
      </c>
      <c r="B22" s="56"/>
      <c r="C22" s="56"/>
      <c r="D22" s="56"/>
      <c r="E22" s="56"/>
      <c r="F22" s="190"/>
      <c r="G22" s="191"/>
      <c r="H22" s="56"/>
      <c r="I22" s="56"/>
      <c r="J22" s="56"/>
      <c r="K22" s="56"/>
      <c r="L22" s="56"/>
      <c r="M22" s="56">
        <v>129.21100000000001</v>
      </c>
      <c r="N22" s="196">
        <v>153.06100000000001</v>
      </c>
      <c r="O22" s="196">
        <v>164.68600000000001</v>
      </c>
      <c r="P22" s="191">
        <v>172.30199999999999</v>
      </c>
      <c r="Q22" s="39"/>
      <c r="R22" s="39"/>
      <c r="S22" s="39"/>
    </row>
    <row r="23" spans="1:19">
      <c r="A23" s="55">
        <v>2012</v>
      </c>
      <c r="B23" s="56"/>
      <c r="C23" s="56"/>
      <c r="D23" s="56"/>
      <c r="E23" s="56"/>
      <c r="F23" s="190"/>
      <c r="G23" s="191"/>
      <c r="H23" s="56"/>
      <c r="I23" s="56"/>
      <c r="J23" s="56"/>
      <c r="K23" s="56"/>
      <c r="L23" s="56"/>
      <c r="M23" s="56"/>
      <c r="N23" s="196">
        <v>131.80699999999999</v>
      </c>
      <c r="O23" s="196">
        <v>157.934</v>
      </c>
      <c r="P23" s="191">
        <v>170.72900000000001</v>
      </c>
      <c r="Q23" s="39"/>
      <c r="R23" s="39"/>
      <c r="S23" s="39"/>
    </row>
    <row r="24" spans="1:19">
      <c r="A24" s="55">
        <v>2013</v>
      </c>
      <c r="B24" s="56"/>
      <c r="C24" s="56"/>
      <c r="D24" s="56"/>
      <c r="E24" s="56"/>
      <c r="F24" s="190"/>
      <c r="G24" s="191"/>
      <c r="H24" s="56"/>
      <c r="I24" s="56"/>
      <c r="J24" s="56"/>
      <c r="K24" s="56"/>
      <c r="L24" s="56"/>
      <c r="M24" s="56"/>
      <c r="N24" s="196"/>
      <c r="O24" s="196">
        <v>142.56299999999999</v>
      </c>
      <c r="P24" s="191">
        <v>167.29400000000001</v>
      </c>
      <c r="Q24" s="39"/>
      <c r="R24" s="39"/>
      <c r="S24" s="39"/>
    </row>
    <row r="25" spans="1:19">
      <c r="A25" s="55">
        <v>2014</v>
      </c>
      <c r="B25" s="56"/>
      <c r="C25" s="56"/>
      <c r="D25" s="56"/>
      <c r="E25" s="56"/>
      <c r="F25" s="190"/>
      <c r="G25" s="191"/>
      <c r="H25" s="56"/>
      <c r="I25" s="56"/>
      <c r="J25" s="56"/>
      <c r="K25" s="56"/>
      <c r="L25" s="56"/>
      <c r="M25" s="56"/>
      <c r="N25" s="196"/>
      <c r="O25" s="196"/>
      <c r="P25" s="191">
        <v>151.33799999999999</v>
      </c>
      <c r="Q25" s="39"/>
      <c r="R25" s="39"/>
      <c r="S25" s="39"/>
    </row>
    <row r="26" spans="1:19" ht="36">
      <c r="A26" s="57" t="s">
        <v>224</v>
      </c>
      <c r="B26" s="58">
        <v>7.19</v>
      </c>
      <c r="C26" s="58">
        <v>24.294</v>
      </c>
      <c r="D26" s="58">
        <v>94.24</v>
      </c>
      <c r="E26" s="58">
        <v>216.25600000000003</v>
      </c>
      <c r="F26" s="192">
        <v>345.54399999999998</v>
      </c>
      <c r="G26" s="193">
        <v>422.03699999999998</v>
      </c>
      <c r="H26" s="58">
        <v>562.48699999999997</v>
      </c>
      <c r="I26" s="58">
        <v>721.43499999999995</v>
      </c>
      <c r="J26" s="58">
        <v>870.55899999999997</v>
      </c>
      <c r="K26" s="58">
        <v>1004.62</v>
      </c>
      <c r="L26" s="58">
        <v>1189.1629999999998</v>
      </c>
      <c r="M26" s="58">
        <v>1325.3700000000001</v>
      </c>
      <c r="N26" s="197">
        <v>1446.3899999999999</v>
      </c>
      <c r="O26" s="197">
        <v>1585.8889999999997</v>
      </c>
      <c r="P26" s="193">
        <v>1723.308</v>
      </c>
      <c r="Q26" s="39"/>
      <c r="R26" s="39"/>
      <c r="S26" s="39"/>
    </row>
    <row r="27" spans="1:19">
      <c r="A27" s="623" t="s">
        <v>44</v>
      </c>
      <c r="B27" s="623"/>
      <c r="C27" s="623"/>
      <c r="D27" s="623"/>
      <c r="E27" s="59"/>
      <c r="F27" s="59"/>
      <c r="G27" s="59"/>
      <c r="H27" s="59"/>
      <c r="I27" s="59"/>
      <c r="K27" s="39"/>
      <c r="O27" s="60"/>
      <c r="P27" s="60" t="s">
        <v>101</v>
      </c>
      <c r="Q27" s="39"/>
      <c r="R27" s="39"/>
      <c r="S27" s="39"/>
    </row>
    <row r="28" spans="1:19">
      <c r="A28" s="61"/>
      <c r="B28" s="61"/>
      <c r="C28" s="61"/>
      <c r="D28" s="61"/>
      <c r="E28" s="59"/>
      <c r="F28" s="59"/>
      <c r="G28" s="59"/>
      <c r="H28" s="59"/>
      <c r="I28" s="59"/>
      <c r="K28" s="39"/>
      <c r="M28" s="60"/>
      <c r="N28" s="39"/>
      <c r="O28" s="39"/>
      <c r="P28" s="39"/>
      <c r="Q28" s="39"/>
      <c r="R28" s="39"/>
      <c r="S28" s="39"/>
    </row>
    <row r="29" spans="1:19" ht="15">
      <c r="A29" s="62" t="s">
        <v>173</v>
      </c>
      <c r="B29" s="41"/>
      <c r="C29" s="41"/>
      <c r="D29" s="41"/>
      <c r="E29" s="42"/>
      <c r="F29" s="41"/>
      <c r="G29" s="41"/>
      <c r="H29" s="41"/>
      <c r="I29" s="42"/>
      <c r="J29" s="43"/>
      <c r="K29" s="39"/>
      <c r="L29" s="39"/>
      <c r="M29" s="39"/>
      <c r="N29" s="39"/>
      <c r="O29" s="39"/>
      <c r="P29" s="39"/>
      <c r="Q29" s="39"/>
      <c r="R29" s="39"/>
      <c r="S29" s="39"/>
    </row>
    <row r="30" spans="1:19" ht="15">
      <c r="A30" s="62"/>
      <c r="B30" s="41"/>
      <c r="C30" s="41"/>
      <c r="D30" s="41"/>
      <c r="E30" s="42"/>
      <c r="F30" s="41"/>
      <c r="G30" s="41"/>
      <c r="H30" s="41"/>
      <c r="I30" s="42"/>
      <c r="J30" s="43"/>
      <c r="K30" s="39"/>
      <c r="L30" s="39"/>
      <c r="M30" s="39"/>
      <c r="N30" s="39"/>
      <c r="O30" s="39"/>
      <c r="P30" s="39"/>
      <c r="Q30" s="39"/>
      <c r="R30" s="39"/>
      <c r="S30" s="39"/>
    </row>
    <row r="31" spans="1:19">
      <c r="A31" s="44" t="s">
        <v>202</v>
      </c>
      <c r="B31" s="41"/>
      <c r="C31" s="45"/>
      <c r="D31" s="46"/>
      <c r="E31" s="47"/>
      <c r="F31" s="47"/>
      <c r="G31" s="47"/>
      <c r="H31" s="47"/>
      <c r="I31" s="41"/>
      <c r="J31" s="48"/>
      <c r="K31" s="39"/>
      <c r="L31" s="39"/>
      <c r="M31" s="39"/>
      <c r="N31" s="39"/>
      <c r="O31" s="39"/>
      <c r="P31" s="39"/>
      <c r="Q31" s="39"/>
      <c r="R31" s="39"/>
      <c r="S31" s="39"/>
    </row>
    <row r="32" spans="1:19" ht="12.75" customHeight="1">
      <c r="A32" s="226"/>
      <c r="B32" s="627" t="s">
        <v>114</v>
      </c>
      <c r="C32" s="628"/>
      <c r="D32" s="628"/>
      <c r="E32" s="628"/>
      <c r="F32" s="628"/>
      <c r="G32" s="628"/>
      <c r="H32" s="628"/>
      <c r="I32" s="628"/>
      <c r="J32" s="628"/>
      <c r="K32" s="628"/>
      <c r="L32" s="628"/>
      <c r="M32" s="628"/>
      <c r="N32" s="628"/>
      <c r="O32" s="628"/>
      <c r="P32" s="629"/>
      <c r="Q32" s="39"/>
      <c r="R32" s="39"/>
      <c r="S32" s="39"/>
    </row>
    <row r="33" spans="1:19">
      <c r="A33" s="179" t="s">
        <v>112</v>
      </c>
      <c r="B33" s="222" t="s">
        <v>129</v>
      </c>
      <c r="C33" s="221" t="s">
        <v>130</v>
      </c>
      <c r="D33" s="221" t="s">
        <v>131</v>
      </c>
      <c r="E33" s="221" t="s">
        <v>132</v>
      </c>
      <c r="F33" s="223" t="s">
        <v>133</v>
      </c>
      <c r="G33" s="187" t="s">
        <v>134</v>
      </c>
      <c r="H33" s="221" t="s">
        <v>135</v>
      </c>
      <c r="I33" s="221" t="s">
        <v>136</v>
      </c>
      <c r="J33" s="221" t="s">
        <v>137</v>
      </c>
      <c r="K33" s="221" t="s">
        <v>138</v>
      </c>
      <c r="L33" s="221" t="s">
        <v>139</v>
      </c>
      <c r="M33" s="223" t="s">
        <v>140</v>
      </c>
      <c r="N33" s="223" t="s">
        <v>2</v>
      </c>
      <c r="O33" s="225" t="s">
        <v>3</v>
      </c>
      <c r="P33" s="187" t="s">
        <v>127</v>
      </c>
      <c r="Q33" s="39"/>
      <c r="R33" s="39"/>
      <c r="S33" s="39"/>
    </row>
    <row r="34" spans="1:19">
      <c r="A34" s="176" t="s">
        <v>178</v>
      </c>
      <c r="B34" s="177">
        <v>10000</v>
      </c>
      <c r="C34" s="177">
        <v>10000</v>
      </c>
      <c r="D34" s="177">
        <v>10000</v>
      </c>
      <c r="E34" s="177">
        <v>10000</v>
      </c>
      <c r="F34" s="186">
        <v>10000</v>
      </c>
      <c r="G34" s="187">
        <v>15000</v>
      </c>
      <c r="H34" s="177">
        <v>15000</v>
      </c>
      <c r="I34" s="177">
        <v>15000</v>
      </c>
      <c r="J34" s="177">
        <v>15000</v>
      </c>
      <c r="K34" s="177">
        <v>15000</v>
      </c>
      <c r="L34" s="177">
        <v>15000</v>
      </c>
      <c r="M34" s="186">
        <v>15000</v>
      </c>
      <c r="N34" s="186">
        <v>15795</v>
      </c>
      <c r="O34" s="225">
        <v>16365</v>
      </c>
      <c r="P34" s="187">
        <v>16910</v>
      </c>
      <c r="Q34" s="39"/>
      <c r="R34" s="39"/>
      <c r="S34" s="39"/>
    </row>
    <row r="35" spans="1:19" ht="15">
      <c r="A35" s="51" t="s">
        <v>97</v>
      </c>
      <c r="B35" s="52"/>
      <c r="C35" s="53"/>
      <c r="D35" s="53"/>
      <c r="E35" s="53"/>
      <c r="F35" s="188"/>
      <c r="G35" s="189"/>
      <c r="H35" s="53"/>
      <c r="I35" s="53"/>
      <c r="J35" s="54"/>
      <c r="K35" s="54"/>
      <c r="L35" s="54"/>
      <c r="M35" s="54"/>
      <c r="N35" s="194"/>
      <c r="O35" s="194"/>
      <c r="P35" s="195"/>
      <c r="Q35" s="39"/>
      <c r="R35" s="39"/>
      <c r="S35" s="39"/>
    </row>
    <row r="36" spans="1:19">
      <c r="A36" s="55">
        <v>2000</v>
      </c>
      <c r="B36" s="56">
        <v>2.4075630000000001</v>
      </c>
      <c r="C36" s="56">
        <v>4.0597519999999996</v>
      </c>
      <c r="D36" s="56">
        <v>4.8417450000000004</v>
      </c>
      <c r="E36" s="56">
        <v>5.0275169999999996</v>
      </c>
      <c r="F36" s="190">
        <v>5.1176539999999999</v>
      </c>
      <c r="G36" s="191">
        <v>3.6750219999999998</v>
      </c>
      <c r="H36" s="56">
        <v>4.6995779999999998</v>
      </c>
      <c r="I36" s="56">
        <v>5.4914519999999998</v>
      </c>
      <c r="J36" s="56">
        <v>5.6450500000000003</v>
      </c>
      <c r="K36" s="56">
        <v>5.4367619999999999</v>
      </c>
      <c r="L36" s="56">
        <v>5.7177319999999998</v>
      </c>
      <c r="M36" s="56">
        <v>5.4452129999999999</v>
      </c>
      <c r="N36" s="196">
        <v>4.8747230000000004</v>
      </c>
      <c r="O36" s="196">
        <v>4.4541930000000001</v>
      </c>
      <c r="P36" s="191">
        <v>4.0842359999999998</v>
      </c>
      <c r="Q36" s="39"/>
      <c r="R36" s="39"/>
      <c r="S36" s="39"/>
    </row>
    <row r="37" spans="1:19">
      <c r="A37" s="55">
        <v>2001</v>
      </c>
      <c r="B37" s="56"/>
      <c r="C37" s="56">
        <v>6.206766</v>
      </c>
      <c r="D37" s="56">
        <v>9.2380189999999995</v>
      </c>
      <c r="E37" s="56">
        <v>12.14625</v>
      </c>
      <c r="F37" s="190">
        <v>13.821024</v>
      </c>
      <c r="G37" s="191">
        <v>9.2298100000000005</v>
      </c>
      <c r="H37" s="56">
        <v>10.927975999999999</v>
      </c>
      <c r="I37" s="56">
        <v>12.741422999999999</v>
      </c>
      <c r="J37" s="56">
        <v>13.418303999999999</v>
      </c>
      <c r="K37" s="56">
        <v>12.951827</v>
      </c>
      <c r="L37" s="56">
        <v>13.321389999999999</v>
      </c>
      <c r="M37" s="56">
        <v>12.597398</v>
      </c>
      <c r="N37" s="196">
        <v>11.035420999999999</v>
      </c>
      <c r="O37" s="196">
        <v>9.9673359999999995</v>
      </c>
      <c r="P37" s="191">
        <v>9.1353829999999991</v>
      </c>
      <c r="Q37" s="39"/>
      <c r="R37" s="39"/>
      <c r="S37" s="39"/>
    </row>
    <row r="38" spans="1:19">
      <c r="A38" s="55">
        <v>2002</v>
      </c>
      <c r="B38" s="56"/>
      <c r="C38" s="56"/>
      <c r="D38" s="56">
        <v>25.686737999999998</v>
      </c>
      <c r="E38" s="56">
        <v>45.650475999999998</v>
      </c>
      <c r="F38" s="190">
        <v>63.243237999999998</v>
      </c>
      <c r="G38" s="191">
        <v>50.833060000000003</v>
      </c>
      <c r="H38" s="56">
        <v>64.265764000000004</v>
      </c>
      <c r="I38" s="56">
        <v>76.609127000000001</v>
      </c>
      <c r="J38" s="56">
        <v>79.531949999999995</v>
      </c>
      <c r="K38" s="56">
        <v>76.588561999999996</v>
      </c>
      <c r="L38" s="56">
        <v>76.174212999999995</v>
      </c>
      <c r="M38" s="56">
        <v>69.285407000000006</v>
      </c>
      <c r="N38" s="196">
        <v>58.871592</v>
      </c>
      <c r="O38" s="196">
        <v>51.361367000000001</v>
      </c>
      <c r="P38" s="191">
        <v>44.792636000000002</v>
      </c>
      <c r="Q38" s="39"/>
      <c r="R38" s="39"/>
      <c r="S38" s="39"/>
    </row>
    <row r="39" spans="1:19">
      <c r="A39" s="55">
        <v>2003</v>
      </c>
      <c r="B39" s="56"/>
      <c r="C39" s="56"/>
      <c r="D39" s="56"/>
      <c r="E39" s="56">
        <v>41.496226</v>
      </c>
      <c r="F39" s="190">
        <v>70.227772999999999</v>
      </c>
      <c r="G39" s="191">
        <v>61.286020000000001</v>
      </c>
      <c r="H39" s="56">
        <v>85.596294999999998</v>
      </c>
      <c r="I39" s="56">
        <v>110.28208100000001</v>
      </c>
      <c r="J39" s="56">
        <v>120.908569</v>
      </c>
      <c r="K39" s="56">
        <v>121.56708</v>
      </c>
      <c r="L39" s="56">
        <v>124.824821</v>
      </c>
      <c r="M39" s="56">
        <v>115.916858</v>
      </c>
      <c r="N39" s="196">
        <v>99.566799000000003</v>
      </c>
      <c r="O39" s="196">
        <v>87.382949999999994</v>
      </c>
      <c r="P39" s="191">
        <v>76.013885999999999</v>
      </c>
      <c r="Q39" s="39"/>
      <c r="R39" s="39"/>
      <c r="S39" s="39"/>
    </row>
    <row r="40" spans="1:19">
      <c r="A40" s="55">
        <v>2004</v>
      </c>
      <c r="B40" s="56"/>
      <c r="C40" s="56"/>
      <c r="D40" s="56"/>
      <c r="E40" s="56"/>
      <c r="F40" s="190">
        <v>51.237164999999997</v>
      </c>
      <c r="G40" s="191">
        <v>50.538308000000001</v>
      </c>
      <c r="H40" s="56">
        <v>76.788864000000004</v>
      </c>
      <c r="I40" s="56">
        <v>106.484844</v>
      </c>
      <c r="J40" s="56">
        <v>126.38614200000001</v>
      </c>
      <c r="K40" s="56">
        <v>133.60416499999999</v>
      </c>
      <c r="L40" s="56">
        <v>141.026644</v>
      </c>
      <c r="M40" s="56">
        <v>134.984486</v>
      </c>
      <c r="N40" s="196">
        <v>118.885166</v>
      </c>
      <c r="O40" s="196">
        <v>105.556414</v>
      </c>
      <c r="P40" s="191">
        <v>92.481641999999994</v>
      </c>
      <c r="Q40" s="39"/>
      <c r="R40" s="39"/>
      <c r="S40" s="39"/>
    </row>
    <row r="41" spans="1:19">
      <c r="A41" s="55">
        <v>2005</v>
      </c>
      <c r="B41" s="56"/>
      <c r="C41" s="56"/>
      <c r="D41" s="56"/>
      <c r="E41" s="56"/>
      <c r="F41" s="190"/>
      <c r="G41" s="191">
        <v>33.556325000000001</v>
      </c>
      <c r="H41" s="56">
        <v>61.480473000000003</v>
      </c>
      <c r="I41" s="56">
        <v>93.856673000000001</v>
      </c>
      <c r="J41" s="56">
        <v>119.36204499999999</v>
      </c>
      <c r="K41" s="56">
        <v>134.545118</v>
      </c>
      <c r="L41" s="56">
        <v>149.95594700000001</v>
      </c>
      <c r="M41" s="56">
        <v>150.69350299999999</v>
      </c>
      <c r="N41" s="196">
        <v>137.73027400000001</v>
      </c>
      <c r="O41" s="196">
        <v>125.124021</v>
      </c>
      <c r="P41" s="191">
        <v>111.88581600000001</v>
      </c>
      <c r="Q41" s="39"/>
      <c r="R41" s="39"/>
      <c r="S41" s="39"/>
    </row>
    <row r="42" spans="1:19">
      <c r="A42" s="55">
        <v>2006</v>
      </c>
      <c r="B42" s="56"/>
      <c r="C42" s="56"/>
      <c r="D42" s="56"/>
      <c r="E42" s="56"/>
      <c r="F42" s="190"/>
      <c r="G42" s="191"/>
      <c r="H42" s="56">
        <v>39.580222999999997</v>
      </c>
      <c r="I42" s="56">
        <v>74.163538000000003</v>
      </c>
      <c r="J42" s="56">
        <v>102.795117</v>
      </c>
      <c r="K42" s="56">
        <v>122.565701</v>
      </c>
      <c r="L42" s="56">
        <v>146.240161</v>
      </c>
      <c r="M42" s="56">
        <v>157.36694</v>
      </c>
      <c r="N42" s="196">
        <v>149.848163</v>
      </c>
      <c r="O42" s="196">
        <v>141.438999</v>
      </c>
      <c r="P42" s="191">
        <v>129.733856</v>
      </c>
      <c r="Q42" s="39"/>
      <c r="R42" s="39"/>
      <c r="S42" s="39"/>
    </row>
    <row r="43" spans="1:19">
      <c r="A43" s="55">
        <v>2007</v>
      </c>
      <c r="B43" s="56"/>
      <c r="C43" s="56"/>
      <c r="D43" s="56"/>
      <c r="E43" s="56"/>
      <c r="F43" s="190"/>
      <c r="G43" s="191"/>
      <c r="H43" s="56"/>
      <c r="I43" s="56">
        <v>42.676282999999998</v>
      </c>
      <c r="J43" s="56">
        <v>75.960604000000004</v>
      </c>
      <c r="K43" s="56">
        <v>99.858003999999994</v>
      </c>
      <c r="L43" s="56">
        <v>128.370667</v>
      </c>
      <c r="M43" s="56">
        <v>147.14674400000001</v>
      </c>
      <c r="N43" s="196">
        <v>149.246555</v>
      </c>
      <c r="O43" s="196">
        <v>147.71116799999999</v>
      </c>
      <c r="P43" s="191">
        <v>140.62178900000001</v>
      </c>
      <c r="Q43" s="39"/>
      <c r="R43" s="39"/>
      <c r="S43" s="39"/>
    </row>
    <row r="44" spans="1:19">
      <c r="A44" s="55">
        <v>2008</v>
      </c>
      <c r="B44" s="56"/>
      <c r="C44" s="56"/>
      <c r="D44" s="56"/>
      <c r="E44" s="56"/>
      <c r="F44" s="190"/>
      <c r="G44" s="191"/>
      <c r="H44" s="56"/>
      <c r="I44" s="56"/>
      <c r="J44" s="56">
        <v>51.274906000000001</v>
      </c>
      <c r="K44" s="56">
        <v>77.920057</v>
      </c>
      <c r="L44" s="56">
        <v>107.456816</v>
      </c>
      <c r="M44" s="56">
        <v>132.258948</v>
      </c>
      <c r="N44" s="196">
        <v>143.777862</v>
      </c>
      <c r="O44" s="196">
        <v>152.00353899999999</v>
      </c>
      <c r="P44" s="191">
        <v>152.668025</v>
      </c>
      <c r="Q44" s="39"/>
      <c r="R44" s="39"/>
      <c r="S44" s="39"/>
    </row>
    <row r="45" spans="1:19">
      <c r="A45" s="55">
        <v>2009</v>
      </c>
      <c r="B45" s="56"/>
      <c r="C45" s="56"/>
      <c r="D45" s="56"/>
      <c r="E45" s="56"/>
      <c r="F45" s="190"/>
      <c r="G45" s="191"/>
      <c r="H45" s="56"/>
      <c r="I45" s="56"/>
      <c r="J45" s="56"/>
      <c r="K45" s="56">
        <v>51.893898999999998</v>
      </c>
      <c r="L45" s="56">
        <v>84.110579000000001</v>
      </c>
      <c r="M45" s="56">
        <v>112.458943</v>
      </c>
      <c r="N45" s="196">
        <v>130.58139499999999</v>
      </c>
      <c r="O45" s="196">
        <v>149.72703100000001</v>
      </c>
      <c r="P45" s="191">
        <v>161.40865400000001</v>
      </c>
      <c r="Q45" s="39"/>
      <c r="R45" s="39"/>
      <c r="S45" s="39"/>
    </row>
    <row r="46" spans="1:19">
      <c r="A46" s="55">
        <v>2010</v>
      </c>
      <c r="B46" s="56"/>
      <c r="C46" s="56"/>
      <c r="D46" s="56"/>
      <c r="E46" s="56"/>
      <c r="F46" s="190"/>
      <c r="G46" s="191"/>
      <c r="H46" s="56"/>
      <c r="I46" s="56"/>
      <c r="J46" s="56"/>
      <c r="K46" s="56"/>
      <c r="L46" s="56">
        <v>54.546869000000001</v>
      </c>
      <c r="M46" s="56">
        <v>88.330241000000001</v>
      </c>
      <c r="N46" s="196">
        <v>110.726753</v>
      </c>
      <c r="O46" s="196">
        <v>136.414165</v>
      </c>
      <c r="P46" s="191">
        <v>159.662634</v>
      </c>
      <c r="Q46" s="39"/>
      <c r="R46" s="39"/>
      <c r="S46" s="39"/>
    </row>
    <row r="47" spans="1:19">
      <c r="A47" s="55">
        <v>2011</v>
      </c>
      <c r="B47" s="56"/>
      <c r="C47" s="56"/>
      <c r="D47" s="56"/>
      <c r="E47" s="56"/>
      <c r="F47" s="190"/>
      <c r="G47" s="191"/>
      <c r="H47" s="56"/>
      <c r="I47" s="56"/>
      <c r="J47" s="56"/>
      <c r="K47" s="56"/>
      <c r="L47" s="56"/>
      <c r="M47" s="56">
        <v>57.831730999999998</v>
      </c>
      <c r="N47" s="196">
        <v>88.032964000000007</v>
      </c>
      <c r="O47" s="196">
        <v>116.766755</v>
      </c>
      <c r="P47" s="191">
        <v>145.38217</v>
      </c>
      <c r="Q47" s="39"/>
      <c r="R47" s="39"/>
      <c r="S47" s="39"/>
    </row>
    <row r="48" spans="1:19">
      <c r="A48" s="55">
        <v>2012</v>
      </c>
      <c r="B48" s="56"/>
      <c r="C48" s="56"/>
      <c r="D48" s="56"/>
      <c r="E48" s="56"/>
      <c r="F48" s="190"/>
      <c r="G48" s="191"/>
      <c r="H48" s="56"/>
      <c r="I48" s="56"/>
      <c r="J48" s="56"/>
      <c r="K48" s="56"/>
      <c r="L48" s="56"/>
      <c r="M48" s="56"/>
      <c r="N48" s="196">
        <v>57.159945999999998</v>
      </c>
      <c r="O48" s="196">
        <v>92.351523999999998</v>
      </c>
      <c r="P48" s="191">
        <v>123.87845799999999</v>
      </c>
      <c r="Q48" s="39"/>
      <c r="R48" s="39"/>
      <c r="S48" s="39"/>
    </row>
    <row r="49" spans="1:19">
      <c r="A49" s="55">
        <v>2013</v>
      </c>
      <c r="B49" s="56"/>
      <c r="C49" s="56"/>
      <c r="D49" s="56"/>
      <c r="E49" s="56"/>
      <c r="F49" s="190"/>
      <c r="G49" s="191"/>
      <c r="H49" s="56"/>
      <c r="I49" s="56"/>
      <c r="J49" s="56"/>
      <c r="K49" s="56"/>
      <c r="L49" s="56"/>
      <c r="M49" s="56"/>
      <c r="N49" s="196"/>
      <c r="O49" s="196">
        <v>61.810555999999998</v>
      </c>
      <c r="P49" s="191">
        <v>98.022927999999993</v>
      </c>
      <c r="Q49" s="39"/>
      <c r="R49" s="39"/>
      <c r="S49" s="39"/>
    </row>
    <row r="50" spans="1:19">
      <c r="A50" s="55">
        <v>2014</v>
      </c>
      <c r="B50" s="56"/>
      <c r="C50" s="56"/>
      <c r="D50" s="56"/>
      <c r="E50" s="56"/>
      <c r="F50" s="190"/>
      <c r="G50" s="191"/>
      <c r="H50" s="56"/>
      <c r="I50" s="56"/>
      <c r="J50" s="56"/>
      <c r="K50" s="56"/>
      <c r="L50" s="56"/>
      <c r="M50" s="56"/>
      <c r="N50" s="196"/>
      <c r="O50" s="196"/>
      <c r="P50" s="191">
        <v>65.560174000000004</v>
      </c>
      <c r="Q50" s="39"/>
      <c r="R50" s="39"/>
      <c r="S50" s="39"/>
    </row>
    <row r="51" spans="1:19" ht="36">
      <c r="A51" s="57" t="s">
        <v>224</v>
      </c>
      <c r="B51" s="58">
        <v>2.4075630000000001</v>
      </c>
      <c r="C51" s="58">
        <v>10.266518</v>
      </c>
      <c r="D51" s="58">
        <v>39.766502000000003</v>
      </c>
      <c r="E51" s="58">
        <v>104.320469</v>
      </c>
      <c r="F51" s="192">
        <v>203.64685400000002</v>
      </c>
      <c r="G51" s="193">
        <v>209.11854499999998</v>
      </c>
      <c r="H51" s="58">
        <v>343.33917300000002</v>
      </c>
      <c r="I51" s="58">
        <v>522.30542100000002</v>
      </c>
      <c r="J51" s="58">
        <v>695.28268700000001</v>
      </c>
      <c r="K51" s="58">
        <v>836.93117500000005</v>
      </c>
      <c r="L51" s="58">
        <v>1031.7458389999999</v>
      </c>
      <c r="M51" s="58">
        <v>1184.3164119999999</v>
      </c>
      <c r="N51" s="197">
        <v>1260.3376129999999</v>
      </c>
      <c r="O51" s="197">
        <v>1382.0700179999999</v>
      </c>
      <c r="P51" s="193">
        <v>1515.3322870000002</v>
      </c>
      <c r="Q51" s="39"/>
      <c r="R51" s="39"/>
      <c r="S51" s="39"/>
    </row>
    <row r="52" spans="1:19">
      <c r="A52" s="623" t="s">
        <v>44</v>
      </c>
      <c r="B52" s="623"/>
      <c r="C52" s="623"/>
      <c r="D52" s="623"/>
      <c r="E52" s="59"/>
      <c r="F52" s="59"/>
      <c r="G52" s="59"/>
      <c r="H52" s="59"/>
      <c r="I52" s="59"/>
      <c r="L52" s="39"/>
      <c r="O52" s="60"/>
      <c r="P52" s="60" t="s">
        <v>101</v>
      </c>
      <c r="Q52" s="39"/>
      <c r="R52" s="39"/>
      <c r="S52" s="39"/>
    </row>
    <row r="53" spans="1:19">
      <c r="A53" s="12"/>
      <c r="B53" s="39"/>
      <c r="C53" s="39"/>
      <c r="D53" s="39"/>
      <c r="E53" s="39"/>
      <c r="F53" s="39"/>
      <c r="G53" s="39"/>
      <c r="H53" s="39"/>
      <c r="I53" s="39"/>
      <c r="J53" s="39"/>
      <c r="K53" s="39"/>
      <c r="L53" s="39"/>
      <c r="M53" s="39"/>
      <c r="N53" s="39"/>
      <c r="O53" s="39"/>
      <c r="P53" s="39"/>
      <c r="Q53" s="39"/>
      <c r="R53" s="39"/>
      <c r="S53" s="39"/>
    </row>
    <row r="54" spans="1:19" ht="15">
      <c r="A54" s="34" t="s">
        <v>174</v>
      </c>
      <c r="B54" s="41"/>
      <c r="C54" s="41"/>
      <c r="D54" s="41"/>
      <c r="E54" s="42"/>
      <c r="F54" s="41"/>
      <c r="G54" s="41"/>
      <c r="H54" s="41"/>
      <c r="I54" s="42"/>
      <c r="J54" s="43"/>
      <c r="K54" s="39"/>
      <c r="L54" s="39"/>
      <c r="M54" s="39"/>
      <c r="N54" s="39"/>
      <c r="O54" s="39"/>
      <c r="P54" s="39"/>
    </row>
    <row r="55" spans="1:19" ht="15.75">
      <c r="A55" s="63"/>
      <c r="B55" s="41"/>
      <c r="C55" s="41"/>
      <c r="D55" s="41"/>
      <c r="E55" s="42"/>
      <c r="F55" s="41"/>
      <c r="G55" s="41"/>
      <c r="H55" s="41"/>
      <c r="I55" s="42"/>
      <c r="J55" s="43"/>
      <c r="K55" s="39"/>
      <c r="L55" s="39"/>
      <c r="M55" s="39"/>
      <c r="N55" s="39"/>
      <c r="O55" s="39"/>
      <c r="P55" s="39"/>
    </row>
    <row r="56" spans="1:19">
      <c r="A56" s="44" t="s">
        <v>202</v>
      </c>
      <c r="B56" s="41"/>
      <c r="C56" s="45"/>
      <c r="D56" s="46"/>
      <c r="E56" s="47"/>
      <c r="F56" s="47"/>
      <c r="G56" s="47"/>
      <c r="H56" s="47"/>
      <c r="I56" s="41"/>
      <c r="J56" s="48"/>
      <c r="K56" s="39"/>
      <c r="L56" s="39"/>
      <c r="M56" s="39"/>
      <c r="N56" s="39"/>
      <c r="O56" s="39"/>
      <c r="P56" s="39"/>
    </row>
    <row r="57" spans="1:19" ht="15">
      <c r="A57" s="226"/>
      <c r="B57" s="627" t="s">
        <v>115</v>
      </c>
      <c r="C57" s="628"/>
      <c r="D57" s="628"/>
      <c r="E57" s="628"/>
      <c r="F57" s="628"/>
      <c r="G57" s="628"/>
      <c r="H57" s="628"/>
      <c r="I57" s="628"/>
      <c r="J57" s="628"/>
      <c r="K57" s="628"/>
      <c r="L57" s="628"/>
      <c r="M57" s="628"/>
      <c r="N57" s="628"/>
      <c r="O57" s="628"/>
      <c r="P57" s="629"/>
    </row>
    <row r="58" spans="1:19">
      <c r="A58" s="162" t="s">
        <v>112</v>
      </c>
      <c r="B58" s="222" t="s">
        <v>129</v>
      </c>
      <c r="C58" s="221" t="s">
        <v>130</v>
      </c>
      <c r="D58" s="221" t="s">
        <v>131</v>
      </c>
      <c r="E58" s="221" t="s">
        <v>132</v>
      </c>
      <c r="F58" s="223" t="s">
        <v>133</v>
      </c>
      <c r="G58" s="187" t="s">
        <v>134</v>
      </c>
      <c r="H58" s="221" t="s">
        <v>135</v>
      </c>
      <c r="I58" s="221" t="s">
        <v>136</v>
      </c>
      <c r="J58" s="221" t="s">
        <v>137</v>
      </c>
      <c r="K58" s="221" t="s">
        <v>138</v>
      </c>
      <c r="L58" s="221" t="s">
        <v>139</v>
      </c>
      <c r="M58" s="223" t="s">
        <v>140</v>
      </c>
      <c r="N58" s="223" t="s">
        <v>2</v>
      </c>
      <c r="O58" s="225" t="s">
        <v>3</v>
      </c>
      <c r="P58" s="187" t="s">
        <v>127</v>
      </c>
    </row>
    <row r="59" spans="1:19">
      <c r="A59" s="176" t="s">
        <v>178</v>
      </c>
      <c r="B59" s="177">
        <v>10000</v>
      </c>
      <c r="C59" s="177">
        <v>10000</v>
      </c>
      <c r="D59" s="177">
        <v>10000</v>
      </c>
      <c r="E59" s="177">
        <v>10000</v>
      </c>
      <c r="F59" s="186">
        <v>10000</v>
      </c>
      <c r="G59" s="187">
        <v>15000</v>
      </c>
      <c r="H59" s="177">
        <v>15000</v>
      </c>
      <c r="I59" s="177">
        <v>15000</v>
      </c>
      <c r="J59" s="177">
        <v>15000</v>
      </c>
      <c r="K59" s="177">
        <v>15000</v>
      </c>
      <c r="L59" s="177">
        <v>15000</v>
      </c>
      <c r="M59" s="186">
        <v>15000</v>
      </c>
      <c r="N59" s="186">
        <v>15795</v>
      </c>
      <c r="O59" s="225">
        <v>16365</v>
      </c>
      <c r="P59" s="187">
        <v>16910</v>
      </c>
    </row>
    <row r="60" spans="1:19" ht="15">
      <c r="A60" s="51" t="s">
        <v>97</v>
      </c>
      <c r="B60" s="52"/>
      <c r="C60" s="53"/>
      <c r="D60" s="53"/>
      <c r="E60" s="53"/>
      <c r="F60" s="198"/>
      <c r="G60" s="199"/>
      <c r="H60" s="200"/>
      <c r="I60" s="200"/>
      <c r="J60" s="54"/>
      <c r="K60" s="54"/>
      <c r="L60" s="54"/>
      <c r="M60" s="54"/>
      <c r="N60" s="201"/>
      <c r="O60" s="201"/>
      <c r="P60" s="202"/>
    </row>
    <row r="61" spans="1:19">
      <c r="A61" s="55">
        <v>2000</v>
      </c>
      <c r="B61" s="64">
        <v>330</v>
      </c>
      <c r="C61" s="64">
        <v>480</v>
      </c>
      <c r="D61" s="64">
        <v>550</v>
      </c>
      <c r="E61" s="64">
        <v>530</v>
      </c>
      <c r="F61" s="203">
        <v>560</v>
      </c>
      <c r="G61" s="204">
        <v>460</v>
      </c>
      <c r="H61" s="205">
        <v>570</v>
      </c>
      <c r="I61" s="205">
        <v>660</v>
      </c>
      <c r="J61" s="205">
        <v>720</v>
      </c>
      <c r="K61" s="205">
        <v>750</v>
      </c>
      <c r="L61" s="205">
        <v>800</v>
      </c>
      <c r="M61" s="205">
        <v>820</v>
      </c>
      <c r="N61" s="206">
        <v>810</v>
      </c>
      <c r="O61" s="206">
        <v>800</v>
      </c>
      <c r="P61" s="204">
        <v>790</v>
      </c>
    </row>
    <row r="62" spans="1:19">
      <c r="A62" s="55">
        <v>2001</v>
      </c>
      <c r="B62" s="64"/>
      <c r="C62" s="64">
        <v>390</v>
      </c>
      <c r="D62" s="64">
        <v>500</v>
      </c>
      <c r="E62" s="64">
        <v>580</v>
      </c>
      <c r="F62" s="203">
        <v>640</v>
      </c>
      <c r="G62" s="204">
        <v>490</v>
      </c>
      <c r="H62" s="205">
        <v>570</v>
      </c>
      <c r="I62" s="205">
        <v>660</v>
      </c>
      <c r="J62" s="205">
        <v>720</v>
      </c>
      <c r="K62" s="205">
        <v>740</v>
      </c>
      <c r="L62" s="205">
        <v>780</v>
      </c>
      <c r="M62" s="205">
        <v>800</v>
      </c>
      <c r="N62" s="206">
        <v>770</v>
      </c>
      <c r="O62" s="206">
        <v>760</v>
      </c>
      <c r="P62" s="204">
        <v>750</v>
      </c>
    </row>
    <row r="63" spans="1:19">
      <c r="A63" s="55">
        <v>2002</v>
      </c>
      <c r="B63" s="64"/>
      <c r="C63" s="64"/>
      <c r="D63" s="64">
        <v>380</v>
      </c>
      <c r="E63" s="64">
        <v>540</v>
      </c>
      <c r="F63" s="203">
        <v>710</v>
      </c>
      <c r="G63" s="204">
        <v>610</v>
      </c>
      <c r="H63" s="205">
        <v>750</v>
      </c>
      <c r="I63" s="205">
        <v>880</v>
      </c>
      <c r="J63" s="205">
        <v>950</v>
      </c>
      <c r="K63" s="205">
        <v>970</v>
      </c>
      <c r="L63" s="205">
        <v>1000</v>
      </c>
      <c r="M63" s="205">
        <v>1000</v>
      </c>
      <c r="N63" s="206">
        <v>950</v>
      </c>
      <c r="O63" s="206">
        <v>920</v>
      </c>
      <c r="P63" s="204">
        <v>890</v>
      </c>
    </row>
    <row r="64" spans="1:19">
      <c r="A64" s="55">
        <v>2003</v>
      </c>
      <c r="B64" s="64"/>
      <c r="C64" s="64"/>
      <c r="D64" s="64"/>
      <c r="E64" s="64">
        <v>410</v>
      </c>
      <c r="F64" s="203">
        <v>610</v>
      </c>
      <c r="G64" s="204">
        <v>560</v>
      </c>
      <c r="H64" s="205">
        <v>740</v>
      </c>
      <c r="I64" s="205">
        <v>900</v>
      </c>
      <c r="J64" s="205">
        <v>1000</v>
      </c>
      <c r="K64" s="205">
        <v>1040</v>
      </c>
      <c r="L64" s="205">
        <v>1080</v>
      </c>
      <c r="M64" s="205">
        <v>1090</v>
      </c>
      <c r="N64" s="206">
        <v>1040</v>
      </c>
      <c r="O64" s="206">
        <v>1000</v>
      </c>
      <c r="P64" s="204">
        <v>970</v>
      </c>
    </row>
    <row r="65" spans="1:16">
      <c r="A65" s="55">
        <v>2004</v>
      </c>
      <c r="B65" s="64"/>
      <c r="C65" s="64"/>
      <c r="D65" s="64"/>
      <c r="E65" s="64"/>
      <c r="F65" s="203">
        <v>460</v>
      </c>
      <c r="G65" s="204">
        <v>470</v>
      </c>
      <c r="H65" s="205">
        <v>650</v>
      </c>
      <c r="I65" s="205">
        <v>830</v>
      </c>
      <c r="J65" s="205">
        <v>970</v>
      </c>
      <c r="K65" s="205">
        <v>1040</v>
      </c>
      <c r="L65" s="205">
        <v>1090</v>
      </c>
      <c r="M65" s="205">
        <v>1120</v>
      </c>
      <c r="N65" s="206">
        <v>1080</v>
      </c>
      <c r="O65" s="206">
        <v>1050</v>
      </c>
      <c r="P65" s="204">
        <v>1010</v>
      </c>
    </row>
    <row r="66" spans="1:16">
      <c r="A66" s="55">
        <v>2005</v>
      </c>
      <c r="B66" s="64"/>
      <c r="C66" s="64"/>
      <c r="D66" s="64"/>
      <c r="E66" s="64"/>
      <c r="F66" s="203"/>
      <c r="G66" s="204">
        <v>350</v>
      </c>
      <c r="H66" s="205">
        <v>540</v>
      </c>
      <c r="I66" s="205">
        <v>720</v>
      </c>
      <c r="J66" s="205">
        <v>880</v>
      </c>
      <c r="K66" s="205">
        <v>980</v>
      </c>
      <c r="L66" s="205">
        <v>1060</v>
      </c>
      <c r="M66" s="205">
        <v>1120</v>
      </c>
      <c r="N66" s="206">
        <v>1090</v>
      </c>
      <c r="O66" s="206">
        <v>1070</v>
      </c>
      <c r="P66" s="204">
        <v>1060</v>
      </c>
    </row>
    <row r="67" spans="1:16">
      <c r="A67" s="55">
        <v>2006</v>
      </c>
      <c r="B67" s="64"/>
      <c r="C67" s="64"/>
      <c r="D67" s="64"/>
      <c r="E67" s="64"/>
      <c r="F67" s="203"/>
      <c r="G67" s="204"/>
      <c r="H67" s="205">
        <v>390</v>
      </c>
      <c r="I67" s="205">
        <v>590</v>
      </c>
      <c r="J67" s="205">
        <v>750</v>
      </c>
      <c r="K67" s="205">
        <v>870</v>
      </c>
      <c r="L67" s="205">
        <v>980</v>
      </c>
      <c r="M67" s="205">
        <v>1080</v>
      </c>
      <c r="N67" s="206">
        <v>1080</v>
      </c>
      <c r="O67" s="206">
        <v>1090</v>
      </c>
      <c r="P67" s="204">
        <v>1080</v>
      </c>
    </row>
    <row r="68" spans="1:16">
      <c r="A68" s="55">
        <v>2007</v>
      </c>
      <c r="B68" s="64"/>
      <c r="C68" s="64"/>
      <c r="D68" s="64"/>
      <c r="E68" s="64"/>
      <c r="F68" s="203"/>
      <c r="G68" s="204"/>
      <c r="H68" s="205"/>
      <c r="I68" s="205">
        <v>430</v>
      </c>
      <c r="J68" s="205">
        <v>610</v>
      </c>
      <c r="K68" s="205">
        <v>750</v>
      </c>
      <c r="L68" s="205">
        <v>880</v>
      </c>
      <c r="M68" s="205">
        <v>1000</v>
      </c>
      <c r="N68" s="206">
        <v>1040</v>
      </c>
      <c r="O68" s="206">
        <v>1060</v>
      </c>
      <c r="P68" s="204">
        <v>1080</v>
      </c>
    </row>
    <row r="69" spans="1:16">
      <c r="A69" s="55">
        <v>2008</v>
      </c>
      <c r="B69" s="64"/>
      <c r="C69" s="64"/>
      <c r="D69" s="64"/>
      <c r="E69" s="64"/>
      <c r="F69" s="203"/>
      <c r="G69" s="204"/>
      <c r="H69" s="205"/>
      <c r="I69" s="205"/>
      <c r="J69" s="205">
        <v>450</v>
      </c>
      <c r="K69" s="205">
        <v>610</v>
      </c>
      <c r="L69" s="205">
        <v>750</v>
      </c>
      <c r="M69" s="205">
        <v>880</v>
      </c>
      <c r="N69" s="206">
        <v>960</v>
      </c>
      <c r="O69" s="206">
        <v>1020</v>
      </c>
      <c r="P69" s="204">
        <v>1070</v>
      </c>
    </row>
    <row r="70" spans="1:16">
      <c r="A70" s="55">
        <v>2009</v>
      </c>
      <c r="B70" s="64"/>
      <c r="C70" s="64"/>
      <c r="D70" s="64"/>
      <c r="E70" s="64"/>
      <c r="F70" s="203"/>
      <c r="G70" s="204"/>
      <c r="H70" s="205"/>
      <c r="I70" s="205"/>
      <c r="J70" s="205"/>
      <c r="K70" s="205">
        <v>450</v>
      </c>
      <c r="L70" s="205">
        <v>600</v>
      </c>
      <c r="M70" s="205">
        <v>740</v>
      </c>
      <c r="N70" s="206">
        <v>830</v>
      </c>
      <c r="O70" s="206">
        <v>940</v>
      </c>
      <c r="P70" s="204">
        <v>1020</v>
      </c>
    </row>
    <row r="71" spans="1:16">
      <c r="A71" s="55">
        <v>2010</v>
      </c>
      <c r="B71" s="64"/>
      <c r="C71" s="64"/>
      <c r="D71" s="64"/>
      <c r="E71" s="64"/>
      <c r="F71" s="203"/>
      <c r="G71" s="204"/>
      <c r="H71" s="205"/>
      <c r="I71" s="205"/>
      <c r="J71" s="205"/>
      <c r="K71" s="205"/>
      <c r="L71" s="205">
        <v>440</v>
      </c>
      <c r="M71" s="205">
        <v>600</v>
      </c>
      <c r="N71" s="206">
        <v>710</v>
      </c>
      <c r="O71" s="206">
        <v>830</v>
      </c>
      <c r="P71" s="204">
        <v>950</v>
      </c>
    </row>
    <row r="72" spans="1:16">
      <c r="A72" s="55">
        <v>2011</v>
      </c>
      <c r="B72" s="64"/>
      <c r="C72" s="64"/>
      <c r="D72" s="64"/>
      <c r="E72" s="64"/>
      <c r="F72" s="203"/>
      <c r="G72" s="204"/>
      <c r="H72" s="205"/>
      <c r="I72" s="205"/>
      <c r="J72" s="205"/>
      <c r="K72" s="205"/>
      <c r="L72" s="205"/>
      <c r="M72" s="205">
        <v>450</v>
      </c>
      <c r="N72" s="206">
        <v>580</v>
      </c>
      <c r="O72" s="206">
        <v>710</v>
      </c>
      <c r="P72" s="204">
        <v>840</v>
      </c>
    </row>
    <row r="73" spans="1:16">
      <c r="A73" s="55">
        <v>2012</v>
      </c>
      <c r="B73" s="64"/>
      <c r="C73" s="64"/>
      <c r="D73" s="64"/>
      <c r="E73" s="64"/>
      <c r="F73" s="203"/>
      <c r="G73" s="204"/>
      <c r="H73" s="205"/>
      <c r="I73" s="205"/>
      <c r="J73" s="205"/>
      <c r="K73" s="205"/>
      <c r="L73" s="205"/>
      <c r="M73" s="205"/>
      <c r="N73" s="206">
        <v>430</v>
      </c>
      <c r="O73" s="206">
        <v>580</v>
      </c>
      <c r="P73" s="204">
        <v>730</v>
      </c>
    </row>
    <row r="74" spans="1:16">
      <c r="A74" s="55">
        <v>2013</v>
      </c>
      <c r="B74" s="64"/>
      <c r="C74" s="64"/>
      <c r="D74" s="64"/>
      <c r="E74" s="64"/>
      <c r="F74" s="203"/>
      <c r="G74" s="204"/>
      <c r="H74" s="205"/>
      <c r="I74" s="205"/>
      <c r="J74" s="205"/>
      <c r="K74" s="205"/>
      <c r="L74" s="205"/>
      <c r="M74" s="205"/>
      <c r="N74" s="206"/>
      <c r="O74" s="206">
        <v>430</v>
      </c>
      <c r="P74" s="204">
        <v>590</v>
      </c>
    </row>
    <row r="75" spans="1:16">
      <c r="A75" s="55">
        <v>2014</v>
      </c>
      <c r="B75" s="64"/>
      <c r="C75" s="64"/>
      <c r="D75" s="64"/>
      <c r="E75" s="64"/>
      <c r="F75" s="203"/>
      <c r="G75" s="204"/>
      <c r="H75" s="205"/>
      <c r="I75" s="205"/>
      <c r="J75" s="205"/>
      <c r="K75" s="205"/>
      <c r="L75" s="205"/>
      <c r="M75" s="205"/>
      <c r="N75" s="206"/>
      <c r="O75" s="206"/>
      <c r="P75" s="204">
        <v>430</v>
      </c>
    </row>
    <row r="76" spans="1:16" ht="36">
      <c r="A76" s="57" t="s">
        <v>224</v>
      </c>
      <c r="B76" s="65">
        <v>330</v>
      </c>
      <c r="C76" s="65">
        <v>420</v>
      </c>
      <c r="D76" s="65">
        <v>420</v>
      </c>
      <c r="E76" s="65">
        <v>480</v>
      </c>
      <c r="F76" s="207">
        <v>590</v>
      </c>
      <c r="G76" s="208">
        <v>500</v>
      </c>
      <c r="H76" s="209">
        <v>610</v>
      </c>
      <c r="I76" s="209">
        <v>720</v>
      </c>
      <c r="J76" s="209">
        <v>800</v>
      </c>
      <c r="K76" s="209">
        <v>830</v>
      </c>
      <c r="L76" s="209">
        <v>870</v>
      </c>
      <c r="M76" s="209">
        <v>890</v>
      </c>
      <c r="N76" s="210">
        <v>870</v>
      </c>
      <c r="O76" s="210">
        <v>870</v>
      </c>
      <c r="P76" s="208">
        <v>880</v>
      </c>
    </row>
    <row r="77" spans="1:16">
      <c r="A77" s="623" t="s">
        <v>44</v>
      </c>
      <c r="B77" s="623"/>
      <c r="C77" s="623"/>
      <c r="D77" s="623"/>
      <c r="E77" s="59"/>
      <c r="F77" s="59"/>
      <c r="G77" s="59"/>
      <c r="H77" s="59"/>
      <c r="I77" s="59"/>
      <c r="K77" s="39"/>
      <c r="O77" s="60"/>
      <c r="P77" s="60" t="s">
        <v>101</v>
      </c>
    </row>
    <row r="78" spans="1:16">
      <c r="A78" s="66"/>
      <c r="B78" s="67"/>
      <c r="C78" s="67"/>
      <c r="D78" s="67"/>
      <c r="E78" s="67"/>
      <c r="F78" s="67"/>
      <c r="G78" s="67"/>
      <c r="H78" s="67"/>
      <c r="I78" s="67"/>
      <c r="J78" s="67"/>
      <c r="K78" s="67"/>
      <c r="L78" s="67"/>
      <c r="M78" s="67"/>
      <c r="N78" s="67"/>
      <c r="O78" s="67"/>
      <c r="P78" s="67"/>
    </row>
    <row r="79" spans="1:16">
      <c r="A79" s="624" t="s">
        <v>194</v>
      </c>
      <c r="B79" s="624"/>
      <c r="C79" s="624"/>
      <c r="D79" s="624"/>
      <c r="E79" s="624"/>
      <c r="F79" s="624"/>
      <c r="G79" s="624"/>
      <c r="H79" s="624"/>
      <c r="I79" s="624"/>
      <c r="J79" s="624"/>
      <c r="K79" s="624"/>
      <c r="L79" s="624"/>
      <c r="M79" s="625"/>
      <c r="N79" s="626"/>
      <c r="O79" s="626"/>
      <c r="P79" s="626"/>
    </row>
    <row r="80" spans="1:16">
      <c r="A80" s="624"/>
      <c r="B80" s="624"/>
      <c r="C80" s="624"/>
      <c r="D80" s="624"/>
      <c r="E80" s="624"/>
      <c r="F80" s="624"/>
      <c r="G80" s="624"/>
      <c r="H80" s="624"/>
      <c r="I80" s="624"/>
      <c r="J80" s="624"/>
      <c r="K80" s="624"/>
      <c r="L80" s="624"/>
      <c r="M80" s="625"/>
      <c r="N80" s="626"/>
      <c r="O80" s="626"/>
      <c r="P80" s="626"/>
    </row>
    <row r="81" spans="1:16">
      <c r="A81" s="624"/>
      <c r="B81" s="624"/>
      <c r="C81" s="624"/>
      <c r="D81" s="624"/>
      <c r="E81" s="624"/>
      <c r="F81" s="624"/>
      <c r="G81" s="624"/>
      <c r="H81" s="624"/>
      <c r="I81" s="624"/>
      <c r="J81" s="624"/>
      <c r="K81" s="624"/>
      <c r="L81" s="624"/>
      <c r="M81" s="625"/>
      <c r="N81" s="626"/>
      <c r="O81" s="626"/>
      <c r="P81" s="626"/>
    </row>
    <row r="82" spans="1:16">
      <c r="A82" s="624"/>
      <c r="B82" s="624"/>
      <c r="C82" s="624"/>
      <c r="D82" s="624"/>
      <c r="E82" s="624"/>
      <c r="F82" s="624"/>
      <c r="G82" s="624"/>
      <c r="H82" s="624"/>
      <c r="I82" s="624"/>
      <c r="J82" s="624"/>
      <c r="K82" s="624"/>
      <c r="L82" s="624"/>
      <c r="M82" s="625"/>
      <c r="N82" s="626"/>
      <c r="O82" s="626"/>
      <c r="P82" s="626"/>
    </row>
    <row r="83" spans="1:16">
      <c r="A83" s="624"/>
      <c r="B83" s="624"/>
      <c r="C83" s="624"/>
      <c r="D83" s="624"/>
      <c r="E83" s="624"/>
      <c r="F83" s="624"/>
      <c r="G83" s="624"/>
      <c r="H83" s="624"/>
      <c r="I83" s="624"/>
      <c r="J83" s="624"/>
      <c r="K83" s="624"/>
      <c r="L83" s="624"/>
      <c r="M83" s="625"/>
      <c r="N83" s="626"/>
      <c r="O83" s="626"/>
      <c r="P83" s="626"/>
    </row>
    <row r="84" spans="1:16">
      <c r="A84" s="624"/>
      <c r="B84" s="624"/>
      <c r="C84" s="624"/>
      <c r="D84" s="624"/>
      <c r="E84" s="624"/>
      <c r="F84" s="624"/>
      <c r="G84" s="624"/>
      <c r="H84" s="624"/>
      <c r="I84" s="624"/>
      <c r="J84" s="624"/>
      <c r="K84" s="624"/>
      <c r="L84" s="624"/>
      <c r="M84" s="625"/>
      <c r="N84" s="626"/>
      <c r="O84" s="626"/>
      <c r="P84" s="626"/>
    </row>
    <row r="85" spans="1:16">
      <c r="A85" s="624"/>
      <c r="B85" s="624"/>
      <c r="C85" s="624"/>
      <c r="D85" s="624"/>
      <c r="E85" s="624"/>
      <c r="F85" s="624"/>
      <c r="G85" s="624"/>
      <c r="H85" s="624"/>
      <c r="I85" s="624"/>
      <c r="J85" s="624"/>
      <c r="K85" s="624"/>
      <c r="L85" s="624"/>
      <c r="M85" s="625"/>
      <c r="N85" s="626"/>
      <c r="O85" s="626"/>
      <c r="P85" s="626"/>
    </row>
    <row r="86" spans="1:16">
      <c r="A86" s="624"/>
      <c r="B86" s="624"/>
      <c r="C86" s="624"/>
      <c r="D86" s="624"/>
      <c r="E86" s="624"/>
      <c r="F86" s="624"/>
      <c r="G86" s="624"/>
      <c r="H86" s="624"/>
      <c r="I86" s="624"/>
      <c r="J86" s="624"/>
      <c r="K86" s="624"/>
      <c r="L86" s="624"/>
      <c r="M86" s="625"/>
      <c r="N86" s="626"/>
      <c r="O86" s="626"/>
      <c r="P86" s="626"/>
    </row>
    <row r="97" spans="2:2">
      <c r="B97" s="514">
        <f>SUM(B11:B25)-B26</f>
        <v>0</v>
      </c>
    </row>
  </sheetData>
  <mergeCells count="7">
    <mergeCell ref="A77:D77"/>
    <mergeCell ref="A79:P86"/>
    <mergeCell ref="A52:D52"/>
    <mergeCell ref="A27:D27"/>
    <mergeCell ref="B7:P7"/>
    <mergeCell ref="B32:P32"/>
    <mergeCell ref="B57:P57"/>
  </mergeCells>
  <pageMargins left="0.70866141732283472" right="0.70866141732283472" top="0.74803149606299213" bottom="0.74803149606299213" header="0.31496062992125984" footer="0.31496062992125984"/>
  <pageSetup paperSize="9" scale="38"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O64"/>
  <sheetViews>
    <sheetView workbookViewId="0"/>
  </sheetViews>
  <sheetFormatPr defaultRowHeight="12.75"/>
  <cols>
    <col min="1" max="1" width="49.140625" style="4" customWidth="1"/>
    <col min="2" max="7" width="11.7109375" style="4" customWidth="1"/>
    <col min="8" max="9" width="11.85546875" style="4" customWidth="1"/>
    <col min="10" max="10" width="11.7109375" style="4" customWidth="1"/>
    <col min="11" max="13" width="8.140625" style="4" customWidth="1"/>
    <col min="14" max="14" width="9.85546875" style="4" customWidth="1"/>
    <col min="15" max="15" width="9.140625" style="4"/>
    <col min="16" max="16" width="8" style="4" customWidth="1"/>
    <col min="17" max="17" width="3" style="4" customWidth="1"/>
    <col min="18" max="16384" width="9.140625" style="4"/>
  </cols>
  <sheetData>
    <row r="1" spans="1:15" ht="15" customHeight="1">
      <c r="A1" s="502" t="s">
        <v>195</v>
      </c>
      <c r="N1" s="68"/>
      <c r="O1" s="68"/>
    </row>
    <row r="2" spans="1:15" ht="15" customHeight="1">
      <c r="A2" s="6" t="s">
        <v>206</v>
      </c>
      <c r="N2" s="68"/>
      <c r="O2" s="68"/>
    </row>
    <row r="3" spans="1:15" ht="15" customHeight="1">
      <c r="A3" s="73"/>
      <c r="B3" s="39"/>
      <c r="C3" s="39"/>
      <c r="D3" s="39"/>
      <c r="E3" s="39"/>
      <c r="F3" s="39"/>
      <c r="G3" s="39"/>
      <c r="H3" s="39"/>
      <c r="I3" s="39"/>
      <c r="J3" s="39"/>
      <c r="K3" s="39"/>
      <c r="L3" s="39"/>
      <c r="M3" s="39"/>
    </row>
    <row r="4" spans="1:15" ht="15" customHeight="1">
      <c r="A4" s="74" t="s">
        <v>116</v>
      </c>
      <c r="B4" s="39"/>
      <c r="C4" s="39"/>
      <c r="D4" s="39"/>
      <c r="E4" s="39"/>
      <c r="F4" s="39"/>
      <c r="G4" s="39"/>
      <c r="H4" s="39"/>
      <c r="I4" s="39"/>
      <c r="J4" s="39"/>
      <c r="K4" s="39"/>
      <c r="L4" s="39"/>
      <c r="M4" s="39"/>
    </row>
    <row r="5" spans="1:15" ht="14.25">
      <c r="A5" s="75"/>
      <c r="B5" s="39"/>
      <c r="C5" s="39"/>
      <c r="D5" s="39"/>
      <c r="E5" s="39"/>
      <c r="F5" s="39"/>
      <c r="G5" s="39"/>
      <c r="H5" s="39"/>
      <c r="I5" s="39"/>
      <c r="J5" s="39"/>
      <c r="K5" s="39"/>
      <c r="L5" s="39"/>
      <c r="M5" s="39"/>
    </row>
    <row r="6" spans="1:15" s="39" customFormat="1" ht="12">
      <c r="A6" s="27" t="s">
        <v>208</v>
      </c>
    </row>
    <row r="7" spans="1:15" s="39" customFormat="1" ht="12">
      <c r="A7" s="180"/>
      <c r="B7" s="633" t="s">
        <v>113</v>
      </c>
      <c r="C7" s="649"/>
      <c r="D7" s="649"/>
      <c r="E7" s="649"/>
      <c r="F7" s="649"/>
      <c r="G7" s="649"/>
      <c r="H7" s="649"/>
      <c r="I7" s="649"/>
      <c r="J7" s="650"/>
    </row>
    <row r="8" spans="1:15" s="39" customFormat="1" ht="12">
      <c r="A8" s="161" t="s">
        <v>112</v>
      </c>
      <c r="B8" s="221" t="s">
        <v>135</v>
      </c>
      <c r="C8" s="221" t="s">
        <v>136</v>
      </c>
      <c r="D8" s="221" t="s">
        <v>137</v>
      </c>
      <c r="E8" s="221" t="s">
        <v>138</v>
      </c>
      <c r="F8" s="221" t="s">
        <v>139</v>
      </c>
      <c r="G8" s="223" t="s">
        <v>140</v>
      </c>
      <c r="H8" s="223" t="s">
        <v>2</v>
      </c>
      <c r="I8" s="224" t="s">
        <v>3</v>
      </c>
      <c r="J8" s="187" t="s">
        <v>127</v>
      </c>
    </row>
    <row r="9" spans="1:15" s="39" customFormat="1" ht="12">
      <c r="A9" s="176" t="s">
        <v>178</v>
      </c>
      <c r="B9" s="177">
        <v>15000</v>
      </c>
      <c r="C9" s="177">
        <v>15000</v>
      </c>
      <c r="D9" s="178">
        <v>15000</v>
      </c>
      <c r="E9" s="178">
        <v>15000</v>
      </c>
      <c r="F9" s="178">
        <v>15000</v>
      </c>
      <c r="G9" s="186">
        <v>15000</v>
      </c>
      <c r="H9" s="186">
        <v>15795</v>
      </c>
      <c r="I9" s="225">
        <v>16365</v>
      </c>
      <c r="J9" s="187">
        <v>16910</v>
      </c>
    </row>
    <row r="10" spans="1:15" s="39" customFormat="1" ht="12">
      <c r="A10" s="76" t="s">
        <v>97</v>
      </c>
      <c r="B10" s="77"/>
      <c r="C10" s="77"/>
      <c r="D10" s="78"/>
      <c r="E10" s="78"/>
      <c r="F10" s="79"/>
      <c r="G10" s="54"/>
      <c r="H10" s="651"/>
      <c r="I10" s="651"/>
      <c r="J10" s="652"/>
    </row>
    <row r="11" spans="1:15" s="39" customFormat="1" ht="12">
      <c r="A11" s="80">
        <v>2007</v>
      </c>
      <c r="B11" s="81" t="s">
        <v>16</v>
      </c>
      <c r="C11" s="81" t="s">
        <v>16</v>
      </c>
      <c r="D11" s="82" t="s">
        <v>10</v>
      </c>
      <c r="E11" s="82" t="s">
        <v>10</v>
      </c>
      <c r="F11" s="82" t="s">
        <v>10</v>
      </c>
      <c r="G11" s="56" t="s">
        <v>10</v>
      </c>
      <c r="H11" s="196" t="s">
        <v>10</v>
      </c>
      <c r="I11" s="196" t="s">
        <v>10</v>
      </c>
      <c r="J11" s="191" t="s">
        <v>10</v>
      </c>
    </row>
    <row r="12" spans="1:15" s="39" customFormat="1" ht="12">
      <c r="A12" s="80">
        <v>2008</v>
      </c>
      <c r="B12" s="81" t="s">
        <v>16</v>
      </c>
      <c r="C12" s="81" t="s">
        <v>16</v>
      </c>
      <c r="D12" s="81">
        <v>0.23599999999999999</v>
      </c>
      <c r="E12" s="81">
        <v>0.28999999999999998</v>
      </c>
      <c r="F12" s="81">
        <v>0.28699999999999998</v>
      </c>
      <c r="G12" s="56">
        <v>0.23100000000000001</v>
      </c>
      <c r="H12" s="196">
        <v>0.184</v>
      </c>
      <c r="I12" s="196">
        <v>0.14000000000000001</v>
      </c>
      <c r="J12" s="191">
        <v>0.12</v>
      </c>
    </row>
    <row r="13" spans="1:15" s="39" customFormat="1" ht="12">
      <c r="A13" s="80">
        <v>2009</v>
      </c>
      <c r="B13" s="81" t="s">
        <v>16</v>
      </c>
      <c r="C13" s="81" t="s">
        <v>16</v>
      </c>
      <c r="D13" s="81"/>
      <c r="E13" s="81">
        <v>0.30199999999999999</v>
      </c>
      <c r="F13" s="81">
        <v>0.36899999999999999</v>
      </c>
      <c r="G13" s="56">
        <v>0.37</v>
      </c>
      <c r="H13" s="196">
        <v>0.32800000000000001</v>
      </c>
      <c r="I13" s="196">
        <v>0.33900000000000002</v>
      </c>
      <c r="J13" s="191">
        <v>0.30099999999999999</v>
      </c>
    </row>
    <row r="14" spans="1:15" s="39" customFormat="1" ht="12">
      <c r="A14" s="80">
        <v>2010</v>
      </c>
      <c r="B14" s="81" t="s">
        <v>16</v>
      </c>
      <c r="C14" s="81" t="s">
        <v>16</v>
      </c>
      <c r="D14" s="81"/>
      <c r="E14" s="81"/>
      <c r="F14" s="81">
        <v>0.88800000000000001</v>
      </c>
      <c r="G14" s="56">
        <v>1.0640000000000001</v>
      </c>
      <c r="H14" s="196">
        <v>1.103</v>
      </c>
      <c r="I14" s="196">
        <v>1.21</v>
      </c>
      <c r="J14" s="191">
        <v>1.167</v>
      </c>
    </row>
    <row r="15" spans="1:15" s="39" customFormat="1" ht="12">
      <c r="A15" s="80">
        <v>2011</v>
      </c>
      <c r="B15" s="81" t="s">
        <v>16</v>
      </c>
      <c r="C15" s="81" t="s">
        <v>16</v>
      </c>
      <c r="D15" s="81"/>
      <c r="E15" s="81"/>
      <c r="F15" s="81"/>
      <c r="G15" s="56">
        <v>1.4350000000000001</v>
      </c>
      <c r="H15" s="196">
        <v>1.702</v>
      </c>
      <c r="I15" s="196">
        <v>1.9870000000000001</v>
      </c>
      <c r="J15" s="191">
        <v>1.9890000000000001</v>
      </c>
    </row>
    <row r="16" spans="1:15" s="39" customFormat="1" ht="12">
      <c r="A16" s="80">
        <v>2012</v>
      </c>
      <c r="B16" s="81" t="s">
        <v>16</v>
      </c>
      <c r="C16" s="81" t="s">
        <v>16</v>
      </c>
      <c r="D16" s="81"/>
      <c r="E16" s="81"/>
      <c r="F16" s="81"/>
      <c r="G16" s="56"/>
      <c r="H16" s="196">
        <v>1.7390000000000001</v>
      </c>
      <c r="I16" s="196">
        <v>2.2850000000000001</v>
      </c>
      <c r="J16" s="191">
        <v>2.39</v>
      </c>
    </row>
    <row r="17" spans="1:10" s="39" customFormat="1" ht="12">
      <c r="A17" s="80">
        <v>2013</v>
      </c>
      <c r="B17" s="81" t="s">
        <v>16</v>
      </c>
      <c r="C17" s="81" t="s">
        <v>16</v>
      </c>
      <c r="D17" s="81"/>
      <c r="E17" s="81"/>
      <c r="F17" s="81"/>
      <c r="G17" s="56"/>
      <c r="H17" s="196"/>
      <c r="I17" s="196">
        <v>2.23</v>
      </c>
      <c r="J17" s="191">
        <v>2.5710000000000002</v>
      </c>
    </row>
    <row r="18" spans="1:10" s="39" customFormat="1" ht="12">
      <c r="A18" s="80">
        <v>2014</v>
      </c>
      <c r="B18" s="81" t="s">
        <v>16</v>
      </c>
      <c r="C18" s="81" t="s">
        <v>16</v>
      </c>
      <c r="D18" s="81"/>
      <c r="E18" s="81"/>
      <c r="F18" s="81"/>
      <c r="G18" s="56"/>
      <c r="H18" s="196"/>
      <c r="I18" s="196"/>
      <c r="J18" s="191">
        <v>2.0129999999999999</v>
      </c>
    </row>
    <row r="19" spans="1:10" s="568" customFormat="1" ht="24">
      <c r="A19" s="57" t="s">
        <v>224</v>
      </c>
      <c r="B19" s="85" t="s">
        <v>16</v>
      </c>
      <c r="C19" s="85" t="s">
        <v>16</v>
      </c>
      <c r="D19" s="85">
        <v>0.23599999999999999</v>
      </c>
      <c r="E19" s="85">
        <v>0.59199999999999997</v>
      </c>
      <c r="F19" s="85">
        <v>1.5459999999999998</v>
      </c>
      <c r="G19" s="58">
        <v>3.1020000000000003</v>
      </c>
      <c r="H19" s="197">
        <v>5.0590000000000002</v>
      </c>
      <c r="I19" s="197">
        <v>8.1940000000000008</v>
      </c>
      <c r="J19" s="193">
        <v>10.553000000000001</v>
      </c>
    </row>
    <row r="20" spans="1:10" s="39" customFormat="1" ht="12">
      <c r="A20" s="86" t="s">
        <v>44</v>
      </c>
      <c r="G20" s="60"/>
      <c r="I20" s="60"/>
      <c r="J20" s="60" t="s">
        <v>73</v>
      </c>
    </row>
    <row r="22" spans="1:10" ht="15">
      <c r="A22" s="74" t="s">
        <v>117</v>
      </c>
      <c r="B22" s="39"/>
      <c r="C22" s="39"/>
      <c r="D22" s="39"/>
      <c r="E22" s="39"/>
      <c r="F22" s="39"/>
      <c r="G22" s="39"/>
      <c r="H22" s="39"/>
      <c r="I22" s="39"/>
      <c r="J22" s="39"/>
    </row>
    <row r="23" spans="1:10" ht="15.75" customHeight="1">
      <c r="A23" s="87"/>
      <c r="B23" s="39"/>
      <c r="C23" s="39"/>
      <c r="D23" s="39"/>
      <c r="E23" s="39"/>
      <c r="F23" s="39"/>
      <c r="G23" s="39"/>
      <c r="H23" s="39"/>
      <c r="I23" s="39"/>
      <c r="J23" s="39"/>
    </row>
    <row r="24" spans="1:10" s="39" customFormat="1" ht="12">
      <c r="A24" s="27" t="s">
        <v>208</v>
      </c>
    </row>
    <row r="25" spans="1:10" s="39" customFormat="1" ht="12">
      <c r="A25" s="227"/>
      <c r="B25" s="633" t="s">
        <v>114</v>
      </c>
      <c r="C25" s="649"/>
      <c r="D25" s="649"/>
      <c r="E25" s="649"/>
      <c r="F25" s="649"/>
      <c r="G25" s="649"/>
      <c r="H25" s="649"/>
      <c r="I25" s="649"/>
      <c r="J25" s="650"/>
    </row>
    <row r="26" spans="1:10" s="39" customFormat="1" ht="12">
      <c r="A26" s="161" t="s">
        <v>112</v>
      </c>
      <c r="B26" s="221" t="s">
        <v>135</v>
      </c>
      <c r="C26" s="221" t="s">
        <v>136</v>
      </c>
      <c r="D26" s="221" t="s">
        <v>137</v>
      </c>
      <c r="E26" s="221" t="s">
        <v>138</v>
      </c>
      <c r="F26" s="221" t="s">
        <v>139</v>
      </c>
      <c r="G26" s="223" t="s">
        <v>140</v>
      </c>
      <c r="H26" s="223" t="s">
        <v>2</v>
      </c>
      <c r="I26" s="225" t="s">
        <v>3</v>
      </c>
      <c r="J26" s="187" t="s">
        <v>127</v>
      </c>
    </row>
    <row r="27" spans="1:10" s="39" customFormat="1" ht="12">
      <c r="A27" s="176" t="s">
        <v>178</v>
      </c>
      <c r="B27" s="177">
        <v>15000</v>
      </c>
      <c r="C27" s="177">
        <v>15000</v>
      </c>
      <c r="D27" s="178">
        <v>15000</v>
      </c>
      <c r="E27" s="178">
        <v>15000</v>
      </c>
      <c r="F27" s="178">
        <v>15000</v>
      </c>
      <c r="G27" s="186">
        <v>15000</v>
      </c>
      <c r="H27" s="186">
        <v>15795</v>
      </c>
      <c r="I27" s="225">
        <v>16365</v>
      </c>
      <c r="J27" s="187">
        <v>16910</v>
      </c>
    </row>
    <row r="28" spans="1:10" s="39" customFormat="1" ht="12">
      <c r="A28" s="76" t="s">
        <v>97</v>
      </c>
      <c r="B28" s="77"/>
      <c r="C28" s="77"/>
      <c r="D28" s="78"/>
      <c r="E28" s="78"/>
      <c r="F28" s="79"/>
      <c r="G28" s="54"/>
      <c r="H28" s="651"/>
      <c r="I28" s="651"/>
      <c r="J28" s="652"/>
    </row>
    <row r="29" spans="1:10" s="39" customFormat="1" ht="12">
      <c r="A29" s="80">
        <v>2007</v>
      </c>
      <c r="B29" s="81" t="s">
        <v>16</v>
      </c>
      <c r="C29" s="81" t="s">
        <v>16</v>
      </c>
      <c r="D29" s="82" t="s">
        <v>10</v>
      </c>
      <c r="E29" s="82" t="s">
        <v>10</v>
      </c>
      <c r="F29" s="83" t="s">
        <v>10</v>
      </c>
      <c r="G29" s="56" t="s">
        <v>10</v>
      </c>
      <c r="H29" s="196" t="s">
        <v>10</v>
      </c>
      <c r="I29" s="196" t="s">
        <v>10</v>
      </c>
      <c r="J29" s="191" t="s">
        <v>10</v>
      </c>
    </row>
    <row r="30" spans="1:10" s="39" customFormat="1" ht="12">
      <c r="A30" s="80">
        <v>2008</v>
      </c>
      <c r="B30" s="81" t="s">
        <v>16</v>
      </c>
      <c r="C30" s="81" t="s">
        <v>16</v>
      </c>
      <c r="D30" s="81">
        <v>0.12425899999999999</v>
      </c>
      <c r="E30" s="81">
        <v>0.177343</v>
      </c>
      <c r="F30" s="81">
        <v>0.18949099999999999</v>
      </c>
      <c r="G30" s="56">
        <v>0.14371200000000001</v>
      </c>
      <c r="H30" s="196">
        <v>9.6948999999999994E-2</v>
      </c>
      <c r="I30" s="196">
        <v>8.7876999999999997E-2</v>
      </c>
      <c r="J30" s="191">
        <v>7.3278999999999997E-2</v>
      </c>
    </row>
    <row r="31" spans="1:10" s="39" customFormat="1" ht="12">
      <c r="A31" s="80">
        <v>2009</v>
      </c>
      <c r="B31" s="81" t="s">
        <v>16</v>
      </c>
      <c r="C31" s="81" t="s">
        <v>16</v>
      </c>
      <c r="D31" s="81"/>
      <c r="E31" s="81">
        <v>0.15898200000000001</v>
      </c>
      <c r="F31" s="81">
        <v>0.21499599999999999</v>
      </c>
      <c r="G31" s="56">
        <v>0.251079</v>
      </c>
      <c r="H31" s="196">
        <v>0.207043</v>
      </c>
      <c r="I31" s="196">
        <v>0.203961</v>
      </c>
      <c r="J31" s="191">
        <v>0.18237300000000001</v>
      </c>
    </row>
    <row r="32" spans="1:10" s="39" customFormat="1" ht="12">
      <c r="A32" s="80">
        <v>2010</v>
      </c>
      <c r="B32" s="81" t="s">
        <v>16</v>
      </c>
      <c r="C32" s="81" t="s">
        <v>16</v>
      </c>
      <c r="D32" s="81"/>
      <c r="E32" s="81"/>
      <c r="F32" s="81">
        <v>0.40810099999999999</v>
      </c>
      <c r="G32" s="56">
        <v>0.68649300000000002</v>
      </c>
      <c r="H32" s="196">
        <v>0.84515099999999999</v>
      </c>
      <c r="I32" s="196">
        <v>0.94595300000000004</v>
      </c>
      <c r="J32" s="191">
        <v>1.0143009999999999</v>
      </c>
    </row>
    <row r="33" spans="1:10" s="39" customFormat="1" ht="12">
      <c r="A33" s="80">
        <v>2011</v>
      </c>
      <c r="B33" s="81" t="s">
        <v>16</v>
      </c>
      <c r="C33" s="81" t="s">
        <v>16</v>
      </c>
      <c r="D33" s="81"/>
      <c r="E33" s="81"/>
      <c r="F33" s="81"/>
      <c r="G33" s="56">
        <v>0.75062200000000001</v>
      </c>
      <c r="H33" s="196">
        <v>1.199937</v>
      </c>
      <c r="I33" s="196">
        <v>1.6508499999999999</v>
      </c>
      <c r="J33" s="191">
        <v>1.819974</v>
      </c>
    </row>
    <row r="34" spans="1:10" s="39" customFormat="1" ht="12">
      <c r="A34" s="80">
        <v>2012</v>
      </c>
      <c r="B34" s="81" t="s">
        <v>16</v>
      </c>
      <c r="C34" s="81" t="s">
        <v>16</v>
      </c>
      <c r="D34" s="81"/>
      <c r="E34" s="81"/>
      <c r="F34" s="81"/>
      <c r="G34" s="56"/>
      <c r="H34" s="196">
        <v>0.98687999999999998</v>
      </c>
      <c r="I34" s="196">
        <v>1.66425</v>
      </c>
      <c r="J34" s="191">
        <v>2.0854400000000002</v>
      </c>
    </row>
    <row r="35" spans="1:10" s="39" customFormat="1" ht="12">
      <c r="A35" s="80">
        <v>2013</v>
      </c>
      <c r="B35" s="81" t="s">
        <v>16</v>
      </c>
      <c r="C35" s="81" t="s">
        <v>16</v>
      </c>
      <c r="D35" s="81"/>
      <c r="E35" s="81"/>
      <c r="F35" s="81"/>
      <c r="G35" s="56"/>
      <c r="H35" s="196"/>
      <c r="I35" s="196">
        <v>1.1512899999999999</v>
      </c>
      <c r="J35" s="191">
        <v>1.8710279999999999</v>
      </c>
    </row>
    <row r="36" spans="1:10" s="39" customFormat="1" ht="12">
      <c r="A36" s="80">
        <v>2014</v>
      </c>
      <c r="B36" s="81" t="s">
        <v>16</v>
      </c>
      <c r="C36" s="81" t="s">
        <v>16</v>
      </c>
      <c r="D36" s="81"/>
      <c r="E36" s="81"/>
      <c r="F36" s="81"/>
      <c r="G36" s="56"/>
      <c r="H36" s="196"/>
      <c r="I36" s="196"/>
      <c r="J36" s="191">
        <v>1.118771</v>
      </c>
    </row>
    <row r="37" spans="1:10" s="568" customFormat="1" ht="24">
      <c r="A37" s="57" t="s">
        <v>224</v>
      </c>
      <c r="B37" s="85" t="s">
        <v>16</v>
      </c>
      <c r="C37" s="85" t="s">
        <v>16</v>
      </c>
      <c r="D37" s="85">
        <v>0.12425899999999999</v>
      </c>
      <c r="E37" s="85">
        <v>0.33632499999999999</v>
      </c>
      <c r="F37" s="85">
        <v>0.81265300000000007</v>
      </c>
      <c r="G37" s="58">
        <v>1.83209</v>
      </c>
      <c r="H37" s="197">
        <v>3.3362949999999998</v>
      </c>
      <c r="I37" s="197">
        <v>5.7045589999999997</v>
      </c>
      <c r="J37" s="193">
        <v>8.1656399999999998</v>
      </c>
    </row>
    <row r="38" spans="1:10" s="39" customFormat="1" ht="12">
      <c r="A38" s="86" t="s">
        <v>44</v>
      </c>
      <c r="I38" s="60"/>
      <c r="J38" s="60" t="s">
        <v>73</v>
      </c>
    </row>
    <row r="40" spans="1:10" ht="15">
      <c r="A40" s="74" t="s">
        <v>118</v>
      </c>
      <c r="B40" s="39"/>
      <c r="C40" s="39"/>
      <c r="D40" s="39"/>
      <c r="E40" s="39"/>
      <c r="F40" s="39"/>
      <c r="G40" s="39"/>
      <c r="H40" s="39"/>
      <c r="I40" s="39"/>
      <c r="J40" s="39"/>
    </row>
    <row r="41" spans="1:10" ht="15">
      <c r="A41" s="87"/>
      <c r="B41" s="39"/>
      <c r="C41" s="39"/>
      <c r="D41" s="39"/>
      <c r="E41" s="39"/>
      <c r="F41" s="39"/>
      <c r="G41" s="39"/>
      <c r="H41" s="39"/>
      <c r="I41" s="39"/>
      <c r="J41" s="39"/>
    </row>
    <row r="42" spans="1:10" s="39" customFormat="1" ht="12">
      <c r="A42" s="27" t="s">
        <v>208</v>
      </c>
    </row>
    <row r="43" spans="1:10" s="39" customFormat="1" ht="12">
      <c r="A43" s="227"/>
      <c r="B43" s="633" t="s">
        <v>115</v>
      </c>
      <c r="C43" s="649"/>
      <c r="D43" s="649"/>
      <c r="E43" s="649"/>
      <c r="F43" s="649"/>
      <c r="G43" s="649"/>
      <c r="H43" s="649"/>
      <c r="I43" s="649"/>
      <c r="J43" s="650"/>
    </row>
    <row r="44" spans="1:10" s="39" customFormat="1" ht="12">
      <c r="A44" s="161" t="s">
        <v>112</v>
      </c>
      <c r="B44" s="221" t="s">
        <v>135</v>
      </c>
      <c r="C44" s="221" t="s">
        <v>136</v>
      </c>
      <c r="D44" s="221" t="s">
        <v>137</v>
      </c>
      <c r="E44" s="221" t="s">
        <v>138</v>
      </c>
      <c r="F44" s="221" t="s">
        <v>139</v>
      </c>
      <c r="G44" s="223" t="s">
        <v>140</v>
      </c>
      <c r="H44" s="223" t="s">
        <v>2</v>
      </c>
      <c r="I44" s="225" t="s">
        <v>3</v>
      </c>
      <c r="J44" s="187" t="s">
        <v>127</v>
      </c>
    </row>
    <row r="45" spans="1:10" s="39" customFormat="1" ht="12">
      <c r="A45" s="176" t="s">
        <v>178</v>
      </c>
      <c r="B45" s="177">
        <v>15000</v>
      </c>
      <c r="C45" s="177">
        <v>15000</v>
      </c>
      <c r="D45" s="178">
        <v>15000</v>
      </c>
      <c r="E45" s="178">
        <v>15000</v>
      </c>
      <c r="F45" s="178">
        <v>15000</v>
      </c>
      <c r="G45" s="186">
        <v>15000</v>
      </c>
      <c r="H45" s="186">
        <v>15795</v>
      </c>
      <c r="I45" s="225">
        <v>16365</v>
      </c>
      <c r="J45" s="187">
        <v>16910</v>
      </c>
    </row>
    <row r="46" spans="1:10" s="39" customFormat="1" ht="12">
      <c r="A46" s="76" t="s">
        <v>97</v>
      </c>
      <c r="B46" s="77"/>
      <c r="C46" s="77"/>
      <c r="D46" s="78"/>
      <c r="E46" s="78"/>
      <c r="F46" s="79"/>
      <c r="G46" s="54"/>
      <c r="H46" s="653"/>
      <c r="I46" s="653"/>
      <c r="J46" s="654"/>
    </row>
    <row r="47" spans="1:10" s="39" customFormat="1" ht="12">
      <c r="A47" s="80">
        <v>2007</v>
      </c>
      <c r="B47" s="88" t="s">
        <v>16</v>
      </c>
      <c r="C47" s="88" t="s">
        <v>16</v>
      </c>
      <c r="D47" s="82" t="s">
        <v>10</v>
      </c>
      <c r="E47" s="82" t="s">
        <v>10</v>
      </c>
      <c r="F47" s="82" t="s">
        <v>10</v>
      </c>
      <c r="G47" s="205" t="s">
        <v>10</v>
      </c>
      <c r="H47" s="206" t="s">
        <v>10</v>
      </c>
      <c r="I47" s="206" t="s">
        <v>10</v>
      </c>
      <c r="J47" s="204" t="s">
        <v>10</v>
      </c>
    </row>
    <row r="48" spans="1:10" s="39" customFormat="1" ht="12">
      <c r="A48" s="80">
        <v>2008</v>
      </c>
      <c r="B48" s="88" t="s">
        <v>16</v>
      </c>
      <c r="C48" s="88" t="s">
        <v>16</v>
      </c>
      <c r="D48" s="88">
        <v>530</v>
      </c>
      <c r="E48" s="88">
        <v>610</v>
      </c>
      <c r="F48" s="88">
        <v>660</v>
      </c>
      <c r="G48" s="205">
        <v>620</v>
      </c>
      <c r="H48" s="206">
        <v>530</v>
      </c>
      <c r="I48" s="206">
        <v>630</v>
      </c>
      <c r="J48" s="204">
        <v>610</v>
      </c>
    </row>
    <row r="49" spans="1:12" s="39" customFormat="1" ht="12">
      <c r="A49" s="80">
        <v>2009</v>
      </c>
      <c r="B49" s="88" t="s">
        <v>16</v>
      </c>
      <c r="C49" s="88" t="s">
        <v>16</v>
      </c>
      <c r="D49" s="88"/>
      <c r="E49" s="88">
        <v>530</v>
      </c>
      <c r="F49" s="88">
        <v>580</v>
      </c>
      <c r="G49" s="205">
        <v>680</v>
      </c>
      <c r="H49" s="206">
        <v>630</v>
      </c>
      <c r="I49" s="206">
        <v>600</v>
      </c>
      <c r="J49" s="204">
        <v>610</v>
      </c>
    </row>
    <row r="50" spans="1:12" s="39" customFormat="1" ht="12">
      <c r="A50" s="80">
        <v>2010</v>
      </c>
      <c r="B50" s="88" t="s">
        <v>16</v>
      </c>
      <c r="C50" s="88" t="s">
        <v>16</v>
      </c>
      <c r="D50" s="88"/>
      <c r="E50" s="88"/>
      <c r="F50" s="88">
        <v>460</v>
      </c>
      <c r="G50" s="205">
        <v>650</v>
      </c>
      <c r="H50" s="206">
        <v>770</v>
      </c>
      <c r="I50" s="206">
        <v>780</v>
      </c>
      <c r="J50" s="204">
        <v>870</v>
      </c>
    </row>
    <row r="51" spans="1:12" s="39" customFormat="1" ht="12">
      <c r="A51" s="80">
        <v>2011</v>
      </c>
      <c r="B51" s="88" t="s">
        <v>16</v>
      </c>
      <c r="C51" s="88" t="s">
        <v>16</v>
      </c>
      <c r="D51" s="88"/>
      <c r="E51" s="88"/>
      <c r="F51" s="88"/>
      <c r="G51" s="205">
        <v>520</v>
      </c>
      <c r="H51" s="206">
        <v>710</v>
      </c>
      <c r="I51" s="206">
        <v>830</v>
      </c>
      <c r="J51" s="204">
        <v>920</v>
      </c>
    </row>
    <row r="52" spans="1:12" s="39" customFormat="1" ht="12">
      <c r="A52" s="80">
        <v>2012</v>
      </c>
      <c r="B52" s="88" t="s">
        <v>16</v>
      </c>
      <c r="C52" s="88" t="s">
        <v>16</v>
      </c>
      <c r="D52" s="88"/>
      <c r="E52" s="88"/>
      <c r="F52" s="88"/>
      <c r="G52" s="205"/>
      <c r="H52" s="206">
        <v>570</v>
      </c>
      <c r="I52" s="206">
        <v>730</v>
      </c>
      <c r="J52" s="204">
        <v>870</v>
      </c>
    </row>
    <row r="53" spans="1:12" s="39" customFormat="1" ht="12">
      <c r="A53" s="80">
        <v>2013</v>
      </c>
      <c r="B53" s="88" t="s">
        <v>16</v>
      </c>
      <c r="C53" s="88" t="s">
        <v>16</v>
      </c>
      <c r="D53" s="88"/>
      <c r="E53" s="88"/>
      <c r="F53" s="88"/>
      <c r="G53" s="205"/>
      <c r="H53" s="206"/>
      <c r="I53" s="206">
        <v>520</v>
      </c>
      <c r="J53" s="204">
        <v>730</v>
      </c>
    </row>
    <row r="54" spans="1:12" s="39" customFormat="1" ht="12">
      <c r="A54" s="80">
        <v>2014</v>
      </c>
      <c r="B54" s="88" t="s">
        <v>16</v>
      </c>
      <c r="C54" s="88" t="s">
        <v>16</v>
      </c>
      <c r="D54" s="88"/>
      <c r="E54" s="88"/>
      <c r="F54" s="88"/>
      <c r="G54" s="205"/>
      <c r="H54" s="206"/>
      <c r="I54" s="206"/>
      <c r="J54" s="204">
        <v>560</v>
      </c>
    </row>
    <row r="55" spans="1:12" s="568" customFormat="1" ht="24">
      <c r="A55" s="57" t="s">
        <v>224</v>
      </c>
      <c r="B55" s="85" t="s">
        <v>16</v>
      </c>
      <c r="C55" s="85" t="s">
        <v>16</v>
      </c>
      <c r="D55" s="89">
        <v>530</v>
      </c>
      <c r="E55" s="89">
        <v>570</v>
      </c>
      <c r="F55" s="89">
        <v>530</v>
      </c>
      <c r="G55" s="209">
        <v>590</v>
      </c>
      <c r="H55" s="210">
        <v>660</v>
      </c>
      <c r="I55" s="210">
        <v>700</v>
      </c>
      <c r="J55" s="208">
        <v>770</v>
      </c>
    </row>
    <row r="56" spans="1:12" s="39" customFormat="1" ht="12">
      <c r="A56" s="86" t="s">
        <v>44</v>
      </c>
      <c r="I56" s="60"/>
      <c r="J56" s="60" t="s">
        <v>73</v>
      </c>
    </row>
    <row r="57" spans="1:12" s="39" customFormat="1" ht="12"/>
    <row r="58" spans="1:12" s="39" customFormat="1" ht="82.5" customHeight="1">
      <c r="A58" s="630" t="s">
        <v>196</v>
      </c>
      <c r="B58" s="631"/>
      <c r="C58" s="631"/>
      <c r="D58" s="631"/>
      <c r="E58" s="631"/>
      <c r="F58" s="631"/>
      <c r="G58" s="631"/>
      <c r="H58" s="631"/>
      <c r="I58" s="632"/>
      <c r="J58" s="509"/>
    </row>
    <row r="59" spans="1:12">
      <c r="A59" s="234"/>
      <c r="B59" s="234"/>
      <c r="C59" s="234"/>
      <c r="D59" s="234"/>
      <c r="E59" s="234"/>
      <c r="F59" s="234"/>
      <c r="G59" s="234"/>
      <c r="H59" s="234"/>
      <c r="I59" s="234"/>
      <c r="J59" s="90"/>
      <c r="K59" s="11"/>
      <c r="L59" s="11"/>
    </row>
    <row r="60" spans="1:12">
      <c r="A60" s="90"/>
      <c r="B60" s="90"/>
      <c r="C60" s="90"/>
      <c r="D60" s="90"/>
      <c r="E60" s="90"/>
      <c r="F60" s="90"/>
      <c r="G60" s="90"/>
      <c r="H60" s="90"/>
      <c r="I60" s="90"/>
      <c r="J60" s="90"/>
      <c r="K60" s="11"/>
      <c r="L60" s="11"/>
    </row>
    <row r="61" spans="1:12">
      <c r="A61" s="90"/>
      <c r="B61" s="90"/>
      <c r="C61" s="90"/>
      <c r="D61" s="90"/>
      <c r="E61" s="90"/>
      <c r="F61" s="90"/>
      <c r="G61" s="90"/>
      <c r="H61" s="90"/>
      <c r="I61" s="90"/>
      <c r="J61" s="90"/>
      <c r="K61" s="11"/>
      <c r="L61" s="11"/>
    </row>
    <row r="62" spans="1:12">
      <c r="A62" s="90"/>
      <c r="B62" s="90"/>
      <c r="C62" s="90"/>
      <c r="D62" s="90"/>
      <c r="E62" s="90"/>
      <c r="F62" s="90"/>
      <c r="G62" s="90"/>
      <c r="H62" s="90"/>
      <c r="I62" s="90"/>
      <c r="J62" s="90"/>
      <c r="K62" s="11"/>
      <c r="L62" s="11"/>
    </row>
    <row r="63" spans="1:12">
      <c r="A63" s="90"/>
      <c r="B63" s="90"/>
      <c r="C63" s="90"/>
      <c r="D63" s="90"/>
      <c r="E63" s="90"/>
      <c r="F63" s="90"/>
      <c r="G63" s="90"/>
      <c r="H63" s="90"/>
      <c r="I63" s="90"/>
      <c r="J63" s="90"/>
      <c r="K63" s="11"/>
      <c r="L63" s="11"/>
    </row>
    <row r="64" spans="1:12">
      <c r="A64" s="11"/>
      <c r="B64" s="11"/>
      <c r="C64" s="11"/>
      <c r="D64" s="11"/>
      <c r="E64" s="11"/>
      <c r="F64" s="11"/>
      <c r="G64" s="11"/>
      <c r="H64" s="11"/>
      <c r="I64" s="11"/>
      <c r="J64" s="11"/>
      <c r="K64" s="11"/>
      <c r="L64" s="11"/>
    </row>
  </sheetData>
  <mergeCells count="4">
    <mergeCell ref="A58:I58"/>
    <mergeCell ref="B7:J7"/>
    <mergeCell ref="B25:J25"/>
    <mergeCell ref="B43:J43"/>
  </mergeCells>
  <pageMargins left="0.70866141732283472" right="0.70866141732283472" top="0.74803149606299213" bottom="0.74803149606299213" header="0.31496062992125984" footer="0.31496062992125984"/>
  <pageSetup paperSize="9" scale="57"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O79"/>
  <sheetViews>
    <sheetView workbookViewId="0"/>
  </sheetViews>
  <sheetFormatPr defaultRowHeight="12.75"/>
  <cols>
    <col min="1" max="1" width="49.140625" style="4" customWidth="1"/>
    <col min="2" max="7" width="11.7109375" style="4" customWidth="1"/>
    <col min="8" max="10" width="11.85546875" style="4" customWidth="1"/>
    <col min="11" max="11" width="11.7109375" style="4" customWidth="1"/>
    <col min="12" max="13" width="8.140625" style="4" customWidth="1"/>
    <col min="14" max="14" width="9.85546875" style="4" customWidth="1"/>
    <col min="15" max="15" width="9.140625" style="4"/>
    <col min="16" max="16" width="8" style="4" customWidth="1"/>
    <col min="17" max="17" width="3" style="4" customWidth="1"/>
    <col min="18" max="16384" width="9.140625" style="4"/>
  </cols>
  <sheetData>
    <row r="1" spans="1:15" ht="15" customHeight="1">
      <c r="A1" s="34" t="s">
        <v>142</v>
      </c>
      <c r="N1" s="68"/>
      <c r="O1" s="68"/>
    </row>
    <row r="2" spans="1:15" ht="15" customHeight="1">
      <c r="A2" s="6" t="s">
        <v>206</v>
      </c>
      <c r="N2" s="68"/>
      <c r="O2" s="68"/>
    </row>
    <row r="3" spans="1:15" ht="15" customHeight="1">
      <c r="A3" s="69"/>
      <c r="B3" s="70"/>
      <c r="C3" s="71"/>
      <c r="D3" s="72"/>
      <c r="E3" s="72"/>
      <c r="F3" s="72"/>
      <c r="G3" s="39"/>
      <c r="H3" s="39"/>
      <c r="I3" s="39"/>
      <c r="J3" s="39"/>
      <c r="K3" s="39"/>
      <c r="L3" s="39"/>
      <c r="M3" s="39"/>
    </row>
    <row r="4" spans="1:15" ht="15" customHeight="1">
      <c r="A4" s="74" t="s">
        <v>119</v>
      </c>
      <c r="B4" s="39"/>
      <c r="C4" s="39"/>
      <c r="D4" s="39"/>
      <c r="E4" s="39"/>
      <c r="F4" s="39"/>
      <c r="G4" s="39"/>
      <c r="H4" s="39"/>
      <c r="I4" s="39"/>
      <c r="J4" s="39"/>
      <c r="K4" s="39"/>
      <c r="L4" s="39"/>
      <c r="M4" s="39"/>
    </row>
    <row r="5" spans="1:15">
      <c r="A5" s="7" t="s">
        <v>120</v>
      </c>
      <c r="B5" s="39"/>
      <c r="C5" s="39"/>
      <c r="D5" s="39"/>
      <c r="E5" s="39"/>
      <c r="F5" s="39"/>
      <c r="G5" s="39"/>
      <c r="H5" s="39"/>
      <c r="I5" s="39"/>
      <c r="J5" s="39"/>
      <c r="K5" s="39"/>
      <c r="L5" s="39"/>
      <c r="M5" s="39"/>
    </row>
    <row r="6" spans="1:15" s="39" customFormat="1" ht="12">
      <c r="A6" s="27" t="s">
        <v>208</v>
      </c>
    </row>
    <row r="7" spans="1:15" s="39" customFormat="1" ht="12">
      <c r="A7" s="638" t="s">
        <v>112</v>
      </c>
      <c r="B7" s="633" t="s">
        <v>113</v>
      </c>
      <c r="C7" s="634"/>
      <c r="D7" s="634"/>
      <c r="E7" s="634"/>
      <c r="F7" s="634"/>
      <c r="G7" s="634"/>
      <c r="H7" s="634"/>
      <c r="I7" s="634"/>
      <c r="J7" s="634"/>
      <c r="K7" s="635"/>
    </row>
    <row r="8" spans="1:15" s="39" customFormat="1" ht="12">
      <c r="A8" s="639"/>
      <c r="B8" s="50" t="s">
        <v>135</v>
      </c>
      <c r="C8" s="50" t="s">
        <v>136</v>
      </c>
      <c r="D8" s="160" t="s">
        <v>137</v>
      </c>
      <c r="E8" s="160" t="s">
        <v>138</v>
      </c>
      <c r="F8" s="160" t="s">
        <v>139</v>
      </c>
      <c r="G8" s="160" t="s">
        <v>140</v>
      </c>
      <c r="H8" s="159" t="s">
        <v>2</v>
      </c>
      <c r="I8" s="159" t="s">
        <v>3</v>
      </c>
      <c r="J8" s="159" t="s">
        <v>127</v>
      </c>
      <c r="K8" s="220" t="s">
        <v>181</v>
      </c>
    </row>
    <row r="9" spans="1:15" s="39" customFormat="1" ht="12">
      <c r="A9" s="76" t="s">
        <v>97</v>
      </c>
      <c r="B9" s="77"/>
      <c r="C9" s="77"/>
      <c r="D9" s="78"/>
      <c r="E9" s="78"/>
      <c r="F9" s="79"/>
      <c r="G9" s="78"/>
      <c r="H9" s="78"/>
      <c r="I9" s="78"/>
      <c r="J9" s="78"/>
      <c r="K9" s="78"/>
    </row>
    <row r="10" spans="1:15" s="39" customFormat="1" ht="12">
      <c r="A10" s="80">
        <v>2007</v>
      </c>
      <c r="B10" s="231" t="s">
        <v>16</v>
      </c>
      <c r="C10" s="81" t="s">
        <v>16</v>
      </c>
      <c r="D10" s="81" t="s">
        <v>16</v>
      </c>
      <c r="E10" s="81" t="s">
        <v>16</v>
      </c>
      <c r="F10" s="81" t="s">
        <v>16</v>
      </c>
      <c r="G10" s="81" t="s">
        <v>16</v>
      </c>
      <c r="H10" s="81" t="s">
        <v>16</v>
      </c>
      <c r="I10" s="81" t="s">
        <v>16</v>
      </c>
      <c r="J10" s="81" t="s">
        <v>16</v>
      </c>
      <c r="K10" s="81" t="s">
        <v>16</v>
      </c>
    </row>
    <row r="11" spans="1:15" s="39" customFormat="1" ht="12">
      <c r="A11" s="80">
        <v>2008</v>
      </c>
      <c r="B11" s="231" t="s">
        <v>10</v>
      </c>
      <c r="C11" s="231">
        <v>0.13900000000000001</v>
      </c>
      <c r="D11" s="81">
        <v>0.28999999999999998</v>
      </c>
      <c r="E11" s="81">
        <v>0.33900000000000002</v>
      </c>
      <c r="F11" s="81">
        <v>0.28999999999999998</v>
      </c>
      <c r="G11" s="81">
        <v>0.24099999999999999</v>
      </c>
      <c r="H11" s="81">
        <v>0.20699999999999999</v>
      </c>
      <c r="I11" s="81">
        <v>0.183</v>
      </c>
      <c r="J11" s="81">
        <v>0.14899999999999999</v>
      </c>
      <c r="K11" s="81">
        <v>0.126</v>
      </c>
    </row>
    <row r="12" spans="1:15" s="39" customFormat="1" ht="12">
      <c r="A12" s="80">
        <v>2009</v>
      </c>
      <c r="B12" s="231" t="s">
        <v>10</v>
      </c>
      <c r="C12" s="231" t="s">
        <v>10</v>
      </c>
      <c r="D12" s="231">
        <v>0.218</v>
      </c>
      <c r="E12" s="81">
        <v>0.33</v>
      </c>
      <c r="F12" s="81">
        <v>0.29199999999999998</v>
      </c>
      <c r="G12" s="81">
        <v>0.27900000000000003</v>
      </c>
      <c r="H12" s="81">
        <v>0.27700000000000002</v>
      </c>
      <c r="I12" s="81">
        <v>0.29399999999999998</v>
      </c>
      <c r="J12" s="81">
        <v>0.313</v>
      </c>
      <c r="K12" s="81">
        <v>0.26700000000000002</v>
      </c>
    </row>
    <row r="13" spans="1:15" s="39" customFormat="1" ht="12">
      <c r="A13" s="80">
        <v>2010</v>
      </c>
      <c r="B13" s="231" t="s">
        <v>10</v>
      </c>
      <c r="C13" s="231" t="s">
        <v>10</v>
      </c>
      <c r="D13" s="231">
        <v>0.107</v>
      </c>
      <c r="E13" s="231">
        <v>0.23499999999999999</v>
      </c>
      <c r="F13" s="81">
        <v>0.60899999999999999</v>
      </c>
      <c r="G13" s="81">
        <v>0.67700000000000005</v>
      </c>
      <c r="H13" s="81">
        <v>0.66800000000000004</v>
      </c>
      <c r="I13" s="81">
        <v>0.81399999999999995</v>
      </c>
      <c r="J13" s="81">
        <v>0.873</v>
      </c>
      <c r="K13" s="81">
        <v>0.86399999999999999</v>
      </c>
    </row>
    <row r="14" spans="1:15" s="39" customFormat="1" ht="12">
      <c r="A14" s="80">
        <v>2011</v>
      </c>
      <c r="B14" s="231" t="s">
        <v>10</v>
      </c>
      <c r="C14" s="231" t="s">
        <v>10</v>
      </c>
      <c r="D14" s="231">
        <v>0.105</v>
      </c>
      <c r="E14" s="231">
        <v>8.5999999999999993E-2</v>
      </c>
      <c r="F14" s="231">
        <v>0.25600000000000001</v>
      </c>
      <c r="G14" s="81">
        <v>0.75600000000000001</v>
      </c>
      <c r="H14" s="81">
        <v>0.90200000000000002</v>
      </c>
      <c r="I14" s="81">
        <v>1.18</v>
      </c>
      <c r="J14" s="81">
        <v>1.2809999999999999</v>
      </c>
      <c r="K14" s="81">
        <v>1.327</v>
      </c>
    </row>
    <row r="15" spans="1:15" s="39" customFormat="1" ht="12">
      <c r="A15" s="80">
        <v>2012</v>
      </c>
      <c r="B15" s="231" t="s">
        <v>10</v>
      </c>
      <c r="C15" s="231" t="s">
        <v>10</v>
      </c>
      <c r="D15" s="231" t="s">
        <v>10</v>
      </c>
      <c r="E15" s="231">
        <v>5.7000000000000002E-2</v>
      </c>
      <c r="F15" s="231" t="s">
        <v>10</v>
      </c>
      <c r="G15" s="231">
        <v>0.246</v>
      </c>
      <c r="H15" s="81">
        <v>0.89700000000000002</v>
      </c>
      <c r="I15" s="81">
        <v>1.194</v>
      </c>
      <c r="J15" s="81">
        <v>1.3140000000000001</v>
      </c>
      <c r="K15" s="81">
        <v>1.486</v>
      </c>
    </row>
    <row r="16" spans="1:15" s="39" customFormat="1" ht="12">
      <c r="A16" s="80">
        <v>2013</v>
      </c>
      <c r="B16" s="231" t="s">
        <v>10</v>
      </c>
      <c r="C16" s="231" t="s">
        <v>10</v>
      </c>
      <c r="D16" s="231" t="s">
        <v>10</v>
      </c>
      <c r="E16" s="231" t="s">
        <v>10</v>
      </c>
      <c r="F16" s="231" t="s">
        <v>10</v>
      </c>
      <c r="G16" s="231" t="s">
        <v>10</v>
      </c>
      <c r="H16" s="231">
        <v>0.25900000000000001</v>
      </c>
      <c r="I16" s="81">
        <v>0.93600000000000005</v>
      </c>
      <c r="J16" s="81">
        <v>1.234</v>
      </c>
      <c r="K16" s="81">
        <v>1.365</v>
      </c>
    </row>
    <row r="17" spans="1:11" s="39" customFormat="1" ht="12">
      <c r="A17" s="80">
        <v>2014</v>
      </c>
      <c r="B17" s="231" t="s">
        <v>10</v>
      </c>
      <c r="C17" s="231" t="s">
        <v>10</v>
      </c>
      <c r="D17" s="231" t="s">
        <v>10</v>
      </c>
      <c r="E17" s="231" t="s">
        <v>10</v>
      </c>
      <c r="F17" s="231" t="s">
        <v>10</v>
      </c>
      <c r="G17" s="231">
        <v>5.0999999999999997E-2</v>
      </c>
      <c r="H17" s="231">
        <v>5.2999999999999999E-2</v>
      </c>
      <c r="I17" s="231">
        <v>0.218</v>
      </c>
      <c r="J17" s="81">
        <v>0.41599999999999998</v>
      </c>
      <c r="K17" s="81">
        <v>1.0009999999999999</v>
      </c>
    </row>
    <row r="18" spans="1:11" s="39" customFormat="1" ht="12">
      <c r="A18" s="80">
        <v>2015</v>
      </c>
      <c r="B18" s="231" t="s">
        <v>10</v>
      </c>
      <c r="C18" s="231" t="s">
        <v>10</v>
      </c>
      <c r="D18" s="231" t="s">
        <v>10</v>
      </c>
      <c r="E18" s="231" t="s">
        <v>10</v>
      </c>
      <c r="F18" s="231" t="s">
        <v>10</v>
      </c>
      <c r="G18" s="231" t="s">
        <v>10</v>
      </c>
      <c r="H18" s="231" t="s">
        <v>10</v>
      </c>
      <c r="I18" s="231" t="s">
        <v>10</v>
      </c>
      <c r="J18" s="231">
        <v>0.18099999999999999</v>
      </c>
      <c r="K18" s="81">
        <v>0.92500000000000004</v>
      </c>
    </row>
    <row r="19" spans="1:11" s="39" customFormat="1" ht="12">
      <c r="A19" s="91" t="s">
        <v>192</v>
      </c>
      <c r="B19" s="231" t="s">
        <v>10</v>
      </c>
      <c r="C19" s="231" t="s">
        <v>10</v>
      </c>
      <c r="D19" s="231" t="s">
        <v>10</v>
      </c>
      <c r="E19" s="231" t="s">
        <v>10</v>
      </c>
      <c r="F19" s="231" t="s">
        <v>10</v>
      </c>
      <c r="G19" s="231" t="s">
        <v>10</v>
      </c>
      <c r="H19" s="231" t="s">
        <v>10</v>
      </c>
      <c r="I19" s="231">
        <v>0.11599999999999999</v>
      </c>
      <c r="J19" s="231">
        <v>0.1989999999999999</v>
      </c>
      <c r="K19" s="231">
        <v>0.4480000000000004</v>
      </c>
    </row>
    <row r="20" spans="1:11" s="39" customFormat="1" ht="12">
      <c r="A20" s="84" t="s">
        <v>121</v>
      </c>
      <c r="B20" s="85" t="s">
        <v>10</v>
      </c>
      <c r="C20" s="85">
        <v>0.224</v>
      </c>
      <c r="D20" s="85">
        <v>0.77500000000000002</v>
      </c>
      <c r="E20" s="85">
        <v>1.071</v>
      </c>
      <c r="F20" s="85">
        <v>1.5409999999999999</v>
      </c>
      <c r="G20" s="85">
        <v>2.2839999999999998</v>
      </c>
      <c r="H20" s="85">
        <v>3.3159999999999998</v>
      </c>
      <c r="I20" s="85">
        <v>4.9710000000000001</v>
      </c>
      <c r="J20" s="85">
        <v>5.9649999999999999</v>
      </c>
      <c r="K20" s="85">
        <v>7.8129999999999997</v>
      </c>
    </row>
    <row r="21" spans="1:11" s="39" customFormat="1" ht="12">
      <c r="A21" s="86" t="s">
        <v>44</v>
      </c>
      <c r="K21" s="60" t="s">
        <v>73</v>
      </c>
    </row>
    <row r="23" spans="1:11" ht="15">
      <c r="A23" s="74" t="s">
        <v>122</v>
      </c>
      <c r="B23" s="39"/>
      <c r="C23" s="39"/>
      <c r="D23" s="39"/>
      <c r="E23" s="39"/>
      <c r="F23" s="39"/>
      <c r="G23" s="39"/>
      <c r="H23" s="39"/>
      <c r="I23" s="39"/>
      <c r="J23" s="39"/>
    </row>
    <row r="24" spans="1:11" ht="6.75" customHeight="1">
      <c r="A24" s="87"/>
      <c r="B24" s="39"/>
      <c r="C24" s="39"/>
      <c r="D24" s="39"/>
      <c r="E24" s="39"/>
      <c r="F24" s="39"/>
      <c r="G24" s="39"/>
      <c r="H24" s="39"/>
      <c r="I24" s="39"/>
      <c r="J24" s="39"/>
    </row>
    <row r="25" spans="1:11" s="39" customFormat="1" ht="12">
      <c r="A25" s="27" t="s">
        <v>208</v>
      </c>
    </row>
    <row r="26" spans="1:11" s="39" customFormat="1" ht="12">
      <c r="A26" s="638" t="s">
        <v>112</v>
      </c>
      <c r="B26" s="633" t="s">
        <v>114</v>
      </c>
      <c r="C26" s="634"/>
      <c r="D26" s="634"/>
      <c r="E26" s="634"/>
      <c r="F26" s="634"/>
      <c r="G26" s="634"/>
      <c r="H26" s="634"/>
      <c r="I26" s="634"/>
      <c r="J26" s="634"/>
      <c r="K26" s="635"/>
    </row>
    <row r="27" spans="1:11" s="39" customFormat="1" ht="12">
      <c r="A27" s="639"/>
      <c r="B27" s="50" t="s">
        <v>135</v>
      </c>
      <c r="C27" s="50" t="s">
        <v>136</v>
      </c>
      <c r="D27" s="160" t="s">
        <v>137</v>
      </c>
      <c r="E27" s="160" t="s">
        <v>138</v>
      </c>
      <c r="F27" s="160" t="s">
        <v>139</v>
      </c>
      <c r="G27" s="160" t="s">
        <v>140</v>
      </c>
      <c r="H27" s="159" t="s">
        <v>2</v>
      </c>
      <c r="I27" s="159" t="s">
        <v>3</v>
      </c>
      <c r="J27" s="159" t="s">
        <v>127</v>
      </c>
      <c r="K27" s="220" t="s">
        <v>181</v>
      </c>
    </row>
    <row r="28" spans="1:11" s="39" customFormat="1" ht="12">
      <c r="A28" s="76" t="s">
        <v>97</v>
      </c>
      <c r="B28" s="77"/>
      <c r="C28" s="77"/>
      <c r="D28" s="78"/>
      <c r="E28" s="78"/>
      <c r="F28" s="79"/>
      <c r="G28" s="78"/>
      <c r="H28" s="78"/>
      <c r="I28" s="78"/>
      <c r="J28" s="78"/>
      <c r="K28" s="78"/>
    </row>
    <row r="29" spans="1:11" s="39" customFormat="1" ht="12">
      <c r="A29" s="80">
        <v>2007</v>
      </c>
      <c r="B29" s="231" t="s">
        <v>16</v>
      </c>
      <c r="C29" s="81" t="s">
        <v>16</v>
      </c>
      <c r="D29" s="81" t="s">
        <v>16</v>
      </c>
      <c r="E29" s="81" t="s">
        <v>16</v>
      </c>
      <c r="F29" s="81" t="s">
        <v>16</v>
      </c>
      <c r="G29" s="81" t="s">
        <v>16</v>
      </c>
      <c r="H29" s="81"/>
      <c r="I29" s="81"/>
      <c r="J29" s="81"/>
      <c r="K29" s="81"/>
    </row>
    <row r="30" spans="1:11" s="39" customFormat="1" ht="12">
      <c r="A30" s="80">
        <v>2008</v>
      </c>
      <c r="B30" s="231" t="s">
        <v>10</v>
      </c>
      <c r="C30" s="231">
        <v>0.31839421000000001</v>
      </c>
      <c r="D30" s="81">
        <v>0.58691464999999998</v>
      </c>
      <c r="E30" s="81">
        <v>0.54253455000000006</v>
      </c>
      <c r="F30" s="81">
        <v>0.37227083</v>
      </c>
      <c r="G30" s="81">
        <v>0.26423397999999998</v>
      </c>
      <c r="H30" s="81">
        <v>0.17537117000000002</v>
      </c>
      <c r="I30" s="81">
        <v>0.15505448000000002</v>
      </c>
      <c r="J30" s="81">
        <v>0.11631082000000001</v>
      </c>
      <c r="K30" s="81">
        <v>0.10399086</v>
      </c>
    </row>
    <row r="31" spans="1:11" s="39" customFormat="1" ht="12">
      <c r="A31" s="80">
        <v>2009</v>
      </c>
      <c r="B31" s="231" t="s">
        <v>10</v>
      </c>
      <c r="C31" s="231" t="s">
        <v>10</v>
      </c>
      <c r="D31" s="231">
        <v>0.55430073999999996</v>
      </c>
      <c r="E31" s="81">
        <v>0.54636306999999995</v>
      </c>
      <c r="F31" s="81">
        <v>0.38783909999999999</v>
      </c>
      <c r="G31" s="81">
        <v>0.26796970000000003</v>
      </c>
      <c r="H31" s="81">
        <v>0.27893865000000001</v>
      </c>
      <c r="I31" s="81">
        <v>0.27660745000000003</v>
      </c>
      <c r="J31" s="81">
        <v>0.25738433999999999</v>
      </c>
      <c r="K31" s="81">
        <v>0.19845554000000001</v>
      </c>
    </row>
    <row r="32" spans="1:11" s="39" customFormat="1" ht="12">
      <c r="A32" s="80">
        <v>2010</v>
      </c>
      <c r="B32" s="231" t="s">
        <v>10</v>
      </c>
      <c r="C32" s="231">
        <v>9.9329479999999998E-2</v>
      </c>
      <c r="D32" s="231">
        <v>0.38457222999999996</v>
      </c>
      <c r="E32" s="231">
        <v>0.81285120999999994</v>
      </c>
      <c r="F32" s="81">
        <v>1.19517129</v>
      </c>
      <c r="G32" s="81">
        <v>1.0768986200000001</v>
      </c>
      <c r="H32" s="81">
        <v>0.86730697999999995</v>
      </c>
      <c r="I32" s="81">
        <v>0.98578868999999991</v>
      </c>
      <c r="J32" s="81">
        <v>1.05903046</v>
      </c>
      <c r="K32" s="81">
        <v>0.95362543999999994</v>
      </c>
    </row>
    <row r="33" spans="1:11" s="39" customFormat="1" ht="12">
      <c r="A33" s="80">
        <v>2011</v>
      </c>
      <c r="B33" s="231" t="s">
        <v>10</v>
      </c>
      <c r="C33" s="231">
        <v>5.3127639999999997E-2</v>
      </c>
      <c r="D33" s="231">
        <v>0.33957165</v>
      </c>
      <c r="E33" s="231">
        <v>0.30670759000000003</v>
      </c>
      <c r="F33" s="231">
        <v>0.99316647999999996</v>
      </c>
      <c r="G33" s="81">
        <v>1.5137678999999999</v>
      </c>
      <c r="H33" s="81">
        <v>1.46889819</v>
      </c>
      <c r="I33" s="81">
        <v>1.5880390500000001</v>
      </c>
      <c r="J33" s="81">
        <v>1.51485571</v>
      </c>
      <c r="K33" s="81">
        <v>1.605083</v>
      </c>
    </row>
    <row r="34" spans="1:11" s="39" customFormat="1" ht="12">
      <c r="A34" s="80">
        <v>2012</v>
      </c>
      <c r="B34" s="231" t="s">
        <v>10</v>
      </c>
      <c r="C34" s="231" t="s">
        <v>10</v>
      </c>
      <c r="D34" s="231">
        <v>0.10894252</v>
      </c>
      <c r="E34" s="231">
        <v>0.13325740999999999</v>
      </c>
      <c r="F34" s="231">
        <v>0.11854935000000001</v>
      </c>
      <c r="G34" s="231">
        <v>0.82875412999999998</v>
      </c>
      <c r="H34" s="81">
        <v>1.872109</v>
      </c>
      <c r="I34" s="81">
        <v>1.80084993</v>
      </c>
      <c r="J34" s="81">
        <v>1.5987017400000001</v>
      </c>
      <c r="K34" s="81">
        <v>1.6637381899999999</v>
      </c>
    </row>
    <row r="35" spans="1:11" s="39" customFormat="1" ht="12">
      <c r="A35" s="91">
        <v>2013</v>
      </c>
      <c r="B35" s="231" t="s">
        <v>10</v>
      </c>
      <c r="C35" s="231" t="s">
        <v>10</v>
      </c>
      <c r="D35" s="231" t="s">
        <v>10</v>
      </c>
      <c r="E35" s="231" t="s">
        <v>10</v>
      </c>
      <c r="F35" s="231">
        <v>8.3532309999999999E-2</v>
      </c>
      <c r="G35" s="231">
        <v>0.11297827000000001</v>
      </c>
      <c r="H35" s="231">
        <v>0.81623491000000004</v>
      </c>
      <c r="I35" s="81">
        <v>1.6529344500000001</v>
      </c>
      <c r="J35" s="81">
        <v>1.6787106599999999</v>
      </c>
      <c r="K35" s="81">
        <v>1.66813444</v>
      </c>
    </row>
    <row r="36" spans="1:11" s="39" customFormat="1" ht="12">
      <c r="A36" s="91">
        <v>2014</v>
      </c>
      <c r="B36" s="231" t="s">
        <v>10</v>
      </c>
      <c r="C36" s="231" t="s">
        <v>10</v>
      </c>
      <c r="D36" s="231" t="s">
        <v>10</v>
      </c>
      <c r="E36" s="231" t="s">
        <v>10</v>
      </c>
      <c r="F36" s="231">
        <v>5.1694810000000001E-2</v>
      </c>
      <c r="G36" s="231">
        <v>0.16312515</v>
      </c>
      <c r="H36" s="231">
        <v>0.13246231999999999</v>
      </c>
      <c r="I36" s="231">
        <v>0.90871645000000001</v>
      </c>
      <c r="J36" s="81">
        <v>0.79581431999999996</v>
      </c>
      <c r="K36" s="81">
        <v>1.36021009</v>
      </c>
    </row>
    <row r="37" spans="1:11" s="39" customFormat="1" ht="12">
      <c r="A37" s="91">
        <v>2015</v>
      </c>
      <c r="B37" s="231" t="s">
        <v>10</v>
      </c>
      <c r="C37" s="231" t="s">
        <v>10</v>
      </c>
      <c r="D37" s="231" t="s">
        <v>10</v>
      </c>
      <c r="E37" s="231" t="s">
        <v>10</v>
      </c>
      <c r="F37" s="231" t="s">
        <v>10</v>
      </c>
      <c r="G37" s="231" t="s">
        <v>10</v>
      </c>
      <c r="H37" s="231">
        <v>5.5797619999999999E-2</v>
      </c>
      <c r="I37" s="231">
        <v>0.10570175999999999</v>
      </c>
      <c r="J37" s="231">
        <v>0.8312364499999999</v>
      </c>
      <c r="K37" s="81">
        <v>1.8670242699999999</v>
      </c>
    </row>
    <row r="38" spans="1:11" s="39" customFormat="1" ht="12">
      <c r="A38" s="91" t="s">
        <v>192</v>
      </c>
      <c r="B38" s="231" t="s">
        <v>10</v>
      </c>
      <c r="C38" s="231" t="s">
        <v>10</v>
      </c>
      <c r="D38" s="231" t="s">
        <v>10</v>
      </c>
      <c r="E38" s="231" t="s">
        <v>10</v>
      </c>
      <c r="F38" s="231" t="s">
        <v>10</v>
      </c>
      <c r="G38" s="231" t="s">
        <v>10</v>
      </c>
      <c r="H38" s="231">
        <v>6.9812769999999996E-2</v>
      </c>
      <c r="I38" s="231">
        <v>0.55042340999999995</v>
      </c>
      <c r="J38" s="231">
        <v>1.1383026200000006</v>
      </c>
      <c r="K38" s="231">
        <v>3.0981126000000003</v>
      </c>
    </row>
    <row r="39" spans="1:11" s="39" customFormat="1" ht="12">
      <c r="A39" s="84" t="s">
        <v>121</v>
      </c>
      <c r="B39" s="92" t="s">
        <v>10</v>
      </c>
      <c r="C39" s="92">
        <v>0.5</v>
      </c>
      <c r="D39" s="92">
        <v>2</v>
      </c>
      <c r="E39" s="92">
        <v>2.4</v>
      </c>
      <c r="F39" s="92">
        <v>3.2</v>
      </c>
      <c r="G39" s="92">
        <v>4.2</v>
      </c>
      <c r="H39" s="92">
        <v>5.7401165200000017</v>
      </c>
      <c r="I39" s="92">
        <v>8.0385010699999988</v>
      </c>
      <c r="J39" s="92">
        <v>8.9939981200000005</v>
      </c>
      <c r="K39" s="92">
        <v>12.519238829999999</v>
      </c>
    </row>
    <row r="40" spans="1:11" s="39" customFormat="1" ht="12">
      <c r="A40" s="86" t="s">
        <v>44</v>
      </c>
      <c r="J40" s="60"/>
      <c r="K40" s="60" t="s">
        <v>73</v>
      </c>
    </row>
    <row r="42" spans="1:11" ht="15">
      <c r="A42" s="74" t="s">
        <v>123</v>
      </c>
      <c r="B42" s="39"/>
      <c r="C42" s="39"/>
      <c r="D42" s="39"/>
      <c r="E42" s="39"/>
      <c r="F42" s="39"/>
      <c r="G42" s="39"/>
      <c r="H42" s="39"/>
      <c r="I42" s="39"/>
      <c r="J42" s="39"/>
    </row>
    <row r="43" spans="1:11" ht="15">
      <c r="A43" s="87"/>
      <c r="B43" s="39"/>
      <c r="C43" s="39"/>
      <c r="D43" s="39"/>
      <c r="E43" s="39"/>
      <c r="F43" s="39"/>
      <c r="G43" s="39"/>
      <c r="H43" s="39"/>
      <c r="I43" s="39"/>
      <c r="J43" s="39"/>
    </row>
    <row r="44" spans="1:11" s="39" customFormat="1" ht="12">
      <c r="A44" s="27" t="s">
        <v>208</v>
      </c>
    </row>
    <row r="45" spans="1:11" s="39" customFormat="1" ht="12.75" customHeight="1">
      <c r="A45" s="638" t="s">
        <v>112</v>
      </c>
      <c r="B45" s="633" t="s">
        <v>115</v>
      </c>
      <c r="C45" s="634"/>
      <c r="D45" s="634"/>
      <c r="E45" s="634"/>
      <c r="F45" s="634"/>
      <c r="G45" s="634"/>
      <c r="H45" s="634"/>
      <c r="I45" s="634"/>
      <c r="J45" s="634"/>
      <c r="K45" s="635"/>
    </row>
    <row r="46" spans="1:11" s="39" customFormat="1" ht="12">
      <c r="A46" s="639"/>
      <c r="B46" s="50" t="s">
        <v>135</v>
      </c>
      <c r="C46" s="50" t="s">
        <v>136</v>
      </c>
      <c r="D46" s="221" t="s">
        <v>137</v>
      </c>
      <c r="E46" s="221" t="s">
        <v>138</v>
      </c>
      <c r="F46" s="221" t="s">
        <v>139</v>
      </c>
      <c r="G46" s="221" t="s">
        <v>140</v>
      </c>
      <c r="H46" s="159" t="s">
        <v>2</v>
      </c>
      <c r="I46" s="159" t="s">
        <v>3</v>
      </c>
      <c r="J46" s="159" t="s">
        <v>127</v>
      </c>
      <c r="K46" s="159" t="s">
        <v>181</v>
      </c>
    </row>
    <row r="47" spans="1:11" s="39" customFormat="1" ht="12">
      <c r="A47" s="76" t="s">
        <v>97</v>
      </c>
      <c r="B47" s="500"/>
      <c r="C47" s="500"/>
      <c r="D47" s="78"/>
      <c r="E47" s="78"/>
      <c r="F47" s="79"/>
      <c r="G47" s="78"/>
      <c r="H47" s="78"/>
      <c r="I47" s="78"/>
      <c r="J47" s="78"/>
      <c r="K47" s="78"/>
    </row>
    <row r="48" spans="1:11" s="39" customFormat="1" ht="12">
      <c r="A48" s="80">
        <v>2007</v>
      </c>
      <c r="B48" s="501" t="s">
        <v>16</v>
      </c>
      <c r="C48" s="88" t="s">
        <v>16</v>
      </c>
      <c r="D48" s="88" t="s">
        <v>16</v>
      </c>
      <c r="E48" s="88" t="s">
        <v>16</v>
      </c>
      <c r="F48" s="88" t="s">
        <v>16</v>
      </c>
      <c r="G48" s="88" t="s">
        <v>16</v>
      </c>
      <c r="H48" s="88" t="s">
        <v>16</v>
      </c>
      <c r="I48" s="88" t="s">
        <v>16</v>
      </c>
      <c r="J48" s="88" t="s">
        <v>16</v>
      </c>
      <c r="K48" s="88" t="s">
        <v>16</v>
      </c>
    </row>
    <row r="49" spans="1:11" s="39" customFormat="1" ht="12">
      <c r="A49" s="80">
        <v>2008</v>
      </c>
      <c r="B49" s="501" t="s">
        <v>16</v>
      </c>
      <c r="C49" s="501">
        <v>2290</v>
      </c>
      <c r="D49" s="88">
        <v>2020</v>
      </c>
      <c r="E49" s="88">
        <v>1600</v>
      </c>
      <c r="F49" s="88">
        <v>1280</v>
      </c>
      <c r="G49" s="88">
        <v>1100</v>
      </c>
      <c r="H49" s="88">
        <v>850</v>
      </c>
      <c r="I49" s="88">
        <v>850</v>
      </c>
      <c r="J49" s="88">
        <v>780</v>
      </c>
      <c r="K49" s="88">
        <v>830</v>
      </c>
    </row>
    <row r="50" spans="1:11" s="39" customFormat="1" ht="12">
      <c r="A50" s="80">
        <v>2009</v>
      </c>
      <c r="B50" s="501" t="s">
        <v>16</v>
      </c>
      <c r="C50" s="501" t="s">
        <v>10</v>
      </c>
      <c r="D50" s="501">
        <v>2540</v>
      </c>
      <c r="E50" s="88">
        <v>1680</v>
      </c>
      <c r="F50" s="88">
        <v>1870</v>
      </c>
      <c r="G50" s="88">
        <v>960</v>
      </c>
      <c r="H50" s="88">
        <v>1010</v>
      </c>
      <c r="I50" s="88">
        <v>940</v>
      </c>
      <c r="J50" s="88">
        <v>820</v>
      </c>
      <c r="K50" s="88">
        <v>740</v>
      </c>
    </row>
    <row r="51" spans="1:11" s="39" customFormat="1" ht="12">
      <c r="A51" s="80">
        <v>2010</v>
      </c>
      <c r="B51" s="501" t="s">
        <v>16</v>
      </c>
      <c r="C51" s="501">
        <v>2610</v>
      </c>
      <c r="D51" s="501">
        <v>3590</v>
      </c>
      <c r="E51" s="501">
        <v>1640</v>
      </c>
      <c r="F51" s="88">
        <v>1330</v>
      </c>
      <c r="G51" s="88">
        <v>1590</v>
      </c>
      <c r="H51" s="88">
        <v>1300</v>
      </c>
      <c r="I51" s="88">
        <v>1210</v>
      </c>
      <c r="J51" s="88">
        <v>1210</v>
      </c>
      <c r="K51" s="88">
        <v>1100</v>
      </c>
    </row>
    <row r="52" spans="1:11" s="39" customFormat="1" ht="12">
      <c r="A52" s="80">
        <v>2011</v>
      </c>
      <c r="B52" s="501" t="s">
        <v>16</v>
      </c>
      <c r="C52" s="501">
        <v>2210</v>
      </c>
      <c r="D52" s="501">
        <v>3230</v>
      </c>
      <c r="E52" s="501">
        <v>3950</v>
      </c>
      <c r="F52" s="501">
        <v>1200</v>
      </c>
      <c r="G52" s="88">
        <v>2000</v>
      </c>
      <c r="H52" s="88">
        <v>1630</v>
      </c>
      <c r="I52" s="88">
        <v>1350</v>
      </c>
      <c r="J52" s="88">
        <v>1180</v>
      </c>
      <c r="K52" s="88">
        <v>1210</v>
      </c>
    </row>
    <row r="53" spans="1:11" s="39" customFormat="1" ht="12">
      <c r="A53" s="80">
        <v>2012</v>
      </c>
      <c r="B53" s="501" t="s">
        <v>16</v>
      </c>
      <c r="C53" s="501" t="s">
        <v>16</v>
      </c>
      <c r="D53" s="501">
        <v>2790</v>
      </c>
      <c r="E53" s="501">
        <v>1910</v>
      </c>
      <c r="F53" s="501">
        <v>3250</v>
      </c>
      <c r="G53" s="501">
        <v>3370</v>
      </c>
      <c r="H53" s="88">
        <v>2090</v>
      </c>
      <c r="I53" s="88">
        <v>1510</v>
      </c>
      <c r="J53" s="88">
        <v>1220</v>
      </c>
      <c r="K53" s="88">
        <v>1120</v>
      </c>
    </row>
    <row r="54" spans="1:11" s="39" customFormat="1" ht="12">
      <c r="A54" s="91">
        <v>2013</v>
      </c>
      <c r="B54" s="501" t="s">
        <v>16</v>
      </c>
      <c r="C54" s="501" t="s">
        <v>16</v>
      </c>
      <c r="D54" s="501" t="s">
        <v>16</v>
      </c>
      <c r="E54" s="501" t="s">
        <v>16</v>
      </c>
      <c r="F54" s="501">
        <v>2610</v>
      </c>
      <c r="G54" s="501">
        <v>3770</v>
      </c>
      <c r="H54" s="501">
        <v>3150</v>
      </c>
      <c r="I54" s="88">
        <v>1770</v>
      </c>
      <c r="J54" s="88">
        <v>1360</v>
      </c>
      <c r="K54" s="88">
        <v>1220</v>
      </c>
    </row>
    <row r="55" spans="1:11" s="39" customFormat="1" ht="12">
      <c r="A55" s="91">
        <v>2014</v>
      </c>
      <c r="B55" s="501" t="s">
        <v>16</v>
      </c>
      <c r="C55" s="501" t="s">
        <v>16</v>
      </c>
      <c r="D55" s="501" t="s">
        <v>16</v>
      </c>
      <c r="E55" s="501" t="s">
        <v>16</v>
      </c>
      <c r="F55" s="501">
        <v>2720</v>
      </c>
      <c r="G55" s="501">
        <v>3650</v>
      </c>
      <c r="H55" s="501">
        <v>2500</v>
      </c>
      <c r="I55" s="501">
        <v>4170</v>
      </c>
      <c r="J55" s="88">
        <v>1910</v>
      </c>
      <c r="K55" s="88">
        <v>1360</v>
      </c>
    </row>
    <row r="56" spans="1:11" s="39" customFormat="1" ht="12">
      <c r="A56" s="91">
        <v>2015</v>
      </c>
      <c r="B56" s="501" t="s">
        <v>16</v>
      </c>
      <c r="C56" s="501" t="s">
        <v>16</v>
      </c>
      <c r="D56" s="501" t="s">
        <v>16</v>
      </c>
      <c r="E56" s="501" t="s">
        <v>16</v>
      </c>
      <c r="F56" s="501" t="s">
        <v>16</v>
      </c>
      <c r="G56" s="501" t="s">
        <v>16</v>
      </c>
      <c r="H56" s="501">
        <v>2150</v>
      </c>
      <c r="I56" s="501">
        <v>3780</v>
      </c>
      <c r="J56" s="501">
        <v>4590</v>
      </c>
      <c r="K56" s="88">
        <v>2020</v>
      </c>
    </row>
    <row r="57" spans="1:11" s="39" customFormat="1" ht="12">
      <c r="A57" s="91" t="s">
        <v>192</v>
      </c>
      <c r="B57" s="501" t="s">
        <v>16</v>
      </c>
      <c r="C57" s="501" t="s">
        <v>16</v>
      </c>
      <c r="D57" s="501" t="s">
        <v>16</v>
      </c>
      <c r="E57" s="501" t="s">
        <v>16</v>
      </c>
      <c r="F57" s="501" t="s">
        <v>16</v>
      </c>
      <c r="G57" s="501" t="s">
        <v>16</v>
      </c>
      <c r="H57" s="501">
        <v>3320</v>
      </c>
      <c r="I57" s="501">
        <v>4750</v>
      </c>
      <c r="J57" s="501">
        <v>5720</v>
      </c>
      <c r="K57" s="501">
        <v>6920</v>
      </c>
    </row>
    <row r="58" spans="1:11" s="39" customFormat="1" ht="12">
      <c r="A58" s="84" t="s">
        <v>121</v>
      </c>
      <c r="B58" s="89" t="s">
        <v>10</v>
      </c>
      <c r="C58" s="89">
        <v>2260</v>
      </c>
      <c r="D58" s="89">
        <v>2600</v>
      </c>
      <c r="E58" s="89">
        <v>2240</v>
      </c>
      <c r="F58" s="89">
        <v>2080</v>
      </c>
      <c r="G58" s="89">
        <v>1850</v>
      </c>
      <c r="H58" s="157">
        <v>1730</v>
      </c>
      <c r="I58" s="157">
        <v>1620</v>
      </c>
      <c r="J58" s="157">
        <v>1510</v>
      </c>
      <c r="K58" s="157">
        <v>1600</v>
      </c>
    </row>
    <row r="59" spans="1:11" s="39" customFormat="1" ht="12">
      <c r="A59" s="86" t="s">
        <v>44</v>
      </c>
      <c r="K59" s="60" t="s">
        <v>73</v>
      </c>
    </row>
    <row r="60" spans="1:11" s="39" customFormat="1" ht="12">
      <c r="A60" s="86"/>
      <c r="K60" s="60"/>
    </row>
    <row r="61" spans="1:11" s="39" customFormat="1" ht="12">
      <c r="A61" s="232" t="s">
        <v>198</v>
      </c>
      <c r="B61" s="510"/>
      <c r="C61" s="510"/>
      <c r="D61" s="510"/>
      <c r="K61" s="60"/>
    </row>
    <row r="62" spans="1:11" s="39" customFormat="1" ht="18" customHeight="1">
      <c r="A62" s="636" t="s">
        <v>141</v>
      </c>
      <c r="B62" s="637"/>
      <c r="C62" s="637"/>
      <c r="D62" s="637"/>
      <c r="E62" s="637"/>
      <c r="F62" s="637"/>
      <c r="G62" s="637"/>
      <c r="H62" s="637"/>
      <c r="I62" s="637"/>
      <c r="J62" s="509"/>
    </row>
    <row r="63" spans="1:11" s="39" customFormat="1" ht="12">
      <c r="A63" s="637"/>
      <c r="B63" s="637"/>
      <c r="C63" s="637"/>
      <c r="D63" s="637"/>
      <c r="E63" s="637"/>
      <c r="F63" s="637"/>
      <c r="G63" s="637"/>
      <c r="H63" s="637"/>
      <c r="I63" s="637"/>
      <c r="J63" s="509"/>
    </row>
    <row r="64" spans="1:11" s="39" customFormat="1" ht="12">
      <c r="A64" s="637"/>
      <c r="B64" s="637"/>
      <c r="C64" s="637"/>
      <c r="D64" s="637"/>
      <c r="E64" s="637"/>
      <c r="F64" s="637"/>
      <c r="G64" s="637"/>
      <c r="H64" s="637"/>
      <c r="I64" s="637"/>
      <c r="J64" s="509"/>
    </row>
    <row r="65" spans="1:10" s="39" customFormat="1" ht="12">
      <c r="A65" s="637"/>
      <c r="B65" s="637"/>
      <c r="C65" s="637"/>
      <c r="D65" s="637"/>
      <c r="E65" s="637"/>
      <c r="F65" s="637"/>
      <c r="G65" s="637"/>
      <c r="H65" s="637"/>
      <c r="I65" s="637"/>
      <c r="J65" s="509"/>
    </row>
    <row r="66" spans="1:10" s="39" customFormat="1" ht="12">
      <c r="A66" s="637"/>
      <c r="B66" s="637"/>
      <c r="C66" s="637"/>
      <c r="D66" s="637"/>
      <c r="E66" s="637"/>
      <c r="F66" s="637"/>
      <c r="G66" s="637"/>
      <c r="H66" s="637"/>
      <c r="I66" s="637"/>
      <c r="J66" s="509"/>
    </row>
    <row r="67" spans="1:10" s="39" customFormat="1" ht="12">
      <c r="A67" s="637"/>
      <c r="B67" s="637"/>
      <c r="C67" s="637"/>
      <c r="D67" s="637"/>
      <c r="E67" s="637"/>
      <c r="F67" s="637"/>
      <c r="G67" s="637"/>
      <c r="H67" s="637"/>
      <c r="I67" s="637"/>
      <c r="J67" s="509"/>
    </row>
    <row r="68" spans="1:10" s="39" customFormat="1" ht="12">
      <c r="A68" s="637"/>
      <c r="B68" s="637"/>
      <c r="C68" s="637"/>
      <c r="D68" s="637"/>
      <c r="E68" s="637"/>
      <c r="F68" s="637"/>
      <c r="G68" s="637"/>
      <c r="H68" s="637"/>
      <c r="I68" s="637"/>
      <c r="J68" s="509"/>
    </row>
    <row r="69" spans="1:10" s="39" customFormat="1" ht="12">
      <c r="A69" s="637"/>
      <c r="B69" s="637"/>
      <c r="C69" s="637"/>
      <c r="D69" s="637"/>
      <c r="E69" s="637"/>
      <c r="F69" s="637"/>
      <c r="G69" s="637"/>
      <c r="H69" s="637"/>
      <c r="I69" s="637"/>
      <c r="J69" s="509"/>
    </row>
    <row r="70" spans="1:10" s="39" customFormat="1" ht="12">
      <c r="A70" s="637"/>
      <c r="B70" s="637"/>
      <c r="C70" s="637"/>
      <c r="D70" s="637"/>
      <c r="E70" s="637"/>
      <c r="F70" s="637"/>
      <c r="G70" s="637"/>
      <c r="H70" s="637"/>
      <c r="I70" s="637"/>
      <c r="J70" s="509"/>
    </row>
    <row r="71" spans="1:10" s="39" customFormat="1" ht="12">
      <c r="A71" s="637"/>
      <c r="B71" s="637"/>
      <c r="C71" s="637"/>
      <c r="D71" s="637"/>
      <c r="E71" s="637"/>
      <c r="F71" s="637"/>
      <c r="G71" s="637"/>
      <c r="H71" s="637"/>
      <c r="I71" s="637"/>
      <c r="J71" s="509"/>
    </row>
    <row r="72" spans="1:10" s="39" customFormat="1" ht="12">
      <c r="A72" s="637"/>
      <c r="B72" s="637"/>
      <c r="C72" s="637"/>
      <c r="D72" s="637"/>
      <c r="E72" s="637"/>
      <c r="F72" s="637"/>
      <c r="G72" s="637"/>
      <c r="H72" s="637"/>
      <c r="I72" s="637"/>
      <c r="J72" s="509"/>
    </row>
    <row r="73" spans="1:10" s="39" customFormat="1" ht="12">
      <c r="A73" s="637"/>
      <c r="B73" s="637"/>
      <c r="C73" s="637"/>
      <c r="D73" s="637"/>
      <c r="E73" s="637"/>
      <c r="F73" s="637"/>
      <c r="G73" s="637"/>
      <c r="H73" s="637"/>
      <c r="I73" s="637"/>
      <c r="J73" s="509"/>
    </row>
    <row r="74" spans="1:10" s="39" customFormat="1" ht="12">
      <c r="A74" s="637"/>
      <c r="B74" s="637"/>
      <c r="C74" s="637"/>
      <c r="D74" s="637"/>
      <c r="E74" s="637"/>
      <c r="F74" s="637"/>
      <c r="G74" s="637"/>
      <c r="H74" s="637"/>
      <c r="I74" s="637"/>
      <c r="J74" s="509"/>
    </row>
    <row r="75" spans="1:10" ht="30" customHeight="1">
      <c r="A75" s="637"/>
      <c r="B75" s="637"/>
      <c r="C75" s="637"/>
      <c r="D75" s="637"/>
      <c r="E75" s="637"/>
      <c r="F75" s="637"/>
      <c r="G75" s="637"/>
      <c r="H75" s="637"/>
      <c r="I75" s="637"/>
      <c r="J75" s="90"/>
    </row>
    <row r="76" spans="1:10">
      <c r="A76" s="90"/>
      <c r="B76" s="90"/>
      <c r="C76" s="90"/>
      <c r="D76" s="90"/>
      <c r="E76" s="90"/>
      <c r="F76" s="90"/>
      <c r="G76" s="90"/>
      <c r="H76" s="90"/>
      <c r="I76" s="90"/>
      <c r="J76" s="90"/>
    </row>
    <row r="77" spans="1:10">
      <c r="A77" s="90"/>
      <c r="B77" s="90"/>
      <c r="C77" s="90"/>
      <c r="D77" s="90"/>
      <c r="E77" s="90"/>
      <c r="F77" s="90"/>
      <c r="G77" s="90"/>
      <c r="H77" s="90"/>
      <c r="I77" s="90"/>
      <c r="J77" s="90"/>
    </row>
    <row r="78" spans="1:10">
      <c r="A78" s="90"/>
      <c r="B78" s="90"/>
      <c r="C78" s="90"/>
      <c r="D78" s="90"/>
      <c r="E78" s="90"/>
      <c r="F78" s="90"/>
      <c r="G78" s="90"/>
      <c r="H78" s="90"/>
      <c r="I78" s="90"/>
      <c r="J78" s="90"/>
    </row>
    <row r="79" spans="1:10">
      <c r="A79" s="90"/>
      <c r="B79" s="90"/>
      <c r="C79" s="90"/>
      <c r="D79" s="90"/>
      <c r="E79" s="90"/>
      <c r="F79" s="90"/>
      <c r="G79" s="90"/>
      <c r="H79" s="90"/>
      <c r="I79" s="90"/>
      <c r="J79" s="90"/>
    </row>
  </sheetData>
  <mergeCells count="7">
    <mergeCell ref="A62:I75"/>
    <mergeCell ref="A7:A8"/>
    <mergeCell ref="A26:A27"/>
    <mergeCell ref="A45:A46"/>
    <mergeCell ref="B7:K7"/>
    <mergeCell ref="B26:K26"/>
    <mergeCell ref="B45:K45"/>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Title of publication</vt:lpstr>
      <vt:lpstr>Table of Contents</vt:lpstr>
      <vt:lpstr>Table 1</vt:lpstr>
      <vt:lpstr>Table 2</vt:lpstr>
      <vt:lpstr>Table 3A</vt:lpstr>
      <vt:lpstr>Table 3B</vt:lpstr>
      <vt:lpstr>Table 4A</vt:lpstr>
      <vt:lpstr>Table 4B</vt:lpstr>
      <vt:lpstr>Table 4C</vt:lpstr>
      <vt:lpstr>Table 5A</vt:lpstr>
      <vt:lpstr>Table 5B</vt:lpstr>
      <vt:lpstr>Footnotes</vt:lpstr>
      <vt:lpstr>'Table of Contents'!Print_Area</vt:lpstr>
    </vt:vector>
  </TitlesOfParts>
  <Company>The Student Loans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daleyf</dc:creator>
  <cp:lastModifiedBy>cartwrid</cp:lastModifiedBy>
  <cp:lastPrinted>2016-06-13T13:57:50Z</cp:lastPrinted>
  <dcterms:created xsi:type="dcterms:W3CDTF">2014-06-15T11:46:04Z</dcterms:created>
  <dcterms:modified xsi:type="dcterms:W3CDTF">2016-06-16T09:04:31Z</dcterms:modified>
</cp:coreProperties>
</file>