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lovegrove\OneDrive - TrIS\GOV.UK\2026\Apr 26\"/>
    </mc:Choice>
  </mc:AlternateContent>
  <xr:revisionPtr revIDLastSave="0" documentId="8_{9040D468-C729-42E6-A470-F85F7A1B16A9}" xr6:coauthVersionLast="47" xr6:coauthVersionMax="47" xr10:uidLastSave="{00000000-0000-0000-0000-000000000000}"/>
  <bookViews>
    <workbookView xWindow="-110" yWindow="-110" windowWidth="22780" windowHeight="14540" xr2:uid="{B0B1DDB4-62D4-4E57-A8C9-2B3E234D0D46}"/>
  </bookViews>
  <sheets>
    <sheet name="RDEL" sheetId="4" r:id="rId1"/>
    <sheet name="CDE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32" i="4"/>
  <c r="D26" i="4"/>
  <c r="D30" i="4"/>
</calcChain>
</file>

<file path=xl/sharedStrings.xml><?xml version="1.0" encoding="utf-8"?>
<sst xmlns="http://schemas.openxmlformats.org/spreadsheetml/2006/main" count="68" uniqueCount="42">
  <si>
    <r>
      <t>Table 1: Departmental Resource Budgets (Resource DEL)</t>
    </r>
    <r>
      <rPr>
        <b/>
        <vertAlign val="superscript"/>
        <sz val="11"/>
        <color theme="1"/>
        <rFont val="Humnst777 Lt BT"/>
        <family val="2"/>
      </rPr>
      <t>1</t>
    </r>
  </si>
  <si>
    <t>£ billion</t>
  </si>
  <si>
    <t>Plans</t>
  </si>
  <si>
    <t>Resource DEL</t>
  </si>
  <si>
    <t>Health and Social Care</t>
  </si>
  <si>
    <t>Education</t>
  </si>
  <si>
    <r>
      <t>Home Office</t>
    </r>
    <r>
      <rPr>
        <vertAlign val="superscript"/>
        <sz val="9"/>
        <color rgb="FF000000"/>
        <rFont val="Humnst777 Lt BT"/>
        <family val="2"/>
      </rPr>
      <t>2</t>
    </r>
  </si>
  <si>
    <t>Justice</t>
  </si>
  <si>
    <t>Law Officers' Departments</t>
  </si>
  <si>
    <t>Defence</t>
  </si>
  <si>
    <t>Single Intelligence Account</t>
  </si>
  <si>
    <t>Foreign, Commonwealth and Development Office</t>
  </si>
  <si>
    <t>MHCLG Housing, Communities and Local Government</t>
  </si>
  <si>
    <t>MHCLG Local Government</t>
  </si>
  <si>
    <t>Culture, Media and Sport</t>
  </si>
  <si>
    <t>Science, Innovation and Technology</t>
  </si>
  <si>
    <t>Transport</t>
  </si>
  <si>
    <t>Energy Security and Net Zero</t>
  </si>
  <si>
    <t>Environment, Food and Rural Affairs</t>
  </si>
  <si>
    <t>Business and Trade</t>
  </si>
  <si>
    <t>Work and Pensions</t>
  </si>
  <si>
    <t>HM Revenue and Customs</t>
  </si>
  <si>
    <t>HM Treasury</t>
  </si>
  <si>
    <t>Cabinet Office</t>
  </si>
  <si>
    <r>
      <t>Scottish Government</t>
    </r>
    <r>
      <rPr>
        <vertAlign val="superscript"/>
        <sz val="7.2"/>
        <color indexed="8"/>
        <rFont val="Humnst777 Lt BT"/>
        <family val="2"/>
      </rPr>
      <t>3</t>
    </r>
    <r>
      <rPr>
        <sz val="9"/>
        <color indexed="8"/>
        <rFont val="Humnst777 Lt BT"/>
        <family val="2"/>
      </rPr>
      <t xml:space="preserve"> </t>
    </r>
  </si>
  <si>
    <t>Welsh Government</t>
  </si>
  <si>
    <t>Northern Ireland Executive</t>
  </si>
  <si>
    <t>Small and Independent Bodies</t>
  </si>
  <si>
    <r>
      <t>Total Resource DEL</t>
    </r>
    <r>
      <rPr>
        <b/>
        <vertAlign val="superscript"/>
        <sz val="10"/>
        <color rgb="FF000000"/>
        <rFont val="Humnst777 Lt BT"/>
        <family val="2"/>
      </rPr>
      <t>4</t>
    </r>
  </si>
  <si>
    <t>Capital DEL</t>
  </si>
  <si>
    <t xml:space="preserve">Scottish Government </t>
  </si>
  <si>
    <r>
      <t>Total Capital DEL</t>
    </r>
    <r>
      <rPr>
        <b/>
        <vertAlign val="superscript"/>
        <sz val="10"/>
        <color rgb="FF000000"/>
        <rFont val="Humnst777 Lt BT"/>
        <family val="2"/>
      </rPr>
      <t>3</t>
    </r>
  </si>
  <si>
    <r>
      <rPr>
        <vertAlign val="superscript"/>
        <sz val="8"/>
        <rFont val="Humnst777 Lt BT"/>
        <family val="2"/>
      </rPr>
      <t>1</t>
    </r>
    <r>
      <rPr>
        <sz val="8"/>
        <rFont val="Humnst777 Lt BT"/>
        <family val="2"/>
      </rPr>
      <t xml:space="preserve"> These numbers show the Capital Departmental Expenditure Limits (CDEL) budgets for 2026-27 (voted and non-voted) as set out in Main Estimates 2026-27. </t>
    </r>
  </si>
  <si>
    <t>2026-27</t>
  </si>
  <si>
    <r>
      <t>Table 2: Departmental Capital Budgets (Capital DEL)</t>
    </r>
    <r>
      <rPr>
        <b/>
        <vertAlign val="superscript"/>
        <sz val="10"/>
        <color theme="1"/>
        <rFont val="Humnst777 Lt BT"/>
        <family val="2"/>
      </rPr>
      <t>1</t>
    </r>
  </si>
  <si>
    <t>o/w depreciation</t>
  </si>
  <si>
    <r>
      <rPr>
        <vertAlign val="superscript"/>
        <sz val="8"/>
        <color theme="1"/>
        <rFont val="Humnst777 Lt BT"/>
        <family val="2"/>
      </rPr>
      <t>2</t>
    </r>
    <r>
      <rPr>
        <sz val="8"/>
        <color theme="1"/>
        <rFont val="Humnst777 Lt BT"/>
        <family val="2"/>
      </rPr>
      <t xml:space="preserve"> The Main Estimates settlement figure for the Home Office includes the National Crime Agency.</t>
    </r>
  </si>
  <si>
    <r>
      <rPr>
        <vertAlign val="superscript"/>
        <sz val="8"/>
        <color theme="1"/>
        <rFont val="Humnst777 Lt BT"/>
        <family val="2"/>
      </rPr>
      <t>3</t>
    </r>
    <r>
      <rPr>
        <sz val="8"/>
        <color theme="1"/>
        <rFont val="Humnst777 Lt BT"/>
        <family val="2"/>
      </rPr>
      <t xml:space="preserve"> The Main Estimates settlement figure for the Scottish Government includes the Block Grant Adjustment for tax and welfare.</t>
    </r>
  </si>
  <si>
    <t>o/w block grant adjustments</t>
  </si>
  <si>
    <r>
      <t>4</t>
    </r>
    <r>
      <rPr>
        <sz val="8"/>
        <color theme="1"/>
        <rFont val="Humnst777 Lt BT"/>
        <family val="2"/>
      </rPr>
      <t xml:space="preserve"> This is the total of RDEL budgets as set out in Main Estimates. This total does not take account of the Office for Budget Responsibility's Allowance for Shortfall (forecast of underspends in RDEL budgets).</t>
    </r>
  </si>
  <si>
    <r>
      <t>3</t>
    </r>
    <r>
      <rPr>
        <sz val="8"/>
        <color theme="1"/>
        <rFont val="Humnst777 Lt BT"/>
        <family val="2"/>
      </rPr>
      <t xml:space="preserve"> This is the total of CDEL budgets as set out in Main Estimates. This total does not take account of the Office for Budget Responsibility Allowance for Shortfall (forecast of underspends in CDEL budgets).</t>
    </r>
  </si>
  <si>
    <r>
      <rPr>
        <vertAlign val="superscript"/>
        <sz val="8"/>
        <color rgb="FF000000"/>
        <rFont val="Humnst777 Lt BT"/>
        <family val="2"/>
      </rPr>
      <t>1</t>
    </r>
    <r>
      <rPr>
        <sz val="8"/>
        <color rgb="FF000000"/>
        <rFont val="Humnst777 Lt BT"/>
        <family val="2"/>
      </rPr>
      <t xml:space="preserve"> These numbers show the Resource Departmental Expenditure Limits (RDEL) budgets for 2026-27 (voted and non-voted) as set out in Main Estimates 2026-27. RDEL is the Treasury's primary control total within resource budgets and the basis on which Spending Review settlements were made. As of Main Estimates 2026-27, the RDEL ringfence (depreciation, impairments etc) will be recognised in AME budgets with limited exceptions.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</si>
</sst>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24" x14ac:knownFonts="1">
    <font>
      <sz val="11"/>
      <color theme="1"/>
      <name val="Calibri"/>
      <family val="2"/>
      <scheme val="minor"/>
    </font>
    <font>
      <sz val="11"/>
      <color theme="1"/>
      <name val="Calibri"/>
      <family val="2"/>
      <scheme val="minor"/>
    </font>
    <font>
      <sz val="11"/>
      <color theme="1"/>
      <name val="Humnst777 Lt BT"/>
      <family val="2"/>
    </font>
    <font>
      <sz val="10"/>
      <color theme="1"/>
      <name val="Humnst777 Lt BT"/>
      <family val="2"/>
    </font>
    <font>
      <b/>
      <sz val="10"/>
      <color theme="1"/>
      <name val="Humnst777 Lt BT"/>
      <family val="2"/>
    </font>
    <font>
      <b/>
      <sz val="10"/>
      <color indexed="8"/>
      <name val="Humnst777 Lt BT"/>
      <family val="2"/>
    </font>
    <font>
      <b/>
      <vertAlign val="superscript"/>
      <sz val="10"/>
      <color rgb="FF000000"/>
      <name val="Humnst777 Lt BT"/>
      <family val="2"/>
    </font>
    <font>
      <sz val="8"/>
      <color theme="1"/>
      <name val="Humnst777 Lt BT"/>
      <family val="2"/>
    </font>
    <font>
      <b/>
      <vertAlign val="superscript"/>
      <sz val="11"/>
      <color theme="1"/>
      <name val="Humnst777 Lt BT"/>
      <family val="2"/>
    </font>
    <font>
      <sz val="8"/>
      <name val="Humnst777 Lt BT"/>
      <family val="2"/>
    </font>
    <font>
      <vertAlign val="superscript"/>
      <sz val="8"/>
      <name val="Humnst777 Lt BT"/>
      <family val="2"/>
    </font>
    <font>
      <vertAlign val="superscript"/>
      <sz val="8"/>
      <color theme="1"/>
      <name val="Humnst777 Lt BT"/>
      <family val="2"/>
    </font>
    <font>
      <vertAlign val="superscript"/>
      <sz val="8"/>
      <color rgb="FF000000"/>
      <name val="Humnst777 Lt BT"/>
      <family val="2"/>
    </font>
    <font>
      <sz val="9"/>
      <color indexed="8"/>
      <name val="Humnst777 Lt BT"/>
      <family val="2"/>
    </font>
    <font>
      <vertAlign val="superscript"/>
      <sz val="9"/>
      <color rgb="FF000000"/>
      <name val="Humnst777 Lt BT"/>
      <family val="2"/>
    </font>
    <font>
      <sz val="9"/>
      <color theme="1"/>
      <name val="Humnst777 Lt BT"/>
      <family val="2"/>
    </font>
    <font>
      <b/>
      <sz val="9"/>
      <color indexed="8"/>
      <name val="Humnst777 Lt BT"/>
      <family val="2"/>
    </font>
    <font>
      <b/>
      <sz val="10"/>
      <name val="Humnst777 Lt BT"/>
      <family val="2"/>
    </font>
    <font>
      <sz val="9"/>
      <color rgb="FF000000"/>
      <name val="Humnst777 Lt BT"/>
      <family val="2"/>
    </font>
    <font>
      <b/>
      <vertAlign val="superscript"/>
      <sz val="10"/>
      <color theme="1"/>
      <name val="Humnst777 Lt BT"/>
      <family val="2"/>
    </font>
    <font>
      <sz val="8"/>
      <color rgb="FF000000"/>
      <name val="Humnst777 Lt BT"/>
      <family val="2"/>
    </font>
    <font>
      <vertAlign val="superscript"/>
      <sz val="7.2"/>
      <color indexed="8"/>
      <name val="Humnst777 Lt BT"/>
      <family val="2"/>
    </font>
    <font>
      <i/>
      <sz val="9"/>
      <color indexed="8"/>
      <name val="Humnst777 Lt BT"/>
      <family val="2"/>
    </font>
    <font>
      <i/>
      <sz val="9"/>
      <color theme="1"/>
      <name val="Humnst777 Lt BT"/>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
    <border>
      <left/>
      <right/>
      <top/>
      <bottom/>
      <diagonal/>
    </border>
    <border>
      <left/>
      <right/>
      <top/>
      <bottom style="medium">
        <color theme="9" tint="-0.24994659260841701"/>
      </bottom>
      <diagonal/>
    </border>
    <border>
      <left/>
      <right/>
      <top style="thick">
        <color theme="9" tint="-0.24994659260841701"/>
      </top>
      <bottom/>
      <diagonal/>
    </border>
    <border>
      <left/>
      <right/>
      <top style="thin">
        <color theme="9" tint="-0.24994659260841701"/>
      </top>
      <bottom/>
      <diagonal/>
    </border>
    <border>
      <left/>
      <right/>
      <top style="medium">
        <color theme="9" tint="-0.24994659260841701"/>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2" borderId="0" xfId="0" applyFont="1" applyFill="1"/>
    <xf numFmtId="164" fontId="5" fillId="2" borderId="0" xfId="0" applyNumberFormat="1" applyFont="1" applyFill="1"/>
    <xf numFmtId="0" fontId="3" fillId="2" borderId="0" xfId="0" applyFont="1" applyFill="1"/>
    <xf numFmtId="0" fontId="3" fillId="2" borderId="0" xfId="0" applyFont="1" applyFill="1" applyAlignment="1">
      <alignment horizontal="center"/>
    </xf>
    <xf numFmtId="164" fontId="16" fillId="0" borderId="3" xfId="0" applyNumberFormat="1" applyFont="1" applyBorder="1"/>
    <xf numFmtId="0" fontId="17" fillId="0" borderId="0" xfId="0" applyFont="1" applyAlignment="1">
      <alignment vertical="center"/>
    </xf>
    <xf numFmtId="0" fontId="4" fillId="3" borderId="4" xfId="0" applyFont="1" applyFill="1" applyBorder="1" applyAlignment="1">
      <alignment horizontal="right"/>
    </xf>
    <xf numFmtId="0" fontId="4" fillId="3" borderId="0" xfId="0" applyFont="1" applyFill="1" applyAlignment="1">
      <alignment horizontal="right"/>
    </xf>
    <xf numFmtId="164" fontId="13" fillId="2" borderId="0" xfId="0" applyNumberFormat="1" applyFont="1" applyFill="1"/>
    <xf numFmtId="164" fontId="18" fillId="2" borderId="0" xfId="0" applyNumberFormat="1" applyFont="1" applyFill="1"/>
    <xf numFmtId="164" fontId="13" fillId="2" borderId="0" xfId="0" applyNumberFormat="1" applyFont="1" applyFill="1" applyAlignment="1">
      <alignment horizontal="left"/>
    </xf>
    <xf numFmtId="166" fontId="13" fillId="2" borderId="0" xfId="0" applyNumberFormat="1" applyFont="1" applyFill="1"/>
    <xf numFmtId="0" fontId="4" fillId="2" borderId="0" xfId="0" applyFont="1" applyFill="1"/>
    <xf numFmtId="165" fontId="0" fillId="0" borderId="0" xfId="0" applyNumberFormat="1"/>
    <xf numFmtId="165" fontId="15" fillId="0" borderId="0" xfId="0" applyNumberFormat="1" applyFont="1"/>
    <xf numFmtId="165" fontId="5" fillId="0" borderId="3" xfId="0" applyNumberFormat="1" applyFont="1" applyBorder="1"/>
    <xf numFmtId="164" fontId="5" fillId="2" borderId="0" xfId="0" applyNumberFormat="1" applyFont="1" applyFill="1" applyAlignment="1">
      <alignment vertical="center"/>
    </xf>
    <xf numFmtId="0" fontId="3" fillId="2" borderId="0" xfId="0" applyFont="1" applyFill="1" applyAlignment="1">
      <alignment vertical="center"/>
    </xf>
    <xf numFmtId="164" fontId="13" fillId="2" borderId="0" xfId="0" applyNumberFormat="1" applyFont="1" applyFill="1" applyAlignment="1">
      <alignment vertical="center"/>
    </xf>
    <xf numFmtId="164" fontId="18" fillId="2" borderId="0" xfId="0" applyNumberFormat="1" applyFont="1" applyFill="1" applyAlignment="1">
      <alignment vertical="center"/>
    </xf>
    <xf numFmtId="164" fontId="13" fillId="2" borderId="0" xfId="0" applyNumberFormat="1" applyFont="1" applyFill="1" applyAlignment="1">
      <alignment horizontal="left" vertical="center"/>
    </xf>
    <xf numFmtId="166" fontId="13" fillId="2" borderId="0" xfId="0" applyNumberFormat="1" applyFont="1" applyFill="1" applyAlignment="1">
      <alignment vertical="center"/>
    </xf>
    <xf numFmtId="164" fontId="22" fillId="0" borderId="0" xfId="0" applyNumberFormat="1" applyFont="1" applyAlignment="1">
      <alignment vertical="center"/>
    </xf>
    <xf numFmtId="164" fontId="13" fillId="0" borderId="0" xfId="0" applyNumberFormat="1" applyFont="1" applyAlignment="1">
      <alignment vertical="center"/>
    </xf>
    <xf numFmtId="164" fontId="5" fillId="0" borderId="3" xfId="0" applyNumberFormat="1" applyFont="1" applyBorder="1" applyAlignment="1">
      <alignment vertical="center"/>
    </xf>
    <xf numFmtId="165" fontId="23" fillId="0" borderId="0" xfId="0" applyNumberFormat="1" applyFont="1"/>
    <xf numFmtId="164" fontId="15" fillId="0" borderId="0" xfId="0" applyNumberFormat="1" applyFont="1"/>
    <xf numFmtId="164" fontId="5" fillId="0" borderId="3" xfId="0" applyNumberFormat="1" applyFont="1" applyBorder="1"/>
    <xf numFmtId="0" fontId="7" fillId="0" borderId="0" xfId="0" applyFont="1" applyAlignment="1">
      <alignment horizontal="left" vertical="top" wrapText="1"/>
    </xf>
    <xf numFmtId="0" fontId="11" fillId="0" borderId="1" xfId="0" applyFont="1" applyBorder="1" applyAlignment="1">
      <alignment horizontal="left" vertical="top" wrapText="1" readingOrder="1"/>
    </xf>
    <xf numFmtId="0" fontId="12" fillId="0" borderId="1" xfId="0" applyFont="1" applyBorder="1" applyAlignment="1">
      <alignment horizontal="left" vertical="top" wrapText="1" readingOrder="1"/>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0" fontId="20" fillId="0" borderId="2" xfId="0" applyFont="1" applyBorder="1" applyAlignment="1">
      <alignment horizontal="left" vertical="top" wrapText="1"/>
    </xf>
    <xf numFmtId="0" fontId="9" fillId="0" borderId="2" xfId="0" applyFont="1" applyBorder="1" applyAlignment="1">
      <alignment horizontal="left" vertical="top" wrapText="1"/>
    </xf>
  </cellXfs>
  <cellStyles count="2">
    <cellStyle name="Comma 2" xfId="1" xr:uid="{2176B0D6-EA78-406F-A2EE-1B79522811F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D5FE-44B0-46E2-B70F-ABBCEBA7A20F}">
  <dimension ref="B2:F36"/>
  <sheetViews>
    <sheetView showGridLines="0" tabSelected="1" topLeftCell="A8" zoomScale="90" zoomScaleNormal="90" workbookViewId="0">
      <selection activeCell="B33" sqref="B33:D33"/>
    </sheetView>
  </sheetViews>
  <sheetFormatPr defaultRowHeight="14.5" x14ac:dyDescent="0.35"/>
  <cols>
    <col min="2" max="2" width="2.1796875" customWidth="1"/>
    <col min="3" max="3" width="67.26953125" customWidth="1"/>
    <col min="4" max="4" width="11.1796875" customWidth="1"/>
    <col min="6" max="6" width="11" bestFit="1" customWidth="1"/>
  </cols>
  <sheetData>
    <row r="2" spans="2:4" ht="17" thickBot="1" x14ac:dyDescent="0.4">
      <c r="B2" s="13" t="s">
        <v>0</v>
      </c>
      <c r="C2" s="1"/>
      <c r="D2" s="6"/>
    </row>
    <row r="3" spans="2:4" x14ac:dyDescent="0.35">
      <c r="B3" s="32" t="s">
        <v>1</v>
      </c>
      <c r="C3" s="32"/>
      <c r="D3" s="7" t="s">
        <v>2</v>
      </c>
    </row>
    <row r="4" spans="2:4" x14ac:dyDescent="0.35">
      <c r="B4" s="33"/>
      <c r="C4" s="33"/>
      <c r="D4" s="8" t="s">
        <v>33</v>
      </c>
    </row>
    <row r="5" spans="2:4" x14ac:dyDescent="0.35">
      <c r="B5" s="17" t="s">
        <v>3</v>
      </c>
      <c r="C5" s="18"/>
      <c r="D5" s="4"/>
    </row>
    <row r="6" spans="2:4" x14ac:dyDescent="0.35">
      <c r="B6" s="19" t="s">
        <v>4</v>
      </c>
      <c r="C6" s="19"/>
      <c r="D6" s="15">
        <v>212.30040700000001</v>
      </c>
    </row>
    <row r="7" spans="2:4" x14ac:dyDescent="0.35">
      <c r="B7" s="19" t="s">
        <v>5</v>
      </c>
      <c r="C7" s="19"/>
      <c r="D7" s="15">
        <v>94.181740000000005</v>
      </c>
    </row>
    <row r="8" spans="2:4" x14ac:dyDescent="0.35">
      <c r="B8" s="20" t="s">
        <v>6</v>
      </c>
      <c r="C8" s="19"/>
      <c r="D8" s="15">
        <v>20.250954</v>
      </c>
    </row>
    <row r="9" spans="2:4" x14ac:dyDescent="0.35">
      <c r="B9" s="19" t="s">
        <v>7</v>
      </c>
      <c r="C9" s="19"/>
      <c r="D9" s="15">
        <v>12.693149</v>
      </c>
    </row>
    <row r="10" spans="2:4" x14ac:dyDescent="0.35">
      <c r="B10" s="21" t="s">
        <v>8</v>
      </c>
      <c r="C10" s="19"/>
      <c r="D10" s="15">
        <v>1.1084339999999999</v>
      </c>
    </row>
    <row r="11" spans="2:4" x14ac:dyDescent="0.35">
      <c r="B11" s="19" t="s">
        <v>9</v>
      </c>
      <c r="C11" s="19"/>
      <c r="D11" s="15">
        <v>39.632278999999997</v>
      </c>
    </row>
    <row r="12" spans="2:4" x14ac:dyDescent="0.35">
      <c r="B12" s="19" t="s">
        <v>10</v>
      </c>
      <c r="C12" s="19"/>
      <c r="D12" s="15">
        <v>3.5145909999999998</v>
      </c>
    </row>
    <row r="13" spans="2:4" x14ac:dyDescent="0.35">
      <c r="B13" s="19" t="s">
        <v>11</v>
      </c>
      <c r="C13" s="19"/>
      <c r="D13" s="15">
        <v>6.286562</v>
      </c>
    </row>
    <row r="14" spans="2:4" x14ac:dyDescent="0.35">
      <c r="B14" s="19" t="s">
        <v>12</v>
      </c>
      <c r="C14" s="19"/>
      <c r="D14" s="15">
        <v>4.2160780000000004</v>
      </c>
    </row>
    <row r="15" spans="2:4" x14ac:dyDescent="0.35">
      <c r="B15" s="19" t="s">
        <v>13</v>
      </c>
      <c r="C15" s="19"/>
      <c r="D15" s="15">
        <v>18.401268000000002</v>
      </c>
    </row>
    <row r="16" spans="2:4" x14ac:dyDescent="0.35">
      <c r="B16" s="22" t="s">
        <v>14</v>
      </c>
      <c r="C16" s="19"/>
      <c r="D16" s="15">
        <v>1.5814809999999999</v>
      </c>
    </row>
    <row r="17" spans="2:6" x14ac:dyDescent="0.35">
      <c r="B17" s="19" t="s">
        <v>15</v>
      </c>
      <c r="C17" s="19"/>
      <c r="D17" s="15">
        <v>0.91780600000000001</v>
      </c>
    </row>
    <row r="18" spans="2:6" x14ac:dyDescent="0.35">
      <c r="B18" s="19" t="s">
        <v>16</v>
      </c>
      <c r="C18" s="19"/>
      <c r="D18" s="15">
        <v>7.8709689999999997</v>
      </c>
    </row>
    <row r="19" spans="2:6" x14ac:dyDescent="0.35">
      <c r="B19" s="19" t="s">
        <v>17</v>
      </c>
      <c r="C19" s="19"/>
      <c r="D19" s="15">
        <v>2.0210379999999999</v>
      </c>
    </row>
    <row r="20" spans="2:6" x14ac:dyDescent="0.35">
      <c r="B20" s="19" t="s">
        <v>18</v>
      </c>
      <c r="C20" s="19"/>
      <c r="D20" s="15">
        <v>4.8140879999999999</v>
      </c>
    </row>
    <row r="21" spans="2:6" x14ac:dyDescent="0.35">
      <c r="B21" s="19" t="s">
        <v>19</v>
      </c>
      <c r="C21" s="19"/>
      <c r="D21" s="15">
        <v>1.9981370000000001</v>
      </c>
    </row>
    <row r="22" spans="2:6" x14ac:dyDescent="0.35">
      <c r="B22" s="19" t="s">
        <v>20</v>
      </c>
      <c r="C22" s="19"/>
      <c r="D22" s="15">
        <v>13.890764000000001</v>
      </c>
    </row>
    <row r="23" spans="2:6" x14ac:dyDescent="0.35">
      <c r="B23" s="19" t="s">
        <v>21</v>
      </c>
      <c r="C23" s="22"/>
      <c r="D23" s="15">
        <v>6.7381669999999998</v>
      </c>
    </row>
    <row r="24" spans="2:6" x14ac:dyDescent="0.35">
      <c r="B24" s="19" t="s">
        <v>22</v>
      </c>
      <c r="C24" s="22"/>
      <c r="D24" s="15">
        <v>0.43299300000000002</v>
      </c>
    </row>
    <row r="25" spans="2:6" x14ac:dyDescent="0.35">
      <c r="B25" s="19" t="s">
        <v>23</v>
      </c>
      <c r="C25" s="19"/>
      <c r="D25" s="15">
        <v>1.1337200000000001</v>
      </c>
    </row>
    <row r="26" spans="2:6" x14ac:dyDescent="0.35">
      <c r="B26" s="19" t="s">
        <v>24</v>
      </c>
      <c r="C26" s="19"/>
      <c r="D26" s="15">
        <f>43.407521-16.053623</f>
        <v>27.353898000000001</v>
      </c>
    </row>
    <row r="27" spans="2:6" x14ac:dyDescent="0.35">
      <c r="B27" s="19"/>
      <c r="C27" s="23" t="s">
        <v>38</v>
      </c>
      <c r="D27" s="26">
        <v>-16.053623000000002</v>
      </c>
    </row>
    <row r="28" spans="2:6" x14ac:dyDescent="0.35">
      <c r="B28" s="19" t="s">
        <v>25</v>
      </c>
      <c r="C28" s="19"/>
      <c r="D28" s="15">
        <v>18.951986000000002</v>
      </c>
    </row>
    <row r="29" spans="2:6" x14ac:dyDescent="0.35">
      <c r="B29" s="19" t="s">
        <v>26</v>
      </c>
      <c r="C29" s="19"/>
      <c r="D29" s="15">
        <v>16.701452</v>
      </c>
    </row>
    <row r="30" spans="2:6" x14ac:dyDescent="0.35">
      <c r="B30" s="24" t="s">
        <v>27</v>
      </c>
      <c r="C30" s="24"/>
      <c r="D30" s="15">
        <f>2.670754+0.354622</f>
        <v>3.0253760000000001</v>
      </c>
    </row>
    <row r="31" spans="2:6" x14ac:dyDescent="0.35">
      <c r="B31" s="24"/>
      <c r="C31" s="23" t="s">
        <v>35</v>
      </c>
      <c r="D31" s="26">
        <v>0.35462199999999999</v>
      </c>
    </row>
    <row r="32" spans="2:6" ht="15.5" thickBot="1" x14ac:dyDescent="0.4">
      <c r="B32" s="25" t="s">
        <v>28</v>
      </c>
      <c r="C32" s="25"/>
      <c r="D32" s="16">
        <f>SUM(D6:D26,D28:D30)</f>
        <v>520.01733699999988</v>
      </c>
      <c r="E32" s="14"/>
      <c r="F32" s="14"/>
    </row>
    <row r="33" spans="2:4" ht="48" customHeight="1" thickTop="1" x14ac:dyDescent="0.35">
      <c r="B33" s="34" t="s">
        <v>41</v>
      </c>
      <c r="C33" s="35"/>
      <c r="D33" s="35"/>
    </row>
    <row r="34" spans="2:4" x14ac:dyDescent="0.35">
      <c r="B34" s="29" t="s">
        <v>36</v>
      </c>
      <c r="C34" s="29"/>
      <c r="D34" s="29"/>
    </row>
    <row r="35" spans="2:4" ht="26.15" customHeight="1" x14ac:dyDescent="0.35">
      <c r="B35" s="29" t="s">
        <v>37</v>
      </c>
      <c r="C35" s="29"/>
      <c r="D35" s="29"/>
    </row>
    <row r="36" spans="2:4" ht="29.15" customHeight="1" thickBot="1" x14ac:dyDescent="0.4">
      <c r="B36" s="30" t="s">
        <v>39</v>
      </c>
      <c r="C36" s="31"/>
      <c r="D36" s="31"/>
    </row>
  </sheetData>
  <mergeCells count="5">
    <mergeCell ref="B35:D35"/>
    <mergeCell ref="B36:D36"/>
    <mergeCell ref="B3:C4"/>
    <mergeCell ref="B33:D33"/>
    <mergeCell ref="B34:D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BBFE-7BFE-48BE-A504-5A60CE721C27}">
  <dimension ref="B2:D32"/>
  <sheetViews>
    <sheetView showGridLines="0" zoomScale="90" zoomScaleNormal="90" workbookViewId="0">
      <selection activeCell="K31" sqref="K31"/>
    </sheetView>
  </sheetViews>
  <sheetFormatPr defaultRowHeight="14.5" x14ac:dyDescent="0.35"/>
  <cols>
    <col min="2" max="2" width="2.1796875" customWidth="1"/>
    <col min="3" max="3" width="67.26953125" customWidth="1"/>
    <col min="4" max="4" width="11.1796875" customWidth="1"/>
  </cols>
  <sheetData>
    <row r="2" spans="2:4" ht="16" thickBot="1" x14ac:dyDescent="0.4">
      <c r="B2" s="13" t="s">
        <v>34</v>
      </c>
      <c r="C2" s="1"/>
      <c r="D2" s="6"/>
    </row>
    <row r="3" spans="2:4" x14ac:dyDescent="0.35">
      <c r="B3" s="32" t="s">
        <v>1</v>
      </c>
      <c r="C3" s="32"/>
      <c r="D3" s="7" t="s">
        <v>2</v>
      </c>
    </row>
    <row r="4" spans="2:4" x14ac:dyDescent="0.35">
      <c r="B4" s="33"/>
      <c r="C4" s="33"/>
      <c r="D4" s="8" t="s">
        <v>33</v>
      </c>
    </row>
    <row r="5" spans="2:4" x14ac:dyDescent="0.35">
      <c r="B5" s="2" t="s">
        <v>29</v>
      </c>
      <c r="C5" s="3"/>
      <c r="D5" s="4"/>
    </row>
    <row r="6" spans="2:4" ht="14.5" customHeight="1" x14ac:dyDescent="0.35">
      <c r="B6" s="9" t="s">
        <v>4</v>
      </c>
      <c r="C6" s="9"/>
      <c r="D6" s="27">
        <v>13.937692999999999</v>
      </c>
    </row>
    <row r="7" spans="2:4" ht="14.5" customHeight="1" x14ac:dyDescent="0.35">
      <c r="B7" s="9" t="s">
        <v>5</v>
      </c>
      <c r="C7" s="9"/>
      <c r="D7" s="27">
        <v>8.216583</v>
      </c>
    </row>
    <row r="8" spans="2:4" ht="14.5" customHeight="1" x14ac:dyDescent="0.35">
      <c r="B8" s="10" t="s">
        <v>6</v>
      </c>
      <c r="C8" s="9"/>
      <c r="D8" s="27">
        <v>1.848446</v>
      </c>
    </row>
    <row r="9" spans="2:4" ht="14.5" customHeight="1" x14ac:dyDescent="0.35">
      <c r="B9" s="9" t="s">
        <v>7</v>
      </c>
      <c r="C9" s="9"/>
      <c r="D9" s="27">
        <v>2.3626670000000001</v>
      </c>
    </row>
    <row r="10" spans="2:4" ht="14.5" customHeight="1" x14ac:dyDescent="0.35">
      <c r="B10" s="11" t="s">
        <v>8</v>
      </c>
      <c r="C10" s="9"/>
      <c r="D10" s="27">
        <v>8.3610000000000004E-2</v>
      </c>
    </row>
    <row r="11" spans="2:4" ht="14.5" customHeight="1" x14ac:dyDescent="0.35">
      <c r="B11" s="9" t="s">
        <v>9</v>
      </c>
      <c r="C11" s="9"/>
      <c r="D11" s="27">
        <v>25.474121</v>
      </c>
    </row>
    <row r="12" spans="2:4" ht="14.5" customHeight="1" x14ac:dyDescent="0.35">
      <c r="B12" s="9" t="s">
        <v>10</v>
      </c>
      <c r="C12" s="9"/>
      <c r="D12" s="27">
        <v>2.0242789999999999</v>
      </c>
    </row>
    <row r="13" spans="2:4" ht="14.5" customHeight="1" x14ac:dyDescent="0.35">
      <c r="B13" s="9" t="s">
        <v>11</v>
      </c>
      <c r="C13" s="9"/>
      <c r="D13" s="27">
        <v>3.1402969999999999</v>
      </c>
    </row>
    <row r="14" spans="2:4" ht="14.5" customHeight="1" x14ac:dyDescent="0.35">
      <c r="B14" s="9" t="s">
        <v>12</v>
      </c>
      <c r="C14" s="9"/>
      <c r="D14" s="27">
        <v>10.283633</v>
      </c>
    </row>
    <row r="15" spans="2:4" ht="14.5" customHeight="1" x14ac:dyDescent="0.35">
      <c r="B15" s="12" t="s">
        <v>14</v>
      </c>
      <c r="C15" s="9"/>
      <c r="D15" s="27">
        <v>0.75224999999999997</v>
      </c>
    </row>
    <row r="16" spans="2:4" ht="14.5" customHeight="1" x14ac:dyDescent="0.35">
      <c r="B16" s="9" t="s">
        <v>15</v>
      </c>
      <c r="C16" s="9"/>
      <c r="D16" s="27">
        <v>15.209225999999999</v>
      </c>
    </row>
    <row r="17" spans="2:4" ht="14.5" customHeight="1" x14ac:dyDescent="0.35">
      <c r="B17" s="9" t="s">
        <v>16</v>
      </c>
      <c r="C17" s="9"/>
      <c r="D17" s="27">
        <v>22.316725999999999</v>
      </c>
    </row>
    <row r="18" spans="2:4" ht="14.5" customHeight="1" x14ac:dyDescent="0.35">
      <c r="B18" s="9" t="s">
        <v>17</v>
      </c>
      <c r="C18" s="9"/>
      <c r="D18" s="27">
        <v>8.5471920000000008</v>
      </c>
    </row>
    <row r="19" spans="2:4" ht="14.5" customHeight="1" x14ac:dyDescent="0.35">
      <c r="B19" s="9" t="s">
        <v>18</v>
      </c>
      <c r="C19" s="9"/>
      <c r="D19" s="27">
        <v>2.7632599999999998</v>
      </c>
    </row>
    <row r="20" spans="2:4" ht="14.5" customHeight="1" x14ac:dyDescent="0.35">
      <c r="B20" s="9" t="s">
        <v>19</v>
      </c>
      <c r="C20" s="9"/>
      <c r="D20" s="27">
        <v>1.2118789999999999</v>
      </c>
    </row>
    <row r="21" spans="2:4" ht="14.5" customHeight="1" x14ac:dyDescent="0.35">
      <c r="B21" s="9" t="s">
        <v>20</v>
      </c>
      <c r="C21" s="9"/>
      <c r="D21" s="27">
        <v>0.99943499999999996</v>
      </c>
    </row>
    <row r="22" spans="2:4" ht="14.5" customHeight="1" x14ac:dyDescent="0.35">
      <c r="B22" s="9" t="s">
        <v>21</v>
      </c>
      <c r="C22" s="12"/>
      <c r="D22" s="27">
        <v>0.87263299999999999</v>
      </c>
    </row>
    <row r="23" spans="2:4" ht="14.5" customHeight="1" x14ac:dyDescent="0.35">
      <c r="B23" s="9" t="s">
        <v>22</v>
      </c>
      <c r="C23" s="12"/>
      <c r="D23" s="27">
        <v>0.82602699999999996</v>
      </c>
    </row>
    <row r="24" spans="2:4" ht="14.5" customHeight="1" x14ac:dyDescent="0.35">
      <c r="B24" s="9" t="s">
        <v>23</v>
      </c>
      <c r="C24" s="9"/>
      <c r="D24" s="27">
        <v>0.64322999999999997</v>
      </c>
    </row>
    <row r="25" spans="2:4" ht="14.5" customHeight="1" x14ac:dyDescent="0.35">
      <c r="B25" s="9" t="s">
        <v>30</v>
      </c>
      <c r="C25" s="9"/>
      <c r="D25" s="27">
        <v>7.1270579999999999</v>
      </c>
    </row>
    <row r="26" spans="2:4" ht="14.5" customHeight="1" x14ac:dyDescent="0.35">
      <c r="B26" s="9" t="s">
        <v>25</v>
      </c>
      <c r="C26" s="9"/>
      <c r="D26" s="27">
        <v>3.607478</v>
      </c>
    </row>
    <row r="27" spans="2:4" ht="14.5" customHeight="1" x14ac:dyDescent="0.35">
      <c r="B27" s="9" t="s">
        <v>26</v>
      </c>
      <c r="C27" s="9"/>
      <c r="D27" s="27">
        <v>2.4395340000000001</v>
      </c>
    </row>
    <row r="28" spans="2:4" ht="14.5" customHeight="1" x14ac:dyDescent="0.35">
      <c r="B28" s="9" t="s">
        <v>27</v>
      </c>
      <c r="C28" s="9"/>
      <c r="D28" s="27">
        <v>0.57166300000000003</v>
      </c>
    </row>
    <row r="29" spans="2:4" ht="16" thickBot="1" x14ac:dyDescent="0.4">
      <c r="B29" s="5" t="s">
        <v>31</v>
      </c>
      <c r="C29" s="5"/>
      <c r="D29" s="28">
        <f>SUM(D6:D28)</f>
        <v>135.25891999999999</v>
      </c>
    </row>
    <row r="30" spans="2:4" ht="26.15" customHeight="1" thickTop="1" x14ac:dyDescent="0.35">
      <c r="B30" s="35" t="s">
        <v>32</v>
      </c>
      <c r="C30" s="35"/>
      <c r="D30" s="35"/>
    </row>
    <row r="31" spans="2:4" ht="15.65" customHeight="1" x14ac:dyDescent="0.35">
      <c r="B31" s="29" t="s">
        <v>36</v>
      </c>
      <c r="C31" s="29"/>
      <c r="D31" s="29"/>
    </row>
    <row r="32" spans="2:4" ht="26.15" customHeight="1" thickBot="1" x14ac:dyDescent="0.4">
      <c r="B32" s="30" t="s">
        <v>40</v>
      </c>
      <c r="C32" s="31"/>
      <c r="D32" s="31"/>
    </row>
  </sheetData>
  <mergeCells count="4">
    <mergeCell ref="B32:D32"/>
    <mergeCell ref="B3:C4"/>
    <mergeCell ref="B30:D30"/>
    <mergeCell ref="B31:D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Mailbox xmlns="http://schemas.microsoft.com/sharepoint/v3">
      <UserInfo>
        <DisplayName/>
        <AccountId xsi:nil="true"/>
        <AccountType/>
      </UserInfo>
    </dlc_EmailMailbox>
    <dlc_EmailBCC xmlns="http://schemas.microsoft.com/sharepoint/v3" xsi:nil="true"/>
    <dlc_EmailReceivedUTC xmlns="http://schemas.microsoft.com/sharepoint/v3" xsi:nil="true"/>
    <HMT_Topic xmlns="8485635d-cf54-460b-8438-0e2015e08040">DEL Control</HMT_Topic>
    <HMT_SubTeamHTField0 xmlns="8485635d-cf54-460b-8438-0e2015e08040">
      <Terms xmlns="http://schemas.microsoft.com/office/infopath/2007/PartnerControls"/>
    </HMT_SubTeamHTField0>
    <HMT_ClosedbyOrig xmlns="8485635d-cf54-460b-8438-0e2015e08040">
      <UserInfo>
        <DisplayName/>
        <AccountId xsi:nil="true"/>
        <AccountType/>
      </UserInfo>
    </HMT_ClosedbyOrig>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General Expenditure and Policy</TermName>
          <TermId xmlns="http://schemas.microsoft.com/office/infopath/2007/PartnerControls">4a81b446-fe47-4a34-896a-08a39e88400b</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SubTopic xmlns="8485635d-cf54-460b-8438-0e2015e08040">2025-26</HMT_SubTopic>
    <HMT_Theme xmlns="8485635d-cf54-460b-8438-0e2015e08040">GEP Shared Drive</HMT_Theme>
    <dlc_EmailFrom xmlns="http://schemas.microsoft.com/sharepoint/v3" xsi:nil="true"/>
    <HMT_ClosedArchive xmlns="8485635d-cf54-460b-8438-0e2015e08040">false</HMT_ClosedArchiv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false</HMT_LegacyRecord>
    <dlc_EmailCC xmlns="http://schemas.microsoft.com/sharepoint/v3" xsi:nil="true"/>
    <dlc_EmailSubject xmlns="http://schemas.microsoft.com/sharepoint/v3" xsi:nil="true"/>
    <lcf76f155ced4ddcb4097134ff3c332f xmlns="a99e22bb-11bb-4487-a79a-12e3d111d976">
      <Terms xmlns="http://schemas.microsoft.com/office/infopath/2007/PartnerControls"/>
    </lcf76f155ced4ddcb4097134ff3c332f>
    <dlc_EmailTo xmlns="http://schemas.microsoft.com/sharepoint/v3" xsi:nil="true"/>
    <TaxCatchAll xmlns="8485635d-cf54-460b-8438-0e2015e08040">
      <Value>9</Value>
      <Value>16</Value>
      <Value>4</Value>
      <Value>2</Value>
      <Value>1</Value>
    </TaxCatchAll>
    <dlc_EmailSentUT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HMT_LegacySensitive xmlns="8485635d-cf54-460b-8438-0e2015e08040">false</HMT_LegacySensitive>
    <_Flow_SignoffStatus xmlns="a99e22bb-11bb-4487-a79a-12e3d111d9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A489B27E2B7C9841B243E13DF80FB93C" ma:contentTypeVersion="2634" ma:contentTypeDescription="Create an InfoStore Document" ma:contentTypeScope="" ma:versionID="e93005500bc0884ea93e11a14ca12085">
  <xsd:schema xmlns:xsd="http://www.w3.org/2001/XMLSchema" xmlns:xs="http://www.w3.org/2001/XMLSchema" xmlns:p="http://schemas.microsoft.com/office/2006/metadata/properties" xmlns:ns1="8485635d-cf54-460b-8438-0e2015e08040" xmlns:ns2="http://schemas.microsoft.com/sharepoint/v3" xmlns:ns3="a99e22bb-11bb-4487-a79a-12e3d111d976" targetNamespace="http://schemas.microsoft.com/office/2006/metadata/properties" ma:root="true" ma:fieldsID="fdc242fb5f9d28767f016f1372453065" ns1:_="" ns2:_="" ns3:_="">
    <xsd:import namespace="8485635d-cf54-460b-8438-0e2015e08040"/>
    <xsd:import namespace="http://schemas.microsoft.com/sharepoint/v3"/>
    <xsd:import namespace="a99e22bb-11bb-4487-a79a-12e3d111d976"/>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1:SharedWithUsers" minOccurs="0"/>
                <xsd:element ref="ns1:SharedWithDetails" minOccurs="0"/>
                <xsd:element ref="ns3:MediaServiceAutoKeyPoints" minOccurs="0"/>
                <xsd:element ref="ns3:MediaServiceKeyPoints" minOccurs="0"/>
                <xsd:element ref="ns3:lcf76f155ced4ddcb4097134ff3c332f" minOccurs="0"/>
                <xsd:element ref="ns3:MediaServiceObjectDetectorVersions" minOccurs="0"/>
                <xsd:element ref="ns3:MediaLengthInSecond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indexed="tru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dexed="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dexed="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9e22bb-11bb-4487-a79a-12e3d111d976" elementFormDefault="qualified">
    <xsd:import namespace="http://schemas.microsoft.com/office/2006/documentManagement/types"/>
    <xsd:import namespace="http://schemas.microsoft.com/office/infopath/2007/PartnerControls"/>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MediaLengthInSeconds" ma:index="61" nillable="true" ma:displayName="MediaLengthInSeconds" ma:hidden="true" ma:internalName="MediaLengthInSeconds" ma:readOnly="true">
      <xsd:simpleType>
        <xsd:restriction base="dms:Unknown"/>
      </xsd:simpleType>
    </xsd:element>
    <xsd:element name="MediaServiceSearchProperties" ma:index="62" nillable="true" ma:displayName="MediaServiceSearchProperties" ma:hidden="true" ma:internalName="MediaServiceSearchProperties" ma:readOnly="true">
      <xsd:simpleType>
        <xsd:restriction base="dms:Note"/>
      </xsd:simpleType>
    </xsd:element>
    <xsd:element name="_Flow_SignoffStatus" ma:index="63"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83121-D2DE-4B9E-A29F-523BC89D29CA}">
  <ds:schemaRefs>
    <ds:schemaRef ds:uri="http://schemas.microsoft.com/office/2006/metadata/properties"/>
    <ds:schemaRef ds:uri="http://schemas.microsoft.com/office/infopath/2007/PartnerControls"/>
    <ds:schemaRef ds:uri="http://schemas.microsoft.com/sharepoint/v3"/>
    <ds:schemaRef ds:uri="8485635d-cf54-460b-8438-0e2015e08040"/>
    <ds:schemaRef ds:uri="a99e22bb-11bb-4487-a79a-12e3d111d976"/>
  </ds:schemaRefs>
</ds:datastoreItem>
</file>

<file path=customXml/itemProps2.xml><?xml version="1.0" encoding="utf-8"?>
<ds:datastoreItem xmlns:ds="http://schemas.openxmlformats.org/officeDocument/2006/customXml" ds:itemID="{D2702F4B-B78D-47A5-A386-F4448CABAF92}">
  <ds:schemaRefs>
    <ds:schemaRef ds:uri="http://schemas.microsoft.com/sharepoint/v3/contenttype/forms"/>
  </ds:schemaRefs>
</ds:datastoreItem>
</file>

<file path=customXml/itemProps3.xml><?xml version="1.0" encoding="utf-8"?>
<ds:datastoreItem xmlns:ds="http://schemas.openxmlformats.org/officeDocument/2006/customXml" ds:itemID="{4A398699-3A72-4939-AB2A-2D5B37751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a99e22bb-11bb-4487-a79a-12e3d111d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RDEL</vt:lpstr>
      <vt:lpstr>CDEL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Jerome Green</dc:creator>
  <cp:keywords/>
  <dc:description/>
  <cp:lastModifiedBy>Lovegrove, Elizabeth - HMT</cp:lastModifiedBy>
  <cp:revision/>
  <dcterms:created xsi:type="dcterms:W3CDTF">2023-05-17T10:56:14Z</dcterms:created>
  <dcterms:modified xsi:type="dcterms:W3CDTF">2026-04-28T15:23:48Z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MT_Group">
    <vt:lpwstr>2;#Public Spending|0f654411-7d5f-45ce-a09d-a0ea67f4b905</vt:lpwstr>
  </property>
  <property fmtid="{D5CDD505-2E9C-101B-9397-08002B2CF9AE}" pid="3" name="MediaServiceImageTags">
    <vt:lpwstr/>
  </property>
  <property fmtid="{D5CDD505-2E9C-101B-9397-08002B2CF9AE}" pid="4" name="ContentTypeId">
    <vt:lpwstr>0x010100672A3FCA98991645BE083C320B7539B70073E2331C55A74AA0969608FB8C0629F600A489B27E2B7C9841B243E13DF80FB93C</vt:lpwstr>
  </property>
  <property fmtid="{D5CDD505-2E9C-101B-9397-08002B2CF9AE}" pid="5" name="HMT_SubTeam">
    <vt:lpwstr/>
  </property>
  <property fmtid="{D5CDD505-2E9C-101B-9397-08002B2CF9AE}" pid="6" name="HMT_DocumentType">
    <vt:lpwstr>1;#Other|c235b5c2-f697-427b-a70a-43d69599f998</vt:lpwstr>
  </property>
  <property fmtid="{D5CDD505-2E9C-101B-9397-08002B2CF9AE}" pid="7" name="HMT_Team">
    <vt:lpwstr>16;#General Expenditure and Policy|4a81b446-fe47-4a34-896a-08a39e88400b</vt:lpwstr>
  </property>
  <property fmtid="{D5CDD505-2E9C-101B-9397-08002B2CF9AE}" pid="8" name="HMT_Category">
    <vt:lpwstr>4;#Policy Document Types|bd4325a7-7f6a-48f9-b0dc-cc3aef626e65</vt:lpwstr>
  </property>
  <property fmtid="{D5CDD505-2E9C-101B-9397-08002B2CF9AE}" pid="9" name="HMT_Classification">
    <vt:lpwstr>9;#Sensitive|e4b4762f-94f6-4901-a732-9ab10906c6ba</vt:lpwstr>
  </property>
  <property fmtid="{D5CDD505-2E9C-101B-9397-08002B2CF9AE}" pid="10" name="HMT_Review">
    <vt:bool>false</vt:bool>
  </property>
</Properties>
</file>