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inso365-my.sharepoint.com/personal/philip_knell_planninginspectorate_gov_uk/Documents/Documents/Temporary Area - 260401/Quarterly Stats/"/>
    </mc:Choice>
  </mc:AlternateContent>
  <xr:revisionPtr revIDLastSave="0" documentId="8_{BAD1DB65-C20D-4DDB-9DF2-EB626D224569}" xr6:coauthVersionLast="47" xr6:coauthVersionMax="47" xr10:uidLastSave="{00000000-0000-0000-0000-000000000000}"/>
  <bookViews>
    <workbookView xWindow="3530" yWindow="2650" windowWidth="19200" windowHeight="9970" xr2:uid="{3967CE41-B12F-4257-82DF-AD2F6A46D9EC}"/>
  </bookViews>
  <sheets>
    <sheet name="Contents" sheetId="1" r:id="rId1"/>
    <sheet name="1.1 Infrastructure - annual" sheetId="2" r:id="rId2"/>
    <sheet name="1.2 Development Plans annual" sheetId="13" r:id="rId3"/>
    <sheet name="1.3 CIL - annual" sheetId="14" r:id="rId4"/>
    <sheet name="1.4 Call ins &amp; Recovered annu " sheetId="4" r:id="rId5"/>
    <sheet name="2.1a s78 rec'd annual" sheetId="5" r:id="rId6"/>
    <sheet name=" 2.2a s78 rec'd by dev type ann" sheetId="6" r:id="rId7"/>
    <sheet name="2.3a s78 rec'd by dev type annu" sheetId="7" r:id="rId8"/>
    <sheet name="2.4a s78 dec'd annual" sheetId="8" r:id="rId9"/>
    <sheet name="2.5a s78 dwellings annual" sheetId="9" r:id="rId10"/>
    <sheet name="2.6a HAS Annual" sheetId="10" r:id="rId11"/>
    <sheet name="2.7 CAS &amp; ADV" sheetId="15" r:id="rId12"/>
    <sheet name="2.8 s20, s106 &amp; s106BC" sheetId="16" r:id="rId13"/>
    <sheet name="3.1a s174 rec'd annual" sheetId="11" r:id="rId14"/>
    <sheet name="3.2a s174 dec'd Annual" sheetId="12" r:id="rId15"/>
    <sheet name="3.3 s39 &amp; LDCs" sheetId="17" r:id="rId16"/>
    <sheet name="4.1a Specialist Casework Recd" sheetId="18" r:id="rId17"/>
    <sheet name="4.1b Specialist Casework Decd" sheetId="19" r:id="rId18"/>
  </sheets>
  <definedNames>
    <definedName name="OBColFilter" localSheetId="6">#REF!</definedName>
    <definedName name="OBColFilter" localSheetId="1">#REF!</definedName>
    <definedName name="OBColFilter" localSheetId="2">#REF!</definedName>
    <definedName name="OBColFilter" localSheetId="3">#REF!</definedName>
    <definedName name="OBColFilter" localSheetId="4">#REF!</definedName>
    <definedName name="OBColFilter" localSheetId="5">#REF!</definedName>
    <definedName name="OBColFilter" localSheetId="7">#REF!</definedName>
    <definedName name="OBColFilter" localSheetId="8">#REF!</definedName>
    <definedName name="OBColFilter" localSheetId="9">#REF!</definedName>
    <definedName name="OBColFilter" localSheetId="10">#REF!</definedName>
    <definedName name="OBColFilter" localSheetId="11">#REF!</definedName>
    <definedName name="OBColFilter" localSheetId="12">#REF!</definedName>
    <definedName name="OBColFilter" localSheetId="13">#REF!</definedName>
    <definedName name="OBColFilter" localSheetId="14">#REF!</definedName>
    <definedName name="OBColFilter" localSheetId="15">#REF!</definedName>
    <definedName name="OBColFilter" localSheetId="16">#REF!</definedName>
    <definedName name="OBColFilter" localSheetId="17">#REF!</definedName>
    <definedName name="OBColFilter">#REF!</definedName>
    <definedName name="OBColHeads" localSheetId="6">#REF!</definedName>
    <definedName name="OBColHeads" localSheetId="1">#REF!</definedName>
    <definedName name="OBColHeads" localSheetId="2">#REF!</definedName>
    <definedName name="OBColHeads" localSheetId="3">#REF!</definedName>
    <definedName name="OBColHeads" localSheetId="4">#REF!</definedName>
    <definedName name="OBColHeads" localSheetId="5">#REF!</definedName>
    <definedName name="OBColHeads" localSheetId="7">#REF!</definedName>
    <definedName name="OBColHeads" localSheetId="8">#REF!</definedName>
    <definedName name="OBColHeads" localSheetId="9">#REF!</definedName>
    <definedName name="OBColHeads" localSheetId="10">#REF!</definedName>
    <definedName name="OBColHeads" localSheetId="11">#REF!</definedName>
    <definedName name="OBColHeads" localSheetId="12">#REF!</definedName>
    <definedName name="OBColHeads" localSheetId="13">#REF!</definedName>
    <definedName name="OBColHeads" localSheetId="14">#REF!</definedName>
    <definedName name="OBColHeads" localSheetId="15">#REF!</definedName>
    <definedName name="OBColHeads" localSheetId="16">#REF!</definedName>
    <definedName name="OBColHeads" localSheetId="17">#REF!</definedName>
    <definedName name="OBColHeads">#REF!</definedName>
    <definedName name="OBData" localSheetId="6">#REF!</definedName>
    <definedName name="OBData" localSheetId="1">#REF!</definedName>
    <definedName name="OBData" localSheetId="2">#REF!</definedName>
    <definedName name="OBData" localSheetId="3">#REF!</definedName>
    <definedName name="OBData" localSheetId="4">#REF!</definedName>
    <definedName name="OBData" localSheetId="5">#REF!</definedName>
    <definedName name="OBData" localSheetId="7">#REF!</definedName>
    <definedName name="OBData" localSheetId="8">#REF!</definedName>
    <definedName name="OBData" localSheetId="9">#REF!</definedName>
    <definedName name="OBData" localSheetId="10">#REF!</definedName>
    <definedName name="OBData" localSheetId="11">#REF!</definedName>
    <definedName name="OBData" localSheetId="12">#REF!</definedName>
    <definedName name="OBData" localSheetId="13">#REF!</definedName>
    <definedName name="OBData" localSheetId="14">#REF!</definedName>
    <definedName name="OBData" localSheetId="15">#REF!</definedName>
    <definedName name="OBData" localSheetId="16">#REF!</definedName>
    <definedName name="OBData" localSheetId="17">#REF!</definedName>
    <definedName name="OBData">#REF!</definedName>
    <definedName name="OBDataArea" localSheetId="6">#REF!</definedName>
    <definedName name="OBDataArea" localSheetId="2">#REF!</definedName>
    <definedName name="OBDataArea" localSheetId="3">#REF!</definedName>
    <definedName name="OBDataArea" localSheetId="4">#REF!</definedName>
    <definedName name="OBDataArea" localSheetId="5">#REF!</definedName>
    <definedName name="OBDataArea" localSheetId="7">#REF!</definedName>
    <definedName name="OBDataArea" localSheetId="8">#REF!</definedName>
    <definedName name="OBDataArea" localSheetId="9">#REF!</definedName>
    <definedName name="OBDataArea" localSheetId="10">#REF!</definedName>
    <definedName name="OBDataArea" localSheetId="11">#REF!</definedName>
    <definedName name="OBDataArea" localSheetId="12">#REF!</definedName>
    <definedName name="OBDataArea" localSheetId="13">#REF!</definedName>
    <definedName name="OBDataArea" localSheetId="14">#REF!</definedName>
    <definedName name="OBDataArea" localSheetId="15">#REF!</definedName>
    <definedName name="OBDataArea" localSheetId="16">#REF!</definedName>
    <definedName name="OBDataArea" localSheetId="17">#REF!</definedName>
    <definedName name="OBDataArea">#REF!</definedName>
    <definedName name="OBDataLines" localSheetId="6">#REF!</definedName>
    <definedName name="OBDataLines" localSheetId="2">#REF!</definedName>
    <definedName name="OBDataLines" localSheetId="3">#REF!</definedName>
    <definedName name="OBDataLines" localSheetId="4">#REF!</definedName>
    <definedName name="OBDataLines" localSheetId="5">#REF!</definedName>
    <definedName name="OBDataLines" localSheetId="7">#REF!</definedName>
    <definedName name="OBDataLines" localSheetId="8">#REF!</definedName>
    <definedName name="OBDataLines" localSheetId="9">#REF!</definedName>
    <definedName name="OBDataLines" localSheetId="10">#REF!</definedName>
    <definedName name="OBDataLines" localSheetId="11">#REF!</definedName>
    <definedName name="OBDataLines" localSheetId="12">#REF!</definedName>
    <definedName name="OBDataLines" localSheetId="13">#REF!</definedName>
    <definedName name="OBDataLines" localSheetId="14">#REF!</definedName>
    <definedName name="OBDataLines" localSheetId="15">#REF!</definedName>
    <definedName name="OBDataLines" localSheetId="16">#REF!</definedName>
    <definedName name="OBDataLines" localSheetId="17">#REF!</definedName>
    <definedName name="OBDataLines">#REF!</definedName>
    <definedName name="OBTitleSect" localSheetId="6">#REF!</definedName>
    <definedName name="OBTitleSect" localSheetId="2">#REF!</definedName>
    <definedName name="OBTitleSect" localSheetId="3">#REF!</definedName>
    <definedName name="OBTitleSect" localSheetId="4">#REF!</definedName>
    <definedName name="OBTitleSect" localSheetId="5">#REF!</definedName>
    <definedName name="OBTitleSect" localSheetId="7">#REF!</definedName>
    <definedName name="OBTitleSect" localSheetId="8">#REF!</definedName>
    <definedName name="OBTitleSect" localSheetId="9">#REF!</definedName>
    <definedName name="OBTitleSect" localSheetId="10">#REF!</definedName>
    <definedName name="OBTitleSect" localSheetId="11">#REF!</definedName>
    <definedName name="OBTitleSect" localSheetId="12">#REF!</definedName>
    <definedName name="OBTitleSect" localSheetId="13">#REF!</definedName>
    <definedName name="OBTitleSect" localSheetId="14">#REF!</definedName>
    <definedName name="OBTitleSect" localSheetId="15">#REF!</definedName>
    <definedName name="OBTitleSect" localSheetId="16">#REF!</definedName>
    <definedName name="OBTitleSect" localSheetId="17">#REF!</definedName>
    <definedName name="OBTitleSect">#REF!</definedName>
    <definedName name="_xlnm.Print_Titles" localSheetId="6">#REF!</definedName>
    <definedName name="_xlnm.Print_Titles" localSheetId="2">#REF!</definedName>
    <definedName name="_xlnm.Print_Titles" localSheetId="3">#REF!</definedName>
    <definedName name="_xlnm.Print_Titles" localSheetId="4">#REF!</definedName>
    <definedName name="_xlnm.Print_Titles" localSheetId="5">#REF!</definedName>
    <definedName name="_xlnm.Print_Titles" localSheetId="7">#REF!</definedName>
    <definedName name="_xlnm.Print_Titles" localSheetId="8">#REF!</definedName>
    <definedName name="_xlnm.Print_Titles" localSheetId="9">#REF!</definedName>
    <definedName name="_xlnm.Print_Titles" localSheetId="10">#REF!</definedName>
    <definedName name="_xlnm.Print_Titles" localSheetId="11">#REF!</definedName>
    <definedName name="_xlnm.Print_Titles" localSheetId="12">#REF!</definedName>
    <definedName name="_xlnm.Print_Titles" localSheetId="13">#REF!</definedName>
    <definedName name="_xlnm.Print_Titles" localSheetId="14">#REF!</definedName>
    <definedName name="_xlnm.Print_Titles" localSheetId="15">#REF!</definedName>
    <definedName name="_xlnm.Print_Titles" localSheetId="16">#REF!</definedName>
    <definedName name="_xlnm.Print_Titles" localSheetId="17">#REF!</definedName>
    <definedName name="_xlnm.Print_Titles">#REF!</definedName>
    <definedName name="Z_A93F6589_A6DE_4011_A081_F9BF84AB1CFE_.wvu.Cols" localSheetId="7" hidden="1">'2.3a s78 rec''d by dev type annu'!$S:$S</definedName>
    <definedName name="Z_C31C50C7_16DB_4CFC_9E7F_A0EB46DEECA8_.wvu.Cols" localSheetId="7" hidden="1">'2.3a s78 rec''d by dev type annu'!$S:$S</definedName>
    <definedName name="Z_F98AC4D1_FE5B_41A7_922F_19713F81817A_.wvu.Cols" localSheetId="7" hidden="1">'2.3a s78 rec''d by dev type annu'!$S:$S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7" l="1"/>
  <c r="I14" i="17"/>
  <c r="E15" i="16"/>
  <c r="I15" i="16"/>
  <c r="I16" i="15"/>
  <c r="E15" i="11"/>
  <c r="E16" i="8" l="1"/>
  <c r="I16" i="8"/>
  <c r="S17" i="7"/>
  <c r="S18" i="7"/>
  <c r="S19" i="7"/>
  <c r="S20" i="7"/>
  <c r="S21" i="7"/>
  <c r="G19" i="6"/>
</calcChain>
</file>

<file path=xl/sharedStrings.xml><?xml version="1.0" encoding="utf-8"?>
<sst xmlns="http://schemas.openxmlformats.org/spreadsheetml/2006/main" count="742" uniqueCount="277">
  <si>
    <t>Planning Inspectorate Annual Time Series Tables</t>
  </si>
  <si>
    <t>Table</t>
  </si>
  <si>
    <t>Title</t>
  </si>
  <si>
    <t>Table 1.1</t>
  </si>
  <si>
    <t>Nationally Significant Infrastructure Projects - by type of application - annual</t>
  </si>
  <si>
    <t>Table 1.2</t>
  </si>
  <si>
    <t>Development Plans - by type of plan - annual</t>
  </si>
  <si>
    <t>Table 1.3</t>
  </si>
  <si>
    <t>Community Infrastructure Levy - annual</t>
  </si>
  <si>
    <t>Table 1.4</t>
  </si>
  <si>
    <t>Called In Planning Applications &amp; recovered s78 appeals - annual</t>
  </si>
  <si>
    <t>Table 2.1</t>
  </si>
  <si>
    <t>s78 planning appeals - received by procedure type - annual</t>
  </si>
  <si>
    <t>Table 2.2</t>
  </si>
  <si>
    <t>s78 planning appeals - received by development type group - annual</t>
  </si>
  <si>
    <t>Table 2.3</t>
  </si>
  <si>
    <t>s78 planning appeals - received by development type - annual</t>
  </si>
  <si>
    <t>Table 2.4</t>
  </si>
  <si>
    <t>s78 planning appeals - decided &amp; allowed by procedure type - annual</t>
  </si>
  <si>
    <t>Table 2.5</t>
  </si>
  <si>
    <t>s78 planning appeals - dwellings decided &amp; allowed - annual</t>
  </si>
  <si>
    <t>Table 2.6</t>
  </si>
  <si>
    <t>Householder appeals - received, decided &amp; allowed - annual</t>
  </si>
  <si>
    <t>Table 2.7</t>
  </si>
  <si>
    <t>Commercial appeals and Advertisement appeals - received, decided &amp; allowed - annual</t>
  </si>
  <si>
    <t>Table 2.8</t>
  </si>
  <si>
    <t>s20 Listed Building appeals, s106 Planning Obligation appeals &amp; s106BC (affordable housing) appeals - annual</t>
  </si>
  <si>
    <t>Table 3.1</t>
  </si>
  <si>
    <t>s174 enforcement notice appeals - received by procedure type - annual</t>
  </si>
  <si>
    <t>Table 3.2</t>
  </si>
  <si>
    <t>s174 enforcement notice appeals - decided &amp; outcome - annual</t>
  </si>
  <si>
    <t>Table 3.3</t>
  </si>
  <si>
    <t>s39 Listed Building Enforcement Notice appeals &amp; Lawful Development Certficate appeals - annual</t>
  </si>
  <si>
    <t>Table 4.1</t>
  </si>
  <si>
    <t>Specialist Casework Received- annual</t>
  </si>
  <si>
    <t>Table 4.2</t>
  </si>
  <si>
    <t>Specialist Casework Decided - annual</t>
  </si>
  <si>
    <t>Table 1.1a</t>
  </si>
  <si>
    <t>Nationally Significant Infrastructure Projects - by type of application - Yearly</t>
  </si>
  <si>
    <t>England &amp; Wales</t>
  </si>
  <si>
    <t>to end of March 2026</t>
  </si>
  <si>
    <t>Back to Contents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</si>
  <si>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Number of recommendations submitted to the Secretary of State</t>
    </r>
  </si>
  <si>
    <t xml:space="preserve">For information on Infrastructure projects see our website </t>
  </si>
  <si>
    <t>https://national-infrastructure-consenting.planninginspectorate.gov.uk/</t>
  </si>
  <si>
    <t>Source:  Planning Inspectorate, Major Applications &amp; Plans Directorate</t>
  </si>
  <si>
    <t>Email:  statistics@planninginspectorate.gov.uk</t>
  </si>
  <si>
    <t>Last update</t>
  </si>
  <si>
    <t>Next update</t>
  </si>
  <si>
    <t>Fiscal Year</t>
  </si>
  <si>
    <t>Applications Accepted for Examination - Energy</t>
  </si>
  <si>
    <t>Applications Accepted for Examination - Transport</t>
  </si>
  <si>
    <t>Applications Accepted for Examination - Waste / Water</t>
  </si>
  <si>
    <t>Applications Accepted for Examination - Other</t>
  </si>
  <si>
    <t>Applications Accepted for Examination - Total</t>
  </si>
  <si>
    <r>
      <rPr>
        <b/>
        <sz val="10"/>
        <color rgb="FFFFFFFF"/>
        <rFont val="Calibri"/>
        <family val="2"/>
        <scheme val="minor"/>
      </rPr>
      <t>Recommendation Reports Submitted</t>
    </r>
    <r>
      <rPr>
        <vertAlign val="superscript"/>
        <sz val="10"/>
        <color rgb="FF000000"/>
        <rFont val="Calibri"/>
        <family val="2"/>
        <scheme val="minor"/>
      </rPr>
      <t>1</t>
    </r>
    <r>
      <rPr>
        <sz val="10"/>
        <color rgb="FF000000"/>
        <rFont val="Calibri"/>
        <family val="2"/>
        <scheme val="minor"/>
      </rPr>
      <t xml:space="preserve"> - Energy</t>
    </r>
  </si>
  <si>
    <r>
      <rPr>
        <b/>
        <sz val="10"/>
        <color rgb="FFFFFFFF"/>
        <rFont val="Calibri"/>
        <family val="2"/>
        <scheme val="minor"/>
      </rPr>
      <t>Recommendation Reports Submitted</t>
    </r>
    <r>
      <rPr>
        <vertAlign val="superscript"/>
        <sz val="10"/>
        <color rgb="FF000000"/>
        <rFont val="Calibri"/>
        <family val="2"/>
        <scheme val="minor"/>
      </rPr>
      <t>1</t>
    </r>
    <r>
      <rPr>
        <sz val="10"/>
        <color rgb="FF000000"/>
        <rFont val="Calibri"/>
        <family val="2"/>
        <scheme val="minor"/>
      </rPr>
      <t xml:space="preserve"> - Transport</t>
    </r>
  </si>
  <si>
    <r>
      <rPr>
        <b/>
        <sz val="10"/>
        <color rgb="FFFFFFFF"/>
        <rFont val="Calibri"/>
        <family val="2"/>
        <scheme val="minor"/>
      </rPr>
      <t>Recommendation Reports Submitted</t>
    </r>
    <r>
      <rPr>
        <vertAlign val="superscript"/>
        <sz val="10"/>
        <color rgb="FF000000"/>
        <rFont val="Calibri"/>
        <family val="2"/>
        <scheme val="minor"/>
      </rPr>
      <t>1</t>
    </r>
    <r>
      <rPr>
        <sz val="10"/>
        <color rgb="FF000000"/>
        <rFont val="Calibri"/>
        <family val="2"/>
        <scheme val="minor"/>
      </rPr>
      <t xml:space="preserve"> - Waste / Water</t>
    </r>
  </si>
  <si>
    <r>
      <rPr>
        <b/>
        <sz val="10"/>
        <color rgb="FFFFFFFF"/>
        <rFont val="Calibri"/>
        <family val="2"/>
        <scheme val="minor"/>
      </rPr>
      <t>Recommendation Reports Submitted</t>
    </r>
    <r>
      <rPr>
        <vertAlign val="superscript"/>
        <sz val="10"/>
        <color rgb="FF000000"/>
        <rFont val="Calibri"/>
        <family val="2"/>
        <scheme val="minor"/>
      </rPr>
      <t>1</t>
    </r>
    <r>
      <rPr>
        <sz val="10"/>
        <color rgb="FF000000"/>
        <rFont val="Calibri"/>
        <family val="2"/>
        <scheme val="minor"/>
      </rPr>
      <t xml:space="preserve"> - Other</t>
    </r>
  </si>
  <si>
    <r>
      <rPr>
        <b/>
        <sz val="10"/>
        <color rgb="FFFFFFFF"/>
        <rFont val="Calibri"/>
        <family val="2"/>
        <scheme val="minor"/>
      </rPr>
      <t>Recommendation Reports Submitted</t>
    </r>
    <r>
      <rPr>
        <b/>
        <vertAlign val="superscript"/>
        <sz val="10"/>
        <color rgb="FF000000"/>
        <rFont val="Calibri"/>
        <family val="2"/>
        <scheme val="minor"/>
      </rPr>
      <t>1</t>
    </r>
    <r>
      <rPr>
        <b/>
        <sz val="10"/>
        <color rgb="FF000000"/>
        <rFont val="Calibri"/>
        <family val="2"/>
        <scheme val="minor"/>
      </rPr>
      <t xml:space="preserve"> - Total</t>
    </r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</si>
  <si>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</si>
  <si>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</si>
  <si>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</si>
  <si>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</si>
  <si>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</si>
  <si>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</si>
  <si>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</si>
  <si>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</si>
  <si>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</si>
  <si>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</si>
  <si>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</si>
  <si>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</si>
  <si>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</si>
  <si>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</si>
  <si>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Table 1.2a</t>
  </si>
  <si>
    <t>England</t>
  </si>
  <si>
    <t>Note: These statistics have been corrected and revised since the last release — see Corrections &amp; Revisions tab and the Background Quality Report accompanying this release for more information</t>
  </si>
  <si>
    <t xml:space="preserve">For information on Local Plans see our website </t>
  </si>
  <si>
    <t>www.gov.uk/guidance/local-plans</t>
  </si>
  <si>
    <t>Strategic Plans Submitted for Examination</t>
  </si>
  <si>
    <t>Site Allocation Plans Submitted for Examination</t>
  </si>
  <si>
    <t>Development Management Policies Plans Submitted for Examination</t>
  </si>
  <si>
    <t>Area Action Plans Submitted for Examination</t>
  </si>
  <si>
    <t>Minerals / Waste Plans Submitted for Examination</t>
  </si>
  <si>
    <t>Other Submitted for Examination</t>
  </si>
  <si>
    <t>Total Submitted for Examination</t>
  </si>
  <si>
    <t>Strategic Plans Reports Issued</t>
  </si>
  <si>
    <t>Site Allocation Plans Reports Issued</t>
  </si>
  <si>
    <t>Development Management Policies Plans Reports Issued</t>
  </si>
  <si>
    <t>Area Action Plans Reports Issued</t>
  </si>
  <si>
    <t>Minerals / Waste Plans Reports Issued</t>
  </si>
  <si>
    <t>Other Reports Issued</t>
  </si>
  <si>
    <t>Total Reports Issued</t>
  </si>
  <si>
    <t>2010/11</t>
  </si>
  <si>
    <t>2011/12</t>
  </si>
  <si>
    <t xml:space="preserve"> </t>
  </si>
  <si>
    <t>Table 1.3a</t>
  </si>
  <si>
    <t>Note: These statistics have been corrected since the last release — see Corrections &amp; Revisions tab and the Background Quality Report accompanying this release for more information</t>
  </si>
  <si>
    <t xml:space="preserve">For information on the Community Infrastructure Levy see our website </t>
  </si>
  <si>
    <t>www.gov.uk/guidance/community-infrastructure-levy-plan-examinations</t>
  </si>
  <si>
    <t>Charging Schedules Submitted</t>
  </si>
  <si>
    <t>Reports Issued</t>
  </si>
  <si>
    <t>Table 1.4a</t>
  </si>
  <si>
    <t>1. Number of complete appeals received in The Planning Inspectorate which are later called-in or recovered.</t>
  </si>
  <si>
    <t>2. Number of appeals recovered by the Secretary of State (SoS).  For these appeals the Inspector will write a report and submit it to the SoS.  The SoS will then make the final decision.</t>
  </si>
  <si>
    <t>3. Number of appeals withdrawn by the appellant before a decision is issued by the SoS</t>
  </si>
  <si>
    <t>4. Number of reports submitted by the Planning Inbspector to the SoS.  The SoS with then make the final decision on the appeal.</t>
  </si>
  <si>
    <t xml:space="preserve">For information on Called In Planning Applications see our website </t>
  </si>
  <si>
    <t>Further information on Called In Planning Applications and Recovered Appeals, including decision letters, can be viewed on the MHCLG website</t>
  </si>
  <si>
    <t>www.gov.uk/government/collections/planning-applications-called-in-decisions-and-recovered-appeals</t>
  </si>
  <si>
    <t xml:space="preserve">Source:  Planning Inspectorate, Mi PINS </t>
  </si>
  <si>
    <r>
      <t>Called In Planning Applications Received</t>
    </r>
    <r>
      <rPr>
        <vertAlign val="superscript"/>
        <sz val="10"/>
        <color theme="1"/>
        <rFont val="Calibri"/>
        <family val="2"/>
        <scheme val="minor"/>
      </rPr>
      <t>1</t>
    </r>
  </si>
  <si>
    <r>
      <t>Called In Planning Applications Withdrawn</t>
    </r>
    <r>
      <rPr>
        <vertAlign val="superscript"/>
        <sz val="10"/>
        <color theme="1"/>
        <rFont val="Calibri"/>
        <family val="2"/>
        <scheme val="minor"/>
      </rPr>
      <t>3</t>
    </r>
  </si>
  <si>
    <r>
      <t>Called In Planning Applications Reports Submitted</t>
    </r>
    <r>
      <rPr>
        <vertAlign val="superscript"/>
        <sz val="10"/>
        <color theme="1"/>
        <rFont val="Calibri"/>
        <family val="2"/>
        <scheme val="minor"/>
      </rPr>
      <t>4</t>
    </r>
  </si>
  <si>
    <r>
      <t>Secretary of State Recovered s78 Appeals Received</t>
    </r>
    <r>
      <rPr>
        <vertAlign val="superscript"/>
        <sz val="10"/>
        <color theme="1"/>
        <rFont val="Calibri"/>
        <family val="2"/>
        <scheme val="minor"/>
      </rPr>
      <t>1</t>
    </r>
  </si>
  <si>
    <r>
      <t>Secretary of State Recovered s78 Appeals</t>
    </r>
    <r>
      <rPr>
        <vertAlign val="superscript"/>
        <sz val="10"/>
        <color theme="1"/>
        <rFont val="Calibri"/>
        <family val="2"/>
        <scheme val="minor"/>
      </rPr>
      <t>2</t>
    </r>
  </si>
  <si>
    <r>
      <t>Secretary of State Recovered s78 Appeals Withdrawn</t>
    </r>
    <r>
      <rPr>
        <vertAlign val="superscript"/>
        <sz val="10"/>
        <color theme="1"/>
        <rFont val="Calibri"/>
        <family val="2"/>
        <scheme val="minor"/>
      </rPr>
      <t>3</t>
    </r>
  </si>
  <si>
    <r>
      <t>Secretary of State Recovered s78 Appeals Reports Submitted</t>
    </r>
    <r>
      <rPr>
        <vertAlign val="superscript"/>
        <sz val="10"/>
        <color theme="1"/>
        <rFont val="Calibri"/>
        <family val="2"/>
        <scheme val="minor"/>
      </rPr>
      <t>4</t>
    </r>
  </si>
  <si>
    <t>Table 2.1a</t>
  </si>
  <si>
    <r>
      <t>s78 planning appeals - received by procedure type</t>
    </r>
    <r>
      <rPr>
        <b/>
        <vertAlign val="superscript"/>
        <sz val="12"/>
        <color rgb="FF006666"/>
        <rFont val="Calibri"/>
        <family val="2"/>
        <scheme val="minor"/>
      </rPr>
      <t>1</t>
    </r>
    <r>
      <rPr>
        <b/>
        <sz val="12"/>
        <color rgb="FF006666"/>
        <rFont val="Calibri"/>
        <family val="2"/>
        <scheme val="minor"/>
      </rPr>
      <t xml:space="preserve"> - annual</t>
    </r>
  </si>
  <si>
    <t>1. Includes Secretary of State Recovered cases (see table 1.4 for specific Secretary of State figures)</t>
  </si>
  <si>
    <t xml:space="preserve">For information on how to appeal see our website </t>
  </si>
  <si>
    <t>www.gov.uk/appeal-planning-decision</t>
  </si>
  <si>
    <t>Written Representations</t>
  </si>
  <si>
    <t>Hearings</t>
  </si>
  <si>
    <t>Inquiries</t>
  </si>
  <si>
    <t>Total</t>
  </si>
  <si>
    <t>% Written Representations</t>
  </si>
  <si>
    <t>% Hearings</t>
  </si>
  <si>
    <t>% Inquiries</t>
  </si>
  <si>
    <t>Table 2.2a</t>
  </si>
  <si>
    <r>
      <t>s78 planning appeals - received by development type group</t>
    </r>
    <r>
      <rPr>
        <b/>
        <vertAlign val="superscript"/>
        <sz val="12"/>
        <color rgb="FF006666"/>
        <rFont val="Calibri"/>
        <family val="2"/>
        <scheme val="minor"/>
      </rPr>
      <t>1</t>
    </r>
    <r>
      <rPr>
        <b/>
        <sz val="12"/>
        <color rgb="FF006666"/>
        <rFont val="Calibri"/>
        <family val="2"/>
        <scheme val="minor"/>
      </rPr>
      <t xml:space="preserve"> - annual</t>
    </r>
  </si>
  <si>
    <t>1. Includes Secretary of State cases (see Table 1.4 for specific Secretary of State figures)</t>
  </si>
  <si>
    <t>2. Major development consists of major dwellings (10 or more); major manufacturing, storage and warehousing; major offices; major retail, distribution and servicing; other major development and mineral working development types</t>
  </si>
  <si>
    <t>3. Minor development consists of minor dwellings (9 or fewer); minor manufacturing, storage and warehousing; minor offices; minor retail, distribution and servicing and other minor development</t>
  </si>
  <si>
    <t>4. No development type has been recorded</t>
  </si>
  <si>
    <t>Source:  Planning Inspectorate, Mi PINS</t>
  </si>
  <si>
    <r>
      <t>Major development</t>
    </r>
    <r>
      <rPr>
        <vertAlign val="superscript"/>
        <sz val="10"/>
        <color theme="1"/>
        <rFont val="Calibri"/>
        <family val="2"/>
        <scheme val="minor"/>
      </rPr>
      <t>2</t>
    </r>
  </si>
  <si>
    <r>
      <t>Minor development</t>
    </r>
    <r>
      <rPr>
        <vertAlign val="superscript"/>
        <sz val="10"/>
        <color theme="1"/>
        <rFont val="Calibri"/>
        <family val="2"/>
        <scheme val="minor"/>
      </rPr>
      <t>3</t>
    </r>
  </si>
  <si>
    <t>Change of Use</t>
  </si>
  <si>
    <t>Householder</t>
  </si>
  <si>
    <r>
      <t>Not Classified</t>
    </r>
    <r>
      <rPr>
        <vertAlign val="superscript"/>
        <sz val="10"/>
        <color theme="1"/>
        <rFont val="Calibri"/>
        <family val="2"/>
        <scheme val="minor"/>
      </rPr>
      <t>4</t>
    </r>
  </si>
  <si>
    <t>% Major development</t>
  </si>
  <si>
    <t>% Minor development</t>
  </si>
  <si>
    <t>% Change of Use</t>
  </si>
  <si>
    <t>% Householder</t>
  </si>
  <si>
    <t>% Not Classified</t>
  </si>
  <si>
    <t>Table 2.3a</t>
  </si>
  <si>
    <r>
      <t>s78 planning appeals - received by development type</t>
    </r>
    <r>
      <rPr>
        <b/>
        <vertAlign val="superscript"/>
        <sz val="12"/>
        <color rgb="FF006666"/>
        <rFont val="Calibri"/>
        <family val="2"/>
        <scheme val="minor"/>
      </rPr>
      <t>1</t>
    </r>
    <r>
      <rPr>
        <b/>
        <sz val="12"/>
        <color rgb="FF006666"/>
        <rFont val="Calibri"/>
        <family val="2"/>
        <scheme val="minor"/>
      </rPr>
      <t xml:space="preserve"> - annual</t>
    </r>
  </si>
  <si>
    <t>1. Includes Secretary of State cases (see table 1.4 for specific Secretary of State figures)</t>
  </si>
  <si>
    <t>2. Not Classified means no development type has been recorded</t>
  </si>
  <si>
    <t>3. Traveller &amp; Caravan Pitches from April 2017 onwards</t>
  </si>
  <si>
    <t>Major dwellings</t>
  </si>
  <si>
    <t>Major manufacturing, storage and warehousing</t>
  </si>
  <si>
    <t>Major offices</t>
  </si>
  <si>
    <t>Major retail, distribution and servicing</t>
  </si>
  <si>
    <r>
      <t>Major Traveller &amp; Caravan Pitches</t>
    </r>
    <r>
      <rPr>
        <vertAlign val="superscript"/>
        <sz val="10"/>
        <color theme="1"/>
        <rFont val="Calibri"/>
        <family val="2"/>
        <scheme val="minor"/>
      </rPr>
      <t>3</t>
    </r>
  </si>
  <si>
    <t>Other major development</t>
  </si>
  <si>
    <t>Mineral working</t>
  </si>
  <si>
    <t>Minor dwellings</t>
  </si>
  <si>
    <t>Minor manufacturing, storage and warehousing</t>
  </si>
  <si>
    <t>Minor offices</t>
  </si>
  <si>
    <t>Minor retail, distribution and servicing</t>
  </si>
  <si>
    <r>
      <t>Minor Traveller &amp; Caravan Pitches</t>
    </r>
    <r>
      <rPr>
        <vertAlign val="superscript"/>
        <sz val="10"/>
        <color theme="1"/>
        <rFont val="Calibri"/>
        <family val="2"/>
        <scheme val="minor"/>
      </rPr>
      <t>3</t>
    </r>
  </si>
  <si>
    <t>Other minor development</t>
  </si>
  <si>
    <r>
      <t>Not Classified</t>
    </r>
    <r>
      <rPr>
        <vertAlign val="superscript"/>
        <sz val="10"/>
        <color theme="1"/>
        <rFont val="Calibri"/>
        <family val="2"/>
        <scheme val="minor"/>
      </rPr>
      <t>2</t>
    </r>
  </si>
  <si>
    <t>Table 2.4a</t>
  </si>
  <si>
    <t>2. Allowed includes split decisions</t>
  </si>
  <si>
    <t>Written Representations decided</t>
  </si>
  <si>
    <t>Hearings decided</t>
  </si>
  <si>
    <t>Inquiries decided</t>
  </si>
  <si>
    <t>Total decided</t>
  </si>
  <si>
    <t>Written Representations allowed</t>
  </si>
  <si>
    <t>Hearings allowed</t>
  </si>
  <si>
    <t>Inquiries allowed</t>
  </si>
  <si>
    <t>Total allowed</t>
  </si>
  <si>
    <t>% Written Representations allowed</t>
  </si>
  <si>
    <t>% Hearings allowed</t>
  </si>
  <si>
    <t>% Inquiries allowed</t>
  </si>
  <si>
    <t>% All allowed</t>
  </si>
  <si>
    <t>Table 2.5a</t>
  </si>
  <si>
    <t>1. Major dwellings appeals involve 10 or more dwellings</t>
  </si>
  <si>
    <t>Major dwelling appeals decided</t>
  </si>
  <si>
    <t>number of dwellings decided</t>
  </si>
  <si>
    <r>
      <t>Major dwelling appeals allowed</t>
    </r>
    <r>
      <rPr>
        <vertAlign val="superscript"/>
        <sz val="10"/>
        <color theme="1"/>
        <rFont val="Calibri"/>
        <family val="2"/>
        <scheme val="minor"/>
      </rPr>
      <t>2</t>
    </r>
  </si>
  <si>
    <r>
      <t>number of dwellings allowed</t>
    </r>
    <r>
      <rPr>
        <vertAlign val="superscript"/>
        <sz val="10"/>
        <color theme="1"/>
        <rFont val="Calibri"/>
        <family val="2"/>
        <scheme val="minor"/>
      </rPr>
      <t>2</t>
    </r>
  </si>
  <si>
    <r>
      <t>% of major dwelling appeals allowed</t>
    </r>
    <r>
      <rPr>
        <vertAlign val="superscript"/>
        <sz val="10"/>
        <color theme="1"/>
        <rFont val="Calibri"/>
        <family val="2"/>
        <scheme val="minor"/>
      </rPr>
      <t>2</t>
    </r>
  </si>
  <si>
    <r>
      <t>% of dwellings allowed</t>
    </r>
    <r>
      <rPr>
        <vertAlign val="superscript"/>
        <sz val="10"/>
        <color theme="1"/>
        <rFont val="Calibri"/>
        <family val="2"/>
        <scheme val="minor"/>
      </rPr>
      <t>2</t>
    </r>
  </si>
  <si>
    <t>Minor dwelling appeals decided</t>
  </si>
  <si>
    <r>
      <t>number of dwellings decided</t>
    </r>
    <r>
      <rPr>
        <vertAlign val="superscript"/>
        <sz val="10"/>
        <color theme="1"/>
        <rFont val="Calibri"/>
        <family val="2"/>
        <scheme val="minor"/>
      </rPr>
      <t>2</t>
    </r>
  </si>
  <si>
    <r>
      <t>Minor dwelling appeals allowed</t>
    </r>
    <r>
      <rPr>
        <vertAlign val="superscript"/>
        <sz val="10"/>
        <color theme="1"/>
        <rFont val="Calibri"/>
        <family val="2"/>
        <scheme val="minor"/>
      </rPr>
      <t>2</t>
    </r>
  </si>
  <si>
    <r>
      <t>number of dwellings allowed</t>
    </r>
    <r>
      <rPr>
        <vertAlign val="superscript"/>
        <sz val="10"/>
        <color theme="1"/>
        <rFont val="Calibri"/>
        <family val="2"/>
        <scheme val="minor"/>
      </rPr>
      <t>23</t>
    </r>
  </si>
  <si>
    <r>
      <t>% of minor dwelling appeals allowed</t>
    </r>
    <r>
      <rPr>
        <vertAlign val="superscript"/>
        <sz val="10"/>
        <color theme="1"/>
        <rFont val="Calibri"/>
        <family val="2"/>
        <scheme val="minor"/>
      </rPr>
      <t>2</t>
    </r>
  </si>
  <si>
    <r>
      <t>% of dwellings allowed</t>
    </r>
    <r>
      <rPr>
        <vertAlign val="superscript"/>
        <sz val="10"/>
        <color theme="1"/>
        <rFont val="Calibri"/>
        <family val="2"/>
        <scheme val="minor"/>
      </rPr>
      <t>24</t>
    </r>
  </si>
  <si>
    <t>Table 2.6a</t>
  </si>
  <si>
    <t>Householder appeals - received, decided &amp; allowed - Annual</t>
  </si>
  <si>
    <t>1. Allowed includes split decisions</t>
  </si>
  <si>
    <t>www.gov.uk/appeal-householder-planning-decision</t>
  </si>
  <si>
    <t>Received</t>
  </si>
  <si>
    <t>Decided</t>
  </si>
  <si>
    <r>
      <t>Allowed</t>
    </r>
    <r>
      <rPr>
        <vertAlign val="superscript"/>
        <sz val="10"/>
        <color theme="1"/>
        <rFont val="Calibri"/>
        <family val="2"/>
        <scheme val="minor"/>
      </rPr>
      <t>1</t>
    </r>
  </si>
  <si>
    <r>
      <t>Allowed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as % of Total Decided</t>
    </r>
  </si>
  <si>
    <t>Commercial appeals (CAS) and Advertisement appeals - received, decided &amp; allowed</t>
  </si>
  <si>
    <t>up to March 2026</t>
  </si>
  <si>
    <t>www.gov.uk/appeal-minor-commercial-development-decision</t>
  </si>
  <si>
    <t>Source:  Planning Inspectorate, PINS Business Intelligence System</t>
  </si>
  <si>
    <t>Email:  statistics@pins.gsi.gov.uk</t>
  </si>
  <si>
    <t>CAS received</t>
  </si>
  <si>
    <t>CAS decided</t>
  </si>
  <si>
    <r>
      <t>CAS allowed</t>
    </r>
    <r>
      <rPr>
        <vertAlign val="superscript"/>
        <sz val="10"/>
        <color theme="1"/>
        <rFont val="Calibri"/>
        <family val="2"/>
        <scheme val="minor"/>
      </rPr>
      <t>1</t>
    </r>
  </si>
  <si>
    <r>
      <t>allowed</t>
    </r>
    <r>
      <rPr>
        <b/>
        <vertAlign val="superscript"/>
        <sz val="10"/>
        <color rgb="FFFFFFFF"/>
        <rFont val="Calibri"/>
        <family val="2"/>
        <scheme val="minor"/>
      </rPr>
      <t>1</t>
    </r>
    <r>
      <rPr>
        <b/>
        <sz val="10"/>
        <color rgb="FFFFFFFF"/>
        <rFont val="Calibri"/>
        <family val="2"/>
        <scheme val="minor"/>
      </rPr>
      <t xml:space="preserve"> as % of total decided</t>
    </r>
  </si>
  <si>
    <t>Adverts received</t>
  </si>
  <si>
    <t>Adverts decided</t>
  </si>
  <si>
    <r>
      <t>Adverts allowed</t>
    </r>
    <r>
      <rPr>
        <vertAlign val="superscript"/>
        <sz val="10"/>
        <color theme="1"/>
        <rFont val="Calibri"/>
        <family val="2"/>
        <scheme val="minor"/>
      </rPr>
      <t>1</t>
    </r>
  </si>
  <si>
    <t>allowed1 as % of total decided2</t>
  </si>
  <si>
    <t>s20 Listed Building appeals, s106 Planning Obligation appeals &amp; s106BC (affordable housing) appeals</t>
  </si>
  <si>
    <t>www.gov.uk/topic/planning-development/planning-permission-appeals</t>
  </si>
  <si>
    <t>s20 received</t>
  </si>
  <si>
    <t>s20 decided</t>
  </si>
  <si>
    <r>
      <t>s20 allowed</t>
    </r>
    <r>
      <rPr>
        <vertAlign val="superscript"/>
        <sz val="10"/>
        <color theme="1"/>
        <rFont val="Calibri"/>
        <family val="2"/>
        <scheme val="minor"/>
      </rPr>
      <t>1</t>
    </r>
  </si>
  <si>
    <r>
      <t>s20 allowed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as % of total decided</t>
    </r>
  </si>
  <si>
    <t>s106 received</t>
  </si>
  <si>
    <t>s106 decided</t>
  </si>
  <si>
    <r>
      <t>s106 allowed</t>
    </r>
    <r>
      <rPr>
        <vertAlign val="superscript"/>
        <sz val="10"/>
        <color theme="1"/>
        <rFont val="Calibri"/>
        <family val="2"/>
        <scheme val="minor"/>
      </rPr>
      <t>1</t>
    </r>
  </si>
  <si>
    <r>
      <t>s106 allowed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as % of total decided </t>
    </r>
  </si>
  <si>
    <t>s106BC received</t>
  </si>
  <si>
    <t>s106BC decided</t>
  </si>
  <si>
    <r>
      <t>s106BC allowed</t>
    </r>
    <r>
      <rPr>
        <vertAlign val="superscript"/>
        <sz val="10"/>
        <color theme="1"/>
        <rFont val="Calibri"/>
        <family val="2"/>
        <scheme val="minor"/>
      </rPr>
      <t>1</t>
    </r>
  </si>
  <si>
    <r>
      <t>s106BC allowed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as % of total decided</t>
    </r>
  </si>
  <si>
    <t>-</t>
  </si>
  <si>
    <t>Table 3.1a</t>
  </si>
  <si>
    <r>
      <t>s174 enforcement notice appeals - received by procedure type</t>
    </r>
    <r>
      <rPr>
        <b/>
        <vertAlign val="superscript"/>
        <sz val="12"/>
        <color rgb="FF006666"/>
        <rFont val="Calibri"/>
        <family val="2"/>
        <scheme val="minor"/>
      </rPr>
      <t>1</t>
    </r>
    <r>
      <rPr>
        <b/>
        <sz val="12"/>
        <color rgb="FF006666"/>
        <rFont val="Calibri"/>
        <family val="2"/>
        <scheme val="minor"/>
      </rPr>
      <t xml:space="preserve"> - annual</t>
    </r>
  </si>
  <si>
    <t>1. Includes s174 Secretary of State cases</t>
  </si>
  <si>
    <t>www.gov.uk/appeal-enforcement-notice</t>
  </si>
  <si>
    <t>Table 3.2a</t>
  </si>
  <si>
    <r>
      <t>s174 enforcement notice appeals - decided &amp; outcome</t>
    </r>
    <r>
      <rPr>
        <b/>
        <vertAlign val="superscript"/>
        <sz val="12"/>
        <color rgb="FF006666"/>
        <rFont val="Calibri"/>
        <family val="2"/>
        <scheme val="minor"/>
      </rPr>
      <t>12</t>
    </r>
    <r>
      <rPr>
        <b/>
        <sz val="12"/>
        <color rgb="FF006666"/>
        <rFont val="Calibri"/>
        <family val="2"/>
        <scheme val="minor"/>
      </rPr>
      <t xml:space="preserve"> - Annual</t>
    </r>
  </si>
  <si>
    <t>2. Table does not include appeals that were invalid or appeals where the decision is unknown.  Therefore decision outcome categories do not necessarily add up to overall totals decided.</t>
  </si>
  <si>
    <t>3. Includes split decisions</t>
  </si>
  <si>
    <t>4.  Table does not include Child cases (i.e. cases that are linked to another lead appeal).</t>
  </si>
  <si>
    <t>Total Decided</t>
  </si>
  <si>
    <t>Notice Upheld</t>
  </si>
  <si>
    <t>Notice Varied</t>
  </si>
  <si>
    <t>Notice Quashed</t>
  </si>
  <si>
    <r>
      <t>Planning Permission Granted</t>
    </r>
    <r>
      <rPr>
        <vertAlign val="superscript"/>
        <sz val="10"/>
        <color theme="1"/>
        <rFont val="Calibri"/>
        <family val="2"/>
        <scheme val="minor"/>
      </rPr>
      <t>3</t>
    </r>
  </si>
  <si>
    <t>% Notice Upheld</t>
  </si>
  <si>
    <t>% Notice Varied</t>
  </si>
  <si>
    <t>% Notice Quashed</t>
  </si>
  <si>
    <r>
      <t>% Planning Permission Granted</t>
    </r>
    <r>
      <rPr>
        <vertAlign val="superscript"/>
        <sz val="10"/>
        <color theme="1"/>
        <rFont val="Calibri"/>
        <family val="2"/>
        <scheme val="minor"/>
      </rPr>
      <t>3</t>
    </r>
  </si>
  <si>
    <t>s39 Listed Building Enforcement Notice appeals &amp; Lawful Development Certficate (LDC) appeals</t>
  </si>
  <si>
    <t>www.gov.uk/appeal-lawful-development-certificate-decision</t>
  </si>
  <si>
    <t>s39 received</t>
  </si>
  <si>
    <t>s39 decided</t>
  </si>
  <si>
    <t>s39 notice upheld or varied</t>
  </si>
  <si>
    <t>quashed or granted as % of total decided</t>
  </si>
  <si>
    <t>LDC received</t>
  </si>
  <si>
    <t>LDC decided</t>
  </si>
  <si>
    <t>LDC dismissed</t>
  </si>
  <si>
    <t>LDC allowed as % of total decided</t>
  </si>
  <si>
    <t>Table 4.1a</t>
  </si>
  <si>
    <t>Specialist Casework Received</t>
  </si>
  <si>
    <t>Housing &amp; Planning CPOs</t>
  </si>
  <si>
    <t xml:space="preserve">Purchase Notice appeals </t>
  </si>
  <si>
    <t xml:space="preserve">Environmental appeals </t>
  </si>
  <si>
    <t xml:space="preserve">High Hedge appeals </t>
  </si>
  <si>
    <t xml:space="preserve">Tree Preservation Order appeals </t>
  </si>
  <si>
    <t xml:space="preserve">Hedgerow appeals </t>
  </si>
  <si>
    <t>Access Restriction appeals</t>
  </si>
  <si>
    <t xml:space="preserve">Transport </t>
  </si>
  <si>
    <t>Commons related casework</t>
  </si>
  <si>
    <t xml:space="preserve">Rights of Way &amp; Sch 14 </t>
  </si>
  <si>
    <t xml:space="preserve">Marine &amp; Coastal Access </t>
  </si>
  <si>
    <t>Appeal Costs</t>
  </si>
  <si>
    <t>Community Infrastructure Levy</t>
  </si>
  <si>
    <t>Table 4.1b</t>
  </si>
  <si>
    <t>Specialist Casework Decided</t>
  </si>
  <si>
    <t>1 does not include cost decisions dealt with by Inspectors</t>
  </si>
  <si>
    <t>Fiscaol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</si>
</sst>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1" x14ac:knownFonts="1">
    <font>
      <sz val="11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Arial"/>
      <family val="2"/>
    </font>
    <font>
      <u/>
      <sz val="11"/>
      <color theme="10"/>
      <name val="Verdana"/>
      <family val="2"/>
    </font>
    <font>
      <u/>
      <sz val="8"/>
      <name val="Verdana"/>
      <family val="2"/>
    </font>
    <font>
      <sz val="8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vertAlign val="superscript"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00666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rgb="FF006666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i/>
      <sz val="10"/>
      <color theme="1"/>
      <name val="Calibri"/>
      <family val="2"/>
    </font>
    <font>
      <b/>
      <vertAlign val="superscript"/>
      <sz val="10"/>
      <color rgb="FFFFFF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u/>
      <sz val="8"/>
      <color rgb="FFFF0000"/>
      <name val="Verdana"/>
      <family val="2"/>
    </font>
    <font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4F81BD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4F81BD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4F81BD"/>
      </right>
      <top style="thin">
        <color rgb="FF4F81BD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4F81BD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2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0" fontId="20" fillId="0" borderId="0"/>
  </cellStyleXfs>
  <cellXfs count="80">
    <xf numFmtId="0" fontId="0" fillId="0" borderId="0" xfId="0"/>
    <xf numFmtId="0" fontId="2" fillId="0" borderId="0" xfId="0" applyFont="1"/>
    <xf numFmtId="0" fontId="4" fillId="0" borderId="0" xfId="1" applyFont="1"/>
    <xf numFmtId="0" fontId="3" fillId="0" borderId="0" xfId="1"/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6" fillId="0" borderId="2" xfId="0" applyFont="1" applyBorder="1" applyAlignment="1">
      <alignment horizontal="right"/>
    </xf>
    <xf numFmtId="0" fontId="7" fillId="0" borderId="2" xfId="0" applyFont="1" applyBorder="1"/>
    <xf numFmtId="0" fontId="6" fillId="0" borderId="3" xfId="0" applyFont="1" applyBorder="1" applyAlignment="1">
      <alignment horizontal="right"/>
    </xf>
    <xf numFmtId="0" fontId="7" fillId="0" borderId="4" xfId="0" applyFont="1" applyBorder="1"/>
    <xf numFmtId="0" fontId="6" fillId="0" borderId="5" xfId="0" applyFont="1" applyBorder="1" applyAlignment="1">
      <alignment horizontal="right"/>
    </xf>
    <xf numFmtId="0" fontId="7" fillId="0" borderId="5" xfId="0" applyFont="1" applyBorder="1"/>
    <xf numFmtId="0" fontId="6" fillId="0" borderId="6" xfId="0" applyFont="1" applyBorder="1" applyAlignment="1">
      <alignment horizontal="right"/>
    </xf>
    <xf numFmtId="0" fontId="7" fillId="0" borderId="7" xfId="0" applyFont="1" applyBorder="1"/>
    <xf numFmtId="0" fontId="6" fillId="0" borderId="8" xfId="0" applyFont="1" applyBorder="1" applyAlignment="1">
      <alignment horizontal="right"/>
    </xf>
    <xf numFmtId="0" fontId="7" fillId="0" borderId="9" xfId="0" applyFont="1" applyBorder="1"/>
    <xf numFmtId="0" fontId="6" fillId="0" borderId="10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17" fontId="6" fillId="0" borderId="0" xfId="0" applyNumberFormat="1" applyFont="1" applyAlignment="1">
      <alignment horizontal="left"/>
    </xf>
    <xf numFmtId="0" fontId="14" fillId="0" borderId="0" xfId="1" applyFont="1"/>
    <xf numFmtId="17" fontId="16" fillId="0" borderId="0" xfId="0" applyNumberFormat="1" applyFont="1"/>
    <xf numFmtId="0" fontId="16" fillId="0" borderId="0" xfId="0" applyFont="1"/>
    <xf numFmtId="0" fontId="6" fillId="2" borderId="0" xfId="0" applyFont="1" applyFill="1"/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6" fillId="0" borderId="0" xfId="0" applyFont="1" applyAlignment="1">
      <alignment horizontal="right"/>
    </xf>
    <xf numFmtId="16" fontId="6" fillId="0" borderId="0" xfId="0" applyNumberFormat="1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9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/>
    <xf numFmtId="0" fontId="6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3" fontId="21" fillId="0" borderId="0" xfId="2" applyNumberFormat="1" applyFont="1" applyAlignment="1">
      <alignment horizontal="right" wrapText="1"/>
    </xf>
    <xf numFmtId="3" fontId="22" fillId="0" borderId="0" xfId="2" applyNumberFormat="1" applyFont="1" applyAlignment="1">
      <alignment horizontal="right" wrapText="1"/>
    </xf>
    <xf numFmtId="3" fontId="8" fillId="0" borderId="0" xfId="3" applyNumberFormat="1" applyFont="1" applyAlignment="1">
      <alignment horizontal="right"/>
    </xf>
    <xf numFmtId="3" fontId="22" fillId="0" borderId="0" xfId="3" applyNumberFormat="1" applyFont="1" applyFill="1" applyBorder="1" applyAlignment="1">
      <alignment horizontal="right" wrapText="1"/>
    </xf>
    <xf numFmtId="0" fontId="6" fillId="0" borderId="12" xfId="0" applyFont="1" applyBorder="1" applyAlignment="1">
      <alignment horizontal="center" vertical="center"/>
    </xf>
    <xf numFmtId="9" fontId="8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9" fontId="6" fillId="0" borderId="0" xfId="4" applyFont="1"/>
    <xf numFmtId="9" fontId="6" fillId="0" borderId="0" xfId="4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6" fillId="3" borderId="0" xfId="0" applyFont="1" applyFill="1"/>
    <xf numFmtId="0" fontId="8" fillId="0" borderId="0" xfId="0" applyFont="1" applyAlignment="1">
      <alignment horizontal="right"/>
    </xf>
    <xf numFmtId="0" fontId="6" fillId="4" borderId="0" xfId="5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6" fillId="3" borderId="0" xfId="0" applyFont="1" applyFill="1" applyAlignment="1">
      <alignment horizontal="right"/>
    </xf>
    <xf numFmtId="0" fontId="20" fillId="0" borderId="0" xfId="6"/>
    <xf numFmtId="0" fontId="23" fillId="0" borderId="0" xfId="6" applyFont="1" applyAlignment="1">
      <alignment horizontal="right" wrapText="1"/>
    </xf>
    <xf numFmtId="0" fontId="24" fillId="0" borderId="0" xfId="0" applyFont="1"/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9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9" fontId="6" fillId="0" borderId="0" xfId="0" quotePrefix="1" applyNumberFormat="1" applyFont="1" applyAlignment="1">
      <alignment horizontal="right"/>
    </xf>
    <xf numFmtId="9" fontId="6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center"/>
    </xf>
    <xf numFmtId="16" fontId="6" fillId="0" borderId="0" xfId="0" applyNumberFormat="1" applyFont="1" applyAlignment="1">
      <alignment vertical="center"/>
    </xf>
    <xf numFmtId="0" fontId="14" fillId="0" borderId="0" xfId="1" applyFont="1" applyAlignment="1">
      <alignment horizontal="left"/>
    </xf>
    <xf numFmtId="0" fontId="26" fillId="0" borderId="0" xfId="0" applyFont="1"/>
    <xf numFmtId="0" fontId="27" fillId="0" borderId="0" xfId="0" applyFont="1" applyAlignment="1">
      <alignment horizontal="right"/>
    </xf>
    <xf numFmtId="0" fontId="6" fillId="0" borderId="0" xfId="0" quotePrefix="1" applyFont="1" applyAlignment="1">
      <alignment horizontal="right"/>
    </xf>
    <xf numFmtId="0" fontId="28" fillId="0" borderId="0" xfId="0" applyFont="1" applyAlignment="1">
      <alignment horizontal="right"/>
    </xf>
    <xf numFmtId="0" fontId="28" fillId="0" borderId="0" xfId="0" quotePrefix="1" applyFont="1" applyAlignment="1">
      <alignment horizontal="right"/>
    </xf>
    <xf numFmtId="0" fontId="6" fillId="3" borderId="0" xfId="0" quotePrefix="1" applyFont="1" applyFill="1" applyAlignment="1">
      <alignment horizontal="right"/>
    </xf>
    <xf numFmtId="0" fontId="29" fillId="0" borderId="0" xfId="1" applyFont="1"/>
    <xf numFmtId="0" fontId="30" fillId="0" borderId="0" xfId="1" applyFont="1"/>
    <xf numFmtId="0" fontId="8" fillId="0" borderId="12" xfId="0" applyFont="1" applyBorder="1" applyAlignment="1">
      <alignment horizontal="center" vertical="center"/>
    </xf>
  </cellXfs>
  <cellStyles count="7">
    <cellStyle name="Comma 2" xfId="3" xr:uid="{93C7D593-E05D-4D8E-BECE-FB1853C2192B}"/>
    <cellStyle name="Hyperlink" xfId="1" builtinId="8"/>
    <cellStyle name="Normal" xfId="0" builtinId="0"/>
    <cellStyle name="Normal_1.2 Development Plans" xfId="6" xr:uid="{7BCCFA5A-47F4-460D-8740-61E8732EE776}"/>
    <cellStyle name="Normal_1.2 Development Plans_1" xfId="5" xr:uid="{28C7F0E6-E7FA-4005-A58B-A138B6D3C78A}"/>
    <cellStyle name="Normal_Sheet1" xfId="2" xr:uid="{51F15CDB-1FD3-46AA-A81C-E9C486177C29}"/>
    <cellStyle name="Percent" xfId="4" builtinId="5"/>
  </cellStyles>
  <dxfs count="2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sz val="10"/>
        <color rgb="FF000000"/>
        <name val="Calibri"/>
        <family val="2"/>
      </font>
      <border diagonalUp="0" diagonalDown="0">
        <left style="thin">
          <color rgb="FF000000"/>
        </left>
        <right style="thin">
          <color rgb="FF4F81BD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z val="10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z val="10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z val="10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z val="10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sz val="10"/>
        <color rgb="FF000000"/>
        <name val="Calibri"/>
        <family val="2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z val="10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z val="10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z val="10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z val="10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D3796E-AE99-4475-9061-36ABC76C54CF}" name="Table10" displayName="Table10" ref="A14:K28" totalsRowShown="0" headerRowDxfId="222" dataDxfId="220" headerRowBorderDxfId="221">
  <tableColumns count="11">
    <tableColumn id="1" xr3:uid="{A0C2A5F7-5B24-42C4-B87F-D2616A5D4995}" name="Fiscal Year" dataDxfId="219"/>
    <tableColumn id="2" xr3:uid="{2384D4C1-EEF4-4C87-9A61-9C35C9065CB1}" name="Applications Accepted for Examination - Energy" dataDxfId="218"/>
    <tableColumn id="3" xr3:uid="{F2440B71-6EA5-4086-9520-1EEF8A33C2AE}" name="Applications Accepted for Examination - Transport" dataDxfId="217"/>
    <tableColumn id="4" xr3:uid="{AB90AA93-CADC-49CE-B9FB-0774A7B1A079}" name="Applications Accepted for Examination - Waste / Water" dataDxfId="216"/>
    <tableColumn id="5" xr3:uid="{FE0E893D-E746-457D-A909-E651090DFEBB}" name="Applications Accepted for Examination - Other" dataDxfId="215"/>
    <tableColumn id="6" xr3:uid="{26C3928D-243C-4AC1-AC50-A4D91EFFD756}" name="Applications Accepted for Examination - Total" dataDxfId="214">
      <calculatedColumnFormula>SUM(B15:E15)</calculatedColumnFormula>
    </tableColumn>
    <tableColumn id="7" xr3:uid="{A0133CE3-5EBB-4424-AD87-5F15694AF112}" name="Recommendation Reports Submitted1 - Energy" dataDxfId="213"/>
    <tableColumn id="8" xr3:uid="{0E04B11D-18BC-4808-BED4-5AF314BA054C}" name="Recommendation Reports Submitted1 - Transport" dataDxfId="212"/>
    <tableColumn id="9" xr3:uid="{F019B5F4-2ABF-44A8-B1A2-293E5E2CEE26}" name="Recommendation Reports Submitted1 - Waste / Water" dataDxfId="211"/>
    <tableColumn id="10" xr3:uid="{AE514871-B043-40E9-B098-9DC53AA75C91}" name="Recommendation Reports Submitted1 - Other" dataDxfId="210"/>
    <tableColumn id="11" xr3:uid="{1BDA9F26-033B-4033-A05E-82F3477893EC}" name="Recommendation Reports Submitted1 - Total" dataDxfId="209">
      <calculatedColumnFormula>SUM(G15:J15)</calculatedColumnFormula>
    </tableColumn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E337893-BE06-4AE5-BD2C-4C051C2E0F2E}" name="Table3" displayName="Table3" ref="A14:E30" totalsRowShown="0" headerRowDxfId="100" dataDxfId="98" headerRowBorderDxfId="99">
  <tableColumns count="5">
    <tableColumn id="1" xr3:uid="{60A9D513-D10B-46CF-9F3B-CBEC69FB66B7}" name="Fiscal Year" dataDxfId="97"/>
    <tableColumn id="2" xr3:uid="{31FB2423-DFA4-41D8-ABBC-8B58CCBA6F21}" name="Received" dataDxfId="96"/>
    <tableColumn id="3" xr3:uid="{01C52485-800E-417B-AC19-0E7841D09EE6}" name="Decided" dataDxfId="95"/>
    <tableColumn id="4" xr3:uid="{EEF8FC32-BDC9-460B-94B9-1578957DB2EF}" name="Allowed1" dataDxfId="94"/>
    <tableColumn id="5" xr3:uid="{FFD32681-3BAB-4441-BB6C-0F503E32D85C}" name="Allowed1 as % of Total Decided" dataDxfId="93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F7EAE9B-D737-48C2-AD65-67A30E20D0B1}" name="Table2" displayName="Table2" ref="A15:I31" totalsRowShown="0" headerRowDxfId="92" dataDxfId="90" headerRowBorderDxfId="91">
  <tableColumns count="9">
    <tableColumn id="1" xr3:uid="{182DC935-61B1-4E12-89F8-C0ADECD49BE0}" name="Fiscal Year" dataDxfId="89"/>
    <tableColumn id="2" xr3:uid="{A5FA977D-F362-4AE7-AC95-4F97840396D2}" name="CAS received" dataDxfId="88"/>
    <tableColumn id="3" xr3:uid="{8119D212-87DA-4397-8A50-8C57820C8D8E}" name="CAS decided" dataDxfId="87"/>
    <tableColumn id="4" xr3:uid="{6256940B-2FF1-4BBC-93AD-81FE5C7EA8BB}" name="CAS allowed1" dataDxfId="86"/>
    <tableColumn id="5" xr3:uid="{C698BFAC-ED2D-4F9B-AEB8-4DC2679A12D5}" name="allowed1 as % of total decided" dataDxfId="85">
      <calculatedColumnFormula>D16/C16*100%</calculatedColumnFormula>
    </tableColumn>
    <tableColumn id="6" xr3:uid="{C83D9D38-BF4F-4D94-BD5F-314EE9CD850C}" name="Adverts received" dataDxfId="84"/>
    <tableColumn id="7" xr3:uid="{808E7855-EC00-451D-9AF0-472440E02567}" name="Adverts decided" dataDxfId="83"/>
    <tableColumn id="8" xr3:uid="{3FD5C407-0874-4634-9D76-8F4C92AE3E20}" name="Adverts allowed1" dataDxfId="82"/>
    <tableColumn id="9" xr3:uid="{A9BD2B09-3357-4205-8483-79213F1C7A96}" name="allowed1 as % of total decided2" dataDxfId="81">
      <calculatedColumnFormula>H16/G16*100%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20F320D-F95B-4167-B689-89E537B78319}" name="Table1" displayName="Table1" ref="A14:M30" totalsRowShown="0" headerRowDxfId="80" dataDxfId="78" headerRowBorderDxfId="79">
  <tableColumns count="13">
    <tableColumn id="1" xr3:uid="{24FFB29B-049A-4C4D-83AB-C572E0E9D50E}" name="Fiscal Year" dataDxfId="77"/>
    <tableColumn id="2" xr3:uid="{DD79DBE1-A96C-4383-93E3-AD86D69DC721}" name="s20 received" dataDxfId="76"/>
    <tableColumn id="3" xr3:uid="{4D97B990-3BA7-4867-96F3-C6FF52D417DB}" name="s20 decided" dataDxfId="75"/>
    <tableColumn id="4" xr3:uid="{77EFB6C3-B232-4860-9ABB-D20372C79CB9}" name="s20 allowed1" dataDxfId="74"/>
    <tableColumn id="5" xr3:uid="{A5CB9653-D5FB-47CD-AF68-3BFCC767E852}" name="s20 allowed1 as % of total decided" dataDxfId="73">
      <calculatedColumnFormula>D15/C15*100%</calculatedColumnFormula>
    </tableColumn>
    <tableColumn id="6" xr3:uid="{A54CE262-8030-45FD-B7C3-7CBE621F87F8}" name="s106 received" dataDxfId="72"/>
    <tableColumn id="7" xr3:uid="{91831396-D98C-416D-8DF4-45CA97E1694C}" name="s106 decided" dataDxfId="71"/>
    <tableColumn id="8" xr3:uid="{EBED1614-366D-4136-8A08-2D29E86514C2}" name="s106 allowed1" dataDxfId="70"/>
    <tableColumn id="9" xr3:uid="{D7D3652A-DD3B-483D-AB70-DDD7F5EA7BC9}" name="s106 allowed1 as % of total decided " dataDxfId="69">
      <calculatedColumnFormula>H15/G15*100%</calculatedColumnFormula>
    </tableColumn>
    <tableColumn id="10" xr3:uid="{A0F907FB-3C0E-4E4A-89FB-00C7CA50A7B5}" name="s106BC received" dataDxfId="68"/>
    <tableColumn id="11" xr3:uid="{17FFC068-CD14-43A6-9855-BBECE00AABCA}" name="s106BC decided" dataDxfId="67"/>
    <tableColumn id="12" xr3:uid="{EB642C19-6E16-4F8F-924E-57E52EF02AC0}" name="s106BC allowed1" dataDxfId="66"/>
    <tableColumn id="13" xr3:uid="{68172EFC-A17C-4DC7-AD8D-19810159680F}" name="s106BC allowed1 as % of total decided" dataDxfId="65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5F51FE7-CC13-46AF-B4C6-796CEDC3618B}" name="Table5" displayName="Table5" ref="A14:H30" totalsRowShown="0" headerRowDxfId="64" dataDxfId="63">
  <tableColumns count="8">
    <tableColumn id="1" xr3:uid="{72BA36CE-437E-4CEB-8DD8-FEC3AE08921A}" name="Fiscal Year" dataDxfId="62"/>
    <tableColumn id="2" xr3:uid="{54D72BE0-16BA-4936-B6BC-53A81296BA7A}" name="Written Representations" dataDxfId="61"/>
    <tableColumn id="3" xr3:uid="{A23A993E-AB30-41F2-9D95-F0D6EBEEF20E}" name="Hearings" dataDxfId="60"/>
    <tableColumn id="4" xr3:uid="{EB95E2C8-2CE9-4114-88F6-8017BB17AE37}" name="Inquiries" dataDxfId="59"/>
    <tableColumn id="5" xr3:uid="{4439B3D9-B677-4C74-BDF8-B0822FB6A258}" name="Total" dataDxfId="58">
      <calculatedColumnFormula>SUM(B15:D15)</calculatedColumnFormula>
    </tableColumn>
    <tableColumn id="7" xr3:uid="{AACDC866-F74F-428E-B8C4-9B18179E493A}" name="% Written Representations" dataDxfId="57"/>
    <tableColumn id="8" xr3:uid="{C612F9CE-DEAD-4A0D-ABE6-B4A0CA444D3B}" name="% Hearings" dataDxfId="56"/>
    <tableColumn id="9" xr3:uid="{F788EAD5-4392-4968-8CBE-9B46B58DE1F1}" name="% Inquiries" dataDxfId="55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7454D7F-672B-40AD-94B3-EBCC2CCFF17B}" name="Table7" displayName="Table7" ref="A17:J33" totalsRowShown="0" headerRowDxfId="54" dataDxfId="53">
  <tableColumns count="10">
    <tableColumn id="1" xr3:uid="{93159388-D05A-4281-89FF-7E30B8C09AD4}" name="Fiscal Year" dataDxfId="52"/>
    <tableColumn id="2" xr3:uid="{BF6BAF8D-ED8D-4E96-AC42-1722E438120C}" name="Total Decided" dataDxfId="51"/>
    <tableColumn id="3" xr3:uid="{BE38C315-3290-49D2-9C88-25A98E3A8E32}" name="Notice Upheld" dataDxfId="50"/>
    <tableColumn id="4" xr3:uid="{CFEA81D3-7A6C-4D97-97A8-653970CB1BCD}" name="Notice Varied" dataDxfId="49"/>
    <tableColumn id="5" xr3:uid="{DDA68BFE-660F-4711-BD87-28094A6BDD49}" name="Notice Quashed" dataDxfId="48"/>
    <tableColumn id="6" xr3:uid="{53CD6786-3348-4F8B-B47D-E1000C542204}" name="Planning Permission Granted3" dataDxfId="47"/>
    <tableColumn id="8" xr3:uid="{1DAA9A38-E204-44E5-AC3D-074CB0647DB6}" name="% Notice Upheld" dataDxfId="46"/>
    <tableColumn id="9" xr3:uid="{1D6FF46A-7D4B-4F7F-A06A-7DB6A8B9BECE}" name="% Notice Varied" dataDxfId="45"/>
    <tableColumn id="10" xr3:uid="{D3250E1C-7CEC-4059-ADCB-6C48DA0401D3}" name="% Notice Quashed" dataDxfId="44"/>
    <tableColumn id="11" xr3:uid="{620E5D0B-FA50-40CD-8DBA-DE2535EAAAD0}" name="% Planning Permission Granted3" dataDxfId="43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C1555AD-5C3E-4A56-AE6F-0C25BE126290}" name="Table9" displayName="Table9" ref="A13:I29" totalsRowShown="0" headerRowDxfId="42" dataDxfId="41">
  <tableColumns count="9">
    <tableColumn id="1" xr3:uid="{99BF02A6-7D8D-471B-AC3C-964DD4FB23D1}" name="Fiscal Year" dataDxfId="40"/>
    <tableColumn id="2" xr3:uid="{EF9F505F-0DCB-4EF1-AFDA-B0F9CA89AE8B}" name="s39 received" dataDxfId="39"/>
    <tableColumn id="3" xr3:uid="{C6D904D0-34DE-472F-B277-52EE55752C3E}" name="s39 decided" dataDxfId="38"/>
    <tableColumn id="4" xr3:uid="{5528202C-099B-4369-BA75-F737B87DD22D}" name="s39 notice upheld or varied" dataDxfId="37"/>
    <tableColumn id="5" xr3:uid="{B1607F51-41A1-40A3-80AF-D6822C6A4367}" name="quashed or granted as % of total decided" dataDxfId="36">
      <calculatedColumnFormula>SUM(C14-D14)/C14</calculatedColumnFormula>
    </tableColumn>
    <tableColumn id="6" xr3:uid="{28187112-E4B1-4C19-A9F9-A13040E142FE}" name="LDC received" dataDxfId="35"/>
    <tableColumn id="7" xr3:uid="{9F62A0ED-AC95-4F7F-B972-5966B194AFB9}" name="LDC decided" dataDxfId="34"/>
    <tableColumn id="8" xr3:uid="{530A7F50-C12E-4332-84BD-56642E322586}" name="LDC dismissed" dataDxfId="33"/>
    <tableColumn id="9" xr3:uid="{7806C27B-5EE1-4CE2-A2B0-883A05D95F41}" name="LDC allowed as % of total decided" dataDxfId="32">
      <calculatedColumnFormula>SUM(G14-H14)/G14</calculatedColumnFormula>
    </tableColumn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3F01BB9-38FB-41A2-B938-4C56125C4A9B}" name="Table28" displayName="Table28" ref="A13:N29" totalsRowShown="0" headerRowDxfId="31" dataDxfId="30">
  <tableColumns count="14">
    <tableColumn id="1" xr3:uid="{DFB65652-2C8D-406C-9199-26402748A601}" name="Fiscal Year" dataDxfId="29"/>
    <tableColumn id="2" xr3:uid="{07C8E966-8B05-4C33-A525-5ABED158A297}" name="Housing &amp; Planning CPOs" dataDxfId="28"/>
    <tableColumn id="4" xr3:uid="{421E5F7F-27CF-430C-BEA9-D3F40B68FE32}" name="Purchase Notice appeals " dataDxfId="27"/>
    <tableColumn id="6" xr3:uid="{7E29E606-005A-45D8-85AE-898AE87BB276}" name="Environmental appeals " dataDxfId="26"/>
    <tableColumn id="8" xr3:uid="{ECBB8DC5-248B-46BE-BF60-E1B033819B96}" name="High Hedge appeals " dataDxfId="25"/>
    <tableColumn id="10" xr3:uid="{2309B6A6-F6F6-47A5-8B8D-EC0CF387C4E6}" name="Tree Preservation Order appeals " dataDxfId="24"/>
    <tableColumn id="13" xr3:uid="{717FD8D9-0486-4E42-82B2-5322E2B7DA11}" name="Hedgerow appeals " dataDxfId="23"/>
    <tableColumn id="3" xr3:uid="{6051D4F9-2C45-4105-ACAB-88500B55894E}" name="Access Restriction appeals" dataDxfId="22"/>
    <tableColumn id="5" xr3:uid="{B0C1D5E7-2316-4C9A-8801-2500664E6CD2}" name="Transport " dataDxfId="21"/>
    <tableColumn id="7" xr3:uid="{B958B5C7-DB24-4144-A970-23E92FA4C1D6}" name="Commons related casework" dataDxfId="20"/>
    <tableColumn id="9" xr3:uid="{20ECCFA5-BF48-462C-AD52-33350DF3DC90}" name="Rights of Way &amp; Sch 14 " dataDxfId="19"/>
    <tableColumn id="11" xr3:uid="{8F1346C8-B49A-4D42-BA66-4FF907272633}" name="Marine &amp; Coastal Access " dataDxfId="18"/>
    <tableColumn id="12" xr3:uid="{0913FE25-8F08-4980-8578-1AE4F15D36FD}" name="Appeal Costs" dataDxfId="17"/>
    <tableColumn id="14" xr3:uid="{E99354A4-DB30-4B33-97F2-81AA82323FB0}" name="Community Infrastructure Levy" dataDxfId="16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270F892-0723-46E8-8A8F-70096D80FED3}" name="Table284" displayName="Table284" ref="A14:N30" totalsRowShown="0" headerRowDxfId="15" dataDxfId="14">
  <tableColumns count="14">
    <tableColumn id="1" xr3:uid="{F0770EA6-C54E-42D2-A892-A7CF143DD67C}" name="Fiscaol Year" dataDxfId="13"/>
    <tableColumn id="2" xr3:uid="{FE3CC925-39C0-45DC-B9F8-0EF3F8EC77CF}" name="Housing &amp; Planning CPOs" dataDxfId="12"/>
    <tableColumn id="3" xr3:uid="{266BFB46-7F8C-4031-8D7B-7BD278F27FF9}" name="Purchase Notice appeals " dataDxfId="11"/>
    <tableColumn id="4" xr3:uid="{0C3C6D85-90ED-454F-B5A4-7597EC75A1E8}" name="Environmental appeals " dataDxfId="10"/>
    <tableColumn id="5" xr3:uid="{1D74496A-F67B-4800-BEB0-0B58E456D551}" name="High Hedge appeals " dataDxfId="9"/>
    <tableColumn id="6" xr3:uid="{284C1421-00EA-4D22-85F5-09350CA22825}" name="Tree Preservation Order appeals " dataDxfId="8"/>
    <tableColumn id="7" xr3:uid="{BF3D60B2-0D95-4BA4-B893-F81DF388A714}" name="Hedgerow appeals " dataDxfId="7"/>
    <tableColumn id="8" xr3:uid="{D67C4208-B09F-4767-A3AD-5B5AF8D0819D}" name="Access Restriction appeals" dataDxfId="6"/>
    <tableColumn id="9" xr3:uid="{741E8E81-6286-4B45-A00B-0799D8B40BF9}" name="Transport " dataDxfId="5"/>
    <tableColumn id="10" xr3:uid="{7E0020D2-669B-46A5-B86C-2A74AA06DDB7}" name="Commons related casework" dataDxfId="4"/>
    <tableColumn id="12" xr3:uid="{BD71DA9F-96A3-4575-A1AD-475B1B13537D}" name="Rights of Way &amp; Sch 14 " dataDxfId="3"/>
    <tableColumn id="13" xr3:uid="{97CA2C1C-0EA2-4210-9E35-E125778255FE}" name="Marine &amp; Coastal Access " dataDxfId="2"/>
    <tableColumn id="14" xr3:uid="{8CB26A20-C427-496F-BE22-3BEF8D1D1316}" name="Appeal Costs" dataDxfId="1"/>
    <tableColumn id="11" xr3:uid="{4146AA4B-17E9-46BF-A805-0750EE8335E2}" name="Community Infrastructure Levy" dataDxfId="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D836859-6A23-4D11-9AF4-510F0B8B9F37}" name="Table23" displayName="Table23" ref="A13:O29" totalsRowShown="0" headerRowDxfId="208" dataDxfId="206" headerRowBorderDxfId="207">
  <tableColumns count="15">
    <tableColumn id="1" xr3:uid="{A0B3D4DD-8418-4FF0-A1F2-AE60D376A280}" name="Fiscal Year" dataDxfId="205"/>
    <tableColumn id="2" xr3:uid="{BCB486EA-E057-47EA-A932-AD1DA7AFA74B}" name="Strategic Plans Submitted for Examination" dataDxfId="204"/>
    <tableColumn id="3" xr3:uid="{E94B0043-3049-4253-AB8E-7383DAAC6C8C}" name="Site Allocation Plans Submitted for Examination" dataDxfId="203"/>
    <tableColumn id="4" xr3:uid="{E432B8C6-54BC-4509-8429-9A82935F4955}" name="Development Management Policies Plans Submitted for Examination" dataDxfId="202"/>
    <tableColumn id="5" xr3:uid="{30A439EE-EA36-4EAD-BC7C-1612BC804522}" name="Area Action Plans Submitted for Examination" dataDxfId="201"/>
    <tableColumn id="6" xr3:uid="{28328E0D-D6F5-49C6-8FC3-76F1FD653AC0}" name="Minerals / Waste Plans Submitted for Examination" dataDxfId="200"/>
    <tableColumn id="7" xr3:uid="{56BAE6B5-3C45-4280-877A-748CA92D417F}" name="Other Submitted for Examination" dataDxfId="199"/>
    <tableColumn id="8" xr3:uid="{9266533A-E301-49FF-86AF-7199D2C8E485}" name="Total Submitted for Examination" dataDxfId="198"/>
    <tableColumn id="9" xr3:uid="{E50A2FB5-C714-4468-AE98-7307368DE0C0}" name="Strategic Plans Reports Issued" dataDxfId="197"/>
    <tableColumn id="10" xr3:uid="{878F636B-69F0-4589-9846-F1EE6A03B5CD}" name="Site Allocation Plans Reports Issued" dataDxfId="196"/>
    <tableColumn id="11" xr3:uid="{653ABA13-9FD4-44B7-B49D-8437436AABEE}" name="Development Management Policies Plans Reports Issued" dataDxfId="195"/>
    <tableColumn id="12" xr3:uid="{B1638A00-B7AC-4FF3-AACF-CF6F86F47FC4}" name="Area Action Plans Reports Issued" dataDxfId="194"/>
    <tableColumn id="13" xr3:uid="{617E7493-73D1-4537-92B0-60343B8A024E}" name="Minerals / Waste Plans Reports Issued" dataDxfId="193"/>
    <tableColumn id="14" xr3:uid="{8F5C70B6-09B0-4F1F-9286-206095BD64A9}" name="Other Reports Issued" dataDxfId="192"/>
    <tableColumn id="15" xr3:uid="{428265E0-AD34-40E0-851D-1C8FE0D5AA43}" name="Total Reports Issued" dataDxfId="191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5355258-9584-4E7D-9CF4-7DF1C3D94D40}" name="Table12" displayName="Table12" ref="A13:C28" totalsRowShown="0" headerRowBorderDxfId="190">
  <tableColumns count="3">
    <tableColumn id="1" xr3:uid="{ED12A6D9-31DD-4204-B6A6-6B62F1354664}" name="Fiscal Year" dataDxfId="189"/>
    <tableColumn id="2" xr3:uid="{ED317E60-8FFC-4710-A1D6-4E80B1111DD4}" name="Charging Schedules Submitted" dataDxfId="188"/>
    <tableColumn id="3" xr3:uid="{57E12151-0A1B-44B6-A1A3-DF841EFF7ADA}" name="Reports Issued" dataDxfId="187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A5A7717-5214-4113-8BD1-4B6D22C328E3}" name="Table14" displayName="Table14" ref="A19:H35" totalsRowShown="0" headerRowDxfId="186" dataDxfId="185">
  <tableColumns count="8">
    <tableColumn id="1" xr3:uid="{E95224F5-3B1F-4F04-9CDB-64B3ED1EC981}" name="Fiscal Year" dataDxfId="184"/>
    <tableColumn id="2" xr3:uid="{B66DDC7C-D72A-4D2F-8234-8256497F38D9}" name="Called In Planning Applications Received1" dataDxfId="183"/>
    <tableColumn id="3" xr3:uid="{7BE0D8AA-F5DB-4429-90A1-9A2F4E65374F}" name="Called In Planning Applications Withdrawn3" dataDxfId="182"/>
    <tableColumn id="4" xr3:uid="{5F9952CE-4877-4D49-A0F2-4BCCF10639CC}" name="Called In Planning Applications Reports Submitted4" dataDxfId="181"/>
    <tableColumn id="6" xr3:uid="{678ACFB5-4F53-46E6-A941-9C713B55481B}" name="Secretary of State Recovered s78 Appeals Received1" dataDxfId="180"/>
    <tableColumn id="7" xr3:uid="{C7237E5F-A28A-4416-8C34-F3243E794C8B}" name="Secretary of State Recovered s78 Appeals2" dataDxfId="179"/>
    <tableColumn id="8" xr3:uid="{B9708321-60C2-4054-B6F3-A32E33A48F4F}" name="Secretary of State Recovered s78 Appeals Withdrawn3" dataDxfId="178"/>
    <tableColumn id="9" xr3:uid="{9303FDF9-4BBA-46D7-B822-AE865CE8BC1A}" name="Secretary of State Recovered s78 Appeals Reports Submitted4" dataDxfId="177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9E6620B-06CD-4B06-B0A8-4BDB186B0304}" name="Table16" displayName="Table16" ref="A14:H30" totalsRowShown="0" headerRowDxfId="176" dataDxfId="175">
  <tableColumns count="8">
    <tableColumn id="1" xr3:uid="{46A246D3-0AE1-482F-85BE-8B3BCEE57F98}" name="Fiscal Year" dataDxfId="174"/>
    <tableColumn id="2" xr3:uid="{AC5C654A-C1F9-4373-8164-9327BEC83749}" name="Written Representations" dataDxfId="173"/>
    <tableColumn id="3" xr3:uid="{342514A1-7F27-4553-A011-C70A90637F6D}" name="Hearings" dataDxfId="172"/>
    <tableColumn id="4" xr3:uid="{0ED1DA87-1D52-4E04-BE8E-2E02EDBF18AE}" name="Inquiries" dataDxfId="171"/>
    <tableColumn id="5" xr3:uid="{8F9F62A7-9D72-4EA9-82B6-4AB921750E85}" name="Total" dataDxfId="170"/>
    <tableColumn id="7" xr3:uid="{38DFB9B4-0598-4F97-8732-DB9331FA8B17}" name="% Written Representations" dataDxfId="169"/>
    <tableColumn id="8" xr3:uid="{57966BC4-3E57-4A57-BB56-8688009DE6F4}" name="% Hearings" dataDxfId="168"/>
    <tableColumn id="9" xr3:uid="{88A80BED-240C-4FB9-AE43-4456EC587072}" name="% Inquiries" dataDxfId="167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2210D6A-6CB4-4AC9-994B-6EEED547DEC6}" name="Table323" displayName="Table323" ref="A18:L34" totalsRowShown="0" headerRowDxfId="166" dataDxfId="164" headerRowBorderDxfId="165">
  <tableColumns count="12">
    <tableColumn id="1" xr3:uid="{54832DF1-A5A1-47E3-8FFE-6ECD4AE16C51}" name="Fiscal Year" dataDxfId="163"/>
    <tableColumn id="4" xr3:uid="{FA01B1C4-8692-43D2-BBAC-5E51DF8F42FE}" name="Major development2" dataDxfId="162" dataCellStyle="Normal_Sheet1"/>
    <tableColumn id="5" xr3:uid="{39590F33-2B63-4B4D-A21C-C100297EC21C}" name="Minor development3" dataDxfId="161" dataCellStyle="Normal_Sheet1"/>
    <tableColumn id="6" xr3:uid="{43F91098-EDBC-4209-B023-6D3055FCC175}" name="Change of Use" dataDxfId="160" dataCellStyle="Normal_Sheet1"/>
    <tableColumn id="7" xr3:uid="{92455A0A-09AD-4704-875E-F566F9A3A572}" name="Householder" dataDxfId="159" dataCellStyle="Normal_Sheet1"/>
    <tableColumn id="8" xr3:uid="{B00F3145-CEF9-4E1A-865A-8B3E1487183A}" name="Not Classified4" dataDxfId="158" dataCellStyle="Normal_Sheet1"/>
    <tableColumn id="9" xr3:uid="{AD041837-0875-45DB-80C9-69D4308BA588}" name="Total" dataDxfId="157" dataCellStyle="Normal_Sheet1">
      <calculatedColumnFormula>SUM(B19:F19)</calculatedColumnFormula>
    </tableColumn>
    <tableColumn id="10" xr3:uid="{1A1A80AA-ED87-457E-B04C-BE6985B08E18}" name="% Major development" dataDxfId="156"/>
    <tableColumn id="11" xr3:uid="{65ADA3FB-FBB2-4048-A5F8-CE3A176DD848}" name="% Minor development" dataDxfId="155"/>
    <tableColumn id="12" xr3:uid="{30D05A3C-C5D1-47AA-A6A4-E777D58E8C36}" name="% Change of Use" dataDxfId="154"/>
    <tableColumn id="13" xr3:uid="{A2D53552-DD2A-4A45-B9E1-9F594C07CF67}" name="% Householder" dataDxfId="153"/>
    <tableColumn id="14" xr3:uid="{80C0F922-2948-426C-B72E-E4D8661A69F4}" name="% Not Classified" dataDxfId="152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7EB694B-30FB-4B33-8292-90C5E90A6805}" name="Table20" displayName="Table20" ref="A16:Q32" totalsRowShown="0" headerRowDxfId="151" dataDxfId="149" headerRowBorderDxfId="150">
  <tableColumns count="17">
    <tableColumn id="1" xr3:uid="{146ED1B1-8956-4D8F-9543-C002A7D2482C}" name="Fiscal Year" dataDxfId="148"/>
    <tableColumn id="2" xr3:uid="{D862E6C8-AB69-4DC9-8A75-A533EE002CD1}" name="Major dwellings" dataDxfId="147"/>
    <tableColumn id="3" xr3:uid="{58854524-AC73-4BEE-86CF-B920842E87A8}" name="Major manufacturing, storage and warehousing" dataDxfId="146"/>
    <tableColumn id="4" xr3:uid="{3A146FE7-97B4-4310-9225-263C00F3DA24}" name="Major offices" dataDxfId="145"/>
    <tableColumn id="5" xr3:uid="{B3257F1E-47A1-4EBB-8A2D-D069C70FFA5B}" name="Major retail, distribution and servicing" dataDxfId="144"/>
    <tableColumn id="6" xr3:uid="{C6AEA8C7-F2FB-41DA-A309-1BD2738D855B}" name="Major Traveller &amp; Caravan Pitches3" dataDxfId="143"/>
    <tableColumn id="7" xr3:uid="{9C861D50-C833-43B5-B411-4EB5E043800A}" name="Other major development" dataDxfId="142"/>
    <tableColumn id="8" xr3:uid="{79FFB042-396B-4F5E-AB5B-E82063A14811}" name="Mineral working" dataDxfId="141"/>
    <tableColumn id="9" xr3:uid="{A629A5F4-521F-42B3-A09E-4FFC1090AA68}" name="Minor dwellings" dataDxfId="140"/>
    <tableColumn id="10" xr3:uid="{1C4A5B13-AA75-49CA-8550-12B569C2F8D4}" name="Minor manufacturing, storage and warehousing" dataDxfId="139"/>
    <tableColumn id="11" xr3:uid="{625511AA-8849-4A21-9641-BFF9936703DE}" name="Minor offices" dataDxfId="138"/>
    <tableColumn id="12" xr3:uid="{B54DF6F4-3FE7-4BB2-A654-2130FB62EC1D}" name="Minor retail, distribution and servicing" dataDxfId="137"/>
    <tableColumn id="13" xr3:uid="{4CF71202-77CA-483F-8C87-052BE9223C0B}" name="Minor Traveller &amp; Caravan Pitches3" dataDxfId="136"/>
    <tableColumn id="14" xr3:uid="{43C8DE99-19B1-43A7-9284-960727CD045F}" name="Other minor development" dataDxfId="135"/>
    <tableColumn id="15" xr3:uid="{0AE14FB5-5D17-4B22-8617-C1E1E46FDAC9}" name="Change of Use" dataDxfId="134"/>
    <tableColumn id="16" xr3:uid="{CAB39F3A-7867-4A94-A2F7-C50554E5A616}" name="Householder" dataDxfId="133"/>
    <tableColumn id="17" xr3:uid="{58476B17-A7EB-48FF-B2FA-CA99241F2DC4}" name="Not Classified2" dataDxfId="132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5E330F-A4AD-4165-81E6-BCAD002C6A6C}" name="Table18" displayName="Table18" ref="A15:M31" totalsRowShown="0" headerRowDxfId="131" dataDxfId="129" headerRowBorderDxfId="130">
  <tableColumns count="13">
    <tableColumn id="1" xr3:uid="{28DDA6B8-1CA9-4626-AC2A-98B1ADC9F0A7}" name="Fiscal Year" dataDxfId="128"/>
    <tableColumn id="2" xr3:uid="{B17BFDB9-AE4E-46C5-B36F-1B8FB589A95A}" name="Written Representations decided" dataDxfId="127"/>
    <tableColumn id="3" xr3:uid="{A8524CE7-BBB4-4F29-85BC-5C90F50FC89A}" name="Hearings decided" dataDxfId="126"/>
    <tableColumn id="4" xr3:uid="{BD76DF8E-8053-463B-A317-6FA70FEAD7BD}" name="Inquiries decided" dataDxfId="125"/>
    <tableColumn id="5" xr3:uid="{271BDE4F-8A53-4087-8E5C-26021E148F39}" name="Total decided" dataDxfId="124">
      <calculatedColumnFormula>SUM(B16:D16)</calculatedColumnFormula>
    </tableColumn>
    <tableColumn id="6" xr3:uid="{A28FEBDB-CB6F-46D1-9D23-700CE94D1A6E}" name="Written Representations allowed" dataDxfId="123"/>
    <tableColumn id="7" xr3:uid="{AE1F47DA-1055-4B11-89C9-8F25F2B49EE5}" name="Hearings allowed" dataDxfId="122"/>
    <tableColumn id="8" xr3:uid="{CA181FBD-E1F6-4502-B7C4-78F24DBF74D3}" name="Inquiries allowed" dataDxfId="121"/>
    <tableColumn id="9" xr3:uid="{B9866ECD-8550-43D0-B82C-DFE47F43250E}" name="Total allowed" dataDxfId="120">
      <calculatedColumnFormula>SUM(F16:H16)</calculatedColumnFormula>
    </tableColumn>
    <tableColumn id="10" xr3:uid="{099ED8AE-E34D-4119-87BF-9452E4192DD9}" name="% Written Representations allowed" dataDxfId="119"/>
    <tableColumn id="11" xr3:uid="{C1DE86BA-7923-4B3B-833E-EFC1B25D67E9}" name="% Hearings allowed" dataDxfId="118"/>
    <tableColumn id="12" xr3:uid="{85C8B176-0118-4281-B86A-F50D0AD2E6C1}" name="% Inquiries allowed" dataDxfId="117"/>
    <tableColumn id="13" xr3:uid="{FDEEF0C8-221E-491B-A7BD-4AFAF0BB3CC3}" name="% All allowed" dataDxfId="116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5061F65-75D4-43FA-A0C7-F3F15067C0CC}" name="Table26" displayName="Table26" ref="A15:M31" totalsRowShown="0" headerRowDxfId="115" dataDxfId="114">
  <tableColumns count="13">
    <tableColumn id="1" xr3:uid="{18C41322-3E15-45D2-91A1-2278D8331EAC}" name="Fiscal Year" dataDxfId="113"/>
    <tableColumn id="2" xr3:uid="{D40727F8-10BC-49F8-AF93-5AB973233A77}" name="Major dwelling appeals decided" dataDxfId="112"/>
    <tableColumn id="3" xr3:uid="{35F9EE5F-706E-487D-830D-8AB029E74E5E}" name="number of dwellings decided" dataDxfId="111"/>
    <tableColumn id="4" xr3:uid="{86B8176F-8DCF-4AE3-A0F6-188A3766D0C7}" name="Major dwelling appeals allowed2" dataDxfId="110"/>
    <tableColumn id="5" xr3:uid="{45801A8A-AE9D-4F9A-AEF5-E7B6E77A3E51}" name="number of dwellings allowed2" dataDxfId="109"/>
    <tableColumn id="6" xr3:uid="{79D7D66C-8C35-4B0A-ACA9-E3C99FCE863F}" name="% of major dwelling appeals allowed2" dataDxfId="108"/>
    <tableColumn id="7" xr3:uid="{362B0340-8939-49A4-8629-457EEAEB26C9}" name="% of dwellings allowed2" dataDxfId="107"/>
    <tableColumn id="8" xr3:uid="{B3A690C3-88B7-48DA-8434-A49AB12F1C38}" name="Minor dwelling appeals decided" dataDxfId="106"/>
    <tableColumn id="9" xr3:uid="{8D99CC4E-95B8-47E2-8AE6-9FDCCD9AA8CB}" name="number of dwellings decided2" dataDxfId="105"/>
    <tableColumn id="10" xr3:uid="{885ECF7D-327B-4ADA-A9D6-D76B64F305CC}" name="Minor dwelling appeals allowed2" dataDxfId="104"/>
    <tableColumn id="11" xr3:uid="{11CC65A6-C629-465E-81FD-2F89A143885B}" name="number of dwellings allowed23" dataDxfId="103"/>
    <tableColumn id="12" xr3:uid="{92A5A546-DED4-49C6-AC1A-50435CE05D9C}" name="% of minor dwelling appeals allowed2" dataDxfId="102"/>
    <tableColumn id="13" xr3:uid="{045F3721-7F5C-4E47-9988-E532B9005B16}" name="% of dwellings allowed24" dataDxfId="10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gov.uk/appeal-planning-decision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gov.uk/appeal-householder-planning-decision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gov.uk/appeal-minor-commercial-development-decision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gov.uk/topic/planning-development/planning-permission-appeals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gov.uk/appeal-enforcement-notice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gov.uk/appeal-enforcement-notice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s://www.gov.uk/appeal-enforcement-notice" TargetMode="External"/><Relationship Id="rId1" Type="http://schemas.openxmlformats.org/officeDocument/2006/relationships/hyperlink" Target="https://www.gov.uk/appeal-lawful-development-certificate-decision" TargetMode="External"/><Relationship Id="rId4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national-infrastructure-consenting.planninginspectorate.gov.uk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ov.uk/guidance/local-plan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gov.uk/guidance/community-infrastructure-levy-plan-examinations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gov.uk/government/collections/planning-applications-called-in-decisions-and-recovered-appeals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gov.uk/appeal-planning-decision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gov.uk/appeal-planning-decision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gov.uk/appeal-planning-decision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gov.uk/appeal-planning-decis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22773-D386-48BC-8D23-F97244AE1D1E}">
  <dimension ref="A1:B23"/>
  <sheetViews>
    <sheetView tabSelected="1" workbookViewId="0"/>
  </sheetViews>
  <sheetFormatPr defaultRowHeight="13.5" x14ac:dyDescent="0.25"/>
  <cols>
    <col min="2" max="2" width="88.92578125" customWidth="1"/>
  </cols>
  <sheetData>
    <row r="1" spans="1:2" x14ac:dyDescent="0.25">
      <c r="B1" t="s">
        <v>0</v>
      </c>
    </row>
    <row r="2" spans="1:2" ht="35.9" customHeight="1" x14ac:dyDescent="0.3">
      <c r="A2" s="1" t="s">
        <v>1</v>
      </c>
      <c r="B2" s="1" t="s">
        <v>2</v>
      </c>
    </row>
    <row r="3" spans="1:2" x14ac:dyDescent="0.25">
      <c r="A3" s="77" t="s">
        <v>3</v>
      </c>
      <c r="B3" s="2" t="s">
        <v>4</v>
      </c>
    </row>
    <row r="4" spans="1:2" x14ac:dyDescent="0.25">
      <c r="A4" s="77" t="s">
        <v>5</v>
      </c>
      <c r="B4" s="2" t="s">
        <v>6</v>
      </c>
    </row>
    <row r="5" spans="1:2" x14ac:dyDescent="0.25">
      <c r="A5" s="77" t="s">
        <v>7</v>
      </c>
      <c r="B5" s="2" t="s">
        <v>8</v>
      </c>
    </row>
    <row r="6" spans="1:2" x14ac:dyDescent="0.25">
      <c r="A6" s="77" t="s">
        <v>9</v>
      </c>
      <c r="B6" s="2" t="s">
        <v>10</v>
      </c>
    </row>
    <row r="7" spans="1:2" x14ac:dyDescent="0.25">
      <c r="A7" s="77" t="s">
        <v>11</v>
      </c>
      <c r="B7" s="2" t="s">
        <v>12</v>
      </c>
    </row>
    <row r="8" spans="1:2" x14ac:dyDescent="0.25">
      <c r="A8" s="77" t="s">
        <v>13</v>
      </c>
      <c r="B8" s="2" t="s">
        <v>14</v>
      </c>
    </row>
    <row r="9" spans="1:2" x14ac:dyDescent="0.25">
      <c r="A9" s="77" t="s">
        <v>15</v>
      </c>
      <c r="B9" s="2" t="s">
        <v>16</v>
      </c>
    </row>
    <row r="10" spans="1:2" x14ac:dyDescent="0.25">
      <c r="A10" s="77" t="s">
        <v>17</v>
      </c>
      <c r="B10" s="2" t="s">
        <v>18</v>
      </c>
    </row>
    <row r="11" spans="1:2" x14ac:dyDescent="0.25">
      <c r="A11" s="77" t="s">
        <v>19</v>
      </c>
      <c r="B11" s="2" t="s">
        <v>20</v>
      </c>
    </row>
    <row r="12" spans="1:2" x14ac:dyDescent="0.25">
      <c r="A12" s="77" t="s">
        <v>21</v>
      </c>
      <c r="B12" s="2" t="s">
        <v>22</v>
      </c>
    </row>
    <row r="13" spans="1:2" x14ac:dyDescent="0.25">
      <c r="A13" s="77" t="s">
        <v>23</v>
      </c>
      <c r="B13" s="2" t="s">
        <v>24</v>
      </c>
    </row>
    <row r="14" spans="1:2" x14ac:dyDescent="0.25">
      <c r="A14" s="77" t="s">
        <v>25</v>
      </c>
      <c r="B14" s="2" t="s">
        <v>26</v>
      </c>
    </row>
    <row r="15" spans="1:2" x14ac:dyDescent="0.25">
      <c r="A15" s="77" t="s">
        <v>27</v>
      </c>
      <c r="B15" s="2" t="s">
        <v>28</v>
      </c>
    </row>
    <row r="16" spans="1:2" x14ac:dyDescent="0.25">
      <c r="A16" s="77" t="s">
        <v>29</v>
      </c>
      <c r="B16" s="2" t="s">
        <v>30</v>
      </c>
    </row>
    <row r="17" spans="1:2" x14ac:dyDescent="0.25">
      <c r="A17" s="77" t="s">
        <v>31</v>
      </c>
      <c r="B17" s="2" t="s">
        <v>32</v>
      </c>
    </row>
    <row r="18" spans="1:2" x14ac:dyDescent="0.25">
      <c r="A18" s="77" t="s">
        <v>33</v>
      </c>
      <c r="B18" s="2" t="s">
        <v>34</v>
      </c>
    </row>
    <row r="19" spans="1:2" x14ac:dyDescent="0.25">
      <c r="A19" s="77" t="s">
        <v>35</v>
      </c>
      <c r="B19" s="2" t="s">
        <v>36</v>
      </c>
    </row>
    <row r="20" spans="1:2" x14ac:dyDescent="0.25">
      <c r="A20" s="4"/>
      <c r="B20" s="4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</sheetData>
  <hyperlinks>
    <hyperlink ref="B3" location="'1.1a Infrastructure - annual'!A1" display="Nationally Significant Infrastructure Projects - by type of application - annual" xr:uid="{E11035C3-3D58-45D2-91A0-6A9F56F33C8D}"/>
    <hyperlink ref="B4" location="'1.2a Development Plans annual'!A1" display="Development Plans - by type of plan - annual" xr:uid="{040C5C92-9CE2-4FF8-B97C-F0B434081D20}"/>
    <hyperlink ref="B5" location="'1.3a CIL - annual'!A1" display="Community Infrastructure Levy - annual" xr:uid="{562D0B79-297A-4244-82C2-9BBFB499277F}"/>
    <hyperlink ref="B6" location="'1.4a Call ins &amp; Recovered annu '!A1" display="Called In Planning Applications &amp; recovered s78 appeals - annual" xr:uid="{ABCF5F9A-174A-47D0-B07B-3BADAA38F846}"/>
    <hyperlink ref="B7" location="'2.1a s78 rec''d annual'!A1" display="s78 planning appeals - received by procedure type - annual" xr:uid="{5BB5DA52-028C-4821-A6CE-AE68D15269D6}"/>
    <hyperlink ref="B8" location="' 2.2a s78 rec''d by dev type ann'!A1" display="s78 planning appeals - received by development type group - annual" xr:uid="{3B59F696-4AE4-48BC-BF32-047368A3DFBD}"/>
    <hyperlink ref="B9" location="'2.3a s78 rec''d by dev type annu'!A1" display="s78 planning appeals - received by development type - annual" xr:uid="{756B18F3-BB1C-4360-8856-3ED2E11A4C03}"/>
    <hyperlink ref="B10" location="'2.4a s78 dec''d annual'!A1" display="s78 planning appeals - decided &amp; allowed by procedure type - annual" xr:uid="{E7719B3A-0700-4E5D-BBB8-29857D97A702}"/>
    <hyperlink ref="B11" location="'2.5a s78 dwellings annual'!A1" display="s78 planning appeals - dwellings decided &amp; allowed - annual" xr:uid="{D3B619C6-EF23-496C-A6A4-91066B200D5B}"/>
    <hyperlink ref="B12" location="'2.6a HAS Annual'!A1" display="Householder appeals - received, decided &amp; allowed - annual" xr:uid="{D6EFD0B2-64DD-4CC7-9B31-1EE647911E36}"/>
    <hyperlink ref="B13" location="'2.7 CAS &amp; ADV'!A1" display="Commercial appeals and Advertisement appeals - received, decided &amp; allowed" xr:uid="{620AFD8C-8E9E-4B5A-95B1-543EFBC1EEC8}"/>
    <hyperlink ref="B14" location="'2.8 s20, s106 &amp; s106BC'!A1" display="s20 Listed Building appeals, s106 Planning Obligation appeals &amp; s106BC (affordable housing) appeals" xr:uid="{581DCE9C-EF03-41EA-95CD-5ECB271D0F47}"/>
    <hyperlink ref="B15" location="'3.1a s174 rec''d annual'!A1" display="s174 enforcement notice appeals - received by procedure type - annual" xr:uid="{433FBE72-2562-479E-902C-9EA4CCB853F9}"/>
    <hyperlink ref="B18" location="'4.1a Specialist Casework Recd'!A1" display="Specialist Casework Received- annual" xr:uid="{C6F0B850-A8FE-45E3-AE55-6F4F6D1DAB3C}"/>
    <hyperlink ref="B17" location="'3.3 s39 &amp; LDCs'!A1" display="s39 Listed Building Enforcement Notice appeals &amp; Lawful Development Certficate appeals" xr:uid="{ADE23AA8-8095-459E-B518-D0D34CC0ECD2}"/>
    <hyperlink ref="B16" location="'3.2a s174 dec''d Annual'!A1" display="s174 enforcement notice appeals - decided &amp; outcome - annual" xr:uid="{6682A051-734E-4DBA-A4D6-668DEB540162}"/>
    <hyperlink ref="A16" location="'3.2a s174 dec''d Annual'!A1" display="Table 3.2a" xr:uid="{09FFAAFB-D0D5-4CB8-AC73-124D1D558F34}"/>
    <hyperlink ref="A11" location="'2.5a s78 dwellings annual'!A1" display="Table 2.5a" xr:uid="{8E513BC0-776A-45A9-825F-D02F8E5E3394}"/>
    <hyperlink ref="A6" location="'1.4a Call ins &amp; Recovered annu '!A1" display="Table 1.4a" xr:uid="{AE74BB59-9AEB-48A9-9E15-A1C657632B63}"/>
    <hyperlink ref="A13" location="'2.7 CAS &amp; ADV'!A1" display="Table 2.7" xr:uid="{1C34B8CA-8115-4D70-AFBC-35D00C8A6C83}"/>
    <hyperlink ref="A7" location="'2.1a s78 rec''d annual'!A1" display="Table 2.1a" xr:uid="{5711857C-DD57-4A33-8630-B90A2E0E004F}"/>
    <hyperlink ref="A18" location="'4.1a Specialist Casework Recd'!A1" display="Table 4.1a" xr:uid="{37B9CBE1-838C-49C5-AB88-3B8CECDF875C}"/>
    <hyperlink ref="A10" location="'2.4a s78 dec''d annual'!A1" display="Table 2.4a" xr:uid="{BB63AF4D-47BB-4A2B-8D4D-1FBCE079CED6}"/>
    <hyperlink ref="A12" location="'2.6a HAS Annual'!A1" display="Table 2.6a" xr:uid="{05E3B9E2-B11C-4E2C-BC2F-C785F8311B83}"/>
    <hyperlink ref="A8" location="' 2.2a s78 rec''d by dev type ann'!A1" display="Table 2.2a" xr:uid="{73411234-71F1-4F66-AD39-4603931AC11F}"/>
    <hyperlink ref="A14" location="'2.8 s20, s106 &amp; s106BC'!A1" display="Table 2.8" xr:uid="{8E677BEA-6765-432D-BFAB-436F05E67D05}"/>
    <hyperlink ref="A15" location="'3.1a s174 rec''d annual'!A1" display="Table 3.1a" xr:uid="{19787079-184D-4FF6-9E26-982EA3EF35B4}"/>
    <hyperlink ref="A9" location="'2.3a s78 rec''d by dev type annu'!A1" display="Table 2.3a" xr:uid="{492D258A-AA80-4091-BA79-F65A00DA999C}"/>
    <hyperlink ref="A4" location="'1.2a Development Plans annual'!A1" display="Table 1.2a" xr:uid="{2FF22725-A783-43FA-9555-22F7BCD13D31}"/>
    <hyperlink ref="A17" location="'3.3 s39 &amp; LDCs'!A1" display="Table 3.3" xr:uid="{EC537249-6E27-4210-8764-6FEA5DBE1302}"/>
    <hyperlink ref="A5" location="'1.3a CIL - annual'!A1" display="Table 1.3a" xr:uid="{A445D7D1-5E3D-4A7F-9B9C-3D5EC97E58C1}"/>
    <hyperlink ref="B19" location="'4.1b Specialist Casework Decd'!A1" display="Specialist Casework Decided - annual" xr:uid="{50999596-5559-478E-84C8-94D690A99EBE}"/>
    <hyperlink ref="A19" location="'4.1b Specialist Casework Decd'!A1" display="Table 4.1b" xr:uid="{BDF4640D-EF0B-4CCA-8B28-11F4AAA1D80F}"/>
    <hyperlink ref="A3" location="'1.1a Infrastructure - annual'!A1" display="Table 1.1a" xr:uid="{47B44340-CBF5-43BD-A4AD-22AEB29DA2FD}"/>
  </hyperlink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DB851-3D60-4D6C-9694-3DB2A0BA4E08}">
  <sheetPr>
    <tabColor rgb="FF008080"/>
    <pageSetUpPr fitToPage="1"/>
  </sheetPr>
  <dimension ref="A1:M31"/>
  <sheetViews>
    <sheetView showGridLines="0" workbookViewId="0"/>
  </sheetViews>
  <sheetFormatPr defaultColWidth="8.78515625" defaultRowHeight="13" x14ac:dyDescent="0.3"/>
  <cols>
    <col min="1" max="1" width="9.0703125" style="5" customWidth="1"/>
    <col min="2" max="13" width="11.42578125" style="5" customWidth="1"/>
    <col min="14" max="16384" width="8.78515625" style="5"/>
  </cols>
  <sheetData>
    <row r="1" spans="1:13" ht="15.5" x14ac:dyDescent="0.3">
      <c r="A1" s="29" t="s">
        <v>180</v>
      </c>
      <c r="B1" s="28" t="s">
        <v>20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3">
      <c r="A2" s="26" t="s">
        <v>75</v>
      </c>
      <c r="B2" s="25" t="s">
        <v>40</v>
      </c>
    </row>
    <row r="3" spans="1:13" ht="14" x14ac:dyDescent="0.3">
      <c r="A3" s="3" t="s">
        <v>41</v>
      </c>
      <c r="B3" s="25"/>
    </row>
    <row r="4" spans="1:13" x14ac:dyDescent="0.3">
      <c r="A4" s="5" t="s">
        <v>181</v>
      </c>
    </row>
    <row r="5" spans="1:13" x14ac:dyDescent="0.3">
      <c r="A5" s="5" t="s">
        <v>167</v>
      </c>
    </row>
    <row r="8" spans="1:13" x14ac:dyDescent="0.3">
      <c r="A8" s="5" t="s">
        <v>121</v>
      </c>
      <c r="D8" s="24" t="s">
        <v>122</v>
      </c>
    </row>
    <row r="9" spans="1:13" x14ac:dyDescent="0.3">
      <c r="A9" s="5" t="s">
        <v>136</v>
      </c>
    </row>
    <row r="10" spans="1:13" x14ac:dyDescent="0.3">
      <c r="A10" s="5" t="s">
        <v>46</v>
      </c>
    </row>
    <row r="12" spans="1:13" x14ac:dyDescent="0.3">
      <c r="A12" s="5" t="s">
        <v>47</v>
      </c>
      <c r="B12" s="23">
        <v>46113</v>
      </c>
    </row>
    <row r="13" spans="1:13" x14ac:dyDescent="0.3">
      <c r="A13" s="5" t="s">
        <v>48</v>
      </c>
      <c r="B13" s="23">
        <v>46204</v>
      </c>
    </row>
    <row r="14" spans="1:13" ht="14.15" customHeight="1" x14ac:dyDescent="0.3"/>
    <row r="15" spans="1:13" ht="55.4" customHeight="1" x14ac:dyDescent="0.3">
      <c r="A15" s="47" t="s">
        <v>49</v>
      </c>
      <c r="B15" s="21" t="s">
        <v>182</v>
      </c>
      <c r="C15" s="21" t="s">
        <v>183</v>
      </c>
      <c r="D15" s="21" t="s">
        <v>184</v>
      </c>
      <c r="E15" s="21" t="s">
        <v>185</v>
      </c>
      <c r="F15" s="21" t="s">
        <v>186</v>
      </c>
      <c r="G15" s="21" t="s">
        <v>187</v>
      </c>
      <c r="H15" s="21" t="s">
        <v>188</v>
      </c>
      <c r="I15" s="21" t="s">
        <v>189</v>
      </c>
      <c r="J15" s="21" t="s">
        <v>190</v>
      </c>
      <c r="K15" s="21" t="s">
        <v>191</v>
      </c>
      <c r="L15" s="21" t="s">
        <v>192</v>
      </c>
      <c r="M15" s="21" t="s">
        <v>193</v>
      </c>
    </row>
    <row r="16" spans="1:13" ht="14.25" customHeight="1" x14ac:dyDescent="0.3">
      <c r="A16" s="31" t="s">
        <v>93</v>
      </c>
      <c r="B16" s="36">
        <v>637</v>
      </c>
      <c r="C16" s="36">
        <v>29276</v>
      </c>
      <c r="D16" s="36">
        <v>238</v>
      </c>
      <c r="E16" s="36">
        <v>13218</v>
      </c>
      <c r="F16" s="34">
        <v>0.37362637362637363</v>
      </c>
      <c r="G16" s="34">
        <v>0.45149610602541329</v>
      </c>
      <c r="H16" s="36">
        <v>4889</v>
      </c>
      <c r="I16" s="36">
        <v>10928</v>
      </c>
      <c r="J16" s="36">
        <v>1156</v>
      </c>
      <c r="K16" s="36">
        <v>2660</v>
      </c>
      <c r="L16" s="34">
        <v>0.23644917160973614</v>
      </c>
      <c r="M16" s="34">
        <v>0.24341142020497805</v>
      </c>
    </row>
    <row r="17" spans="1:13" ht="14.25" customHeight="1" x14ac:dyDescent="0.3">
      <c r="A17" s="5" t="s">
        <v>94</v>
      </c>
      <c r="B17" s="36">
        <v>496</v>
      </c>
      <c r="C17" s="36">
        <v>32592</v>
      </c>
      <c r="D17" s="36">
        <v>223</v>
      </c>
      <c r="E17" s="36">
        <v>18240</v>
      </c>
      <c r="F17" s="34">
        <v>0.44959677419354838</v>
      </c>
      <c r="G17" s="34">
        <v>0.55964653902798234</v>
      </c>
      <c r="H17" s="36">
        <v>4222</v>
      </c>
      <c r="I17" s="36">
        <v>9231</v>
      </c>
      <c r="J17" s="36">
        <v>1134</v>
      </c>
      <c r="K17" s="36">
        <v>2622</v>
      </c>
      <c r="L17" s="34">
        <v>0.26859308384651825</v>
      </c>
      <c r="M17" s="34">
        <v>0.28404289892752682</v>
      </c>
    </row>
    <row r="18" spans="1:13" ht="14.25" customHeight="1" x14ac:dyDescent="0.3">
      <c r="A18" s="5" t="s">
        <v>60</v>
      </c>
      <c r="B18" s="36">
        <v>417</v>
      </c>
      <c r="C18" s="36">
        <v>26890</v>
      </c>
      <c r="D18" s="36">
        <v>199</v>
      </c>
      <c r="E18" s="36">
        <v>16879</v>
      </c>
      <c r="F18" s="34">
        <v>0.47721822541966424</v>
      </c>
      <c r="G18" s="34">
        <v>0.62770546671625138</v>
      </c>
      <c r="H18" s="36">
        <v>4315</v>
      </c>
      <c r="I18" s="36">
        <v>10090</v>
      </c>
      <c r="J18" s="36">
        <v>1193</v>
      </c>
      <c r="K18" s="36">
        <v>3080</v>
      </c>
      <c r="L18" s="34">
        <v>0.27647740440324448</v>
      </c>
      <c r="M18" s="34">
        <v>0.30525272547076315</v>
      </c>
    </row>
    <row r="19" spans="1:13" ht="14.25" customHeight="1" x14ac:dyDescent="0.3">
      <c r="A19" s="5" t="s">
        <v>61</v>
      </c>
      <c r="B19" s="36">
        <v>524</v>
      </c>
      <c r="C19" s="36">
        <v>31778</v>
      </c>
      <c r="D19" s="36">
        <v>274</v>
      </c>
      <c r="E19" s="36">
        <v>20455</v>
      </c>
      <c r="F19" s="34">
        <v>0.52290076335877866</v>
      </c>
      <c r="G19" s="34">
        <v>0.64368430989993075</v>
      </c>
      <c r="H19" s="36">
        <v>4672</v>
      </c>
      <c r="I19" s="36">
        <v>9670</v>
      </c>
      <c r="J19" s="36">
        <v>1276</v>
      </c>
      <c r="K19" s="36">
        <v>2846</v>
      </c>
      <c r="L19" s="34">
        <v>0.27311643835616439</v>
      </c>
      <c r="M19" s="34">
        <v>0.29431230610134435</v>
      </c>
    </row>
    <row r="20" spans="1:13" ht="14.25" customHeight="1" x14ac:dyDescent="0.3">
      <c r="A20" s="5" t="s">
        <v>62</v>
      </c>
      <c r="B20" s="36">
        <v>633</v>
      </c>
      <c r="C20" s="36">
        <v>44326</v>
      </c>
      <c r="D20" s="36">
        <v>301</v>
      </c>
      <c r="E20" s="36">
        <v>23322</v>
      </c>
      <c r="F20" s="34">
        <v>0.4755134281200632</v>
      </c>
      <c r="G20" s="34">
        <v>0.52614718224067136</v>
      </c>
      <c r="H20" s="36">
        <v>4707</v>
      </c>
      <c r="I20" s="36">
        <v>9896</v>
      </c>
      <c r="J20" s="36">
        <v>1172</v>
      </c>
      <c r="K20" s="36">
        <v>2613</v>
      </c>
      <c r="L20" s="34">
        <v>0.24899086466964096</v>
      </c>
      <c r="M20" s="34">
        <v>0.26404607922392886</v>
      </c>
    </row>
    <row r="21" spans="1:13" ht="14.25" customHeight="1" x14ac:dyDescent="0.3">
      <c r="A21" s="5" t="s">
        <v>63</v>
      </c>
      <c r="B21" s="36">
        <v>867</v>
      </c>
      <c r="C21" s="36">
        <v>59893</v>
      </c>
      <c r="D21" s="36">
        <v>379</v>
      </c>
      <c r="E21" s="36">
        <v>36573</v>
      </c>
      <c r="F21" s="34">
        <v>0.43713956170703577</v>
      </c>
      <c r="G21" s="34">
        <v>0.61063897283488888</v>
      </c>
      <c r="H21" s="36">
        <v>4816</v>
      </c>
      <c r="I21" s="36">
        <v>10394</v>
      </c>
      <c r="J21" s="36">
        <v>1212</v>
      </c>
      <c r="K21" s="36">
        <v>2739</v>
      </c>
      <c r="L21" s="34">
        <v>0.25166112956810632</v>
      </c>
      <c r="M21" s="34">
        <v>0.26351741389263034</v>
      </c>
    </row>
    <row r="22" spans="1:13" ht="14.25" customHeight="1" x14ac:dyDescent="0.3">
      <c r="A22" s="5" t="s">
        <v>64</v>
      </c>
      <c r="B22" s="36">
        <v>899</v>
      </c>
      <c r="C22" s="36">
        <v>52672</v>
      </c>
      <c r="D22" s="36">
        <v>337</v>
      </c>
      <c r="E22" s="36">
        <v>27144</v>
      </c>
      <c r="F22" s="34">
        <v>0.37486095661846497</v>
      </c>
      <c r="G22" s="34">
        <v>0.51534021871202917</v>
      </c>
      <c r="H22" s="36">
        <v>5811</v>
      </c>
      <c r="I22" s="36">
        <v>11688</v>
      </c>
      <c r="J22" s="36">
        <v>1510</v>
      </c>
      <c r="K22" s="36">
        <v>3264</v>
      </c>
      <c r="L22" s="34">
        <v>0.25985200481844778</v>
      </c>
      <c r="M22" s="34">
        <v>0.27926078028747431</v>
      </c>
    </row>
    <row r="23" spans="1:13" ht="14.25" customHeight="1" x14ac:dyDescent="0.3">
      <c r="A23" s="5" t="s">
        <v>65</v>
      </c>
      <c r="B23" s="36">
        <v>801</v>
      </c>
      <c r="C23" s="36">
        <v>32767</v>
      </c>
      <c r="D23" s="36">
        <v>326</v>
      </c>
      <c r="E23" s="36">
        <v>13866</v>
      </c>
      <c r="F23" s="34">
        <v>0.40699126092384519</v>
      </c>
      <c r="G23" s="34">
        <v>0.42316965239417709</v>
      </c>
      <c r="H23" s="36">
        <v>5669</v>
      </c>
      <c r="I23" s="36">
        <v>4245</v>
      </c>
      <c r="J23" s="36">
        <v>1486</v>
      </c>
      <c r="K23" s="36">
        <v>1031</v>
      </c>
      <c r="L23" s="34">
        <v>0.26212735932263187</v>
      </c>
      <c r="M23" s="34">
        <v>0.24287396937573616</v>
      </c>
    </row>
    <row r="24" spans="1:13" ht="14.25" customHeight="1" x14ac:dyDescent="0.3">
      <c r="A24" s="5" t="s">
        <v>66</v>
      </c>
      <c r="B24" s="36">
        <v>688</v>
      </c>
      <c r="C24" s="36">
        <v>24283</v>
      </c>
      <c r="D24" s="36">
        <v>259</v>
      </c>
      <c r="E24" s="36">
        <v>11447</v>
      </c>
      <c r="F24" s="34">
        <v>0.37645348837209303</v>
      </c>
      <c r="G24" s="34">
        <v>0.4713997446773463</v>
      </c>
      <c r="H24" s="36">
        <v>5103</v>
      </c>
      <c r="I24" s="36">
        <v>5443</v>
      </c>
      <c r="J24" s="36">
        <v>1197</v>
      </c>
      <c r="K24" s="36">
        <v>1238</v>
      </c>
      <c r="L24" s="34">
        <v>0.23456790123456789</v>
      </c>
      <c r="M24" s="34">
        <v>0.22744809847510564</v>
      </c>
    </row>
    <row r="25" spans="1:13" ht="14.25" customHeight="1" x14ac:dyDescent="0.3">
      <c r="A25" s="5" t="s">
        <v>67</v>
      </c>
      <c r="B25" s="36">
        <v>781</v>
      </c>
      <c r="C25" s="36">
        <v>49390</v>
      </c>
      <c r="D25" s="36">
        <v>255</v>
      </c>
      <c r="E25" s="36">
        <v>22122</v>
      </c>
      <c r="F25" s="34">
        <v>0.32650448143405891</v>
      </c>
      <c r="G25" s="34">
        <v>0.44790443409597086</v>
      </c>
      <c r="H25" s="36">
        <v>6331</v>
      </c>
      <c r="I25" s="36">
        <v>12181</v>
      </c>
      <c r="J25" s="36">
        <v>1284</v>
      </c>
      <c r="K25" s="36">
        <v>2560</v>
      </c>
      <c r="L25" s="34">
        <v>0.20281156215447796</v>
      </c>
      <c r="M25" s="34">
        <v>0.21016336918151218</v>
      </c>
    </row>
    <row r="26" spans="1:13" ht="14.25" customHeight="1" x14ac:dyDescent="0.3">
      <c r="A26" s="5" t="s">
        <v>68</v>
      </c>
      <c r="B26" s="36">
        <v>439</v>
      </c>
      <c r="C26" s="36">
        <v>35905</v>
      </c>
      <c r="D26" s="36">
        <v>146</v>
      </c>
      <c r="E26" s="36">
        <v>21039</v>
      </c>
      <c r="F26" s="34">
        <v>0.33257403189066059</v>
      </c>
      <c r="G26" s="34">
        <v>0.5859629578053196</v>
      </c>
      <c r="H26" s="36">
        <v>4609</v>
      </c>
      <c r="I26" s="36">
        <v>9644</v>
      </c>
      <c r="J26" s="36">
        <v>902</v>
      </c>
      <c r="K26" s="36">
        <v>1911</v>
      </c>
      <c r="L26" s="34">
        <v>0.19570405727923629</v>
      </c>
      <c r="M26" s="34">
        <v>0.19815429282455413</v>
      </c>
    </row>
    <row r="27" spans="1:13" x14ac:dyDescent="0.3">
      <c r="A27" s="5" t="s">
        <v>69</v>
      </c>
      <c r="B27" s="36">
        <v>588</v>
      </c>
      <c r="C27" s="36">
        <v>45923</v>
      </c>
      <c r="D27" s="36">
        <v>255</v>
      </c>
      <c r="E27" s="36">
        <v>27957</v>
      </c>
      <c r="F27" s="34">
        <v>0.43367346938775508</v>
      </c>
      <c r="G27" s="34">
        <v>0.6087799142042114</v>
      </c>
      <c r="H27" s="36">
        <v>4005</v>
      </c>
      <c r="I27" s="36">
        <v>8727</v>
      </c>
      <c r="J27" s="36">
        <v>841</v>
      </c>
      <c r="K27" s="36">
        <v>1932</v>
      </c>
      <c r="L27" s="34">
        <v>0.20998751560549314</v>
      </c>
      <c r="M27" s="34">
        <v>0.22138191818494327</v>
      </c>
    </row>
    <row r="28" spans="1:13" x14ac:dyDescent="0.3">
      <c r="A28" s="5" t="s">
        <v>70</v>
      </c>
      <c r="B28" s="36">
        <v>538</v>
      </c>
      <c r="C28" s="36">
        <v>41502</v>
      </c>
      <c r="D28" s="36">
        <v>230</v>
      </c>
      <c r="E28" s="36">
        <v>26465</v>
      </c>
      <c r="F28" s="34">
        <v>0.42750929368029739</v>
      </c>
      <c r="G28" s="34">
        <v>0.63768011180184092</v>
      </c>
      <c r="H28" s="36">
        <v>3996</v>
      </c>
      <c r="I28" s="36">
        <v>6735</v>
      </c>
      <c r="J28" s="36">
        <v>874</v>
      </c>
      <c r="K28" s="36">
        <v>1520</v>
      </c>
      <c r="L28" s="34">
        <v>0.21871871871871873</v>
      </c>
      <c r="M28" s="34">
        <v>0.22568671121009651</v>
      </c>
    </row>
    <row r="29" spans="1:13" x14ac:dyDescent="0.3">
      <c r="A29" s="5" t="s">
        <v>71</v>
      </c>
      <c r="B29" s="36">
        <v>520</v>
      </c>
      <c r="C29" s="36">
        <v>32082</v>
      </c>
      <c r="D29" s="36">
        <v>225</v>
      </c>
      <c r="E29" s="36">
        <v>18069</v>
      </c>
      <c r="F29" s="34">
        <v>0.43269230769230771</v>
      </c>
      <c r="G29" s="34">
        <v>0.56321301664484757</v>
      </c>
      <c r="H29" s="36">
        <v>4303</v>
      </c>
      <c r="I29" s="36">
        <v>6701</v>
      </c>
      <c r="J29" s="36">
        <v>911</v>
      </c>
      <c r="K29" s="36">
        <v>1297</v>
      </c>
      <c r="L29" s="34">
        <v>0.2117127585405531</v>
      </c>
      <c r="M29" s="34">
        <v>0.19355320101477391</v>
      </c>
    </row>
    <row r="30" spans="1:13" x14ac:dyDescent="0.3">
      <c r="A30" s="5" t="s">
        <v>72</v>
      </c>
      <c r="B30" s="36">
        <v>504</v>
      </c>
      <c r="C30" s="36">
        <v>33393</v>
      </c>
      <c r="D30" s="36">
        <v>240</v>
      </c>
      <c r="E30" s="36">
        <v>20679</v>
      </c>
      <c r="F30" s="34">
        <v>0.47619047619047616</v>
      </c>
      <c r="G30" s="34">
        <v>0.61926152187584227</v>
      </c>
      <c r="H30" s="36">
        <v>4569</v>
      </c>
      <c r="I30" s="36">
        <v>7719</v>
      </c>
      <c r="J30" s="36">
        <v>1040</v>
      </c>
      <c r="K30" s="36">
        <v>1613</v>
      </c>
      <c r="L30" s="34">
        <v>0.22762092361567082</v>
      </c>
      <c r="M30" s="34">
        <v>0.20896489182536598</v>
      </c>
    </row>
    <row r="31" spans="1:13" x14ac:dyDescent="0.3">
      <c r="B31" s="36">
        <v>458</v>
      </c>
      <c r="C31" s="36">
        <v>30534</v>
      </c>
      <c r="D31" s="36">
        <v>244</v>
      </c>
      <c r="E31" s="36">
        <v>18922</v>
      </c>
      <c r="F31" s="34">
        <v>0.53275109170305679</v>
      </c>
      <c r="G31" s="34">
        <v>0.6197026265802057</v>
      </c>
      <c r="H31" s="36">
        <v>3974</v>
      </c>
      <c r="I31" s="36">
        <v>7031</v>
      </c>
      <c r="J31" s="36">
        <v>939</v>
      </c>
      <c r="K31" s="36">
        <v>1654</v>
      </c>
      <c r="L31" s="34">
        <v>0.23628585807750377</v>
      </c>
      <c r="M31" s="34">
        <v>0.23524391978381454</v>
      </c>
    </row>
  </sheetData>
  <hyperlinks>
    <hyperlink ref="D8" r:id="rId1" xr:uid="{E134861B-6BBA-4BC3-B0B8-7B1CCDA353F0}"/>
    <hyperlink ref="A3" location="Contents!A1" display="Contents" xr:uid="{77947821-1ADA-481F-8694-3B3CB5E4B2D9}"/>
  </hyperlinks>
  <pageMargins left="0.7" right="0.7" top="0.75" bottom="0.75" header="0.3" footer="0.3"/>
  <pageSetup paperSize="9" scale="72" orientation="landscape"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A798D-C98B-4543-B14F-A7D5D1A25506}">
  <sheetPr>
    <tabColor rgb="FF008080"/>
    <pageSetUpPr fitToPage="1"/>
  </sheetPr>
  <dimension ref="A1:Q30"/>
  <sheetViews>
    <sheetView showGridLines="0" workbookViewId="0"/>
  </sheetViews>
  <sheetFormatPr defaultColWidth="8.92578125" defaultRowHeight="13" x14ac:dyDescent="0.3"/>
  <cols>
    <col min="1" max="1" width="9.0703125" style="5" customWidth="1"/>
    <col min="2" max="4" width="10.7109375" style="5" customWidth="1"/>
    <col min="5" max="5" width="10.5703125" style="5" customWidth="1"/>
    <col min="6" max="7" width="10.7109375" style="5" customWidth="1"/>
    <col min="8" max="16384" width="8.92578125" style="5"/>
  </cols>
  <sheetData>
    <row r="1" spans="1:7" ht="15.5" x14ac:dyDescent="0.3">
      <c r="A1" s="29" t="s">
        <v>194</v>
      </c>
      <c r="B1" s="28" t="s">
        <v>195</v>
      </c>
      <c r="C1" s="27"/>
      <c r="D1" s="27"/>
      <c r="E1" s="27"/>
    </row>
    <row r="2" spans="1:7" x14ac:dyDescent="0.3">
      <c r="A2" s="26" t="s">
        <v>75</v>
      </c>
      <c r="B2" s="25" t="s">
        <v>40</v>
      </c>
    </row>
    <row r="3" spans="1:7" ht="14" x14ac:dyDescent="0.3">
      <c r="A3" s="3" t="s">
        <v>41</v>
      </c>
      <c r="B3" s="25"/>
    </row>
    <row r="4" spans="1:7" x14ac:dyDescent="0.3">
      <c r="A4" s="5" t="s">
        <v>196</v>
      </c>
    </row>
    <row r="7" spans="1:7" x14ac:dyDescent="0.3">
      <c r="A7" s="5" t="s">
        <v>121</v>
      </c>
      <c r="E7" s="24" t="s">
        <v>197</v>
      </c>
    </row>
    <row r="8" spans="1:7" x14ac:dyDescent="0.3">
      <c r="A8" s="5" t="s">
        <v>136</v>
      </c>
    </row>
    <row r="9" spans="1:7" x14ac:dyDescent="0.3">
      <c r="A9" s="5" t="s">
        <v>46</v>
      </c>
      <c r="E9" s="5" t="s">
        <v>95</v>
      </c>
    </row>
    <row r="11" spans="1:7" x14ac:dyDescent="0.3">
      <c r="A11" s="5" t="s">
        <v>47</v>
      </c>
      <c r="B11" s="23">
        <v>46113</v>
      </c>
    </row>
    <row r="12" spans="1:7" x14ac:dyDescent="0.3">
      <c r="A12" s="5" t="s">
        <v>48</v>
      </c>
      <c r="B12" s="23">
        <v>46204</v>
      </c>
    </row>
    <row r="13" spans="1:7" ht="13.75" customHeight="1" x14ac:dyDescent="0.3"/>
    <row r="14" spans="1:7" ht="55.4" customHeight="1" x14ac:dyDescent="0.3">
      <c r="A14" s="22" t="s">
        <v>49</v>
      </c>
      <c r="B14" s="21" t="s">
        <v>198</v>
      </c>
      <c r="C14" s="21" t="s">
        <v>199</v>
      </c>
      <c r="D14" s="21" t="s">
        <v>200</v>
      </c>
      <c r="E14" s="21" t="s">
        <v>201</v>
      </c>
      <c r="F14" s="47"/>
      <c r="G14" s="47"/>
    </row>
    <row r="15" spans="1:7" ht="14.25" customHeight="1" x14ac:dyDescent="0.3">
      <c r="A15" s="31" t="s">
        <v>93</v>
      </c>
      <c r="B15" s="36">
        <v>5477</v>
      </c>
      <c r="C15" s="36">
        <v>4946</v>
      </c>
      <c r="D15" s="36">
        <v>1739</v>
      </c>
      <c r="E15" s="34">
        <v>0.35159725030327538</v>
      </c>
      <c r="F15" s="19"/>
      <c r="G15" s="19"/>
    </row>
    <row r="16" spans="1:7" ht="14.25" customHeight="1" x14ac:dyDescent="0.3">
      <c r="A16" s="5" t="s">
        <v>94</v>
      </c>
      <c r="B16" s="36">
        <v>5341</v>
      </c>
      <c r="C16" s="36">
        <v>4947</v>
      </c>
      <c r="D16" s="36">
        <v>1741</v>
      </c>
      <c r="E16" s="34">
        <v>0.35193046290681224</v>
      </c>
      <c r="F16" s="19"/>
      <c r="G16" s="19"/>
    </row>
    <row r="17" spans="1:17" ht="14.25" customHeight="1" x14ac:dyDescent="0.3">
      <c r="A17" s="5" t="s">
        <v>60</v>
      </c>
      <c r="B17" s="36">
        <v>5014</v>
      </c>
      <c r="C17" s="36">
        <v>4733</v>
      </c>
      <c r="D17" s="36">
        <v>1711</v>
      </c>
      <c r="E17" s="34">
        <v>0.36150433129093595</v>
      </c>
      <c r="F17" s="19"/>
      <c r="G17" s="19"/>
    </row>
    <row r="18" spans="1:17" ht="14.25" customHeight="1" x14ac:dyDescent="0.3">
      <c r="A18" s="5" t="s">
        <v>61</v>
      </c>
      <c r="B18" s="36">
        <v>4514</v>
      </c>
      <c r="C18" s="36">
        <v>4372</v>
      </c>
      <c r="D18" s="36">
        <v>1613</v>
      </c>
      <c r="E18" s="34">
        <v>0.36893870082342178</v>
      </c>
      <c r="F18" s="19"/>
      <c r="G18" s="49"/>
      <c r="H18" s="48"/>
      <c r="I18" s="48"/>
      <c r="J18" s="48"/>
      <c r="K18" s="48"/>
      <c r="L18" s="48"/>
      <c r="M18" s="48"/>
      <c r="N18" s="48"/>
      <c r="O18" s="48"/>
      <c r="P18" s="48"/>
      <c r="Q18" s="48"/>
    </row>
    <row r="19" spans="1:17" ht="14.25" customHeight="1" x14ac:dyDescent="0.3">
      <c r="A19" s="5" t="s">
        <v>62</v>
      </c>
      <c r="B19" s="36">
        <v>4878</v>
      </c>
      <c r="C19" s="36">
        <v>4054</v>
      </c>
      <c r="D19" s="36">
        <v>1648</v>
      </c>
      <c r="E19" s="34">
        <v>0.40651208682782436</v>
      </c>
      <c r="F19" s="19"/>
      <c r="G19" s="19"/>
    </row>
    <row r="20" spans="1:17" ht="14.25" customHeight="1" x14ac:dyDescent="0.3">
      <c r="A20" s="5" t="s">
        <v>63</v>
      </c>
      <c r="B20" s="36">
        <v>4815</v>
      </c>
      <c r="C20" s="36">
        <v>4262</v>
      </c>
      <c r="D20" s="36">
        <v>1604</v>
      </c>
      <c r="E20" s="34">
        <v>0.37634913186297514</v>
      </c>
      <c r="F20" s="19"/>
      <c r="G20" s="19"/>
    </row>
    <row r="21" spans="1:17" ht="14.25" customHeight="1" x14ac:dyDescent="0.3">
      <c r="A21" s="5" t="s">
        <v>64</v>
      </c>
      <c r="B21" s="36">
        <v>5307</v>
      </c>
      <c r="C21" s="36">
        <v>5006</v>
      </c>
      <c r="D21" s="36">
        <v>2023</v>
      </c>
      <c r="E21" s="34">
        <v>0.40411506192568919</v>
      </c>
      <c r="F21" s="19"/>
      <c r="G21" s="19"/>
    </row>
    <row r="22" spans="1:17" ht="14.25" customHeight="1" x14ac:dyDescent="0.3">
      <c r="A22" s="5" t="s">
        <v>65</v>
      </c>
      <c r="B22" s="36">
        <v>5281</v>
      </c>
      <c r="C22" s="36">
        <v>4713</v>
      </c>
      <c r="D22" s="36">
        <v>1800</v>
      </c>
      <c r="E22" s="34">
        <v>0.38192234245703371</v>
      </c>
      <c r="F22" s="19"/>
      <c r="G22" s="19"/>
    </row>
    <row r="23" spans="1:17" ht="14.25" customHeight="1" x14ac:dyDescent="0.3">
      <c r="A23" s="5" t="s">
        <v>66</v>
      </c>
      <c r="B23" s="36">
        <v>4808</v>
      </c>
      <c r="C23" s="36">
        <v>4480</v>
      </c>
      <c r="D23" s="36">
        <v>1702</v>
      </c>
      <c r="E23" s="34">
        <v>0.37991071428571427</v>
      </c>
      <c r="F23" s="19"/>
      <c r="G23" s="19"/>
    </row>
    <row r="24" spans="1:17" ht="14.25" customHeight="1" x14ac:dyDescent="0.3">
      <c r="A24" s="5" t="s">
        <v>67</v>
      </c>
      <c r="B24" s="36">
        <v>4885</v>
      </c>
      <c r="C24" s="36">
        <v>4416</v>
      </c>
      <c r="D24" s="36">
        <v>1538</v>
      </c>
      <c r="E24" s="34">
        <v>0.3482789855072464</v>
      </c>
      <c r="F24" s="19"/>
      <c r="G24" s="19"/>
    </row>
    <row r="25" spans="1:17" ht="14.25" customHeight="1" x14ac:dyDescent="0.3">
      <c r="A25" s="5" t="s">
        <v>68</v>
      </c>
      <c r="B25" s="36">
        <v>4671</v>
      </c>
      <c r="C25" s="36">
        <v>4153</v>
      </c>
      <c r="D25" s="36">
        <v>1514</v>
      </c>
      <c r="E25" s="34">
        <v>0.36455574283650372</v>
      </c>
      <c r="F25" s="19"/>
      <c r="G25" s="19"/>
    </row>
    <row r="26" spans="1:17" ht="14.25" customHeight="1" x14ac:dyDescent="0.3">
      <c r="A26" s="5" t="s">
        <v>69</v>
      </c>
      <c r="B26" s="36">
        <v>5390</v>
      </c>
      <c r="C26" s="36">
        <v>4895</v>
      </c>
      <c r="D26" s="36">
        <v>1752</v>
      </c>
      <c r="E26" s="34">
        <v>0.35791624106230846</v>
      </c>
      <c r="F26" s="19"/>
      <c r="G26" s="19"/>
    </row>
    <row r="27" spans="1:17" x14ac:dyDescent="0.3">
      <c r="A27" s="5" t="s">
        <v>70</v>
      </c>
      <c r="B27" s="36">
        <v>4938</v>
      </c>
      <c r="C27" s="36">
        <v>4323</v>
      </c>
      <c r="D27" s="36">
        <v>1531</v>
      </c>
      <c r="E27" s="34">
        <v>0.35415220911404116</v>
      </c>
    </row>
    <row r="28" spans="1:17" x14ac:dyDescent="0.3">
      <c r="A28" s="5" t="s">
        <v>71</v>
      </c>
      <c r="B28" s="36">
        <v>4438</v>
      </c>
      <c r="C28" s="36">
        <v>4342</v>
      </c>
      <c r="D28" s="36">
        <v>1623</v>
      </c>
      <c r="E28" s="34">
        <v>0.37379087977890374</v>
      </c>
    </row>
    <row r="29" spans="1:17" x14ac:dyDescent="0.3">
      <c r="A29" s="5" t="s">
        <v>72</v>
      </c>
      <c r="B29" s="36">
        <v>4336</v>
      </c>
      <c r="C29" s="36">
        <v>4146</v>
      </c>
      <c r="D29" s="36">
        <v>1475</v>
      </c>
      <c r="E29" s="34">
        <v>0.35576459237819585</v>
      </c>
    </row>
    <row r="30" spans="1:17" x14ac:dyDescent="0.3">
      <c r="A30" s="5" t="s">
        <v>73</v>
      </c>
      <c r="B30" s="36">
        <v>4104</v>
      </c>
      <c r="C30" s="36">
        <v>4263</v>
      </c>
      <c r="D30" s="36">
        <v>1553</v>
      </c>
      <c r="E30" s="34">
        <v>0.36429744311517709</v>
      </c>
    </row>
  </sheetData>
  <hyperlinks>
    <hyperlink ref="E7" r:id="rId1" display="https://www.gov.uk/appeal-householder-planning-decision" xr:uid="{8E4B151B-6B2B-4C81-9FC7-DC0166CDC556}"/>
    <hyperlink ref="A3" location="Contents!A1" display="Contents" xr:uid="{C27476C8-0A4A-455D-A5CB-3A62BBA68593}"/>
  </hyperlinks>
  <pageMargins left="0.7" right="0.7" top="0.75" bottom="0.75" header="0.3" footer="0.3"/>
  <pageSetup paperSize="9" scale="73" orientation="landscape"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495AD-A826-4079-90EE-7CA6D075163B}">
  <sheetPr>
    <pageSetUpPr fitToPage="1"/>
  </sheetPr>
  <dimension ref="A1:I54"/>
  <sheetViews>
    <sheetView showGridLines="0" workbookViewId="0"/>
  </sheetViews>
  <sheetFormatPr defaultColWidth="8.78515625" defaultRowHeight="13" x14ac:dyDescent="0.3"/>
  <cols>
    <col min="1" max="1" width="9.0703125" style="5" customWidth="1"/>
    <col min="2" max="9" width="10.5703125" style="5" customWidth="1"/>
    <col min="10" max="16384" width="8.78515625" style="5"/>
  </cols>
  <sheetData>
    <row r="1" spans="1:9" ht="15.5" x14ac:dyDescent="0.3">
      <c r="A1" s="29" t="s">
        <v>23</v>
      </c>
      <c r="B1" s="28" t="s">
        <v>202</v>
      </c>
      <c r="C1" s="27"/>
      <c r="D1" s="27"/>
      <c r="E1" s="27"/>
      <c r="F1" s="27"/>
      <c r="G1" s="27"/>
      <c r="H1" s="27"/>
      <c r="I1" s="27"/>
    </row>
    <row r="2" spans="1:9" x14ac:dyDescent="0.3">
      <c r="A2" s="26" t="s">
        <v>75</v>
      </c>
      <c r="B2" s="25" t="s">
        <v>203</v>
      </c>
    </row>
    <row r="3" spans="1:9" ht="14" x14ac:dyDescent="0.3">
      <c r="A3" s="3" t="s">
        <v>41</v>
      </c>
      <c r="B3" s="25"/>
    </row>
    <row r="4" spans="1:9" x14ac:dyDescent="0.3">
      <c r="A4" s="5" t="s">
        <v>196</v>
      </c>
      <c r="B4" s="65"/>
      <c r="C4" s="19"/>
      <c r="D4" s="19"/>
      <c r="E4" s="19"/>
      <c r="F4" s="19"/>
      <c r="G4" s="19"/>
      <c r="H4" s="19"/>
      <c r="I4" s="19"/>
    </row>
    <row r="5" spans="1:9" ht="14.25" customHeight="1" x14ac:dyDescent="0.3">
      <c r="B5" s="65"/>
      <c r="C5" s="19"/>
      <c r="D5" s="19"/>
      <c r="E5" s="19"/>
      <c r="F5" s="19"/>
      <c r="G5" s="19"/>
      <c r="H5" s="19"/>
      <c r="I5" s="19"/>
    </row>
    <row r="6" spans="1:9" ht="14.25" customHeight="1" x14ac:dyDescent="0.3">
      <c r="B6" s="65"/>
      <c r="C6" s="19"/>
      <c r="D6" s="19"/>
      <c r="E6" s="19"/>
      <c r="F6" s="19"/>
      <c r="G6" s="19"/>
      <c r="H6" s="19"/>
      <c r="I6" s="19"/>
    </row>
    <row r="7" spans="1:9" x14ac:dyDescent="0.3">
      <c r="A7" s="5" t="s">
        <v>121</v>
      </c>
      <c r="E7" s="24" t="s">
        <v>204</v>
      </c>
      <c r="F7" s="19"/>
      <c r="G7" s="19"/>
      <c r="H7" s="19"/>
      <c r="I7" s="19"/>
    </row>
    <row r="8" spans="1:9" x14ac:dyDescent="0.3">
      <c r="A8" s="5" t="s">
        <v>205</v>
      </c>
      <c r="F8" s="19"/>
      <c r="G8" s="19"/>
      <c r="H8" s="19"/>
      <c r="I8" s="19"/>
    </row>
    <row r="9" spans="1:9" x14ac:dyDescent="0.3">
      <c r="A9" s="5" t="s">
        <v>206</v>
      </c>
      <c r="F9" s="19"/>
      <c r="G9" s="19"/>
      <c r="H9" s="19"/>
      <c r="I9" s="19"/>
    </row>
    <row r="10" spans="1:9" x14ac:dyDescent="0.3">
      <c r="F10" s="19"/>
      <c r="G10" s="19"/>
      <c r="H10" s="19"/>
      <c r="I10" s="19"/>
    </row>
    <row r="11" spans="1:9" x14ac:dyDescent="0.3">
      <c r="A11" s="5" t="s">
        <v>47</v>
      </c>
      <c r="B11" s="23">
        <v>46113</v>
      </c>
      <c r="F11" s="19"/>
      <c r="G11" s="19"/>
      <c r="H11" s="19"/>
      <c r="I11" s="19"/>
    </row>
    <row r="12" spans="1:9" x14ac:dyDescent="0.3">
      <c r="A12" s="5" t="s">
        <v>48</v>
      </c>
      <c r="B12" s="23">
        <v>46478</v>
      </c>
      <c r="F12" s="19"/>
      <c r="G12" s="19"/>
      <c r="H12" s="19"/>
      <c r="I12" s="19"/>
    </row>
    <row r="13" spans="1:9" x14ac:dyDescent="0.3">
      <c r="A13" s="26"/>
    </row>
    <row r="15" spans="1:9" ht="55" customHeight="1" x14ac:dyDescent="0.3">
      <c r="A15" s="22" t="s">
        <v>49</v>
      </c>
      <c r="B15" s="21" t="s">
        <v>207</v>
      </c>
      <c r="C15" s="21" t="s">
        <v>208</v>
      </c>
      <c r="D15" s="21" t="s">
        <v>209</v>
      </c>
      <c r="E15" s="64" t="s">
        <v>210</v>
      </c>
      <c r="F15" s="21" t="s">
        <v>211</v>
      </c>
      <c r="G15" s="21" t="s">
        <v>212</v>
      </c>
      <c r="H15" s="21" t="s">
        <v>213</v>
      </c>
      <c r="I15" s="21" t="s">
        <v>214</v>
      </c>
    </row>
    <row r="16" spans="1:9" ht="14.25" customHeight="1" x14ac:dyDescent="0.3">
      <c r="A16" s="31" t="s">
        <v>93</v>
      </c>
      <c r="B16" s="30"/>
      <c r="C16" s="30"/>
      <c r="D16" s="30"/>
      <c r="E16" s="30"/>
      <c r="F16" s="30">
        <v>825</v>
      </c>
      <c r="G16" s="30">
        <v>665</v>
      </c>
      <c r="H16" s="30">
        <v>195</v>
      </c>
      <c r="I16" s="34">
        <f t="shared" ref="I16" si="0">H16/G16*100%</f>
        <v>0.2932330827067669</v>
      </c>
    </row>
    <row r="17" spans="1:9" ht="14.25" customHeight="1" x14ac:dyDescent="0.3">
      <c r="A17" s="5" t="s">
        <v>94</v>
      </c>
      <c r="B17" s="30"/>
      <c r="C17" s="30"/>
      <c r="D17" s="30"/>
      <c r="E17" s="30"/>
      <c r="F17" s="30">
        <v>589</v>
      </c>
      <c r="G17" s="30">
        <v>608</v>
      </c>
      <c r="H17" s="30">
        <v>174</v>
      </c>
      <c r="I17" s="34">
        <v>0.28618421052631576</v>
      </c>
    </row>
    <row r="18" spans="1:9" ht="14.25" customHeight="1" x14ac:dyDescent="0.3">
      <c r="A18" s="5" t="s">
        <v>60</v>
      </c>
      <c r="B18" s="30"/>
      <c r="C18" s="30"/>
      <c r="D18" s="30"/>
      <c r="E18" s="30"/>
      <c r="F18" s="30">
        <v>671</v>
      </c>
      <c r="G18" s="30">
        <v>510</v>
      </c>
      <c r="H18" s="30">
        <v>171</v>
      </c>
      <c r="I18" s="34">
        <v>0.3352941176470588</v>
      </c>
    </row>
    <row r="19" spans="1:9" ht="14.25" customHeight="1" x14ac:dyDescent="0.3">
      <c r="A19" s="5" t="s">
        <v>61</v>
      </c>
      <c r="B19" s="30">
        <v>91</v>
      </c>
      <c r="C19" s="30">
        <v>12</v>
      </c>
      <c r="D19" s="30">
        <v>5</v>
      </c>
      <c r="E19" s="34">
        <v>0.41666666666666669</v>
      </c>
      <c r="F19" s="30">
        <v>387</v>
      </c>
      <c r="G19" s="30">
        <v>509</v>
      </c>
      <c r="H19" s="30">
        <v>200</v>
      </c>
      <c r="I19" s="34">
        <v>0.39292730844793711</v>
      </c>
    </row>
    <row r="20" spans="1:9" ht="14.25" customHeight="1" x14ac:dyDescent="0.3">
      <c r="A20" s="5" t="s">
        <v>62</v>
      </c>
      <c r="B20" s="30">
        <v>495</v>
      </c>
      <c r="C20" s="30">
        <v>386</v>
      </c>
      <c r="D20" s="30">
        <v>156</v>
      </c>
      <c r="E20" s="34">
        <v>0.40414507772020725</v>
      </c>
      <c r="F20" s="30">
        <v>45</v>
      </c>
      <c r="G20" s="30">
        <v>116</v>
      </c>
      <c r="H20" s="30">
        <v>49</v>
      </c>
      <c r="I20" s="34">
        <v>0.42241379310344829</v>
      </c>
    </row>
    <row r="21" spans="1:9" ht="14.25" customHeight="1" x14ac:dyDescent="0.3">
      <c r="A21" s="5" t="s">
        <v>63</v>
      </c>
      <c r="B21" s="30">
        <v>525</v>
      </c>
      <c r="C21" s="30">
        <v>412</v>
      </c>
      <c r="D21" s="30">
        <v>162</v>
      </c>
      <c r="E21" s="34">
        <v>0.39320388349514562</v>
      </c>
      <c r="F21" s="30">
        <v>58</v>
      </c>
      <c r="G21" s="30">
        <v>43</v>
      </c>
      <c r="H21" s="30">
        <v>17</v>
      </c>
      <c r="I21" s="34">
        <v>0.39534883720930231</v>
      </c>
    </row>
    <row r="22" spans="1:9" ht="14.25" customHeight="1" x14ac:dyDescent="0.3">
      <c r="A22" s="5" t="s">
        <v>64</v>
      </c>
      <c r="B22" s="30">
        <v>676</v>
      </c>
      <c r="C22" s="30">
        <v>570</v>
      </c>
      <c r="D22" s="30">
        <v>204</v>
      </c>
      <c r="E22" s="34">
        <v>0.35789473684210527</v>
      </c>
      <c r="F22" s="30">
        <v>55</v>
      </c>
      <c r="G22" s="30">
        <v>63</v>
      </c>
      <c r="H22" s="30">
        <v>27</v>
      </c>
      <c r="I22" s="34">
        <v>0.42857142857142855</v>
      </c>
    </row>
    <row r="23" spans="1:9" ht="14.25" customHeight="1" x14ac:dyDescent="0.3">
      <c r="A23" s="5" t="s">
        <v>65</v>
      </c>
      <c r="B23" s="30">
        <v>614</v>
      </c>
      <c r="C23" s="30">
        <v>575</v>
      </c>
      <c r="D23" s="30">
        <v>235</v>
      </c>
      <c r="E23" s="34">
        <v>0.40869565217391307</v>
      </c>
      <c r="F23" s="30">
        <v>102</v>
      </c>
      <c r="G23" s="30">
        <v>56</v>
      </c>
      <c r="H23" s="30">
        <v>31</v>
      </c>
      <c r="I23" s="34">
        <v>0.5535714285714286</v>
      </c>
    </row>
    <row r="24" spans="1:9" ht="14.25" customHeight="1" x14ac:dyDescent="0.3">
      <c r="A24" s="5" t="s">
        <v>66</v>
      </c>
      <c r="B24" s="30">
        <v>533</v>
      </c>
      <c r="C24" s="30">
        <v>407</v>
      </c>
      <c r="D24" s="30">
        <v>143</v>
      </c>
      <c r="E24" s="34">
        <v>0.35135135135135137</v>
      </c>
      <c r="F24" s="30">
        <v>348</v>
      </c>
      <c r="G24" s="30">
        <v>89</v>
      </c>
      <c r="H24" s="30">
        <v>48</v>
      </c>
      <c r="I24" s="34">
        <v>0.5393258426966292</v>
      </c>
    </row>
    <row r="25" spans="1:9" ht="14.25" customHeight="1" x14ac:dyDescent="0.3">
      <c r="A25" s="5" t="s">
        <v>67</v>
      </c>
      <c r="B25" s="30">
        <v>500</v>
      </c>
      <c r="C25" s="30">
        <v>600</v>
      </c>
      <c r="D25" s="30">
        <v>213</v>
      </c>
      <c r="E25" s="34">
        <v>0.35499999999999998</v>
      </c>
      <c r="F25" s="30">
        <v>49</v>
      </c>
      <c r="G25" s="30">
        <v>285</v>
      </c>
      <c r="H25" s="30">
        <v>81</v>
      </c>
      <c r="I25" s="34">
        <v>0.28421052631578947</v>
      </c>
    </row>
    <row r="26" spans="1:9" ht="14.25" customHeight="1" x14ac:dyDescent="0.3">
      <c r="A26" s="5" t="s">
        <v>68</v>
      </c>
      <c r="B26" s="30">
        <v>388</v>
      </c>
      <c r="C26" s="30">
        <v>366</v>
      </c>
      <c r="D26" s="30">
        <v>122</v>
      </c>
      <c r="E26" s="34">
        <v>0.33333333333333331</v>
      </c>
      <c r="F26" s="30">
        <v>77</v>
      </c>
      <c r="G26" s="30">
        <v>54</v>
      </c>
      <c r="H26" s="30">
        <v>20</v>
      </c>
      <c r="I26" s="34">
        <v>0.37037037037037035</v>
      </c>
    </row>
    <row r="27" spans="1:9" ht="14.25" customHeight="1" x14ac:dyDescent="0.3">
      <c r="A27" s="5" t="s">
        <v>69</v>
      </c>
      <c r="B27" s="30">
        <v>436</v>
      </c>
      <c r="C27" s="30">
        <v>383</v>
      </c>
      <c r="D27" s="30">
        <v>107</v>
      </c>
      <c r="E27" s="34">
        <v>0.27937336814621411</v>
      </c>
      <c r="F27" s="30">
        <v>148</v>
      </c>
      <c r="G27" s="30">
        <v>69</v>
      </c>
      <c r="H27" s="30">
        <v>29</v>
      </c>
      <c r="I27" s="34">
        <v>0.42028985507246375</v>
      </c>
    </row>
    <row r="28" spans="1:9" ht="14.25" customHeight="1" x14ac:dyDescent="0.3">
      <c r="A28" s="5" t="s">
        <v>70</v>
      </c>
      <c r="B28" s="30">
        <v>476</v>
      </c>
      <c r="C28" s="30">
        <v>408</v>
      </c>
      <c r="D28" s="30">
        <v>135</v>
      </c>
      <c r="E28" s="34">
        <v>0.33088235294117646</v>
      </c>
      <c r="F28" s="30">
        <v>311</v>
      </c>
      <c r="G28" s="30">
        <v>120</v>
      </c>
      <c r="H28" s="30">
        <v>48</v>
      </c>
      <c r="I28" s="34">
        <v>0.4</v>
      </c>
    </row>
    <row r="29" spans="1:9" x14ac:dyDescent="0.3">
      <c r="A29" s="5" t="s">
        <v>71</v>
      </c>
      <c r="B29" s="30">
        <v>376</v>
      </c>
      <c r="C29" s="30">
        <v>390</v>
      </c>
      <c r="D29" s="30">
        <v>131</v>
      </c>
      <c r="E29" s="34">
        <v>0.33589743589743587</v>
      </c>
      <c r="F29" s="30">
        <v>112</v>
      </c>
      <c r="G29" s="30">
        <v>311</v>
      </c>
      <c r="H29" s="30">
        <v>78</v>
      </c>
      <c r="I29" s="34">
        <v>0.25080385852090031</v>
      </c>
    </row>
    <row r="30" spans="1:9" x14ac:dyDescent="0.3">
      <c r="A30" s="5" t="s">
        <v>72</v>
      </c>
      <c r="B30" s="30">
        <v>474</v>
      </c>
      <c r="C30" s="30">
        <v>465</v>
      </c>
      <c r="D30" s="30">
        <v>139</v>
      </c>
      <c r="E30" s="34">
        <v>0.29892473118279572</v>
      </c>
      <c r="F30" s="30">
        <v>256</v>
      </c>
      <c r="G30" s="30">
        <v>187</v>
      </c>
      <c r="H30" s="30">
        <v>57</v>
      </c>
      <c r="I30" s="34">
        <v>0.30481283422459893</v>
      </c>
    </row>
    <row r="31" spans="1:9" x14ac:dyDescent="0.3">
      <c r="A31" s="5" t="s">
        <v>73</v>
      </c>
      <c r="B31" s="30">
        <v>720</v>
      </c>
      <c r="C31" s="30">
        <v>543</v>
      </c>
      <c r="D31" s="30">
        <v>191</v>
      </c>
      <c r="E31" s="34">
        <v>0.35174953959484345</v>
      </c>
      <c r="F31" s="30">
        <v>307</v>
      </c>
      <c r="G31" s="30">
        <v>377</v>
      </c>
      <c r="H31" s="30">
        <v>114</v>
      </c>
      <c r="I31" s="34">
        <v>0.30238726790450926</v>
      </c>
    </row>
    <row r="38" spans="2:9" x14ac:dyDescent="0.3">
      <c r="B38" s="19"/>
      <c r="C38" s="19"/>
      <c r="D38" s="19"/>
      <c r="E38" s="19"/>
      <c r="F38" s="19"/>
      <c r="G38" s="19"/>
      <c r="H38" s="19"/>
      <c r="I38" s="19"/>
    </row>
    <row r="39" spans="2:9" x14ac:dyDescent="0.3">
      <c r="B39" s="19"/>
      <c r="C39" s="19"/>
      <c r="D39" s="19"/>
      <c r="E39" s="19"/>
      <c r="F39" s="19"/>
      <c r="G39" s="19"/>
      <c r="H39" s="19"/>
      <c r="I39" s="19"/>
    </row>
    <row r="40" spans="2:9" x14ac:dyDescent="0.3">
      <c r="B40" s="19"/>
      <c r="C40" s="19"/>
      <c r="D40" s="19"/>
      <c r="E40" s="19"/>
      <c r="F40" s="19"/>
      <c r="G40" s="19"/>
      <c r="H40" s="19"/>
      <c r="I40" s="19"/>
    </row>
    <row r="41" spans="2:9" x14ac:dyDescent="0.3">
      <c r="B41" s="19"/>
      <c r="C41" s="19"/>
      <c r="D41" s="19"/>
      <c r="E41" s="19"/>
      <c r="F41" s="19"/>
      <c r="G41" s="19"/>
      <c r="H41" s="19"/>
      <c r="I41" s="19"/>
    </row>
    <row r="42" spans="2:9" x14ac:dyDescent="0.3">
      <c r="B42" s="19"/>
      <c r="C42" s="19"/>
      <c r="D42" s="19"/>
      <c r="E42" s="19"/>
      <c r="F42" s="19"/>
      <c r="G42" s="19"/>
      <c r="H42" s="19"/>
      <c r="I42" s="19"/>
    </row>
    <row r="43" spans="2:9" x14ac:dyDescent="0.3">
      <c r="B43" s="19"/>
      <c r="C43" s="19"/>
      <c r="D43" s="19"/>
      <c r="E43" s="19"/>
      <c r="F43" s="19"/>
      <c r="G43" s="19"/>
      <c r="H43" s="19"/>
      <c r="I43" s="19"/>
    </row>
    <row r="44" spans="2:9" x14ac:dyDescent="0.3">
      <c r="B44" s="19"/>
      <c r="C44" s="19"/>
      <c r="D44" s="19"/>
      <c r="E44" s="19"/>
      <c r="F44" s="19"/>
      <c r="G44" s="19"/>
      <c r="H44" s="19"/>
      <c r="I44" s="19"/>
    </row>
    <row r="45" spans="2:9" x14ac:dyDescent="0.3">
      <c r="B45" s="19"/>
      <c r="C45" s="19"/>
      <c r="D45" s="19"/>
      <c r="E45" s="19"/>
      <c r="F45" s="19"/>
      <c r="G45" s="19"/>
      <c r="H45" s="19"/>
      <c r="I45" s="19"/>
    </row>
    <row r="46" spans="2:9" x14ac:dyDescent="0.3">
      <c r="B46" s="19"/>
      <c r="C46" s="19"/>
      <c r="D46" s="19"/>
      <c r="E46" s="19"/>
      <c r="F46" s="19"/>
      <c r="G46" s="19"/>
      <c r="H46" s="19"/>
      <c r="I46" s="19"/>
    </row>
    <row r="47" spans="2:9" x14ac:dyDescent="0.3">
      <c r="B47" s="19"/>
      <c r="C47" s="19"/>
      <c r="D47" s="19"/>
      <c r="E47" s="19"/>
      <c r="F47" s="19"/>
      <c r="G47" s="19"/>
      <c r="H47" s="19"/>
      <c r="I47" s="19"/>
    </row>
    <row r="48" spans="2:9" x14ac:dyDescent="0.3">
      <c r="B48" s="19"/>
      <c r="C48" s="19"/>
      <c r="D48" s="19"/>
      <c r="E48" s="19"/>
      <c r="F48" s="19"/>
      <c r="G48" s="19"/>
      <c r="H48" s="19"/>
      <c r="I48" s="19"/>
    </row>
    <row r="49" spans="2:9" x14ac:dyDescent="0.3">
      <c r="B49" s="19"/>
      <c r="C49" s="19"/>
      <c r="D49" s="19"/>
      <c r="E49" s="19"/>
      <c r="F49" s="19"/>
      <c r="G49" s="19"/>
      <c r="H49" s="19"/>
      <c r="I49" s="19"/>
    </row>
    <row r="50" spans="2:9" x14ac:dyDescent="0.3">
      <c r="B50" s="19"/>
      <c r="C50" s="19"/>
      <c r="D50" s="19"/>
      <c r="E50" s="19"/>
      <c r="F50" s="19"/>
      <c r="G50" s="19"/>
      <c r="H50" s="19"/>
      <c r="I50" s="19"/>
    </row>
    <row r="51" spans="2:9" x14ac:dyDescent="0.3">
      <c r="B51" s="19"/>
      <c r="C51" s="19"/>
      <c r="D51" s="19"/>
      <c r="E51" s="19"/>
      <c r="F51" s="19"/>
      <c r="G51" s="19"/>
      <c r="H51" s="19"/>
      <c r="I51" s="19"/>
    </row>
    <row r="52" spans="2:9" x14ac:dyDescent="0.3">
      <c r="B52" s="19"/>
      <c r="C52" s="19"/>
      <c r="D52" s="19"/>
      <c r="E52" s="19"/>
      <c r="F52" s="19"/>
      <c r="G52" s="19"/>
      <c r="H52" s="19"/>
      <c r="I52" s="19"/>
    </row>
    <row r="53" spans="2:9" x14ac:dyDescent="0.3">
      <c r="B53" s="19"/>
      <c r="C53" s="19"/>
      <c r="D53" s="19"/>
      <c r="E53" s="19"/>
      <c r="F53" s="19"/>
      <c r="G53" s="19"/>
      <c r="H53" s="19"/>
      <c r="I53" s="19"/>
    </row>
    <row r="54" spans="2:9" x14ac:dyDescent="0.3">
      <c r="B54" s="19"/>
      <c r="C54" s="19"/>
      <c r="D54" s="19"/>
      <c r="E54" s="19"/>
      <c r="F54" s="19"/>
      <c r="G54" s="19"/>
      <c r="H54" s="19"/>
      <c r="I54" s="19"/>
    </row>
  </sheetData>
  <hyperlinks>
    <hyperlink ref="E7" r:id="rId1" xr:uid="{A6B1597D-5235-4C69-8866-D6C267C33D76}"/>
    <hyperlink ref="A3" location="Contents!A1" display="Contents" xr:uid="{B36CB935-9C61-4C1E-984C-4880F574C9E5}"/>
  </hyperlinks>
  <pageMargins left="0.7" right="0.7" top="0.75" bottom="0.75" header="0.3" footer="0.3"/>
  <pageSetup paperSize="9" orientation="landscape"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8A7AA-78A1-4A96-B3A1-D8BF483AEAF0}">
  <sheetPr>
    <pageSetUpPr fitToPage="1"/>
  </sheetPr>
  <dimension ref="A1:M45"/>
  <sheetViews>
    <sheetView showGridLines="0" topLeftCell="A3" workbookViewId="0"/>
  </sheetViews>
  <sheetFormatPr defaultColWidth="8.78515625" defaultRowHeight="13" x14ac:dyDescent="0.3"/>
  <cols>
    <col min="1" max="1" width="9.0703125" style="5" customWidth="1"/>
    <col min="2" max="13" width="10.5703125" style="5" customWidth="1"/>
    <col min="14" max="16384" width="8.78515625" style="5"/>
  </cols>
  <sheetData>
    <row r="1" spans="1:13" ht="15.5" x14ac:dyDescent="0.3">
      <c r="A1" s="29" t="s">
        <v>25</v>
      </c>
      <c r="B1" s="28" t="s">
        <v>215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3">
      <c r="A2" s="26" t="s">
        <v>75</v>
      </c>
      <c r="B2" s="25" t="s">
        <v>203</v>
      </c>
    </row>
    <row r="3" spans="1:13" ht="14" x14ac:dyDescent="0.3">
      <c r="A3" s="3" t="s">
        <v>41</v>
      </c>
      <c r="B3" s="25"/>
    </row>
    <row r="4" spans="1:13" ht="14.25" customHeight="1" x14ac:dyDescent="0.3">
      <c r="A4" s="5" t="s">
        <v>196</v>
      </c>
    </row>
    <row r="5" spans="1:13" ht="14.25" customHeight="1" x14ac:dyDescent="0.3"/>
    <row r="6" spans="1:13" ht="14.25" customHeight="1" x14ac:dyDescent="0.3"/>
    <row r="7" spans="1:13" x14ac:dyDescent="0.3">
      <c r="A7" s="5" t="s">
        <v>121</v>
      </c>
      <c r="E7" s="24" t="s">
        <v>216</v>
      </c>
      <c r="F7" s="19"/>
      <c r="G7" s="19"/>
      <c r="H7" s="19"/>
      <c r="I7" s="19"/>
      <c r="J7" s="19"/>
      <c r="K7" s="19"/>
      <c r="L7" s="19"/>
      <c r="M7" s="19"/>
    </row>
    <row r="8" spans="1:13" x14ac:dyDescent="0.3">
      <c r="A8" s="5" t="s">
        <v>205</v>
      </c>
      <c r="F8" s="19"/>
      <c r="G8" s="19"/>
      <c r="H8" s="19"/>
      <c r="I8" s="19"/>
      <c r="J8" s="19"/>
      <c r="K8" s="19"/>
      <c r="L8" s="19"/>
      <c r="M8" s="19"/>
    </row>
    <row r="9" spans="1:13" x14ac:dyDescent="0.3">
      <c r="A9" s="5" t="s">
        <v>206</v>
      </c>
      <c r="F9" s="19"/>
      <c r="G9" s="19"/>
      <c r="H9" s="19"/>
      <c r="I9" s="19"/>
      <c r="J9" s="19"/>
      <c r="K9" s="19"/>
      <c r="L9" s="19"/>
      <c r="M9" s="19"/>
    </row>
    <row r="10" spans="1:13" x14ac:dyDescent="0.3">
      <c r="F10" s="19"/>
      <c r="G10" s="19"/>
      <c r="H10" s="19"/>
      <c r="I10" s="19"/>
      <c r="J10" s="19"/>
      <c r="K10" s="19"/>
      <c r="L10" s="19"/>
      <c r="M10" s="19"/>
    </row>
    <row r="11" spans="1:13" x14ac:dyDescent="0.3">
      <c r="A11" s="5" t="s">
        <v>47</v>
      </c>
      <c r="B11" s="23">
        <v>46113</v>
      </c>
      <c r="F11" s="19"/>
      <c r="G11" s="19"/>
      <c r="H11" s="19"/>
      <c r="I11" s="19"/>
      <c r="J11" s="19"/>
      <c r="K11" s="19"/>
      <c r="L11" s="19"/>
      <c r="M11" s="19"/>
    </row>
    <row r="12" spans="1:13" x14ac:dyDescent="0.3">
      <c r="A12" s="5" t="s">
        <v>48</v>
      </c>
      <c r="B12" s="23">
        <v>46478</v>
      </c>
      <c r="F12" s="19"/>
      <c r="G12" s="19"/>
      <c r="H12" s="19"/>
      <c r="I12" s="19"/>
      <c r="J12" s="19"/>
      <c r="K12" s="19"/>
      <c r="L12" s="19"/>
      <c r="M12" s="19"/>
    </row>
    <row r="14" spans="1:13" ht="61.4" customHeight="1" x14ac:dyDescent="0.3">
      <c r="A14" s="40" t="s">
        <v>49</v>
      </c>
      <c r="B14" s="21" t="s">
        <v>217</v>
      </c>
      <c r="C14" s="21" t="s">
        <v>218</v>
      </c>
      <c r="D14" s="21" t="s">
        <v>219</v>
      </c>
      <c r="E14" s="21" t="s">
        <v>220</v>
      </c>
      <c r="F14" s="21" t="s">
        <v>221</v>
      </c>
      <c r="G14" s="21" t="s">
        <v>222</v>
      </c>
      <c r="H14" s="21" t="s">
        <v>223</v>
      </c>
      <c r="I14" s="21" t="s">
        <v>224</v>
      </c>
      <c r="J14" s="21" t="s">
        <v>225</v>
      </c>
      <c r="K14" s="21" t="s">
        <v>226</v>
      </c>
      <c r="L14" s="21" t="s">
        <v>227</v>
      </c>
      <c r="M14" s="21" t="s">
        <v>228</v>
      </c>
    </row>
    <row r="15" spans="1:13" ht="14.25" customHeight="1" x14ac:dyDescent="0.3">
      <c r="A15" s="31" t="s">
        <v>93</v>
      </c>
      <c r="B15" s="30">
        <v>808</v>
      </c>
      <c r="C15" s="30">
        <v>582</v>
      </c>
      <c r="D15" s="30">
        <v>187</v>
      </c>
      <c r="E15" s="34">
        <f t="shared" ref="E15" si="0">D15/C15*100%</f>
        <v>0.32130584192439865</v>
      </c>
      <c r="F15" s="30">
        <v>15</v>
      </c>
      <c r="G15" s="30">
        <v>8</v>
      </c>
      <c r="H15" s="30">
        <v>3</v>
      </c>
      <c r="I15" s="34">
        <f t="shared" ref="I15" si="1">H15/G15*100%</f>
        <v>0.375</v>
      </c>
      <c r="J15" s="30"/>
      <c r="K15" s="30"/>
      <c r="L15" s="30"/>
      <c r="M15" s="30"/>
    </row>
    <row r="16" spans="1:13" ht="14.25" customHeight="1" x14ac:dyDescent="0.3">
      <c r="A16" s="5" t="s">
        <v>94</v>
      </c>
      <c r="B16" s="30">
        <v>774</v>
      </c>
      <c r="C16" s="30">
        <v>718</v>
      </c>
      <c r="D16" s="30">
        <v>215</v>
      </c>
      <c r="E16" s="34">
        <v>0.29944289693593312</v>
      </c>
      <c r="F16" s="30">
        <v>14</v>
      </c>
      <c r="G16" s="30">
        <v>7</v>
      </c>
      <c r="H16" s="30">
        <v>1</v>
      </c>
      <c r="I16" s="34">
        <v>0.14285714285714285</v>
      </c>
      <c r="J16" s="30"/>
      <c r="K16" s="30"/>
      <c r="L16" s="30"/>
      <c r="M16" s="30"/>
    </row>
    <row r="17" spans="1:13" ht="14.25" customHeight="1" x14ac:dyDescent="0.3">
      <c r="A17" s="5" t="s">
        <v>60</v>
      </c>
      <c r="B17" s="30">
        <v>746</v>
      </c>
      <c r="C17" s="30">
        <v>611</v>
      </c>
      <c r="D17" s="30">
        <v>206</v>
      </c>
      <c r="E17" s="34">
        <v>0.33715220949263502</v>
      </c>
      <c r="F17" s="30">
        <v>22</v>
      </c>
      <c r="G17" s="30">
        <v>9</v>
      </c>
      <c r="H17" s="30">
        <v>4</v>
      </c>
      <c r="I17" s="34">
        <v>0.44444444444444442</v>
      </c>
      <c r="J17" s="30"/>
      <c r="K17" s="30"/>
      <c r="L17" s="30"/>
      <c r="M17" s="30"/>
    </row>
    <row r="18" spans="1:13" ht="14.25" customHeight="1" x14ac:dyDescent="0.3">
      <c r="A18" s="5" t="s">
        <v>61</v>
      </c>
      <c r="B18" s="30">
        <v>665</v>
      </c>
      <c r="C18" s="30">
        <v>625</v>
      </c>
      <c r="D18" s="30">
        <v>211</v>
      </c>
      <c r="E18" s="34">
        <v>0.33760000000000001</v>
      </c>
      <c r="F18" s="30">
        <v>41</v>
      </c>
      <c r="G18" s="30">
        <v>20</v>
      </c>
      <c r="H18" s="30">
        <v>11</v>
      </c>
      <c r="I18" s="34">
        <v>0.55000000000000004</v>
      </c>
      <c r="J18" s="30"/>
      <c r="K18" s="30"/>
      <c r="L18" s="30"/>
      <c r="M18" s="30"/>
    </row>
    <row r="19" spans="1:13" ht="14.25" customHeight="1" x14ac:dyDescent="0.3">
      <c r="A19" s="5" t="s">
        <v>62</v>
      </c>
      <c r="B19" s="30">
        <v>508</v>
      </c>
      <c r="C19" s="30">
        <v>567</v>
      </c>
      <c r="D19" s="30">
        <v>200</v>
      </c>
      <c r="E19" s="34">
        <v>0.35273368606701938</v>
      </c>
      <c r="F19" s="30">
        <v>40</v>
      </c>
      <c r="G19" s="30">
        <v>29</v>
      </c>
      <c r="H19" s="30">
        <v>17</v>
      </c>
      <c r="I19" s="34">
        <v>0.58620689655172409</v>
      </c>
      <c r="J19" s="30">
        <v>7</v>
      </c>
      <c r="K19" s="30">
        <v>0</v>
      </c>
      <c r="L19" s="30">
        <v>0</v>
      </c>
      <c r="M19" s="30"/>
    </row>
    <row r="20" spans="1:13" ht="14.25" customHeight="1" x14ac:dyDescent="0.3">
      <c r="A20" s="5" t="s">
        <v>63</v>
      </c>
      <c r="B20" s="30">
        <v>534</v>
      </c>
      <c r="C20" s="30">
        <v>558</v>
      </c>
      <c r="D20" s="30">
        <v>170</v>
      </c>
      <c r="E20" s="34">
        <v>0.30465949820788529</v>
      </c>
      <c r="F20" s="30">
        <v>13</v>
      </c>
      <c r="G20" s="30">
        <v>21</v>
      </c>
      <c r="H20" s="30">
        <v>12</v>
      </c>
      <c r="I20" s="34">
        <v>0.5714285714285714</v>
      </c>
      <c r="J20" s="30">
        <v>25</v>
      </c>
      <c r="K20" s="30">
        <v>18</v>
      </c>
      <c r="L20" s="30">
        <v>8</v>
      </c>
      <c r="M20" s="34">
        <v>0.44444444444444442</v>
      </c>
    </row>
    <row r="21" spans="1:13" ht="14.25" customHeight="1" x14ac:dyDescent="0.3">
      <c r="A21" s="5" t="s">
        <v>64</v>
      </c>
      <c r="B21" s="30">
        <v>556</v>
      </c>
      <c r="C21" s="30">
        <v>512</v>
      </c>
      <c r="D21" s="30">
        <v>169</v>
      </c>
      <c r="E21" s="34">
        <v>0.330078125</v>
      </c>
      <c r="F21" s="30">
        <v>22</v>
      </c>
      <c r="G21" s="30">
        <v>12</v>
      </c>
      <c r="H21" s="30">
        <v>5</v>
      </c>
      <c r="I21" s="34">
        <v>0.41666666666666669</v>
      </c>
      <c r="J21" s="30">
        <v>35</v>
      </c>
      <c r="K21" s="30">
        <v>23</v>
      </c>
      <c r="L21" s="30">
        <v>15</v>
      </c>
      <c r="M21" s="34">
        <v>0.65217391304347827</v>
      </c>
    </row>
    <row r="22" spans="1:13" ht="14.25" customHeight="1" x14ac:dyDescent="0.3">
      <c r="A22" s="5" t="s">
        <v>65</v>
      </c>
      <c r="B22" s="30">
        <v>495</v>
      </c>
      <c r="C22" s="30">
        <v>476</v>
      </c>
      <c r="D22" s="30">
        <v>146</v>
      </c>
      <c r="E22" s="34">
        <v>0.30672268907563027</v>
      </c>
      <c r="F22" s="30">
        <v>29</v>
      </c>
      <c r="G22" s="30">
        <v>18</v>
      </c>
      <c r="H22" s="30">
        <v>4</v>
      </c>
      <c r="I22" s="34">
        <v>0.22222222222222221</v>
      </c>
      <c r="J22" s="30">
        <v>1</v>
      </c>
      <c r="K22" s="30">
        <v>3</v>
      </c>
      <c r="L22" s="30">
        <v>2</v>
      </c>
      <c r="M22" s="34">
        <v>0.66666666666666663</v>
      </c>
    </row>
    <row r="23" spans="1:13" ht="14.25" customHeight="1" x14ac:dyDescent="0.3">
      <c r="A23" s="5" t="s">
        <v>66</v>
      </c>
      <c r="B23" s="30">
        <v>492</v>
      </c>
      <c r="C23" s="30">
        <v>323</v>
      </c>
      <c r="D23" s="30">
        <v>106</v>
      </c>
      <c r="E23" s="34">
        <v>0.32817337461300311</v>
      </c>
      <c r="F23" s="30">
        <v>13</v>
      </c>
      <c r="G23" s="30">
        <v>11</v>
      </c>
      <c r="H23" s="30">
        <v>3</v>
      </c>
      <c r="I23" s="34">
        <v>0.27272727272727271</v>
      </c>
      <c r="J23" s="30">
        <v>0</v>
      </c>
      <c r="K23" s="30">
        <v>0</v>
      </c>
      <c r="L23" s="30">
        <v>0</v>
      </c>
      <c r="M23" s="66" t="s">
        <v>229</v>
      </c>
    </row>
    <row r="24" spans="1:13" ht="14.25" customHeight="1" x14ac:dyDescent="0.3">
      <c r="A24" s="5" t="s">
        <v>67</v>
      </c>
      <c r="B24" s="30">
        <v>473</v>
      </c>
      <c r="C24" s="30">
        <v>558</v>
      </c>
      <c r="D24" s="30">
        <v>165</v>
      </c>
      <c r="E24" s="34">
        <v>0.29569892473118281</v>
      </c>
      <c r="F24" s="30">
        <v>18</v>
      </c>
      <c r="G24" s="30">
        <v>14</v>
      </c>
      <c r="H24" s="30">
        <v>12</v>
      </c>
      <c r="I24" s="34">
        <v>0.8571428571428571</v>
      </c>
      <c r="J24" s="30">
        <v>0</v>
      </c>
      <c r="K24" s="30">
        <v>0</v>
      </c>
      <c r="L24" s="30">
        <v>0</v>
      </c>
      <c r="M24" s="66" t="s">
        <v>229</v>
      </c>
    </row>
    <row r="25" spans="1:13" ht="14.25" customHeight="1" x14ac:dyDescent="0.3">
      <c r="A25" s="5" t="s">
        <v>68</v>
      </c>
      <c r="B25" s="30">
        <v>416</v>
      </c>
      <c r="C25" s="30">
        <v>365</v>
      </c>
      <c r="D25" s="30">
        <v>90</v>
      </c>
      <c r="E25" s="34">
        <v>0.24657534246575341</v>
      </c>
      <c r="F25" s="30">
        <v>16</v>
      </c>
      <c r="G25" s="30">
        <v>7</v>
      </c>
      <c r="H25" s="30">
        <v>4</v>
      </c>
      <c r="I25" s="34">
        <v>0.5714285714285714</v>
      </c>
      <c r="J25" s="30">
        <v>0</v>
      </c>
      <c r="K25" s="30">
        <v>0</v>
      </c>
      <c r="L25" s="30">
        <v>0</v>
      </c>
      <c r="M25" s="66" t="s">
        <v>229</v>
      </c>
    </row>
    <row r="26" spans="1:13" ht="14.25" customHeight="1" x14ac:dyDescent="0.3">
      <c r="A26" s="5" t="s">
        <v>69</v>
      </c>
      <c r="B26" s="30">
        <v>432</v>
      </c>
      <c r="C26" s="30">
        <v>336</v>
      </c>
      <c r="D26" s="30">
        <v>72</v>
      </c>
      <c r="E26" s="34">
        <v>0.21428571428571427</v>
      </c>
      <c r="F26" s="30">
        <v>22</v>
      </c>
      <c r="G26" s="30">
        <v>6</v>
      </c>
      <c r="H26" s="30">
        <v>2</v>
      </c>
      <c r="I26" s="34">
        <v>0.33333333333333331</v>
      </c>
      <c r="J26" s="30">
        <v>0</v>
      </c>
      <c r="K26" s="30">
        <v>0</v>
      </c>
      <c r="L26" s="30">
        <v>0</v>
      </c>
      <c r="M26" s="66" t="s">
        <v>229</v>
      </c>
    </row>
    <row r="27" spans="1:13" ht="14.25" customHeight="1" x14ac:dyDescent="0.3">
      <c r="A27" s="5" t="s">
        <v>70</v>
      </c>
      <c r="B27" s="30">
        <v>398</v>
      </c>
      <c r="C27" s="30">
        <v>333</v>
      </c>
      <c r="D27" s="30">
        <v>80</v>
      </c>
      <c r="E27" s="34">
        <v>0.24024024024024024</v>
      </c>
      <c r="F27" s="30">
        <v>13</v>
      </c>
      <c r="G27" s="30">
        <v>9</v>
      </c>
      <c r="H27" s="30">
        <v>3</v>
      </c>
      <c r="I27" s="34">
        <v>0.33333333333333331</v>
      </c>
      <c r="J27" s="30">
        <v>0</v>
      </c>
      <c r="K27" s="30">
        <v>0</v>
      </c>
      <c r="L27" s="30">
        <v>0</v>
      </c>
      <c r="M27" s="66" t="s">
        <v>229</v>
      </c>
    </row>
    <row r="28" spans="1:13" x14ac:dyDescent="0.3">
      <c r="A28" s="5" t="s">
        <v>71</v>
      </c>
      <c r="B28" s="30">
        <v>432</v>
      </c>
      <c r="C28" s="30">
        <v>413</v>
      </c>
      <c r="D28" s="30">
        <v>100</v>
      </c>
      <c r="E28" s="34">
        <v>0.24213075060532688</v>
      </c>
      <c r="F28" s="30">
        <v>11</v>
      </c>
      <c r="G28" s="30">
        <v>12</v>
      </c>
      <c r="H28" s="30">
        <v>5</v>
      </c>
      <c r="I28" s="34">
        <v>0.41666666666666669</v>
      </c>
      <c r="J28" s="30">
        <v>0</v>
      </c>
      <c r="K28" s="30">
        <v>0</v>
      </c>
      <c r="L28" s="30">
        <v>0</v>
      </c>
      <c r="M28" s="66" t="s">
        <v>229</v>
      </c>
    </row>
    <row r="29" spans="1:13" x14ac:dyDescent="0.3">
      <c r="A29" s="5" t="s">
        <v>72</v>
      </c>
      <c r="B29" s="30">
        <v>447</v>
      </c>
      <c r="C29" s="30">
        <v>462</v>
      </c>
      <c r="D29" s="30">
        <v>70</v>
      </c>
      <c r="E29" s="34">
        <v>0.15151515151515152</v>
      </c>
      <c r="F29" s="30">
        <v>21</v>
      </c>
      <c r="G29" s="30">
        <v>12</v>
      </c>
      <c r="H29" s="30">
        <v>2</v>
      </c>
      <c r="I29" s="34">
        <v>0.16666666666666666</v>
      </c>
      <c r="J29" s="30">
        <v>0</v>
      </c>
      <c r="K29" s="30">
        <v>0</v>
      </c>
      <c r="L29" s="30">
        <v>0</v>
      </c>
      <c r="M29" s="34"/>
    </row>
    <row r="30" spans="1:13" x14ac:dyDescent="0.3">
      <c r="A30" s="5" t="s">
        <v>73</v>
      </c>
      <c r="B30" s="30">
        <v>458</v>
      </c>
      <c r="C30" s="30">
        <v>451</v>
      </c>
      <c r="D30" s="30">
        <v>79</v>
      </c>
      <c r="E30" s="34">
        <v>0.17516629711751663</v>
      </c>
      <c r="F30" s="30">
        <v>23</v>
      </c>
      <c r="G30" s="30">
        <v>23</v>
      </c>
      <c r="H30" s="30">
        <v>8</v>
      </c>
      <c r="I30" s="34">
        <v>0.34782608695652173</v>
      </c>
      <c r="J30" s="30">
        <v>0</v>
      </c>
      <c r="K30" s="30">
        <v>0</v>
      </c>
      <c r="L30" s="30">
        <v>0</v>
      </c>
      <c r="M30" s="34"/>
    </row>
    <row r="31" spans="1:13" x14ac:dyDescent="0.3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</row>
    <row r="32" spans="1:13" x14ac:dyDescent="0.3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</row>
    <row r="33" spans="2:13" x14ac:dyDescent="0.3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</row>
    <row r="34" spans="2:13" x14ac:dyDescent="0.3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</row>
    <row r="35" spans="2:13" x14ac:dyDescent="0.3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</row>
    <row r="36" spans="2:13" x14ac:dyDescent="0.3"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  <row r="37" spans="2:13" x14ac:dyDescent="0.3"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</row>
    <row r="38" spans="2:13" x14ac:dyDescent="0.3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</row>
    <row r="39" spans="2:13" x14ac:dyDescent="0.3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</row>
    <row r="40" spans="2:13" x14ac:dyDescent="0.3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spans="2:13" x14ac:dyDescent="0.3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</row>
    <row r="42" spans="2:13" x14ac:dyDescent="0.3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</row>
    <row r="43" spans="2:13" x14ac:dyDescent="0.3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</row>
    <row r="44" spans="2:13" x14ac:dyDescent="0.3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</row>
    <row r="45" spans="2:13" x14ac:dyDescent="0.3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</row>
  </sheetData>
  <hyperlinks>
    <hyperlink ref="E7" r:id="rId1" display="www.gov.uk/appeal-planning-decision" xr:uid="{56BD33FF-E9F5-459D-885C-D12144962F5C}"/>
    <hyperlink ref="A3" location="Contents!A1" display="Contents" xr:uid="{73DB98D3-B25F-4B36-B9E2-A2D30B9D4E6F}"/>
  </hyperlinks>
  <pageMargins left="0.7" right="0.7" top="0.75" bottom="0.75" header="0.3" footer="0.3"/>
  <pageSetup paperSize="9" scale="77" orientation="landscape"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94C63-FED1-4792-9F22-76299A501902}">
  <sheetPr>
    <tabColor rgb="FF008080"/>
    <pageSetUpPr fitToPage="1"/>
  </sheetPr>
  <dimension ref="A1:L30"/>
  <sheetViews>
    <sheetView showGridLines="0" workbookViewId="0"/>
  </sheetViews>
  <sheetFormatPr defaultColWidth="8.92578125" defaultRowHeight="13" x14ac:dyDescent="0.3"/>
  <cols>
    <col min="1" max="1" width="9.0703125" style="5" customWidth="1"/>
    <col min="2" max="8" width="11.42578125" style="5" customWidth="1"/>
    <col min="9" max="16384" width="8.92578125" style="5"/>
  </cols>
  <sheetData>
    <row r="1" spans="1:12" ht="17.5" x14ac:dyDescent="0.3">
      <c r="A1" s="29" t="s">
        <v>230</v>
      </c>
      <c r="B1" s="28" t="s">
        <v>231</v>
      </c>
      <c r="C1" s="27"/>
      <c r="D1" s="27"/>
      <c r="E1" s="27"/>
      <c r="F1" s="27"/>
      <c r="G1" s="27"/>
      <c r="H1" s="27"/>
    </row>
    <row r="2" spans="1:12" x14ac:dyDescent="0.3">
      <c r="A2" s="26" t="s">
        <v>75</v>
      </c>
      <c r="B2" s="25" t="s">
        <v>40</v>
      </c>
    </row>
    <row r="3" spans="1:12" ht="14" x14ac:dyDescent="0.3">
      <c r="A3" s="3" t="s">
        <v>41</v>
      </c>
      <c r="B3" s="25"/>
    </row>
    <row r="4" spans="1:12" x14ac:dyDescent="0.3">
      <c r="A4" s="5" t="s">
        <v>232</v>
      </c>
    </row>
    <row r="7" spans="1:12" x14ac:dyDescent="0.3">
      <c r="A7" s="5" t="s">
        <v>121</v>
      </c>
      <c r="D7" s="24" t="s">
        <v>233</v>
      </c>
    </row>
    <row r="8" spans="1:12" x14ac:dyDescent="0.3">
      <c r="A8" s="5" t="s">
        <v>136</v>
      </c>
    </row>
    <row r="9" spans="1:12" x14ac:dyDescent="0.3">
      <c r="A9" s="5" t="s">
        <v>46</v>
      </c>
    </row>
    <row r="11" spans="1:12" x14ac:dyDescent="0.3">
      <c r="A11" s="5" t="s">
        <v>47</v>
      </c>
      <c r="B11" s="23">
        <v>46113</v>
      </c>
    </row>
    <row r="12" spans="1:12" x14ac:dyDescent="0.3">
      <c r="A12" s="5" t="s">
        <v>48</v>
      </c>
      <c r="B12" s="23">
        <v>46204</v>
      </c>
    </row>
    <row r="13" spans="1:12" x14ac:dyDescent="0.3">
      <c r="A13" s="26"/>
    </row>
    <row r="14" spans="1:12" ht="38.25" customHeight="1" x14ac:dyDescent="0.3">
      <c r="A14" s="47" t="s">
        <v>49</v>
      </c>
      <c r="B14" s="50" t="s">
        <v>123</v>
      </c>
      <c r="C14" s="50" t="s">
        <v>124</v>
      </c>
      <c r="D14" s="50" t="s">
        <v>125</v>
      </c>
      <c r="E14" s="51" t="s">
        <v>126</v>
      </c>
      <c r="F14" s="50" t="s">
        <v>127</v>
      </c>
      <c r="G14" s="50" t="s">
        <v>128</v>
      </c>
      <c r="H14" s="50" t="s">
        <v>129</v>
      </c>
      <c r="I14" s="38"/>
      <c r="J14" s="19"/>
      <c r="K14" s="19"/>
      <c r="L14" s="19"/>
    </row>
    <row r="15" spans="1:12" x14ac:dyDescent="0.3">
      <c r="A15" s="31" t="s">
        <v>93</v>
      </c>
      <c r="B15" s="36">
        <v>2090</v>
      </c>
      <c r="C15" s="36">
        <v>504</v>
      </c>
      <c r="D15" s="36">
        <v>923</v>
      </c>
      <c r="E15" s="35">
        <f>SUM(B15:D15)</f>
        <v>3517</v>
      </c>
      <c r="F15" s="34">
        <v>0.59425646858117709</v>
      </c>
      <c r="G15" s="34">
        <v>0.14330395223201592</v>
      </c>
      <c r="H15" s="34">
        <v>0.26243957918680694</v>
      </c>
      <c r="I15" s="19"/>
    </row>
    <row r="16" spans="1:12" x14ac:dyDescent="0.3">
      <c r="A16" s="5" t="s">
        <v>94</v>
      </c>
      <c r="B16" s="36">
        <v>2208</v>
      </c>
      <c r="C16" s="36">
        <v>367</v>
      </c>
      <c r="D16" s="36">
        <v>449</v>
      </c>
      <c r="E16" s="35">
        <v>3024</v>
      </c>
      <c r="F16" s="34">
        <v>0.73015873015873012</v>
      </c>
      <c r="G16" s="34">
        <v>0.12136243386243387</v>
      </c>
      <c r="H16" s="34">
        <v>0.14847883597883599</v>
      </c>
      <c r="I16" s="19"/>
    </row>
    <row r="17" spans="1:9" x14ac:dyDescent="0.3">
      <c r="A17" s="5" t="s">
        <v>60</v>
      </c>
      <c r="B17" s="36">
        <v>1960</v>
      </c>
      <c r="C17" s="36">
        <v>405</v>
      </c>
      <c r="D17" s="36">
        <v>353</v>
      </c>
      <c r="E17" s="35">
        <v>2718</v>
      </c>
      <c r="F17" s="34">
        <v>0.72111846946284031</v>
      </c>
      <c r="G17" s="34">
        <v>0.1490066225165563</v>
      </c>
      <c r="H17" s="34">
        <v>0.12987490802060339</v>
      </c>
      <c r="I17" s="19"/>
    </row>
    <row r="18" spans="1:9" x14ac:dyDescent="0.3">
      <c r="A18" s="5" t="s">
        <v>61</v>
      </c>
      <c r="B18" s="36">
        <v>2007</v>
      </c>
      <c r="C18" s="36">
        <v>296</v>
      </c>
      <c r="D18" s="36">
        <v>324</v>
      </c>
      <c r="E18" s="35">
        <v>2627</v>
      </c>
      <c r="F18" s="34">
        <v>0.76398934145413022</v>
      </c>
      <c r="G18" s="34">
        <v>0.11267605633802817</v>
      </c>
      <c r="H18" s="34">
        <v>0.12333460220784165</v>
      </c>
      <c r="I18" s="19"/>
    </row>
    <row r="19" spans="1:9" x14ac:dyDescent="0.3">
      <c r="A19" s="5" t="s">
        <v>62</v>
      </c>
      <c r="B19" s="36">
        <v>2014</v>
      </c>
      <c r="C19" s="36">
        <v>263</v>
      </c>
      <c r="D19" s="36">
        <v>322</v>
      </c>
      <c r="E19" s="35">
        <v>2599</v>
      </c>
      <c r="F19" s="34">
        <v>0.77491342824163134</v>
      </c>
      <c r="G19" s="34">
        <v>0.10119276644863409</v>
      </c>
      <c r="H19" s="34">
        <v>0.12389380530973451</v>
      </c>
      <c r="I19" s="19"/>
    </row>
    <row r="20" spans="1:9" x14ac:dyDescent="0.3">
      <c r="A20" s="5" t="s">
        <v>63</v>
      </c>
      <c r="B20" s="36">
        <v>1913</v>
      </c>
      <c r="C20" s="36">
        <v>247</v>
      </c>
      <c r="D20" s="36">
        <v>366</v>
      </c>
      <c r="E20" s="35">
        <v>2526</v>
      </c>
      <c r="F20" s="34">
        <v>0.75732383214568488</v>
      </c>
      <c r="G20" s="34">
        <v>9.7783056215360251E-2</v>
      </c>
      <c r="H20" s="34">
        <v>0.14489311163895488</v>
      </c>
      <c r="I20" s="19"/>
    </row>
    <row r="21" spans="1:9" x14ac:dyDescent="0.3">
      <c r="A21" s="5" t="s">
        <v>64</v>
      </c>
      <c r="B21" s="36">
        <v>2047</v>
      </c>
      <c r="C21" s="36">
        <v>237</v>
      </c>
      <c r="D21" s="36">
        <v>541</v>
      </c>
      <c r="E21" s="35">
        <v>2825</v>
      </c>
      <c r="F21" s="34">
        <v>0.72460176991150438</v>
      </c>
      <c r="G21" s="34">
        <v>8.3893805309734518E-2</v>
      </c>
      <c r="H21" s="34">
        <v>0.19150442477876106</v>
      </c>
      <c r="I21" s="19"/>
    </row>
    <row r="22" spans="1:9" x14ac:dyDescent="0.3">
      <c r="A22" s="5" t="s">
        <v>65</v>
      </c>
      <c r="B22" s="36">
        <v>1990</v>
      </c>
      <c r="C22" s="36">
        <v>296</v>
      </c>
      <c r="D22" s="36">
        <v>433</v>
      </c>
      <c r="E22" s="35">
        <v>2719</v>
      </c>
      <c r="F22" s="34">
        <v>0.73188672305994851</v>
      </c>
      <c r="G22" s="34">
        <v>0.10886355277675616</v>
      </c>
      <c r="H22" s="34">
        <v>0.15924972416329533</v>
      </c>
      <c r="I22" s="19"/>
    </row>
    <row r="23" spans="1:9" x14ac:dyDescent="0.3">
      <c r="A23" s="5" t="s">
        <v>66</v>
      </c>
      <c r="B23" s="36">
        <v>2125</v>
      </c>
      <c r="C23" s="36">
        <v>243</v>
      </c>
      <c r="D23" s="36">
        <v>338</v>
      </c>
      <c r="E23" s="35">
        <v>2706</v>
      </c>
      <c r="F23" s="34">
        <v>0.78529194382852918</v>
      </c>
      <c r="G23" s="34">
        <v>8.9800443458980042E-2</v>
      </c>
      <c r="H23" s="34">
        <v>0.12490761271249076</v>
      </c>
      <c r="I23" s="19"/>
    </row>
    <row r="24" spans="1:9" x14ac:dyDescent="0.3">
      <c r="A24" s="5" t="s">
        <v>67</v>
      </c>
      <c r="B24" s="36">
        <v>2248</v>
      </c>
      <c r="C24" s="36">
        <v>213</v>
      </c>
      <c r="D24" s="36">
        <v>261</v>
      </c>
      <c r="E24" s="35">
        <v>2722</v>
      </c>
      <c r="F24" s="34">
        <v>0.82586333578251281</v>
      </c>
      <c r="G24" s="34">
        <v>7.8251285819250546E-2</v>
      </c>
      <c r="H24" s="34">
        <v>9.588537839823659E-2</v>
      </c>
      <c r="I24" s="19"/>
    </row>
    <row r="25" spans="1:9" x14ac:dyDescent="0.3">
      <c r="A25" s="5" t="s">
        <v>68</v>
      </c>
      <c r="B25" s="36">
        <v>1590</v>
      </c>
      <c r="C25" s="36">
        <v>190</v>
      </c>
      <c r="D25" s="36">
        <v>202</v>
      </c>
      <c r="E25" s="35">
        <v>1982</v>
      </c>
      <c r="F25" s="34">
        <v>0.80221997981836524</v>
      </c>
      <c r="G25" s="34">
        <v>9.5862764883955606E-2</v>
      </c>
      <c r="H25" s="34">
        <v>0.10191725529767912</v>
      </c>
      <c r="I25" s="19"/>
    </row>
    <row r="26" spans="1:9" x14ac:dyDescent="0.3">
      <c r="A26" s="5" t="s">
        <v>69</v>
      </c>
      <c r="B26" s="36">
        <v>1856</v>
      </c>
      <c r="C26" s="36">
        <v>245</v>
      </c>
      <c r="D26" s="36">
        <v>193</v>
      </c>
      <c r="E26" s="35">
        <v>2294</v>
      </c>
      <c r="F26" s="34">
        <v>0.80906713164777677</v>
      </c>
      <c r="G26" s="34">
        <v>0.10680034873583261</v>
      </c>
      <c r="H26" s="34">
        <v>8.413251961639058E-2</v>
      </c>
      <c r="I26" s="19"/>
    </row>
    <row r="27" spans="1:9" ht="14.25" customHeight="1" x14ac:dyDescent="0.3">
      <c r="A27" s="5" t="s">
        <v>70</v>
      </c>
      <c r="B27" s="36">
        <v>2022</v>
      </c>
      <c r="C27" s="36">
        <v>262</v>
      </c>
      <c r="D27" s="36">
        <v>233</v>
      </c>
      <c r="E27" s="35">
        <v>2517</v>
      </c>
      <c r="F27" s="34">
        <v>0.80333730631704414</v>
      </c>
      <c r="G27" s="34">
        <v>0.10409217322208979</v>
      </c>
      <c r="H27" s="34">
        <v>9.2570520460866113E-2</v>
      </c>
    </row>
    <row r="28" spans="1:9" ht="14.25" customHeight="1" x14ac:dyDescent="0.3">
      <c r="A28" s="5" t="s">
        <v>71</v>
      </c>
      <c r="B28" s="36">
        <v>2056</v>
      </c>
      <c r="C28" s="36">
        <v>213</v>
      </c>
      <c r="D28" s="36">
        <v>222</v>
      </c>
      <c r="E28" s="35">
        <v>2491</v>
      </c>
      <c r="F28" s="34">
        <v>0.82537133681252506</v>
      </c>
      <c r="G28" s="34">
        <v>8.5507828181453235E-2</v>
      </c>
      <c r="H28" s="34">
        <v>8.9120835006021679E-2</v>
      </c>
    </row>
    <row r="29" spans="1:9" ht="14.25" customHeight="1" x14ac:dyDescent="0.3">
      <c r="A29" s="5" t="s">
        <v>72</v>
      </c>
      <c r="B29" s="36">
        <v>2017</v>
      </c>
      <c r="C29" s="36">
        <v>209</v>
      </c>
      <c r="D29" s="36">
        <v>135</v>
      </c>
      <c r="E29" s="35">
        <v>2361</v>
      </c>
      <c r="F29" s="34">
        <v>0.85429902583650996</v>
      </c>
      <c r="G29" s="34">
        <v>8.8521812791190174E-2</v>
      </c>
      <c r="H29" s="34">
        <v>5.7179161372299871E-2</v>
      </c>
    </row>
    <row r="30" spans="1:9" x14ac:dyDescent="0.3">
      <c r="A30" s="5" t="s">
        <v>73</v>
      </c>
      <c r="B30" s="36">
        <v>2076</v>
      </c>
      <c r="C30" s="36">
        <v>180</v>
      </c>
      <c r="D30" s="36">
        <v>217</v>
      </c>
      <c r="E30" s="35">
        <v>2473</v>
      </c>
      <c r="F30" s="34">
        <v>0.83946623534169029</v>
      </c>
      <c r="G30" s="34">
        <v>7.2786089769510717E-2</v>
      </c>
      <c r="H30" s="34">
        <v>8.7747674888799032E-2</v>
      </c>
    </row>
  </sheetData>
  <hyperlinks>
    <hyperlink ref="D7" r:id="rId1" xr:uid="{072F1A98-8640-46CF-A5C4-FCAF428B85DB}"/>
    <hyperlink ref="A3" location="Contents!A1" display="Contents" xr:uid="{26E9DF33-F248-425A-A1C8-E73DEF58F64C}"/>
  </hyperlinks>
  <pageMargins left="0.7" right="0.7" top="0.75" bottom="0.75" header="0.3" footer="0.3"/>
  <pageSetup paperSize="9" scale="74" orientation="landscape"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13B52-3ABF-42D6-A206-213CA8B06C87}">
  <sheetPr>
    <tabColor rgb="FF008080"/>
    <pageSetUpPr fitToPage="1"/>
  </sheetPr>
  <dimension ref="A1:J33"/>
  <sheetViews>
    <sheetView showGridLines="0" zoomScaleNormal="100" workbookViewId="0">
      <selection activeCell="B16" sqref="B16"/>
    </sheetView>
  </sheetViews>
  <sheetFormatPr defaultColWidth="8.92578125" defaultRowHeight="13" x14ac:dyDescent="0.3"/>
  <cols>
    <col min="1" max="1" width="9.0703125" style="5" customWidth="1"/>
    <col min="2" max="2" width="11.0703125" style="5" customWidth="1"/>
    <col min="3" max="10" width="11.42578125" style="5" customWidth="1"/>
    <col min="11" max="16384" width="8.92578125" style="5"/>
  </cols>
  <sheetData>
    <row r="1" spans="1:10" ht="17.5" x14ac:dyDescent="0.3">
      <c r="A1" s="29" t="s">
        <v>234</v>
      </c>
      <c r="B1" s="28" t="s">
        <v>235</v>
      </c>
      <c r="C1" s="27"/>
      <c r="D1" s="27"/>
      <c r="E1" s="27"/>
      <c r="F1" s="27"/>
      <c r="G1" s="27"/>
      <c r="H1" s="27"/>
      <c r="I1" s="27"/>
      <c r="J1" s="27"/>
    </row>
    <row r="2" spans="1:10" x14ac:dyDescent="0.3">
      <c r="A2" s="26" t="s">
        <v>75</v>
      </c>
      <c r="B2" s="25" t="s">
        <v>40</v>
      </c>
    </row>
    <row r="3" spans="1:10" ht="14" x14ac:dyDescent="0.3">
      <c r="A3" s="3" t="s">
        <v>41</v>
      </c>
      <c r="B3" s="25"/>
    </row>
    <row r="4" spans="1:10" x14ac:dyDescent="0.3">
      <c r="A4" s="5" t="s">
        <v>232</v>
      </c>
    </row>
    <row r="5" spans="1:10" x14ac:dyDescent="0.3">
      <c r="A5" s="5" t="s">
        <v>236</v>
      </c>
    </row>
    <row r="6" spans="1:10" x14ac:dyDescent="0.3">
      <c r="A6" s="5" t="s">
        <v>237</v>
      </c>
    </row>
    <row r="7" spans="1:10" x14ac:dyDescent="0.3">
      <c r="A7" s="5" t="s">
        <v>238</v>
      </c>
    </row>
    <row r="10" spans="1:10" x14ac:dyDescent="0.3">
      <c r="A10" s="5" t="s">
        <v>121</v>
      </c>
      <c r="D10" s="24" t="s">
        <v>233</v>
      </c>
      <c r="E10" s="5" t="s">
        <v>95</v>
      </c>
    </row>
    <row r="11" spans="1:10" x14ac:dyDescent="0.3">
      <c r="A11" s="5" t="s">
        <v>136</v>
      </c>
    </row>
    <row r="12" spans="1:10" x14ac:dyDescent="0.3">
      <c r="A12" s="5" t="s">
        <v>46</v>
      </c>
    </row>
    <row r="14" spans="1:10" x14ac:dyDescent="0.3">
      <c r="A14" s="5" t="s">
        <v>47</v>
      </c>
      <c r="B14" s="23">
        <v>46113</v>
      </c>
    </row>
    <row r="15" spans="1:10" x14ac:dyDescent="0.3">
      <c r="A15" s="5" t="s">
        <v>48</v>
      </c>
      <c r="B15" s="23">
        <v>46204</v>
      </c>
    </row>
    <row r="16" spans="1:10" ht="13.75" customHeight="1" x14ac:dyDescent="0.3"/>
    <row r="17" spans="1:10" ht="42.75" customHeight="1" x14ac:dyDescent="0.3">
      <c r="A17" s="47" t="s">
        <v>49</v>
      </c>
      <c r="B17" s="50" t="s">
        <v>239</v>
      </c>
      <c r="C17" s="50" t="s">
        <v>240</v>
      </c>
      <c r="D17" s="50" t="s">
        <v>241</v>
      </c>
      <c r="E17" s="38" t="s">
        <v>242</v>
      </c>
      <c r="F17" s="50" t="s">
        <v>243</v>
      </c>
      <c r="G17" s="50" t="s">
        <v>244</v>
      </c>
      <c r="H17" s="50" t="s">
        <v>245</v>
      </c>
      <c r="I17" s="38" t="s">
        <v>246</v>
      </c>
      <c r="J17" s="50" t="s">
        <v>247</v>
      </c>
    </row>
    <row r="18" spans="1:10" x14ac:dyDescent="0.3">
      <c r="A18" s="31" t="s">
        <v>93</v>
      </c>
      <c r="B18" s="35">
        <v>2339</v>
      </c>
      <c r="C18" s="36">
        <v>1004</v>
      </c>
      <c r="D18" s="36">
        <v>731</v>
      </c>
      <c r="E18" s="36">
        <v>266</v>
      </c>
      <c r="F18" s="36">
        <v>338</v>
      </c>
      <c r="G18" s="34">
        <v>0.42924326635314236</v>
      </c>
      <c r="H18" s="34">
        <v>0.31252672082086363</v>
      </c>
      <c r="I18" s="34">
        <v>0.11372381359555365</v>
      </c>
      <c r="J18" s="34">
        <v>0.14450619923044036</v>
      </c>
    </row>
    <row r="19" spans="1:10" x14ac:dyDescent="0.3">
      <c r="A19" s="5" t="s">
        <v>94</v>
      </c>
      <c r="B19" s="35">
        <v>1766</v>
      </c>
      <c r="C19" s="36">
        <v>808</v>
      </c>
      <c r="D19" s="36">
        <v>535</v>
      </c>
      <c r="E19" s="36">
        <v>135</v>
      </c>
      <c r="F19" s="36">
        <v>288</v>
      </c>
      <c r="G19" s="34">
        <v>0.45753114382785959</v>
      </c>
      <c r="H19" s="34">
        <v>0.30294450736126838</v>
      </c>
      <c r="I19" s="34">
        <v>7.6443941109852781E-2</v>
      </c>
      <c r="J19" s="34">
        <v>0.16308040770101925</v>
      </c>
    </row>
    <row r="20" spans="1:10" x14ac:dyDescent="0.3">
      <c r="A20" s="5" t="s">
        <v>60</v>
      </c>
      <c r="B20" s="35">
        <v>1298</v>
      </c>
      <c r="C20" s="36">
        <v>618</v>
      </c>
      <c r="D20" s="36">
        <v>354</v>
      </c>
      <c r="E20" s="36">
        <v>89</v>
      </c>
      <c r="F20" s="36">
        <v>237</v>
      </c>
      <c r="G20" s="34">
        <v>0.4761171032357473</v>
      </c>
      <c r="H20" s="34">
        <v>0.27272727272727271</v>
      </c>
      <c r="I20" s="34">
        <v>6.8567026194144842E-2</v>
      </c>
      <c r="J20" s="34">
        <v>0.18258859784283513</v>
      </c>
    </row>
    <row r="21" spans="1:10" x14ac:dyDescent="0.3">
      <c r="A21" s="5" t="s">
        <v>61</v>
      </c>
      <c r="B21" s="35">
        <v>1629</v>
      </c>
      <c r="C21" s="36">
        <v>770</v>
      </c>
      <c r="D21" s="36">
        <v>416</v>
      </c>
      <c r="E21" s="36">
        <v>142</v>
      </c>
      <c r="F21" s="36">
        <v>300</v>
      </c>
      <c r="G21" s="34">
        <v>0.47268262737875999</v>
      </c>
      <c r="H21" s="34">
        <v>0.25537139349294047</v>
      </c>
      <c r="I21" s="34">
        <v>8.7170042971147943E-2</v>
      </c>
      <c r="J21" s="34">
        <v>0.18416206261510129</v>
      </c>
    </row>
    <row r="22" spans="1:10" x14ac:dyDescent="0.3">
      <c r="A22" s="5" t="s">
        <v>62</v>
      </c>
      <c r="B22" s="35">
        <v>1138</v>
      </c>
      <c r="C22" s="36">
        <v>537</v>
      </c>
      <c r="D22" s="36">
        <v>320</v>
      </c>
      <c r="E22" s="36">
        <v>95</v>
      </c>
      <c r="F22" s="36">
        <v>186</v>
      </c>
      <c r="G22" s="34">
        <v>0.47188049209138838</v>
      </c>
      <c r="H22" s="34">
        <v>0.28119507908611602</v>
      </c>
      <c r="I22" s="34">
        <v>8.347978910369068E-2</v>
      </c>
      <c r="J22" s="34">
        <v>0.16344463971880491</v>
      </c>
    </row>
    <row r="23" spans="1:10" x14ac:dyDescent="0.3">
      <c r="A23" s="5" t="s">
        <v>63</v>
      </c>
      <c r="B23" s="35">
        <v>1659</v>
      </c>
      <c r="C23" s="36">
        <v>772</v>
      </c>
      <c r="D23" s="36">
        <v>448</v>
      </c>
      <c r="E23" s="36">
        <v>150</v>
      </c>
      <c r="F23" s="36">
        <v>289</v>
      </c>
      <c r="G23" s="34">
        <v>0.46534056660638939</v>
      </c>
      <c r="H23" s="34">
        <v>0.27004219409282698</v>
      </c>
      <c r="I23" s="34">
        <v>9.0415913200723327E-2</v>
      </c>
      <c r="J23" s="34">
        <v>0.17420132610006028</v>
      </c>
    </row>
    <row r="24" spans="1:10" ht="12.75" customHeight="1" x14ac:dyDescent="0.3">
      <c r="A24" s="5" t="s">
        <v>64</v>
      </c>
      <c r="B24" s="35">
        <v>1506</v>
      </c>
      <c r="C24" s="36">
        <v>725</v>
      </c>
      <c r="D24" s="36">
        <v>382</v>
      </c>
      <c r="E24" s="36">
        <v>141</v>
      </c>
      <c r="F24" s="36">
        <v>257</v>
      </c>
      <c r="G24" s="34">
        <v>0.48140770252324039</v>
      </c>
      <c r="H24" s="34">
        <v>0.25365205843293492</v>
      </c>
      <c r="I24" s="34">
        <v>9.3625498007968128E-2</v>
      </c>
      <c r="J24" s="34">
        <v>0.17065073041168657</v>
      </c>
    </row>
    <row r="25" spans="1:10" ht="12.75" customHeight="1" x14ac:dyDescent="0.3">
      <c r="A25" s="5" t="s">
        <v>65</v>
      </c>
      <c r="B25" s="35">
        <v>1093</v>
      </c>
      <c r="C25" s="36">
        <v>573</v>
      </c>
      <c r="D25" s="36">
        <v>262</v>
      </c>
      <c r="E25" s="36">
        <v>154</v>
      </c>
      <c r="F25" s="36">
        <v>103</v>
      </c>
      <c r="G25" s="34">
        <v>0.52424519670631287</v>
      </c>
      <c r="H25" s="34">
        <v>0.23970722781335774</v>
      </c>
      <c r="I25" s="34">
        <v>0.14089661482159194</v>
      </c>
      <c r="J25" s="34">
        <v>9.4236047575480333E-2</v>
      </c>
    </row>
    <row r="26" spans="1:10" ht="12.75" customHeight="1" x14ac:dyDescent="0.3">
      <c r="A26" s="5" t="s">
        <v>66</v>
      </c>
      <c r="B26" s="35">
        <v>1295</v>
      </c>
      <c r="C26" s="36">
        <v>555</v>
      </c>
      <c r="D26" s="36">
        <v>391</v>
      </c>
      <c r="E26" s="36">
        <v>154</v>
      </c>
      <c r="F26" s="36">
        <v>186</v>
      </c>
      <c r="G26" s="34">
        <v>0.42857142857142855</v>
      </c>
      <c r="H26" s="34">
        <v>0.30193050193050192</v>
      </c>
      <c r="I26" s="34">
        <v>0.11891891891891893</v>
      </c>
      <c r="J26" s="34">
        <v>0.14362934362934363</v>
      </c>
    </row>
    <row r="27" spans="1:10" ht="12.75" customHeight="1" x14ac:dyDescent="0.3">
      <c r="A27" s="5" t="s">
        <v>67</v>
      </c>
      <c r="B27" s="35">
        <v>1526</v>
      </c>
      <c r="C27" s="36">
        <v>657</v>
      </c>
      <c r="D27" s="36">
        <v>497</v>
      </c>
      <c r="E27" s="36">
        <v>87</v>
      </c>
      <c r="F27" s="36">
        <v>267</v>
      </c>
      <c r="G27" s="34">
        <v>0.43053735255570119</v>
      </c>
      <c r="H27" s="34">
        <v>0.3256880733944954</v>
      </c>
      <c r="I27" s="34">
        <v>5.7011795543905633E-2</v>
      </c>
      <c r="J27" s="34">
        <v>0.17496723460026212</v>
      </c>
    </row>
    <row r="28" spans="1:10" ht="12.75" customHeight="1" x14ac:dyDescent="0.3">
      <c r="A28" s="5" t="s">
        <v>68</v>
      </c>
      <c r="B28" s="35">
        <v>1324</v>
      </c>
      <c r="C28" s="36">
        <v>512</v>
      </c>
      <c r="D28" s="36">
        <v>482</v>
      </c>
      <c r="E28" s="36">
        <v>93</v>
      </c>
      <c r="F28" s="36">
        <v>221</v>
      </c>
      <c r="G28" s="34">
        <v>0.38670694864048338</v>
      </c>
      <c r="H28" s="34">
        <v>0.36404833836858008</v>
      </c>
      <c r="I28" s="34">
        <v>7.02416918429003E-2</v>
      </c>
      <c r="J28" s="34">
        <v>0.16691842900302115</v>
      </c>
    </row>
    <row r="29" spans="1:10" x14ac:dyDescent="0.3">
      <c r="A29" s="5" t="s">
        <v>69</v>
      </c>
      <c r="B29" s="35">
        <v>1189</v>
      </c>
      <c r="C29" s="36">
        <v>446</v>
      </c>
      <c r="D29" s="36">
        <v>410</v>
      </c>
      <c r="E29" s="36">
        <v>111</v>
      </c>
      <c r="F29" s="36">
        <v>215</v>
      </c>
      <c r="G29" s="34">
        <v>0.37510513036164844</v>
      </c>
      <c r="H29" s="34">
        <v>0.34482758620689657</v>
      </c>
      <c r="I29" s="34">
        <v>9.3355761143818342E-2</v>
      </c>
      <c r="J29" s="34">
        <v>0.18082422203532381</v>
      </c>
    </row>
    <row r="30" spans="1:10" x14ac:dyDescent="0.3">
      <c r="A30" s="5" t="s">
        <v>70</v>
      </c>
      <c r="B30" s="35">
        <v>1222</v>
      </c>
      <c r="C30" s="36">
        <v>439</v>
      </c>
      <c r="D30" s="36">
        <v>415</v>
      </c>
      <c r="E30" s="36">
        <v>141</v>
      </c>
      <c r="F30" s="36">
        <v>215</v>
      </c>
      <c r="G30" s="34">
        <v>0.35924713584288054</v>
      </c>
      <c r="H30" s="34">
        <v>0.33960720130932898</v>
      </c>
      <c r="I30" s="34">
        <v>0.11538461538461539</v>
      </c>
      <c r="J30" s="34">
        <v>0.17594108019639934</v>
      </c>
    </row>
    <row r="31" spans="1:10" x14ac:dyDescent="0.3">
      <c r="A31" s="5" t="s">
        <v>71</v>
      </c>
      <c r="B31" s="35">
        <v>1330</v>
      </c>
      <c r="C31" s="36">
        <v>491</v>
      </c>
      <c r="D31" s="36">
        <v>445</v>
      </c>
      <c r="E31" s="36">
        <v>110</v>
      </c>
      <c r="F31" s="36">
        <v>263</v>
      </c>
      <c r="G31" s="34">
        <v>0.36917293233082704</v>
      </c>
      <c r="H31" s="34">
        <v>0.33458646616541354</v>
      </c>
      <c r="I31" s="34">
        <v>8.2706766917293228E-2</v>
      </c>
      <c r="J31" s="34">
        <v>0.19774436090225564</v>
      </c>
    </row>
    <row r="32" spans="1:10" x14ac:dyDescent="0.3">
      <c r="A32" s="5" t="s">
        <v>72</v>
      </c>
      <c r="B32" s="35">
        <v>1173</v>
      </c>
      <c r="C32" s="36">
        <v>383</v>
      </c>
      <c r="D32" s="36">
        <v>448</v>
      </c>
      <c r="E32" s="36">
        <v>130</v>
      </c>
      <c r="F32" s="36">
        <v>188</v>
      </c>
      <c r="G32" s="34">
        <v>0.32651321398124467</v>
      </c>
      <c r="H32" s="34">
        <v>0.38192668371696503</v>
      </c>
      <c r="I32" s="34">
        <v>0.11082693947144075</v>
      </c>
      <c r="J32" s="34">
        <v>0.16027280477408354</v>
      </c>
    </row>
    <row r="33" spans="1:10" x14ac:dyDescent="0.3">
      <c r="A33" s="5" t="s">
        <v>73</v>
      </c>
      <c r="B33" s="35">
        <v>1674</v>
      </c>
      <c r="C33" s="36">
        <v>612</v>
      </c>
      <c r="D33" s="36">
        <v>652</v>
      </c>
      <c r="E33" s="36">
        <v>129</v>
      </c>
      <c r="F33" s="36">
        <v>263</v>
      </c>
      <c r="G33" s="34">
        <v>0.36559139784946237</v>
      </c>
      <c r="H33" s="34">
        <v>0.38948626045400236</v>
      </c>
      <c r="I33" s="34">
        <v>7.7060931899641583E-2</v>
      </c>
      <c r="J33" s="34">
        <v>0.15710872162485065</v>
      </c>
    </row>
  </sheetData>
  <hyperlinks>
    <hyperlink ref="D10" r:id="rId1" xr:uid="{798031A2-9BAA-4F57-9849-1697E47F090E}"/>
    <hyperlink ref="A3" location="Contents!A1" display="Contents" xr:uid="{FD6CBA71-C62B-4678-8026-5F5C7647C472}"/>
  </hyperlinks>
  <pageMargins left="0.7" right="0.7" top="0.75" bottom="0.75" header="0.3" footer="0.3"/>
  <pageSetup paperSize="9" scale="76" orientation="landscape"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7C01A-02DE-4E53-A020-5DFB1833594C}">
  <sheetPr>
    <pageSetUpPr fitToPage="1"/>
  </sheetPr>
  <dimension ref="A1:J42"/>
  <sheetViews>
    <sheetView showGridLines="0" workbookViewId="0"/>
  </sheetViews>
  <sheetFormatPr defaultColWidth="8.78515625" defaultRowHeight="13" x14ac:dyDescent="0.3"/>
  <cols>
    <col min="1" max="1" width="9.0703125" style="5" customWidth="1"/>
    <col min="2" max="9" width="11.42578125" style="5" customWidth="1"/>
    <col min="10" max="16384" width="8.78515625" style="5"/>
  </cols>
  <sheetData>
    <row r="1" spans="1:9" ht="15.5" x14ac:dyDescent="0.3">
      <c r="A1" s="29" t="s">
        <v>31</v>
      </c>
      <c r="B1" s="28" t="s">
        <v>248</v>
      </c>
      <c r="C1" s="27"/>
      <c r="D1" s="27"/>
      <c r="E1" s="27"/>
      <c r="F1" s="27"/>
      <c r="G1" s="27"/>
      <c r="H1" s="27"/>
      <c r="I1" s="27"/>
    </row>
    <row r="2" spans="1:9" x14ac:dyDescent="0.3">
      <c r="A2" s="26" t="s">
        <v>75</v>
      </c>
      <c r="B2" s="25" t="s">
        <v>203</v>
      </c>
    </row>
    <row r="3" spans="1:9" ht="14" x14ac:dyDescent="0.3">
      <c r="A3" s="3" t="s">
        <v>41</v>
      </c>
    </row>
    <row r="4" spans="1:9" x14ac:dyDescent="0.3">
      <c r="B4" s="65"/>
      <c r="C4" s="19"/>
      <c r="D4" s="19"/>
      <c r="E4" s="19"/>
      <c r="F4" s="19"/>
      <c r="G4" s="19"/>
    </row>
    <row r="5" spans="1:9" x14ac:dyDescent="0.3">
      <c r="B5" s="65"/>
      <c r="C5" s="19"/>
      <c r="D5" s="19"/>
      <c r="E5" s="19"/>
      <c r="F5" s="19"/>
      <c r="G5" s="19"/>
    </row>
    <row r="6" spans="1:9" x14ac:dyDescent="0.3">
      <c r="A6" s="5" t="s">
        <v>121</v>
      </c>
      <c r="D6" s="24" t="s">
        <v>233</v>
      </c>
      <c r="E6" s="24"/>
      <c r="F6" s="19"/>
      <c r="G6" s="70" t="s">
        <v>249</v>
      </c>
    </row>
    <row r="7" spans="1:9" x14ac:dyDescent="0.3">
      <c r="A7" s="5" t="s">
        <v>205</v>
      </c>
      <c r="F7" s="19"/>
      <c r="G7" s="19"/>
    </row>
    <row r="8" spans="1:9" x14ac:dyDescent="0.3">
      <c r="A8" s="5" t="s">
        <v>206</v>
      </c>
      <c r="F8" s="19"/>
      <c r="G8" s="19"/>
    </row>
    <row r="9" spans="1:9" x14ac:dyDescent="0.3">
      <c r="F9" s="19"/>
      <c r="G9" s="19"/>
    </row>
    <row r="10" spans="1:9" x14ac:dyDescent="0.3">
      <c r="A10" s="5" t="s">
        <v>47</v>
      </c>
      <c r="B10" s="23">
        <v>46113</v>
      </c>
      <c r="F10" s="19"/>
      <c r="G10" s="19"/>
    </row>
    <row r="11" spans="1:9" x14ac:dyDescent="0.3">
      <c r="A11" s="5" t="s">
        <v>48</v>
      </c>
      <c r="B11" s="23">
        <v>46478</v>
      </c>
      <c r="F11" s="19"/>
      <c r="G11" s="19"/>
    </row>
    <row r="13" spans="1:9" ht="55" customHeight="1" x14ac:dyDescent="0.3">
      <c r="A13" s="32" t="s">
        <v>49</v>
      </c>
      <c r="B13" s="21" t="s">
        <v>250</v>
      </c>
      <c r="C13" s="21" t="s">
        <v>251</v>
      </c>
      <c r="D13" s="21" t="s">
        <v>252</v>
      </c>
      <c r="E13" s="21" t="s">
        <v>253</v>
      </c>
      <c r="F13" s="21" t="s">
        <v>254</v>
      </c>
      <c r="G13" s="21" t="s">
        <v>255</v>
      </c>
      <c r="H13" s="21" t="s">
        <v>256</v>
      </c>
      <c r="I13" s="21" t="s">
        <v>257</v>
      </c>
    </row>
    <row r="14" spans="1:9" s="47" customFormat="1" ht="14.25" customHeight="1" x14ac:dyDescent="0.25">
      <c r="A14" s="69" t="s">
        <v>93</v>
      </c>
      <c r="B14" s="38">
        <v>115</v>
      </c>
      <c r="C14" s="38">
        <v>73</v>
      </c>
      <c r="D14" s="38">
        <v>64</v>
      </c>
      <c r="E14" s="67">
        <f t="shared" ref="E14" si="0">SUM(C14-D14)/C14</f>
        <v>0.12328767123287671</v>
      </c>
      <c r="F14" s="38">
        <v>415</v>
      </c>
      <c r="G14" s="38">
        <v>219</v>
      </c>
      <c r="H14" s="38">
        <v>144</v>
      </c>
      <c r="I14" s="67">
        <f t="shared" ref="I14" si="1">SUM(G14-H14)/G14</f>
        <v>0.34246575342465752</v>
      </c>
    </row>
    <row r="15" spans="1:9" s="47" customFormat="1" ht="14.25" customHeight="1" x14ac:dyDescent="0.25">
      <c r="A15" s="47" t="s">
        <v>94</v>
      </c>
      <c r="B15" s="38">
        <v>90</v>
      </c>
      <c r="C15" s="38">
        <v>73</v>
      </c>
      <c r="D15" s="38">
        <v>56</v>
      </c>
      <c r="E15" s="67">
        <v>0.21</v>
      </c>
      <c r="F15" s="38">
        <v>379</v>
      </c>
      <c r="G15" s="38">
        <v>281</v>
      </c>
      <c r="H15" s="38">
        <v>177</v>
      </c>
      <c r="I15" s="67">
        <v>0.37</v>
      </c>
    </row>
    <row r="16" spans="1:9" s="47" customFormat="1" ht="14.25" customHeight="1" x14ac:dyDescent="0.25">
      <c r="A16" s="47" t="s">
        <v>60</v>
      </c>
      <c r="B16" s="38">
        <v>94</v>
      </c>
      <c r="C16" s="38">
        <v>65</v>
      </c>
      <c r="D16" s="38">
        <v>52</v>
      </c>
      <c r="E16" s="67">
        <v>0.15</v>
      </c>
      <c r="F16" s="38">
        <v>469</v>
      </c>
      <c r="G16" s="38">
        <v>261</v>
      </c>
      <c r="H16" s="38">
        <v>172</v>
      </c>
      <c r="I16" s="67">
        <v>0.34</v>
      </c>
    </row>
    <row r="17" spans="1:10" s="47" customFormat="1" ht="14.25" customHeight="1" x14ac:dyDescent="0.25">
      <c r="A17" s="47" t="s">
        <v>61</v>
      </c>
      <c r="B17" s="38">
        <v>68</v>
      </c>
      <c r="C17" s="38">
        <v>63</v>
      </c>
      <c r="D17" s="38">
        <v>45</v>
      </c>
      <c r="E17" s="67">
        <v>0.24</v>
      </c>
      <c r="F17" s="38">
        <v>377</v>
      </c>
      <c r="G17" s="38">
        <v>328</v>
      </c>
      <c r="H17" s="38">
        <v>217</v>
      </c>
      <c r="I17" s="67">
        <v>0.34</v>
      </c>
    </row>
    <row r="18" spans="1:10" s="47" customFormat="1" ht="14.25" customHeight="1" x14ac:dyDescent="0.25">
      <c r="A18" s="47" t="s">
        <v>62</v>
      </c>
      <c r="B18" s="38">
        <v>86</v>
      </c>
      <c r="C18" s="38">
        <v>38</v>
      </c>
      <c r="D18" s="38">
        <v>23</v>
      </c>
      <c r="E18" s="67">
        <v>0.37</v>
      </c>
      <c r="F18" s="38">
        <v>403</v>
      </c>
      <c r="G18" s="38">
        <v>249</v>
      </c>
      <c r="H18" s="38">
        <v>162</v>
      </c>
      <c r="I18" s="67">
        <v>0.35</v>
      </c>
    </row>
    <row r="19" spans="1:10" s="47" customFormat="1" ht="14.25" customHeight="1" x14ac:dyDescent="0.25">
      <c r="A19" s="47" t="s">
        <v>63</v>
      </c>
      <c r="B19" s="38">
        <v>72</v>
      </c>
      <c r="C19" s="38">
        <v>84</v>
      </c>
      <c r="D19" s="38">
        <v>65</v>
      </c>
      <c r="E19" s="67">
        <v>0.21</v>
      </c>
      <c r="F19" s="38">
        <v>477</v>
      </c>
      <c r="G19" s="38">
        <v>416</v>
      </c>
      <c r="H19" s="38">
        <v>274</v>
      </c>
      <c r="I19" s="67">
        <v>0.34</v>
      </c>
    </row>
    <row r="20" spans="1:10" s="47" customFormat="1" ht="14.25" customHeight="1" x14ac:dyDescent="0.25">
      <c r="A20" s="47" t="s">
        <v>64</v>
      </c>
      <c r="B20" s="38">
        <v>85</v>
      </c>
      <c r="C20" s="38">
        <v>66</v>
      </c>
      <c r="D20" s="38">
        <v>44</v>
      </c>
      <c r="E20" s="67">
        <v>0.32</v>
      </c>
      <c r="F20" s="38">
        <v>565</v>
      </c>
      <c r="G20" s="38">
        <v>403</v>
      </c>
      <c r="H20" s="38">
        <v>261</v>
      </c>
      <c r="I20" s="67">
        <v>0.35</v>
      </c>
    </row>
    <row r="21" spans="1:10" s="47" customFormat="1" ht="14.25" customHeight="1" x14ac:dyDescent="0.25">
      <c r="A21" s="47" t="s">
        <v>65</v>
      </c>
      <c r="B21" s="38">
        <v>98</v>
      </c>
      <c r="C21" s="38">
        <v>50</v>
      </c>
      <c r="D21" s="38">
        <v>35</v>
      </c>
      <c r="E21" s="67">
        <v>0.3</v>
      </c>
      <c r="F21" s="38">
        <v>534</v>
      </c>
      <c r="G21" s="38">
        <v>393</v>
      </c>
      <c r="H21" s="38">
        <v>273</v>
      </c>
      <c r="I21" s="67">
        <v>0.3</v>
      </c>
      <c r="J21" s="68"/>
    </row>
    <row r="22" spans="1:10" s="47" customFormat="1" ht="14.25" customHeight="1" x14ac:dyDescent="0.25">
      <c r="A22" s="47" t="s">
        <v>66</v>
      </c>
      <c r="B22" s="38">
        <v>85</v>
      </c>
      <c r="C22" s="38">
        <v>67</v>
      </c>
      <c r="D22" s="38">
        <v>49</v>
      </c>
      <c r="E22" s="67">
        <v>0.27</v>
      </c>
      <c r="F22" s="38">
        <v>521</v>
      </c>
      <c r="G22" s="38">
        <v>426</v>
      </c>
      <c r="H22" s="38">
        <v>252</v>
      </c>
      <c r="I22" s="67">
        <v>0.4</v>
      </c>
      <c r="J22" s="68"/>
    </row>
    <row r="23" spans="1:10" s="47" customFormat="1" ht="14.25" customHeight="1" x14ac:dyDescent="0.25">
      <c r="A23" s="47" t="s">
        <v>67</v>
      </c>
      <c r="B23" s="38">
        <v>77</v>
      </c>
      <c r="C23" s="38">
        <v>45</v>
      </c>
      <c r="D23" s="38">
        <v>36</v>
      </c>
      <c r="E23" s="67">
        <v>0.18</v>
      </c>
      <c r="F23" s="38">
        <v>593</v>
      </c>
      <c r="G23" s="38">
        <v>405</v>
      </c>
      <c r="H23" s="38">
        <v>234</v>
      </c>
      <c r="I23" s="67">
        <v>0.41</v>
      </c>
      <c r="J23" s="68"/>
    </row>
    <row r="24" spans="1:10" s="47" customFormat="1" ht="14.25" customHeight="1" x14ac:dyDescent="0.25">
      <c r="A24" s="47" t="s">
        <v>68</v>
      </c>
      <c r="B24" s="38">
        <v>43</v>
      </c>
      <c r="C24" s="38">
        <v>51</v>
      </c>
      <c r="D24" s="38">
        <v>38</v>
      </c>
      <c r="E24" s="67">
        <v>0.22</v>
      </c>
      <c r="F24" s="38">
        <v>666</v>
      </c>
      <c r="G24" s="38">
        <v>547</v>
      </c>
      <c r="H24" s="38">
        <v>335</v>
      </c>
      <c r="I24" s="67">
        <v>0.36</v>
      </c>
      <c r="J24" s="68"/>
    </row>
    <row r="25" spans="1:10" x14ac:dyDescent="0.3">
      <c r="A25" s="47" t="s">
        <v>69</v>
      </c>
      <c r="B25" s="38">
        <v>33</v>
      </c>
      <c r="C25" s="38">
        <v>48</v>
      </c>
      <c r="D25" s="38">
        <v>37</v>
      </c>
      <c r="E25" s="67">
        <v>0.23</v>
      </c>
      <c r="F25" s="38">
        <v>624</v>
      </c>
      <c r="G25" s="38">
        <v>496</v>
      </c>
      <c r="H25" s="38">
        <v>295</v>
      </c>
      <c r="I25" s="67">
        <v>0.37</v>
      </c>
    </row>
    <row r="26" spans="1:10" x14ac:dyDescent="0.3">
      <c r="A26" s="47" t="s">
        <v>70</v>
      </c>
      <c r="B26" s="38">
        <v>52</v>
      </c>
      <c r="C26" s="38">
        <v>30</v>
      </c>
      <c r="D26" s="38">
        <v>25</v>
      </c>
      <c r="E26" s="67">
        <v>0.17</v>
      </c>
      <c r="F26" s="38">
        <v>631</v>
      </c>
      <c r="G26" s="38">
        <v>436</v>
      </c>
      <c r="H26" s="38">
        <v>249</v>
      </c>
      <c r="I26" s="67">
        <v>0.38</v>
      </c>
    </row>
    <row r="27" spans="1:10" x14ac:dyDescent="0.3">
      <c r="A27" s="5" t="s">
        <v>71</v>
      </c>
      <c r="B27" s="38">
        <v>57</v>
      </c>
      <c r="C27" s="38">
        <v>21</v>
      </c>
      <c r="D27" s="38">
        <v>17</v>
      </c>
      <c r="E27" s="67">
        <v>0.19</v>
      </c>
      <c r="F27" s="38">
        <v>754</v>
      </c>
      <c r="G27" s="38">
        <v>513</v>
      </c>
      <c r="H27" s="38">
        <v>299</v>
      </c>
      <c r="I27" s="67">
        <v>0.36</v>
      </c>
    </row>
    <row r="28" spans="1:10" x14ac:dyDescent="0.3">
      <c r="A28" s="47" t="s">
        <v>72</v>
      </c>
      <c r="B28" s="38">
        <v>70</v>
      </c>
      <c r="C28" s="38">
        <v>23</v>
      </c>
      <c r="D28" s="38">
        <v>18</v>
      </c>
      <c r="E28" s="67">
        <v>0.22</v>
      </c>
      <c r="F28" s="38">
        <v>893</v>
      </c>
      <c r="G28" s="38">
        <v>585</v>
      </c>
      <c r="H28" s="38">
        <v>370</v>
      </c>
      <c r="I28" s="67">
        <v>0.35</v>
      </c>
    </row>
    <row r="29" spans="1:10" x14ac:dyDescent="0.3">
      <c r="A29" s="47" t="s">
        <v>73</v>
      </c>
      <c r="B29" s="38">
        <v>71</v>
      </c>
      <c r="C29" s="38">
        <v>64</v>
      </c>
      <c r="D29" s="38">
        <v>40</v>
      </c>
      <c r="E29" s="67">
        <v>0.31</v>
      </c>
      <c r="F29" s="38">
        <v>940</v>
      </c>
      <c r="G29" s="38">
        <v>724</v>
      </c>
      <c r="H29" s="38">
        <v>423</v>
      </c>
      <c r="I29" s="67">
        <v>0.39</v>
      </c>
    </row>
    <row r="30" spans="1:10" x14ac:dyDescent="0.3">
      <c r="B30" s="19"/>
      <c r="C30" s="19"/>
      <c r="D30" s="19"/>
      <c r="E30" s="19"/>
      <c r="F30" s="19"/>
      <c r="G30" s="19"/>
      <c r="H30" s="19"/>
      <c r="I30" s="19"/>
    </row>
    <row r="31" spans="1:10" x14ac:dyDescent="0.3">
      <c r="B31" s="19"/>
      <c r="C31" s="19"/>
      <c r="D31" s="19"/>
      <c r="E31" s="19"/>
      <c r="F31" s="19"/>
      <c r="G31" s="19"/>
      <c r="H31" s="19"/>
      <c r="I31" s="19"/>
    </row>
    <row r="32" spans="1:10" x14ac:dyDescent="0.3">
      <c r="B32" s="19"/>
      <c r="C32" s="19"/>
      <c r="D32" s="19"/>
      <c r="E32" s="19"/>
      <c r="F32" s="19"/>
      <c r="G32" s="19"/>
      <c r="H32" s="19"/>
      <c r="I32" s="19"/>
    </row>
    <row r="33" spans="2:9" x14ac:dyDescent="0.3">
      <c r="B33" s="19"/>
      <c r="C33" s="19"/>
      <c r="D33" s="19"/>
      <c r="E33" s="19"/>
      <c r="F33" s="19"/>
      <c r="G33" s="19"/>
      <c r="H33" s="19"/>
      <c r="I33" s="19"/>
    </row>
    <row r="34" spans="2:9" x14ac:dyDescent="0.3">
      <c r="B34" s="19"/>
      <c r="C34" s="19"/>
      <c r="D34" s="19"/>
      <c r="E34" s="19"/>
      <c r="F34" s="19"/>
      <c r="G34" s="19"/>
      <c r="H34" s="19"/>
      <c r="I34" s="19"/>
    </row>
    <row r="35" spans="2:9" x14ac:dyDescent="0.3">
      <c r="B35" s="19"/>
      <c r="C35" s="19"/>
      <c r="D35" s="19"/>
      <c r="E35" s="19"/>
      <c r="F35" s="19"/>
      <c r="G35" s="19"/>
      <c r="H35" s="19"/>
      <c r="I35" s="19"/>
    </row>
    <row r="36" spans="2:9" x14ac:dyDescent="0.3">
      <c r="B36" s="19"/>
      <c r="C36" s="19"/>
      <c r="D36" s="19"/>
      <c r="E36" s="19"/>
      <c r="F36" s="19"/>
      <c r="G36" s="19"/>
      <c r="H36" s="19"/>
      <c r="I36" s="19"/>
    </row>
    <row r="37" spans="2:9" x14ac:dyDescent="0.3">
      <c r="B37" s="19"/>
      <c r="C37" s="19"/>
      <c r="D37" s="19"/>
      <c r="E37" s="19"/>
      <c r="F37" s="19"/>
      <c r="G37" s="19"/>
      <c r="H37" s="19"/>
      <c r="I37" s="19"/>
    </row>
    <row r="38" spans="2:9" x14ac:dyDescent="0.3">
      <c r="B38" s="19"/>
      <c r="C38" s="19"/>
      <c r="D38" s="19"/>
      <c r="E38" s="19"/>
      <c r="F38" s="19"/>
      <c r="G38" s="19"/>
      <c r="H38" s="19"/>
      <c r="I38" s="19"/>
    </row>
    <row r="39" spans="2:9" x14ac:dyDescent="0.3">
      <c r="B39" s="19"/>
      <c r="C39" s="19"/>
      <c r="D39" s="19"/>
      <c r="E39" s="19"/>
      <c r="F39" s="19"/>
      <c r="G39" s="19"/>
      <c r="H39" s="19"/>
      <c r="I39" s="19"/>
    </row>
    <row r="40" spans="2:9" x14ac:dyDescent="0.3">
      <c r="B40" s="19"/>
      <c r="C40" s="19"/>
      <c r="D40" s="19"/>
      <c r="E40" s="19"/>
      <c r="F40" s="19"/>
      <c r="G40" s="19"/>
      <c r="H40" s="19"/>
      <c r="I40" s="19"/>
    </row>
    <row r="41" spans="2:9" x14ac:dyDescent="0.3">
      <c r="B41" s="19"/>
      <c r="C41" s="19"/>
      <c r="D41" s="19"/>
      <c r="E41" s="19"/>
      <c r="F41" s="19"/>
      <c r="G41" s="19"/>
      <c r="H41" s="19"/>
      <c r="I41" s="19"/>
    </row>
    <row r="42" spans="2:9" x14ac:dyDescent="0.3">
      <c r="B42" s="19"/>
      <c r="C42" s="19"/>
      <c r="D42" s="19"/>
      <c r="E42" s="19"/>
      <c r="F42" s="19"/>
      <c r="G42" s="19"/>
      <c r="H42" s="19"/>
      <c r="I42" s="19"/>
    </row>
  </sheetData>
  <hyperlinks>
    <hyperlink ref="G6" r:id="rId1" xr:uid="{FF5FD374-F3E4-4428-9E1F-ECA098B1EE38}"/>
    <hyperlink ref="D6" r:id="rId2" xr:uid="{9FF272DE-6A21-4149-AD55-2CFA8CA9C710}"/>
    <hyperlink ref="A3" location="Contents!A1" display="Contents" xr:uid="{77754261-C976-4CDA-8654-D2DB1A739E44}"/>
  </hyperlinks>
  <pageMargins left="0.7" right="0.7" top="0.75" bottom="0.75" header="0.3" footer="0.3"/>
  <pageSetup paperSize="9" scale="96" orientation="landscape" r:id="rId3"/>
  <tableParts count="1">
    <tablePart r:id="rId4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672B-74E9-4A61-9A8C-E413C71EEC2F}">
  <sheetPr>
    <pageSetUpPr fitToPage="1"/>
  </sheetPr>
  <dimension ref="A1:N30"/>
  <sheetViews>
    <sheetView showGridLines="0" topLeftCell="A15" workbookViewId="0">
      <selection activeCell="I29" sqref="I29"/>
    </sheetView>
  </sheetViews>
  <sheetFormatPr defaultColWidth="8.92578125" defaultRowHeight="13" x14ac:dyDescent="0.3"/>
  <cols>
    <col min="1" max="14" width="12.5703125" style="5" customWidth="1"/>
    <col min="15" max="16384" width="8.92578125" style="5"/>
  </cols>
  <sheetData>
    <row r="1" spans="1:14" ht="15.5" x14ac:dyDescent="0.3">
      <c r="A1" s="29" t="s">
        <v>258</v>
      </c>
      <c r="B1" s="28" t="s">
        <v>259</v>
      </c>
      <c r="C1" s="27"/>
      <c r="D1" s="27"/>
      <c r="E1" s="27"/>
      <c r="F1" s="27"/>
      <c r="G1" s="27"/>
    </row>
    <row r="2" spans="1:14" x14ac:dyDescent="0.3">
      <c r="A2" s="26" t="s">
        <v>75</v>
      </c>
      <c r="B2" s="25" t="s">
        <v>203</v>
      </c>
    </row>
    <row r="3" spans="1:14" ht="14" x14ac:dyDescent="0.3">
      <c r="A3" s="3" t="s">
        <v>41</v>
      </c>
      <c r="B3" s="25"/>
    </row>
    <row r="6" spans="1:14" x14ac:dyDescent="0.3">
      <c r="A6" s="5" t="s">
        <v>121</v>
      </c>
      <c r="D6" s="24" t="s">
        <v>216</v>
      </c>
    </row>
    <row r="7" spans="1:14" x14ac:dyDescent="0.3">
      <c r="A7" s="5" t="s">
        <v>205</v>
      </c>
    </row>
    <row r="8" spans="1:14" x14ac:dyDescent="0.3">
      <c r="A8" s="5" t="s">
        <v>46</v>
      </c>
    </row>
    <row r="10" spans="1:14" x14ac:dyDescent="0.3">
      <c r="A10" s="5" t="s">
        <v>47</v>
      </c>
      <c r="B10" s="23">
        <v>46113</v>
      </c>
    </row>
    <row r="11" spans="1:14" x14ac:dyDescent="0.3">
      <c r="A11" s="5" t="s">
        <v>48</v>
      </c>
      <c r="B11" s="23">
        <v>46478</v>
      </c>
    </row>
    <row r="13" spans="1:14" ht="55" customHeight="1" x14ac:dyDescent="0.3">
      <c r="A13" s="47" t="s">
        <v>49</v>
      </c>
      <c r="B13" s="21" t="s">
        <v>260</v>
      </c>
      <c r="C13" s="21" t="s">
        <v>261</v>
      </c>
      <c r="D13" s="21" t="s">
        <v>262</v>
      </c>
      <c r="E13" s="21" t="s">
        <v>263</v>
      </c>
      <c r="F13" s="21" t="s">
        <v>264</v>
      </c>
      <c r="G13" s="21" t="s">
        <v>265</v>
      </c>
      <c r="H13" s="50" t="s">
        <v>266</v>
      </c>
      <c r="I13" s="50" t="s">
        <v>267</v>
      </c>
      <c r="J13" s="50" t="s">
        <v>268</v>
      </c>
      <c r="K13" s="50" t="s">
        <v>269</v>
      </c>
      <c r="L13" s="50" t="s">
        <v>270</v>
      </c>
      <c r="M13" s="50" t="s">
        <v>271</v>
      </c>
      <c r="N13" s="50" t="s">
        <v>272</v>
      </c>
    </row>
    <row r="14" spans="1:14" x14ac:dyDescent="0.3">
      <c r="A14" s="31" t="s">
        <v>93</v>
      </c>
      <c r="B14" s="30">
        <v>53</v>
      </c>
      <c r="C14" s="30">
        <v>5</v>
      </c>
      <c r="D14" s="30">
        <v>98</v>
      </c>
      <c r="E14" s="72">
        <v>111</v>
      </c>
      <c r="F14" s="30">
        <v>616</v>
      </c>
      <c r="G14" s="30" t="s">
        <v>229</v>
      </c>
      <c r="H14" s="30">
        <v>1</v>
      </c>
      <c r="I14" s="30">
        <v>24</v>
      </c>
      <c r="J14" s="30">
        <v>90</v>
      </c>
      <c r="K14" s="30">
        <v>421</v>
      </c>
      <c r="L14" s="30" t="s">
        <v>229</v>
      </c>
      <c r="M14" s="30">
        <v>304</v>
      </c>
      <c r="N14" s="73" t="s">
        <v>229</v>
      </c>
    </row>
    <row r="15" spans="1:14" x14ac:dyDescent="0.3">
      <c r="A15" s="5" t="s">
        <v>94</v>
      </c>
      <c r="B15" s="30">
        <v>30</v>
      </c>
      <c r="C15" s="30">
        <v>6</v>
      </c>
      <c r="D15" s="30">
        <v>56</v>
      </c>
      <c r="E15" s="72">
        <v>117</v>
      </c>
      <c r="F15" s="30">
        <v>689</v>
      </c>
      <c r="G15" s="30">
        <v>9</v>
      </c>
      <c r="H15" s="30">
        <v>0</v>
      </c>
      <c r="I15" s="30">
        <v>24</v>
      </c>
      <c r="J15" s="30">
        <v>103</v>
      </c>
      <c r="K15" s="30">
        <v>68</v>
      </c>
      <c r="L15" s="30">
        <v>1</v>
      </c>
      <c r="M15" s="30">
        <v>257</v>
      </c>
      <c r="N15" s="73" t="s">
        <v>229</v>
      </c>
    </row>
    <row r="16" spans="1:14" x14ac:dyDescent="0.3">
      <c r="A16" s="5" t="s">
        <v>60</v>
      </c>
      <c r="B16" s="30">
        <v>46</v>
      </c>
      <c r="C16" s="30">
        <v>2</v>
      </c>
      <c r="D16" s="30">
        <v>57</v>
      </c>
      <c r="E16" s="72">
        <v>115</v>
      </c>
      <c r="F16" s="30">
        <v>646</v>
      </c>
      <c r="G16" s="30">
        <v>9</v>
      </c>
      <c r="H16" s="30">
        <v>0</v>
      </c>
      <c r="I16" s="30">
        <v>38</v>
      </c>
      <c r="J16" s="30">
        <v>114</v>
      </c>
      <c r="K16" s="30">
        <v>46</v>
      </c>
      <c r="L16" s="30">
        <v>0</v>
      </c>
      <c r="M16" s="30">
        <v>151</v>
      </c>
      <c r="N16" s="73" t="s">
        <v>229</v>
      </c>
    </row>
    <row r="17" spans="1:14" x14ac:dyDescent="0.3">
      <c r="A17" s="5" t="s">
        <v>61</v>
      </c>
      <c r="B17" s="30">
        <v>30</v>
      </c>
      <c r="C17" s="30">
        <v>2</v>
      </c>
      <c r="D17" s="30">
        <v>149</v>
      </c>
      <c r="E17" s="72">
        <v>87</v>
      </c>
      <c r="F17" s="30">
        <v>642</v>
      </c>
      <c r="G17" s="30">
        <v>12</v>
      </c>
      <c r="H17" s="30">
        <v>2</v>
      </c>
      <c r="I17" s="30">
        <v>34</v>
      </c>
      <c r="J17" s="30">
        <v>100</v>
      </c>
      <c r="K17" s="30">
        <v>54</v>
      </c>
      <c r="L17" s="30">
        <v>4</v>
      </c>
      <c r="M17" s="30">
        <v>129</v>
      </c>
      <c r="N17" s="73" t="s">
        <v>229</v>
      </c>
    </row>
    <row r="18" spans="1:14" x14ac:dyDescent="0.3">
      <c r="A18" s="5" t="s">
        <v>62</v>
      </c>
      <c r="B18" s="30">
        <v>33</v>
      </c>
      <c r="C18" s="30">
        <v>3</v>
      </c>
      <c r="D18" s="30">
        <v>166</v>
      </c>
      <c r="E18" s="72">
        <v>70</v>
      </c>
      <c r="F18" s="30">
        <v>686</v>
      </c>
      <c r="G18" s="30">
        <v>11</v>
      </c>
      <c r="H18" s="30">
        <v>0</v>
      </c>
      <c r="I18" s="30">
        <v>34</v>
      </c>
      <c r="J18" s="30">
        <v>121</v>
      </c>
      <c r="K18" s="30">
        <v>30</v>
      </c>
      <c r="L18" s="30">
        <v>3</v>
      </c>
      <c r="M18" s="30">
        <v>153</v>
      </c>
      <c r="N18" s="73" t="s">
        <v>229</v>
      </c>
    </row>
    <row r="19" spans="1:14" x14ac:dyDescent="0.3">
      <c r="A19" s="5" t="s">
        <v>63</v>
      </c>
      <c r="B19" s="30">
        <v>27</v>
      </c>
      <c r="C19" s="30">
        <v>2</v>
      </c>
      <c r="D19" s="30">
        <v>94</v>
      </c>
      <c r="E19" s="72">
        <v>101</v>
      </c>
      <c r="F19" s="30">
        <v>674</v>
      </c>
      <c r="G19" s="30">
        <v>21</v>
      </c>
      <c r="H19" s="30">
        <v>0</v>
      </c>
      <c r="I19" s="30">
        <v>25</v>
      </c>
      <c r="J19" s="30">
        <v>128</v>
      </c>
      <c r="K19" s="30">
        <v>48</v>
      </c>
      <c r="L19" s="30">
        <v>3</v>
      </c>
      <c r="M19" s="30">
        <v>153</v>
      </c>
      <c r="N19" s="73" t="s">
        <v>229</v>
      </c>
    </row>
    <row r="20" spans="1:14" x14ac:dyDescent="0.3">
      <c r="A20" s="5" t="s">
        <v>64</v>
      </c>
      <c r="B20" s="30">
        <v>28</v>
      </c>
      <c r="C20" s="30">
        <v>2</v>
      </c>
      <c r="D20" s="30">
        <v>30</v>
      </c>
      <c r="E20" s="72">
        <v>53</v>
      </c>
      <c r="F20" s="30">
        <v>599</v>
      </c>
      <c r="G20" s="30">
        <v>11</v>
      </c>
      <c r="H20" s="30">
        <v>0</v>
      </c>
      <c r="I20" s="30">
        <v>26</v>
      </c>
      <c r="J20" s="30">
        <v>79</v>
      </c>
      <c r="K20" s="30">
        <v>172</v>
      </c>
      <c r="L20" s="30">
        <v>2</v>
      </c>
      <c r="M20" s="30">
        <v>139</v>
      </c>
      <c r="N20" s="73" t="s">
        <v>229</v>
      </c>
    </row>
    <row r="21" spans="1:14" x14ac:dyDescent="0.3">
      <c r="A21" s="5" t="s">
        <v>65</v>
      </c>
      <c r="B21" s="30">
        <v>18</v>
      </c>
      <c r="C21" s="30">
        <v>4</v>
      </c>
      <c r="D21" s="30">
        <v>3</v>
      </c>
      <c r="E21" s="72">
        <v>88</v>
      </c>
      <c r="F21" s="30">
        <v>570</v>
      </c>
      <c r="G21" s="30">
        <v>6</v>
      </c>
      <c r="H21" s="30">
        <v>0</v>
      </c>
      <c r="I21" s="30">
        <v>25</v>
      </c>
      <c r="J21" s="30">
        <v>92</v>
      </c>
      <c r="K21" s="30">
        <v>346</v>
      </c>
      <c r="L21" s="30">
        <v>11</v>
      </c>
      <c r="M21" s="30">
        <v>147</v>
      </c>
      <c r="N21" s="30">
        <v>1</v>
      </c>
    </row>
    <row r="22" spans="1:14" x14ac:dyDescent="0.3">
      <c r="A22" s="5" t="s">
        <v>66</v>
      </c>
      <c r="B22" s="30">
        <v>23</v>
      </c>
      <c r="C22" s="30">
        <v>2</v>
      </c>
      <c r="D22" s="30">
        <v>4</v>
      </c>
      <c r="E22" s="72">
        <v>84</v>
      </c>
      <c r="F22" s="30">
        <v>535</v>
      </c>
      <c r="G22" s="30">
        <v>7</v>
      </c>
      <c r="H22" s="30">
        <v>0</v>
      </c>
      <c r="I22" s="30">
        <v>34</v>
      </c>
      <c r="J22" s="30">
        <v>90</v>
      </c>
      <c r="K22" s="30">
        <v>339</v>
      </c>
      <c r="L22" s="30">
        <v>3</v>
      </c>
      <c r="M22" s="30">
        <v>121</v>
      </c>
      <c r="N22" s="30">
        <v>1</v>
      </c>
    </row>
    <row r="23" spans="1:14" x14ac:dyDescent="0.3">
      <c r="A23" s="5" t="s">
        <v>67</v>
      </c>
      <c r="B23" s="30">
        <v>25</v>
      </c>
      <c r="C23" s="30">
        <v>5</v>
      </c>
      <c r="D23" s="30">
        <v>7</v>
      </c>
      <c r="E23" s="72">
        <v>77</v>
      </c>
      <c r="F23" s="30">
        <v>487</v>
      </c>
      <c r="G23" s="30">
        <v>15</v>
      </c>
      <c r="H23" s="30">
        <v>0</v>
      </c>
      <c r="I23" s="30">
        <v>17</v>
      </c>
      <c r="J23" s="30">
        <v>94</v>
      </c>
      <c r="K23" s="30">
        <v>308</v>
      </c>
      <c r="L23" s="30">
        <v>15</v>
      </c>
      <c r="M23" s="30">
        <v>119</v>
      </c>
      <c r="N23" s="30">
        <v>2</v>
      </c>
    </row>
    <row r="24" spans="1:14" x14ac:dyDescent="0.3">
      <c r="A24" s="5" t="s">
        <v>68</v>
      </c>
      <c r="B24" s="30">
        <v>17</v>
      </c>
      <c r="C24" s="30">
        <v>4</v>
      </c>
      <c r="D24" s="30">
        <v>32</v>
      </c>
      <c r="E24" s="72">
        <v>64</v>
      </c>
      <c r="F24" s="30">
        <v>593</v>
      </c>
      <c r="G24" s="30">
        <v>15</v>
      </c>
      <c r="H24" s="30">
        <v>0</v>
      </c>
      <c r="I24" s="30">
        <v>29</v>
      </c>
      <c r="J24" s="30">
        <v>71</v>
      </c>
      <c r="K24" s="30">
        <v>209</v>
      </c>
      <c r="L24" s="30">
        <v>15</v>
      </c>
      <c r="M24" s="30">
        <v>84</v>
      </c>
      <c r="N24" s="30">
        <v>6</v>
      </c>
    </row>
    <row r="25" spans="1:14" x14ac:dyDescent="0.3">
      <c r="A25" s="5" t="s">
        <v>69</v>
      </c>
      <c r="B25" s="58">
        <v>21</v>
      </c>
      <c r="C25" s="30">
        <v>4</v>
      </c>
      <c r="D25" s="30">
        <v>90</v>
      </c>
      <c r="E25" s="72">
        <v>124</v>
      </c>
      <c r="F25" s="30">
        <v>572</v>
      </c>
      <c r="G25" s="30">
        <v>11</v>
      </c>
      <c r="H25" s="30">
        <v>0</v>
      </c>
      <c r="I25" s="30">
        <v>25</v>
      </c>
      <c r="J25" s="30">
        <v>91</v>
      </c>
      <c r="K25" s="30">
        <v>309</v>
      </c>
      <c r="L25" s="30">
        <v>2</v>
      </c>
      <c r="M25" s="30">
        <v>90</v>
      </c>
      <c r="N25" s="30">
        <v>49</v>
      </c>
    </row>
    <row r="26" spans="1:14" x14ac:dyDescent="0.3">
      <c r="A26" s="54" t="s">
        <v>70</v>
      </c>
      <c r="B26" s="58">
        <v>17</v>
      </c>
      <c r="C26" s="30">
        <v>1</v>
      </c>
      <c r="D26" s="30">
        <v>99</v>
      </c>
      <c r="E26" s="72">
        <v>75</v>
      </c>
      <c r="F26" s="30">
        <v>523</v>
      </c>
      <c r="G26" s="30">
        <v>4</v>
      </c>
      <c r="H26" s="30">
        <v>0</v>
      </c>
      <c r="I26" s="30">
        <v>28</v>
      </c>
      <c r="J26" s="30">
        <v>90</v>
      </c>
      <c r="K26" s="30">
        <v>270</v>
      </c>
      <c r="L26" s="30">
        <v>2</v>
      </c>
      <c r="M26" s="30">
        <v>103</v>
      </c>
      <c r="N26" s="30">
        <v>77</v>
      </c>
    </row>
    <row r="27" spans="1:14" x14ac:dyDescent="0.3">
      <c r="A27" s="54" t="s">
        <v>71</v>
      </c>
      <c r="B27" s="58">
        <v>23</v>
      </c>
      <c r="C27" s="30">
        <v>2</v>
      </c>
      <c r="D27" s="30">
        <v>146</v>
      </c>
      <c r="E27" s="72">
        <v>101</v>
      </c>
      <c r="F27" s="30">
        <v>513</v>
      </c>
      <c r="G27" s="30">
        <v>9</v>
      </c>
      <c r="H27" s="30">
        <v>0</v>
      </c>
      <c r="I27" s="30">
        <v>33</v>
      </c>
      <c r="J27" s="30">
        <v>89</v>
      </c>
      <c r="K27" s="30">
        <v>265</v>
      </c>
      <c r="L27" s="30">
        <v>0</v>
      </c>
      <c r="M27" s="30">
        <v>120</v>
      </c>
      <c r="N27" s="30">
        <v>79</v>
      </c>
    </row>
    <row r="28" spans="1:14" x14ac:dyDescent="0.3">
      <c r="A28" s="54" t="s">
        <v>72</v>
      </c>
      <c r="B28" s="58">
        <v>24</v>
      </c>
      <c r="C28" s="30">
        <v>4</v>
      </c>
      <c r="D28" s="30">
        <v>113</v>
      </c>
      <c r="E28" s="72">
        <v>73</v>
      </c>
      <c r="F28" s="30">
        <v>416</v>
      </c>
      <c r="G28" s="30">
        <v>7</v>
      </c>
      <c r="H28" s="30">
        <v>0</v>
      </c>
      <c r="I28" s="30">
        <v>19</v>
      </c>
      <c r="J28" s="30">
        <v>72</v>
      </c>
      <c r="K28" s="30">
        <v>310</v>
      </c>
      <c r="L28" s="30">
        <v>2</v>
      </c>
      <c r="M28" s="30">
        <v>103</v>
      </c>
      <c r="N28" s="30">
        <v>116</v>
      </c>
    </row>
    <row r="29" spans="1:14" x14ac:dyDescent="0.3">
      <c r="A29" s="54" t="s">
        <v>73</v>
      </c>
      <c r="B29" s="58">
        <v>8</v>
      </c>
      <c r="C29" s="30">
        <v>5</v>
      </c>
      <c r="D29" s="30">
        <v>121</v>
      </c>
      <c r="E29" s="72">
        <v>92</v>
      </c>
      <c r="F29" s="30">
        <v>537</v>
      </c>
      <c r="G29" s="30">
        <v>7</v>
      </c>
      <c r="H29" s="30">
        <v>0</v>
      </c>
      <c r="I29" s="30">
        <v>14</v>
      </c>
      <c r="J29" s="30">
        <v>77</v>
      </c>
      <c r="K29" s="30">
        <v>248</v>
      </c>
      <c r="L29" s="30">
        <v>6</v>
      </c>
      <c r="M29" s="30">
        <v>88</v>
      </c>
      <c r="N29" s="30">
        <v>101</v>
      </c>
    </row>
    <row r="30" spans="1:14" x14ac:dyDescent="0.3">
      <c r="D30" s="71"/>
      <c r="E30" s="71"/>
    </row>
  </sheetData>
  <hyperlinks>
    <hyperlink ref="A3" location="Contents!A1" display="Contents" xr:uid="{BC21F78C-9B5C-46D0-9BB8-BED0DB576F85}"/>
  </hyperlinks>
  <pageMargins left="0.7" right="0.7" top="0.75" bottom="0.75" header="0.3" footer="0.3"/>
  <pageSetup paperSize="9" scale="60" orientation="landscape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75646-0083-4F54-BADA-7B7FAC5EBF3B}">
  <sheetPr>
    <pageSetUpPr fitToPage="1"/>
  </sheetPr>
  <dimension ref="A1:N30"/>
  <sheetViews>
    <sheetView showGridLines="0" topLeftCell="A15" workbookViewId="0">
      <selection activeCell="A32" sqref="A32"/>
    </sheetView>
  </sheetViews>
  <sheetFormatPr defaultColWidth="8.92578125" defaultRowHeight="13" x14ac:dyDescent="0.3"/>
  <cols>
    <col min="1" max="3" width="12.5703125" style="5" customWidth="1"/>
    <col min="4" max="4" width="13.0703125" style="5" customWidth="1"/>
    <col min="5" max="5" width="12.5703125" style="5" customWidth="1"/>
    <col min="6" max="6" width="13.0703125" style="5" customWidth="1"/>
    <col min="7" max="14" width="12.5703125" style="5" customWidth="1"/>
    <col min="15" max="16384" width="8.92578125" style="5"/>
  </cols>
  <sheetData>
    <row r="1" spans="1:14" ht="15.5" x14ac:dyDescent="0.3">
      <c r="A1" s="29" t="s">
        <v>273</v>
      </c>
      <c r="B1" s="28" t="s">
        <v>274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4" x14ac:dyDescent="0.3">
      <c r="A2" s="26" t="s">
        <v>75</v>
      </c>
      <c r="B2" s="25" t="s">
        <v>203</v>
      </c>
    </row>
    <row r="3" spans="1:14" ht="14" x14ac:dyDescent="0.3">
      <c r="A3" s="3" t="s">
        <v>41</v>
      </c>
      <c r="B3" s="25"/>
    </row>
    <row r="5" spans="1:14" x14ac:dyDescent="0.3">
      <c r="A5" s="5" t="s">
        <v>275</v>
      </c>
    </row>
    <row r="7" spans="1:14" x14ac:dyDescent="0.3">
      <c r="A7" s="5" t="s">
        <v>121</v>
      </c>
      <c r="D7" s="24" t="s">
        <v>216</v>
      </c>
    </row>
    <row r="8" spans="1:14" x14ac:dyDescent="0.3">
      <c r="A8" s="5" t="s">
        <v>205</v>
      </c>
    </row>
    <row r="9" spans="1:14" x14ac:dyDescent="0.3">
      <c r="A9" s="5" t="s">
        <v>46</v>
      </c>
    </row>
    <row r="11" spans="1:14" x14ac:dyDescent="0.3">
      <c r="A11" s="5" t="s">
        <v>47</v>
      </c>
      <c r="B11" s="23">
        <v>46113</v>
      </c>
    </row>
    <row r="12" spans="1:14" x14ac:dyDescent="0.3">
      <c r="A12" s="5" t="s">
        <v>48</v>
      </c>
      <c r="B12" s="23">
        <v>46478</v>
      </c>
    </row>
    <row r="14" spans="1:14" ht="55" customHeight="1" x14ac:dyDescent="0.3">
      <c r="A14" s="47" t="s">
        <v>276</v>
      </c>
      <c r="B14" s="21" t="s">
        <v>260</v>
      </c>
      <c r="C14" s="21" t="s">
        <v>261</v>
      </c>
      <c r="D14" s="21" t="s">
        <v>262</v>
      </c>
      <c r="E14" s="21" t="s">
        <v>263</v>
      </c>
      <c r="F14" s="21" t="s">
        <v>264</v>
      </c>
      <c r="G14" s="21" t="s">
        <v>265</v>
      </c>
      <c r="H14" s="50" t="s">
        <v>266</v>
      </c>
      <c r="I14" s="50" t="s">
        <v>267</v>
      </c>
      <c r="J14" s="50" t="s">
        <v>268</v>
      </c>
      <c r="K14" s="50" t="s">
        <v>269</v>
      </c>
      <c r="L14" s="50" t="s">
        <v>270</v>
      </c>
      <c r="M14" s="50" t="s">
        <v>271</v>
      </c>
      <c r="N14" s="50" t="s">
        <v>272</v>
      </c>
    </row>
    <row r="15" spans="1:14" x14ac:dyDescent="0.3">
      <c r="A15" s="31" t="s">
        <v>93</v>
      </c>
      <c r="B15" s="30">
        <v>32</v>
      </c>
      <c r="C15" s="30">
        <v>2</v>
      </c>
      <c r="D15" s="30">
        <v>30</v>
      </c>
      <c r="E15" s="30">
        <v>93</v>
      </c>
      <c r="F15" s="30">
        <v>562</v>
      </c>
      <c r="G15" s="30">
        <v>0</v>
      </c>
      <c r="H15" s="72">
        <v>0</v>
      </c>
      <c r="I15" s="30">
        <v>15</v>
      </c>
      <c r="J15" s="30">
        <v>58</v>
      </c>
      <c r="K15" s="58">
        <v>380</v>
      </c>
      <c r="L15" s="30">
        <v>0</v>
      </c>
      <c r="M15" s="30">
        <v>304</v>
      </c>
      <c r="N15" s="75" t="s">
        <v>229</v>
      </c>
    </row>
    <row r="16" spans="1:14" x14ac:dyDescent="0.3">
      <c r="A16" s="5" t="s">
        <v>94</v>
      </c>
      <c r="B16" s="30">
        <v>24</v>
      </c>
      <c r="C16" s="30">
        <v>3</v>
      </c>
      <c r="D16" s="30">
        <v>14</v>
      </c>
      <c r="E16" s="30">
        <v>107</v>
      </c>
      <c r="F16" s="30">
        <v>573</v>
      </c>
      <c r="G16" s="30">
        <v>5</v>
      </c>
      <c r="H16" s="72">
        <v>0</v>
      </c>
      <c r="I16" s="30">
        <v>16</v>
      </c>
      <c r="J16" s="30">
        <v>93</v>
      </c>
      <c r="K16" s="58">
        <v>433</v>
      </c>
      <c r="L16" s="30">
        <v>1</v>
      </c>
      <c r="M16" s="30">
        <v>251</v>
      </c>
      <c r="N16" s="75" t="s">
        <v>229</v>
      </c>
    </row>
    <row r="17" spans="1:14" x14ac:dyDescent="0.3">
      <c r="A17" s="5" t="s">
        <v>60</v>
      </c>
      <c r="B17" s="30">
        <v>24</v>
      </c>
      <c r="C17" s="30">
        <v>3</v>
      </c>
      <c r="D17" s="30">
        <v>19</v>
      </c>
      <c r="E17" s="30">
        <v>53</v>
      </c>
      <c r="F17" s="30">
        <v>605</v>
      </c>
      <c r="G17" s="30">
        <v>4</v>
      </c>
      <c r="H17" s="72">
        <v>0</v>
      </c>
      <c r="I17" s="30">
        <v>32</v>
      </c>
      <c r="J17" s="30">
        <v>113</v>
      </c>
      <c r="K17" s="58">
        <v>395</v>
      </c>
      <c r="L17" s="30">
        <v>0</v>
      </c>
      <c r="M17" s="30">
        <v>209</v>
      </c>
      <c r="N17" s="75" t="s">
        <v>229</v>
      </c>
    </row>
    <row r="18" spans="1:14" x14ac:dyDescent="0.3">
      <c r="A18" s="5" t="s">
        <v>61</v>
      </c>
      <c r="B18" s="30">
        <v>29</v>
      </c>
      <c r="C18" s="30">
        <v>3</v>
      </c>
      <c r="D18" s="30">
        <v>17</v>
      </c>
      <c r="E18" s="30">
        <v>85</v>
      </c>
      <c r="F18" s="30">
        <v>483</v>
      </c>
      <c r="G18" s="30">
        <v>14</v>
      </c>
      <c r="H18" s="72">
        <v>1</v>
      </c>
      <c r="I18" s="30">
        <v>28</v>
      </c>
      <c r="J18" s="30">
        <v>99</v>
      </c>
      <c r="K18" s="58">
        <v>285</v>
      </c>
      <c r="L18" s="30">
        <v>2</v>
      </c>
      <c r="M18" s="30">
        <v>137</v>
      </c>
      <c r="N18" s="75" t="s">
        <v>229</v>
      </c>
    </row>
    <row r="19" spans="1:14" x14ac:dyDescent="0.3">
      <c r="A19" s="5" t="s">
        <v>62</v>
      </c>
      <c r="B19" s="30">
        <v>29</v>
      </c>
      <c r="C19" s="30">
        <v>4</v>
      </c>
      <c r="D19" s="30">
        <v>48</v>
      </c>
      <c r="E19" s="30">
        <v>77</v>
      </c>
      <c r="F19" s="30">
        <v>481</v>
      </c>
      <c r="G19" s="30">
        <v>6</v>
      </c>
      <c r="H19" s="72">
        <v>0</v>
      </c>
      <c r="I19" s="30">
        <v>23</v>
      </c>
      <c r="J19" s="30">
        <v>101</v>
      </c>
      <c r="K19" s="58">
        <v>261</v>
      </c>
      <c r="L19" s="30">
        <v>2</v>
      </c>
      <c r="M19" s="30">
        <v>130</v>
      </c>
      <c r="N19" s="75" t="s">
        <v>229</v>
      </c>
    </row>
    <row r="20" spans="1:14" x14ac:dyDescent="0.3">
      <c r="A20" s="5" t="s">
        <v>63</v>
      </c>
      <c r="B20" s="30">
        <v>25</v>
      </c>
      <c r="C20" s="30">
        <v>3</v>
      </c>
      <c r="D20" s="30">
        <v>32</v>
      </c>
      <c r="E20" s="30">
        <v>78</v>
      </c>
      <c r="F20" s="30">
        <v>532</v>
      </c>
      <c r="G20" s="30">
        <v>14</v>
      </c>
      <c r="H20" s="72">
        <v>0</v>
      </c>
      <c r="I20" s="30">
        <v>29</v>
      </c>
      <c r="J20" s="30">
        <v>107</v>
      </c>
      <c r="K20" s="58">
        <v>294</v>
      </c>
      <c r="L20" s="30">
        <v>4</v>
      </c>
      <c r="M20" s="30">
        <v>123</v>
      </c>
      <c r="N20" s="75" t="s">
        <v>229</v>
      </c>
    </row>
    <row r="21" spans="1:14" x14ac:dyDescent="0.3">
      <c r="A21" s="5" t="s">
        <v>64</v>
      </c>
      <c r="B21" s="30">
        <v>30</v>
      </c>
      <c r="C21" s="30">
        <v>2</v>
      </c>
      <c r="D21" s="30">
        <v>22</v>
      </c>
      <c r="E21" s="30">
        <v>56</v>
      </c>
      <c r="F21" s="30">
        <v>510</v>
      </c>
      <c r="G21" s="30">
        <v>13</v>
      </c>
      <c r="H21" s="72">
        <v>0</v>
      </c>
      <c r="I21" s="30">
        <v>14</v>
      </c>
      <c r="J21" s="30">
        <v>83</v>
      </c>
      <c r="K21" s="58">
        <v>305</v>
      </c>
      <c r="L21" s="30">
        <v>2</v>
      </c>
      <c r="M21" s="30">
        <v>145</v>
      </c>
      <c r="N21" s="75" t="s">
        <v>229</v>
      </c>
    </row>
    <row r="22" spans="1:14" x14ac:dyDescent="0.3">
      <c r="A22" s="5" t="s">
        <v>65</v>
      </c>
      <c r="B22" s="30">
        <v>19</v>
      </c>
      <c r="C22" s="30">
        <v>2</v>
      </c>
      <c r="D22" s="30">
        <v>152</v>
      </c>
      <c r="E22" s="30">
        <v>68</v>
      </c>
      <c r="F22" s="30">
        <v>409</v>
      </c>
      <c r="G22" s="30">
        <v>4</v>
      </c>
      <c r="H22" s="72">
        <v>0</v>
      </c>
      <c r="I22" s="30">
        <v>17</v>
      </c>
      <c r="J22" s="30">
        <v>73</v>
      </c>
      <c r="K22" s="58">
        <v>282</v>
      </c>
      <c r="L22" s="30">
        <v>4</v>
      </c>
      <c r="M22" s="30">
        <v>135</v>
      </c>
      <c r="N22" s="75" t="s">
        <v>229</v>
      </c>
    </row>
    <row r="23" spans="1:14" x14ac:dyDescent="0.3">
      <c r="A23" s="5" t="s">
        <v>66</v>
      </c>
      <c r="B23" s="30">
        <v>17</v>
      </c>
      <c r="C23" s="30">
        <v>1</v>
      </c>
      <c r="D23" s="30">
        <v>4</v>
      </c>
      <c r="E23" s="30">
        <v>57</v>
      </c>
      <c r="F23" s="30">
        <v>350</v>
      </c>
      <c r="G23" s="30">
        <v>7</v>
      </c>
      <c r="H23" s="72">
        <v>0</v>
      </c>
      <c r="I23" s="30">
        <v>16</v>
      </c>
      <c r="J23" s="30">
        <v>78</v>
      </c>
      <c r="K23" s="58">
        <v>315</v>
      </c>
      <c r="L23" s="30">
        <v>7</v>
      </c>
      <c r="M23" s="30">
        <v>141</v>
      </c>
      <c r="N23" s="75" t="s">
        <v>229</v>
      </c>
    </row>
    <row r="24" spans="1:14" x14ac:dyDescent="0.3">
      <c r="A24" s="5" t="s">
        <v>67</v>
      </c>
      <c r="B24" s="30">
        <v>15</v>
      </c>
      <c r="C24" s="76">
        <v>0</v>
      </c>
      <c r="D24" s="30">
        <v>0</v>
      </c>
      <c r="E24" s="30">
        <v>55</v>
      </c>
      <c r="F24" s="30">
        <v>440</v>
      </c>
      <c r="G24" s="30">
        <v>9</v>
      </c>
      <c r="H24" s="72">
        <v>0</v>
      </c>
      <c r="I24" s="30">
        <v>9</v>
      </c>
      <c r="J24" s="30">
        <v>81</v>
      </c>
      <c r="K24" s="58">
        <v>284</v>
      </c>
      <c r="L24" s="30">
        <v>1</v>
      </c>
      <c r="M24" s="30">
        <v>122</v>
      </c>
      <c r="N24" s="75" t="s">
        <v>229</v>
      </c>
    </row>
    <row r="25" spans="1:14" x14ac:dyDescent="0.3">
      <c r="A25" s="5" t="s">
        <v>68</v>
      </c>
      <c r="B25" s="30">
        <v>3</v>
      </c>
      <c r="C25" s="76">
        <v>0</v>
      </c>
      <c r="D25" s="30">
        <v>1</v>
      </c>
      <c r="E25" s="30">
        <v>50</v>
      </c>
      <c r="F25" s="30">
        <v>285</v>
      </c>
      <c r="G25" s="30">
        <v>2</v>
      </c>
      <c r="H25" s="72">
        <v>0</v>
      </c>
      <c r="I25" s="30">
        <v>14</v>
      </c>
      <c r="J25" s="30">
        <v>72</v>
      </c>
      <c r="K25" s="58">
        <v>188</v>
      </c>
      <c r="L25" s="30">
        <v>8</v>
      </c>
      <c r="M25" s="30">
        <v>70</v>
      </c>
      <c r="N25" s="75" t="s">
        <v>229</v>
      </c>
    </row>
    <row r="26" spans="1:14" x14ac:dyDescent="0.3">
      <c r="A26" s="5" t="s">
        <v>69</v>
      </c>
      <c r="B26" s="58">
        <v>14</v>
      </c>
      <c r="C26" s="30">
        <v>0</v>
      </c>
      <c r="D26" s="30">
        <v>23</v>
      </c>
      <c r="E26" s="30">
        <v>22</v>
      </c>
      <c r="F26" s="30">
        <v>285</v>
      </c>
      <c r="G26" s="30">
        <v>9</v>
      </c>
      <c r="H26" s="72">
        <v>0</v>
      </c>
      <c r="I26" s="30">
        <v>18</v>
      </c>
      <c r="J26" s="30">
        <v>66</v>
      </c>
      <c r="K26" s="58">
        <v>187</v>
      </c>
      <c r="L26" s="30">
        <v>6</v>
      </c>
      <c r="M26" s="30">
        <v>80</v>
      </c>
      <c r="N26" s="75" t="s">
        <v>229</v>
      </c>
    </row>
    <row r="27" spans="1:14" x14ac:dyDescent="0.3">
      <c r="A27" s="54" t="s">
        <v>70</v>
      </c>
      <c r="B27" s="58">
        <v>17</v>
      </c>
      <c r="C27" s="30">
        <v>0</v>
      </c>
      <c r="D27" s="30">
        <v>40</v>
      </c>
      <c r="E27" s="30">
        <v>78</v>
      </c>
      <c r="F27" s="30">
        <v>299</v>
      </c>
      <c r="G27" s="30">
        <v>5</v>
      </c>
      <c r="H27" s="72">
        <v>0</v>
      </c>
      <c r="I27" s="30">
        <v>17</v>
      </c>
      <c r="J27" s="30">
        <v>83</v>
      </c>
      <c r="K27" s="58">
        <v>284</v>
      </c>
      <c r="L27" s="30">
        <v>8</v>
      </c>
      <c r="M27" s="30">
        <v>105</v>
      </c>
      <c r="N27" s="74">
        <v>13</v>
      </c>
    </row>
    <row r="28" spans="1:14" x14ac:dyDescent="0.3">
      <c r="A28" s="54" t="s">
        <v>71</v>
      </c>
      <c r="B28" s="58">
        <v>20</v>
      </c>
      <c r="C28" s="30">
        <v>1</v>
      </c>
      <c r="D28" s="30">
        <v>36</v>
      </c>
      <c r="E28" s="30">
        <v>48</v>
      </c>
      <c r="F28" s="30">
        <v>238</v>
      </c>
      <c r="G28" s="30">
        <v>5</v>
      </c>
      <c r="H28" s="72">
        <v>0</v>
      </c>
      <c r="I28" s="30">
        <v>29</v>
      </c>
      <c r="J28" s="30">
        <v>78</v>
      </c>
      <c r="K28" s="58">
        <v>279</v>
      </c>
      <c r="L28" s="30">
        <v>9</v>
      </c>
      <c r="M28" s="30">
        <v>123</v>
      </c>
      <c r="N28" s="74">
        <v>76</v>
      </c>
    </row>
    <row r="29" spans="1:14" x14ac:dyDescent="0.3">
      <c r="A29" s="54" t="s">
        <v>72</v>
      </c>
      <c r="B29" s="58">
        <v>13</v>
      </c>
      <c r="C29" s="30">
        <v>2</v>
      </c>
      <c r="D29" s="30">
        <v>30</v>
      </c>
      <c r="E29" s="30">
        <v>44</v>
      </c>
      <c r="F29" s="30">
        <v>329</v>
      </c>
      <c r="G29" s="30">
        <v>1</v>
      </c>
      <c r="H29" s="72">
        <v>0</v>
      </c>
      <c r="I29" s="30">
        <v>0</v>
      </c>
      <c r="J29" s="30">
        <v>69</v>
      </c>
      <c r="K29" s="58">
        <v>243</v>
      </c>
      <c r="L29" s="30">
        <v>3</v>
      </c>
      <c r="M29" s="30">
        <v>110</v>
      </c>
      <c r="N29" s="74">
        <v>63</v>
      </c>
    </row>
    <row r="30" spans="1:14" x14ac:dyDescent="0.3">
      <c r="A30" s="54" t="s">
        <v>73</v>
      </c>
      <c r="B30" s="58">
        <v>12</v>
      </c>
      <c r="C30" s="30">
        <v>2</v>
      </c>
      <c r="D30" s="30">
        <v>32</v>
      </c>
      <c r="E30" s="30">
        <v>59</v>
      </c>
      <c r="F30" s="30">
        <v>485</v>
      </c>
      <c r="G30" s="30">
        <v>2</v>
      </c>
      <c r="H30" s="72">
        <v>0</v>
      </c>
      <c r="I30" s="30">
        <v>10</v>
      </c>
      <c r="J30" s="30">
        <v>56</v>
      </c>
      <c r="K30" s="58">
        <v>256</v>
      </c>
      <c r="L30" s="30">
        <v>0</v>
      </c>
      <c r="M30" s="30">
        <v>72</v>
      </c>
      <c r="N30" s="74">
        <v>53</v>
      </c>
    </row>
  </sheetData>
  <hyperlinks>
    <hyperlink ref="A3" location="Contents!A1" display="Contents" xr:uid="{6B172707-C2B7-4377-A71C-6451CF5D2D9A}"/>
  </hyperlinks>
  <pageMargins left="0.7" right="0.7" top="0.75" bottom="0.75" header="0.3" footer="0.3"/>
  <pageSetup paperSize="9" scale="5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CBEF3-4D4A-4F4C-909F-564EE2D07B36}">
  <sheetPr>
    <tabColor theme="4" tint="0.39997558519241921"/>
    <pageSetUpPr fitToPage="1"/>
  </sheetPr>
  <dimension ref="A1:N28"/>
  <sheetViews>
    <sheetView showGridLines="0" topLeftCell="A12" workbookViewId="0">
      <selection activeCell="K29" sqref="K29"/>
    </sheetView>
  </sheetViews>
  <sheetFormatPr defaultColWidth="8.78515625" defaultRowHeight="13" x14ac:dyDescent="0.3"/>
  <cols>
    <col min="1" max="1" width="11.2109375" style="5" customWidth="1"/>
    <col min="2" max="11" width="11.42578125" style="5" customWidth="1"/>
    <col min="12" max="16384" width="8.78515625" style="5"/>
  </cols>
  <sheetData>
    <row r="1" spans="1:14" ht="15.5" x14ac:dyDescent="0.3">
      <c r="A1" s="29" t="s">
        <v>37</v>
      </c>
      <c r="B1" s="28" t="s">
        <v>38</v>
      </c>
      <c r="C1" s="27"/>
      <c r="D1" s="27"/>
      <c r="E1" s="27"/>
      <c r="F1" s="27"/>
      <c r="G1" s="27"/>
      <c r="H1" s="27"/>
      <c r="I1" s="27"/>
      <c r="J1" s="27"/>
      <c r="K1" s="27"/>
    </row>
    <row r="2" spans="1:14" x14ac:dyDescent="0.3">
      <c r="A2" s="26" t="s">
        <v>39</v>
      </c>
      <c r="B2" s="25" t="s">
        <v>40</v>
      </c>
    </row>
    <row r="3" spans="1:14" ht="14" x14ac:dyDescent="0.3">
      <c r="A3" s="3" t="s">
        <v>41</v>
      </c>
      <c r="B3" s="25"/>
    </row>
    <row r="5" spans="1:14" ht="14.5" x14ac:dyDescent="0.3">
      <c r="A5" s="5" t="s">
        <v>42</v>
      </c>
    </row>
    <row r="7" spans="1:14" x14ac:dyDescent="0.3">
      <c r="A7" s="5" t="s">
        <v>43</v>
      </c>
      <c r="E7" s="78" t="s">
        <v>44</v>
      </c>
    </row>
    <row r="8" spans="1:14" x14ac:dyDescent="0.3">
      <c r="A8" s="5" t="s">
        <v>45</v>
      </c>
    </row>
    <row r="9" spans="1:14" x14ac:dyDescent="0.3">
      <c r="A9" s="5" t="s">
        <v>46</v>
      </c>
    </row>
    <row r="11" spans="1:14" x14ac:dyDescent="0.3">
      <c r="A11" s="5" t="s">
        <v>47</v>
      </c>
      <c r="B11" s="23">
        <v>46113</v>
      </c>
    </row>
    <row r="12" spans="1:14" x14ac:dyDescent="0.3">
      <c r="A12" s="5" t="s">
        <v>48</v>
      </c>
      <c r="B12" s="23">
        <v>46478</v>
      </c>
    </row>
    <row r="14" spans="1:14" ht="60" customHeight="1" x14ac:dyDescent="0.3">
      <c r="A14" s="22" t="s">
        <v>49</v>
      </c>
      <c r="B14" s="21" t="s">
        <v>50</v>
      </c>
      <c r="C14" s="21" t="s">
        <v>51</v>
      </c>
      <c r="D14" s="21" t="s">
        <v>52</v>
      </c>
      <c r="E14" s="21" t="s">
        <v>53</v>
      </c>
      <c r="F14" s="20" t="s">
        <v>54</v>
      </c>
      <c r="G14" s="21" t="s">
        <v>55</v>
      </c>
      <c r="H14" s="21" t="s">
        <v>56</v>
      </c>
      <c r="I14" s="21" t="s">
        <v>57</v>
      </c>
      <c r="J14" s="21" t="s">
        <v>58</v>
      </c>
      <c r="K14" s="20" t="s">
        <v>59</v>
      </c>
      <c r="L14" s="19"/>
      <c r="M14" s="19"/>
      <c r="N14" s="19"/>
    </row>
    <row r="15" spans="1:14" ht="14.25" customHeight="1" x14ac:dyDescent="0.3">
      <c r="A15" s="5" t="s">
        <v>60</v>
      </c>
      <c r="B15" s="18">
        <v>6</v>
      </c>
      <c r="C15" s="15">
        <v>4</v>
      </c>
      <c r="D15" s="17">
        <v>2</v>
      </c>
      <c r="E15" s="15">
        <v>0</v>
      </c>
      <c r="F15" s="16">
        <v>12</v>
      </c>
      <c r="G15" s="15">
        <v>5</v>
      </c>
      <c r="H15" s="15">
        <v>4</v>
      </c>
      <c r="I15" s="15">
        <v>0</v>
      </c>
      <c r="J15" s="15">
        <v>0</v>
      </c>
      <c r="K15" s="14">
        <v>9</v>
      </c>
    </row>
    <row r="16" spans="1:14" ht="14.25" customHeight="1" x14ac:dyDescent="0.3">
      <c r="A16" s="5" t="s">
        <v>61</v>
      </c>
      <c r="B16" s="13">
        <v>11</v>
      </c>
      <c r="C16" s="11">
        <v>6</v>
      </c>
      <c r="D16" s="11">
        <v>1</v>
      </c>
      <c r="E16" s="11">
        <v>0</v>
      </c>
      <c r="F16" s="12">
        <v>18</v>
      </c>
      <c r="G16" s="11">
        <v>5</v>
      </c>
      <c r="H16" s="11">
        <v>3</v>
      </c>
      <c r="I16" s="11">
        <v>1</v>
      </c>
      <c r="J16" s="11">
        <v>0</v>
      </c>
      <c r="K16" s="10">
        <v>9</v>
      </c>
    </row>
    <row r="17" spans="1:11" ht="14.25" customHeight="1" x14ac:dyDescent="0.3">
      <c r="A17" s="5" t="s">
        <v>62</v>
      </c>
      <c r="B17" s="13">
        <v>13</v>
      </c>
      <c r="C17" s="11">
        <v>3</v>
      </c>
      <c r="D17" s="11">
        <v>0</v>
      </c>
      <c r="E17" s="11">
        <v>0</v>
      </c>
      <c r="F17" s="12">
        <v>16</v>
      </c>
      <c r="G17" s="11">
        <v>11</v>
      </c>
      <c r="H17" s="11">
        <v>7</v>
      </c>
      <c r="I17" s="11">
        <v>2</v>
      </c>
      <c r="J17" s="11">
        <v>0</v>
      </c>
      <c r="K17" s="10">
        <v>20</v>
      </c>
    </row>
    <row r="18" spans="1:11" ht="14.25" customHeight="1" x14ac:dyDescent="0.3">
      <c r="A18" s="5" t="s">
        <v>63</v>
      </c>
      <c r="B18" s="13">
        <v>10</v>
      </c>
      <c r="C18" s="11">
        <v>2</v>
      </c>
      <c r="D18" s="11">
        <v>0</v>
      </c>
      <c r="E18" s="11">
        <v>0</v>
      </c>
      <c r="F18" s="12">
        <v>12</v>
      </c>
      <c r="G18" s="11">
        <v>13</v>
      </c>
      <c r="H18" s="11">
        <v>3</v>
      </c>
      <c r="I18" s="11">
        <v>0</v>
      </c>
      <c r="J18" s="11">
        <v>0</v>
      </c>
      <c r="K18" s="10">
        <v>16</v>
      </c>
    </row>
    <row r="19" spans="1:11" ht="14.25" customHeight="1" x14ac:dyDescent="0.3">
      <c r="A19" s="5" t="s">
        <v>64</v>
      </c>
      <c r="B19" s="13">
        <v>1</v>
      </c>
      <c r="C19" s="11">
        <v>2</v>
      </c>
      <c r="D19" s="11">
        <v>0</v>
      </c>
      <c r="E19" s="11">
        <v>0</v>
      </c>
      <c r="F19" s="12">
        <v>3</v>
      </c>
      <c r="G19" s="11">
        <v>10</v>
      </c>
      <c r="H19" s="11">
        <v>2</v>
      </c>
      <c r="I19" s="11">
        <v>0</v>
      </c>
      <c r="J19" s="11">
        <v>0</v>
      </c>
      <c r="K19" s="10">
        <v>12</v>
      </c>
    </row>
    <row r="20" spans="1:11" ht="14.25" customHeight="1" x14ac:dyDescent="0.3">
      <c r="A20" s="5" t="s">
        <v>65</v>
      </c>
      <c r="B20" s="13">
        <v>3</v>
      </c>
      <c r="C20" s="11">
        <v>2</v>
      </c>
      <c r="D20" s="11">
        <v>0</v>
      </c>
      <c r="E20" s="11">
        <v>0</v>
      </c>
      <c r="F20" s="12">
        <v>5</v>
      </c>
      <c r="G20" s="11">
        <v>1</v>
      </c>
      <c r="H20" s="11">
        <v>2</v>
      </c>
      <c r="I20" s="11">
        <v>0</v>
      </c>
      <c r="J20" s="11">
        <v>0</v>
      </c>
      <c r="K20" s="10">
        <v>3</v>
      </c>
    </row>
    <row r="21" spans="1:11" ht="14.25" customHeight="1" x14ac:dyDescent="0.3">
      <c r="A21" s="5" t="s">
        <v>66</v>
      </c>
      <c r="B21" s="13">
        <v>11</v>
      </c>
      <c r="C21" s="11">
        <v>12</v>
      </c>
      <c r="D21" s="11">
        <v>0</v>
      </c>
      <c r="E21" s="11">
        <v>0</v>
      </c>
      <c r="F21" s="12">
        <v>23</v>
      </c>
      <c r="G21" s="11">
        <v>3</v>
      </c>
      <c r="H21" s="11">
        <v>2</v>
      </c>
      <c r="I21" s="11">
        <v>0</v>
      </c>
      <c r="J21" s="11">
        <v>0</v>
      </c>
      <c r="K21" s="10">
        <v>5</v>
      </c>
    </row>
    <row r="22" spans="1:11" ht="14.25" customHeight="1" x14ac:dyDescent="0.3">
      <c r="A22" s="5" t="s">
        <v>67</v>
      </c>
      <c r="B22" s="13">
        <v>8</v>
      </c>
      <c r="C22" s="11">
        <v>6</v>
      </c>
      <c r="D22" s="11">
        <v>0</v>
      </c>
      <c r="E22" s="11">
        <v>0</v>
      </c>
      <c r="F22" s="12">
        <v>14</v>
      </c>
      <c r="G22" s="11">
        <v>10</v>
      </c>
      <c r="H22" s="11">
        <v>10</v>
      </c>
      <c r="I22" s="11">
        <v>0</v>
      </c>
      <c r="J22" s="11">
        <v>0</v>
      </c>
      <c r="K22" s="10">
        <v>20</v>
      </c>
    </row>
    <row r="23" spans="1:11" ht="14.25" customHeight="1" x14ac:dyDescent="0.3">
      <c r="A23" s="5" t="s">
        <v>68</v>
      </c>
      <c r="B23" s="13">
        <v>4</v>
      </c>
      <c r="C23" s="11">
        <v>4</v>
      </c>
      <c r="D23" s="11">
        <v>0</v>
      </c>
      <c r="E23" s="11">
        <v>1</v>
      </c>
      <c r="F23" s="12">
        <v>9</v>
      </c>
      <c r="G23" s="11">
        <v>5</v>
      </c>
      <c r="H23" s="11">
        <v>5</v>
      </c>
      <c r="I23" s="11">
        <v>0</v>
      </c>
      <c r="J23" s="11">
        <v>0</v>
      </c>
      <c r="K23" s="10">
        <v>10</v>
      </c>
    </row>
    <row r="24" spans="1:11" x14ac:dyDescent="0.3">
      <c r="A24" s="5" t="s">
        <v>69</v>
      </c>
      <c r="B24" s="13">
        <v>6</v>
      </c>
      <c r="C24" s="11">
        <v>7</v>
      </c>
      <c r="D24" s="11">
        <v>1</v>
      </c>
      <c r="E24" s="11">
        <v>0</v>
      </c>
      <c r="F24" s="12">
        <v>14</v>
      </c>
      <c r="G24" s="11">
        <v>7</v>
      </c>
      <c r="H24" s="11">
        <v>5</v>
      </c>
      <c r="I24" s="11">
        <v>0</v>
      </c>
      <c r="J24" s="11">
        <v>0</v>
      </c>
      <c r="K24" s="10">
        <v>12</v>
      </c>
    </row>
    <row r="25" spans="1:11" x14ac:dyDescent="0.3">
      <c r="A25" s="5" t="s">
        <v>70</v>
      </c>
      <c r="B25" s="13">
        <v>12</v>
      </c>
      <c r="C25" s="11">
        <v>6</v>
      </c>
      <c r="D25" s="11">
        <v>0</v>
      </c>
      <c r="E25" s="11">
        <v>1</v>
      </c>
      <c r="F25" s="12">
        <v>19</v>
      </c>
      <c r="G25" s="11">
        <v>4</v>
      </c>
      <c r="H25" s="11">
        <v>8</v>
      </c>
      <c r="I25" s="11">
        <v>1</v>
      </c>
      <c r="J25" s="11">
        <v>0</v>
      </c>
      <c r="K25" s="10">
        <v>13</v>
      </c>
    </row>
    <row r="26" spans="1:11" x14ac:dyDescent="0.3">
      <c r="A26" s="5" t="s">
        <v>71</v>
      </c>
      <c r="B26" s="13">
        <v>9</v>
      </c>
      <c r="C26" s="11">
        <v>4</v>
      </c>
      <c r="D26" s="11">
        <v>1</v>
      </c>
      <c r="E26" s="11">
        <v>0</v>
      </c>
      <c r="F26" s="12">
        <v>14</v>
      </c>
      <c r="G26" s="11">
        <v>11</v>
      </c>
      <c r="H26" s="11">
        <v>4</v>
      </c>
      <c r="I26" s="11">
        <v>0</v>
      </c>
      <c r="J26" s="11">
        <v>1</v>
      </c>
      <c r="K26" s="10">
        <v>16</v>
      </c>
    </row>
    <row r="27" spans="1:11" x14ac:dyDescent="0.3">
      <c r="A27" s="5" t="s">
        <v>72</v>
      </c>
      <c r="B27" s="9">
        <v>18</v>
      </c>
      <c r="C27" s="7">
        <v>3</v>
      </c>
      <c r="D27" s="7">
        <v>0</v>
      </c>
      <c r="E27" s="7">
        <v>0</v>
      </c>
      <c r="F27" s="8">
        <v>21</v>
      </c>
      <c r="G27" s="7">
        <v>10</v>
      </c>
      <c r="H27" s="7">
        <v>6</v>
      </c>
      <c r="I27" s="7">
        <v>1</v>
      </c>
      <c r="J27" s="7">
        <v>0</v>
      </c>
      <c r="K27" s="6">
        <v>17</v>
      </c>
    </row>
    <row r="28" spans="1:11" x14ac:dyDescent="0.3">
      <c r="A28" s="5" t="s">
        <v>73</v>
      </c>
      <c r="B28" s="9">
        <v>17</v>
      </c>
      <c r="C28" s="7">
        <v>0</v>
      </c>
      <c r="D28" s="7">
        <v>0</v>
      </c>
      <c r="E28" s="7">
        <v>1</v>
      </c>
      <c r="F28" s="8">
        <v>18</v>
      </c>
      <c r="G28" s="7">
        <v>17</v>
      </c>
      <c r="H28" s="7">
        <v>3</v>
      </c>
      <c r="I28" s="7">
        <v>0</v>
      </c>
      <c r="J28" s="7">
        <v>0</v>
      </c>
      <c r="K28" s="6">
        <v>20</v>
      </c>
    </row>
  </sheetData>
  <hyperlinks>
    <hyperlink ref="A3" location="Contents!A1" display="Contents" xr:uid="{FEC37327-1C55-44A0-8B3B-6C15118A409A}"/>
    <hyperlink ref="E7" r:id="rId1" xr:uid="{D3CD03BB-5340-4998-BD7F-87EBA7146EF4}"/>
  </hyperlinks>
  <pageMargins left="0.7" right="0.7" top="0.75" bottom="0.75" header="0.3" footer="0.3"/>
  <pageSetup paperSize="9" scale="70" orientation="landscape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7D23-46E7-4A14-8F5B-AB77929E7325}">
  <sheetPr>
    <tabColor theme="4" tint="0.39997558519241921"/>
    <pageSetUpPr fitToPage="1"/>
  </sheetPr>
  <dimension ref="A1:R41"/>
  <sheetViews>
    <sheetView showGridLines="0" workbookViewId="0">
      <selection activeCell="B10" sqref="B10:B11"/>
    </sheetView>
  </sheetViews>
  <sheetFormatPr defaultColWidth="8.78515625" defaultRowHeight="13" x14ac:dyDescent="0.3"/>
  <cols>
    <col min="1" max="1" width="9.0703125" style="5" customWidth="1"/>
    <col min="2" max="7" width="11.42578125" style="5" customWidth="1"/>
    <col min="8" max="8" width="11.42578125" style="53" customWidth="1"/>
    <col min="9" max="14" width="11.42578125" style="5" customWidth="1"/>
    <col min="15" max="15" width="11.42578125" style="52" customWidth="1"/>
    <col min="16" max="16384" width="8.78515625" style="5"/>
  </cols>
  <sheetData>
    <row r="1" spans="1:15" ht="15.5" x14ac:dyDescent="0.3">
      <c r="A1" s="29" t="s">
        <v>74</v>
      </c>
      <c r="B1" s="28" t="s">
        <v>6</v>
      </c>
      <c r="C1" s="27"/>
      <c r="D1" s="27"/>
      <c r="E1" s="27"/>
      <c r="F1" s="27"/>
      <c r="G1" s="27"/>
      <c r="H1" s="63"/>
      <c r="I1" s="27"/>
      <c r="J1" s="27"/>
      <c r="K1" s="27"/>
      <c r="L1" s="27"/>
      <c r="M1" s="27"/>
      <c r="N1" s="27"/>
      <c r="O1" s="62"/>
    </row>
    <row r="2" spans="1:15" x14ac:dyDescent="0.3">
      <c r="A2" s="26" t="s">
        <v>75</v>
      </c>
      <c r="B2" s="25" t="s">
        <v>40</v>
      </c>
    </row>
    <row r="3" spans="1:15" ht="14" x14ac:dyDescent="0.3">
      <c r="A3" s="3" t="s">
        <v>41</v>
      </c>
      <c r="B3" s="25"/>
    </row>
    <row r="4" spans="1:15" ht="14.5" x14ac:dyDescent="0.35">
      <c r="A4" s="61" t="s">
        <v>76</v>
      </c>
      <c r="C4" s="60"/>
      <c r="D4" s="59"/>
    </row>
    <row r="5" spans="1:15" ht="14.5" x14ac:dyDescent="0.35">
      <c r="C5" s="60"/>
      <c r="D5" s="59"/>
    </row>
    <row r="6" spans="1:15" x14ac:dyDescent="0.3">
      <c r="A6" s="5" t="s">
        <v>77</v>
      </c>
      <c r="D6" s="24" t="s">
        <v>78</v>
      </c>
    </row>
    <row r="7" spans="1:15" x14ac:dyDescent="0.3">
      <c r="A7" s="5" t="s">
        <v>45</v>
      </c>
    </row>
    <row r="8" spans="1:15" x14ac:dyDescent="0.3">
      <c r="A8" s="5" t="s">
        <v>46</v>
      </c>
    </row>
    <row r="10" spans="1:15" x14ac:dyDescent="0.3">
      <c r="A10" s="5" t="s">
        <v>47</v>
      </c>
      <c r="B10" s="23">
        <v>46113</v>
      </c>
    </row>
    <row r="11" spans="1:15" x14ac:dyDescent="0.3">
      <c r="A11" s="5" t="s">
        <v>48</v>
      </c>
      <c r="B11" s="23">
        <v>46478</v>
      </c>
    </row>
    <row r="12" spans="1:15" ht="14.15" customHeight="1" x14ac:dyDescent="0.3"/>
    <row r="13" spans="1:15" ht="86.5" customHeight="1" x14ac:dyDescent="0.3">
      <c r="A13" s="40" t="s">
        <v>49</v>
      </c>
      <c r="B13" s="21" t="s">
        <v>79</v>
      </c>
      <c r="C13" s="21" t="s">
        <v>80</v>
      </c>
      <c r="D13" s="21" t="s">
        <v>81</v>
      </c>
      <c r="E13" s="21" t="s">
        <v>82</v>
      </c>
      <c r="F13" s="21" t="s">
        <v>83</v>
      </c>
      <c r="G13" s="21" t="s">
        <v>84</v>
      </c>
      <c r="H13" s="20" t="s">
        <v>85</v>
      </c>
      <c r="I13" s="21" t="s">
        <v>86</v>
      </c>
      <c r="J13" s="21" t="s">
        <v>87</v>
      </c>
      <c r="K13" s="21" t="s">
        <v>88</v>
      </c>
      <c r="L13" s="21" t="s">
        <v>89</v>
      </c>
      <c r="M13" s="21" t="s">
        <v>90</v>
      </c>
      <c r="N13" s="21" t="s">
        <v>91</v>
      </c>
      <c r="O13" s="20" t="s">
        <v>92</v>
      </c>
    </row>
    <row r="14" spans="1:15" ht="14.25" customHeight="1" x14ac:dyDescent="0.3">
      <c r="A14" s="31" t="s">
        <v>93</v>
      </c>
      <c r="B14" s="30">
        <v>52</v>
      </c>
      <c r="C14" s="30">
        <v>8</v>
      </c>
      <c r="D14" s="30">
        <v>4</v>
      </c>
      <c r="E14" s="30">
        <v>13</v>
      </c>
      <c r="F14" s="30">
        <v>12</v>
      </c>
      <c r="G14" s="30">
        <v>0</v>
      </c>
      <c r="H14" s="55">
        <v>89</v>
      </c>
      <c r="I14" s="30">
        <v>38</v>
      </c>
      <c r="J14" s="30">
        <v>15</v>
      </c>
      <c r="K14" s="30">
        <v>5</v>
      </c>
      <c r="L14" s="30">
        <v>10</v>
      </c>
      <c r="M14" s="30">
        <v>7</v>
      </c>
      <c r="N14" s="30">
        <v>0</v>
      </c>
      <c r="O14" s="55">
        <v>75</v>
      </c>
    </row>
    <row r="15" spans="1:15" ht="14.25" customHeight="1" x14ac:dyDescent="0.3">
      <c r="A15" s="5" t="s">
        <v>94</v>
      </c>
      <c r="B15" s="30">
        <v>34</v>
      </c>
      <c r="C15" s="30">
        <v>13</v>
      </c>
      <c r="D15" s="30">
        <v>2</v>
      </c>
      <c r="E15" s="30">
        <v>13</v>
      </c>
      <c r="F15" s="30">
        <v>19</v>
      </c>
      <c r="G15" s="30">
        <v>1</v>
      </c>
      <c r="H15" s="55">
        <v>82</v>
      </c>
      <c r="I15" s="30">
        <v>45</v>
      </c>
      <c r="J15" s="30">
        <v>7</v>
      </c>
      <c r="K15" s="30">
        <v>4</v>
      </c>
      <c r="L15" s="30">
        <v>10</v>
      </c>
      <c r="M15" s="30">
        <v>11</v>
      </c>
      <c r="N15" s="30">
        <v>1</v>
      </c>
      <c r="O15" s="55">
        <v>78</v>
      </c>
    </row>
    <row r="16" spans="1:15" ht="14.25" customHeight="1" x14ac:dyDescent="0.3">
      <c r="A16" s="5" t="s">
        <v>60</v>
      </c>
      <c r="B16" s="30">
        <v>36</v>
      </c>
      <c r="C16" s="30">
        <v>18</v>
      </c>
      <c r="D16" s="30">
        <v>9</v>
      </c>
      <c r="E16" s="30">
        <v>16</v>
      </c>
      <c r="F16" s="30">
        <v>11</v>
      </c>
      <c r="G16" s="30">
        <v>2</v>
      </c>
      <c r="H16" s="55">
        <v>92</v>
      </c>
      <c r="I16" s="30">
        <v>21</v>
      </c>
      <c r="J16" s="30">
        <v>7</v>
      </c>
      <c r="K16" s="30">
        <v>4</v>
      </c>
      <c r="L16" s="30">
        <v>16</v>
      </c>
      <c r="M16" s="30">
        <v>15</v>
      </c>
      <c r="N16" s="30">
        <v>0</v>
      </c>
      <c r="O16" s="55">
        <v>63</v>
      </c>
    </row>
    <row r="17" spans="1:18" ht="14.25" customHeight="1" x14ac:dyDescent="0.3">
      <c r="A17" s="5" t="s">
        <v>61</v>
      </c>
      <c r="B17" s="30">
        <v>47</v>
      </c>
      <c r="C17" s="30">
        <v>19</v>
      </c>
      <c r="D17" s="30">
        <v>8</v>
      </c>
      <c r="E17" s="30">
        <v>16</v>
      </c>
      <c r="F17" s="30">
        <v>4</v>
      </c>
      <c r="G17" s="30">
        <v>1</v>
      </c>
      <c r="H17" s="55">
        <v>95</v>
      </c>
      <c r="I17" s="30">
        <v>23</v>
      </c>
      <c r="J17" s="30">
        <v>17</v>
      </c>
      <c r="K17" s="30">
        <v>6</v>
      </c>
      <c r="L17" s="30">
        <v>12</v>
      </c>
      <c r="M17" s="30">
        <v>11</v>
      </c>
      <c r="N17" s="30">
        <v>1</v>
      </c>
      <c r="O17" s="55">
        <v>70</v>
      </c>
    </row>
    <row r="18" spans="1:18" ht="14.25" customHeight="1" x14ac:dyDescent="0.3">
      <c r="A18" s="5" t="s">
        <v>62</v>
      </c>
      <c r="B18" s="30">
        <v>37</v>
      </c>
      <c r="C18" s="30">
        <v>11</v>
      </c>
      <c r="D18" s="30">
        <v>5</v>
      </c>
      <c r="E18" s="30">
        <v>15</v>
      </c>
      <c r="F18" s="30">
        <v>4</v>
      </c>
      <c r="G18" s="30">
        <v>6</v>
      </c>
      <c r="H18" s="55">
        <v>78</v>
      </c>
      <c r="I18" s="30">
        <v>33</v>
      </c>
      <c r="J18" s="30">
        <v>13</v>
      </c>
      <c r="K18" s="30">
        <v>9</v>
      </c>
      <c r="L18" s="30">
        <v>17</v>
      </c>
      <c r="M18" s="30">
        <v>5</v>
      </c>
      <c r="N18" s="30">
        <v>5</v>
      </c>
      <c r="O18" s="55">
        <v>82</v>
      </c>
    </row>
    <row r="19" spans="1:18" ht="14.25" customHeight="1" x14ac:dyDescent="0.3">
      <c r="A19" s="5" t="s">
        <v>63</v>
      </c>
      <c r="B19" s="58">
        <v>11</v>
      </c>
      <c r="C19" s="58">
        <v>12</v>
      </c>
      <c r="D19" s="58">
        <v>4</v>
      </c>
      <c r="E19" s="58">
        <v>5</v>
      </c>
      <c r="F19" s="58">
        <v>5</v>
      </c>
      <c r="G19" s="58">
        <v>5</v>
      </c>
      <c r="H19" s="57">
        <v>42</v>
      </c>
      <c r="I19" s="58">
        <v>29</v>
      </c>
      <c r="J19" s="58">
        <v>11</v>
      </c>
      <c r="K19" s="58">
        <v>4</v>
      </c>
      <c r="L19" s="58">
        <v>8</v>
      </c>
      <c r="M19" s="58">
        <v>2</v>
      </c>
      <c r="N19" s="58">
        <v>2</v>
      </c>
      <c r="O19" s="55">
        <v>56</v>
      </c>
    </row>
    <row r="20" spans="1:18" ht="14.25" customHeight="1" x14ac:dyDescent="0.3">
      <c r="A20" s="5" t="s">
        <v>64</v>
      </c>
      <c r="B20" s="58">
        <v>32</v>
      </c>
      <c r="C20" s="58">
        <v>12</v>
      </c>
      <c r="D20" s="58">
        <v>3</v>
      </c>
      <c r="E20" s="58">
        <v>9</v>
      </c>
      <c r="F20" s="58">
        <v>7</v>
      </c>
      <c r="G20" s="58">
        <v>3</v>
      </c>
      <c r="H20" s="57">
        <v>66</v>
      </c>
      <c r="I20" s="58">
        <v>19</v>
      </c>
      <c r="J20" s="58">
        <v>12</v>
      </c>
      <c r="K20" s="58">
        <v>4</v>
      </c>
      <c r="L20" s="58">
        <v>10</v>
      </c>
      <c r="M20" s="58">
        <v>5</v>
      </c>
      <c r="N20" s="58">
        <v>5</v>
      </c>
      <c r="O20" s="55">
        <v>55</v>
      </c>
    </row>
    <row r="21" spans="1:18" ht="14.25" customHeight="1" x14ac:dyDescent="0.3">
      <c r="A21" s="5" t="s">
        <v>65</v>
      </c>
      <c r="B21" s="58">
        <v>47</v>
      </c>
      <c r="C21" s="58">
        <v>16</v>
      </c>
      <c r="D21" s="58">
        <v>2</v>
      </c>
      <c r="E21" s="58">
        <v>2</v>
      </c>
      <c r="F21" s="58">
        <v>7</v>
      </c>
      <c r="G21" s="58">
        <v>1</v>
      </c>
      <c r="H21" s="57">
        <v>75</v>
      </c>
      <c r="I21" s="58">
        <v>28</v>
      </c>
      <c r="J21" s="58">
        <v>8</v>
      </c>
      <c r="K21" s="58">
        <v>3</v>
      </c>
      <c r="L21" s="58">
        <v>9</v>
      </c>
      <c r="M21" s="58">
        <v>7</v>
      </c>
      <c r="N21" s="58">
        <v>1</v>
      </c>
      <c r="O21" s="55">
        <v>56</v>
      </c>
    </row>
    <row r="22" spans="1:18" ht="14.25" customHeight="1" x14ac:dyDescent="0.3">
      <c r="A22" s="5" t="s">
        <v>66</v>
      </c>
      <c r="B22" s="58">
        <v>39</v>
      </c>
      <c r="C22" s="58">
        <v>15</v>
      </c>
      <c r="D22" s="58">
        <v>2</v>
      </c>
      <c r="E22" s="58">
        <v>3</v>
      </c>
      <c r="F22" s="58">
        <v>4</v>
      </c>
      <c r="G22" s="58">
        <v>2</v>
      </c>
      <c r="H22" s="57">
        <v>65</v>
      </c>
      <c r="I22" s="58">
        <v>33</v>
      </c>
      <c r="J22" s="58">
        <v>12</v>
      </c>
      <c r="K22" s="58">
        <v>1</v>
      </c>
      <c r="L22" s="58">
        <v>2</v>
      </c>
      <c r="M22" s="58">
        <v>3</v>
      </c>
      <c r="N22" s="58">
        <v>1</v>
      </c>
      <c r="O22" s="55">
        <v>52</v>
      </c>
    </row>
    <row r="23" spans="1:18" ht="14.25" customHeight="1" x14ac:dyDescent="0.3">
      <c r="A23" s="5" t="s">
        <v>67</v>
      </c>
      <c r="B23" s="58">
        <v>19</v>
      </c>
      <c r="C23" s="58">
        <v>5</v>
      </c>
      <c r="D23" s="58">
        <v>0</v>
      </c>
      <c r="E23" s="58">
        <v>2</v>
      </c>
      <c r="F23" s="58">
        <v>8</v>
      </c>
      <c r="G23" s="58">
        <v>2</v>
      </c>
      <c r="H23" s="57">
        <v>36</v>
      </c>
      <c r="I23" s="58">
        <v>24</v>
      </c>
      <c r="J23" s="58">
        <v>19</v>
      </c>
      <c r="K23" s="58">
        <v>2</v>
      </c>
      <c r="L23" s="58">
        <v>3</v>
      </c>
      <c r="M23" s="58">
        <v>6</v>
      </c>
      <c r="N23" s="58">
        <v>5</v>
      </c>
      <c r="O23" s="55">
        <v>59</v>
      </c>
    </row>
    <row r="24" spans="1:18" ht="14.25" customHeight="1" x14ac:dyDescent="0.3">
      <c r="A24" s="5" t="s">
        <v>68</v>
      </c>
      <c r="B24" s="58">
        <v>12</v>
      </c>
      <c r="C24" s="58">
        <v>8</v>
      </c>
      <c r="D24" s="58">
        <v>1</v>
      </c>
      <c r="E24" s="58">
        <v>1</v>
      </c>
      <c r="F24" s="58">
        <v>3</v>
      </c>
      <c r="G24" s="58">
        <v>0</v>
      </c>
      <c r="H24" s="57">
        <v>25</v>
      </c>
      <c r="I24" s="58">
        <v>21</v>
      </c>
      <c r="J24" s="58">
        <v>4</v>
      </c>
      <c r="K24" s="58">
        <v>1</v>
      </c>
      <c r="L24" s="58">
        <v>0</v>
      </c>
      <c r="M24" s="58">
        <v>6</v>
      </c>
      <c r="N24" s="58">
        <v>0</v>
      </c>
      <c r="O24" s="55">
        <v>32</v>
      </c>
    </row>
    <row r="25" spans="1:18" ht="14.25" customHeight="1" x14ac:dyDescent="0.3">
      <c r="A25" s="54" t="s">
        <v>69</v>
      </c>
      <c r="B25" s="56">
        <v>23</v>
      </c>
      <c r="C25" s="56">
        <v>4</v>
      </c>
      <c r="D25" s="56">
        <v>1</v>
      </c>
      <c r="E25" s="56">
        <v>1</v>
      </c>
      <c r="F25" s="56">
        <v>2</v>
      </c>
      <c r="G25" s="56">
        <v>2</v>
      </c>
      <c r="H25" s="57">
        <v>33</v>
      </c>
      <c r="I25" s="56">
        <v>25</v>
      </c>
      <c r="J25" s="56">
        <v>6</v>
      </c>
      <c r="K25" s="56">
        <v>1</v>
      </c>
      <c r="L25" s="56">
        <v>0</v>
      </c>
      <c r="M25" s="56">
        <v>2</v>
      </c>
      <c r="N25" s="56">
        <v>0</v>
      </c>
      <c r="O25" s="55">
        <v>34</v>
      </c>
    </row>
    <row r="26" spans="1:18" s="54" customFormat="1" ht="14.25" customHeight="1" x14ac:dyDescent="0.3">
      <c r="A26" s="54" t="s">
        <v>70</v>
      </c>
      <c r="B26" s="56">
        <v>18</v>
      </c>
      <c r="C26" s="56">
        <v>0</v>
      </c>
      <c r="D26" s="56">
        <v>1</v>
      </c>
      <c r="E26" s="56">
        <v>0</v>
      </c>
      <c r="F26" s="56">
        <v>1</v>
      </c>
      <c r="G26" s="56">
        <v>3</v>
      </c>
      <c r="H26" s="57">
        <v>23</v>
      </c>
      <c r="I26" s="56">
        <v>12</v>
      </c>
      <c r="J26" s="56">
        <v>10</v>
      </c>
      <c r="K26" s="56">
        <v>2</v>
      </c>
      <c r="L26" s="56">
        <v>3</v>
      </c>
      <c r="M26" s="56">
        <v>5</v>
      </c>
      <c r="N26" s="56">
        <v>1</v>
      </c>
      <c r="O26" s="55">
        <v>33</v>
      </c>
      <c r="P26" s="5"/>
      <c r="Q26" s="5"/>
      <c r="R26" s="5"/>
    </row>
    <row r="27" spans="1:18" s="54" customFormat="1" ht="14.25" customHeight="1" x14ac:dyDescent="0.3">
      <c r="A27" s="54" t="s">
        <v>71</v>
      </c>
      <c r="B27" s="56">
        <v>11</v>
      </c>
      <c r="C27" s="56">
        <v>2</v>
      </c>
      <c r="D27" s="56">
        <v>0</v>
      </c>
      <c r="E27" s="56">
        <v>1</v>
      </c>
      <c r="F27" s="56">
        <v>3</v>
      </c>
      <c r="G27" s="56">
        <v>1</v>
      </c>
      <c r="H27" s="57">
        <v>18</v>
      </c>
      <c r="I27" s="56">
        <v>16</v>
      </c>
      <c r="J27" s="56">
        <v>3</v>
      </c>
      <c r="K27" s="56">
        <v>0</v>
      </c>
      <c r="L27" s="56">
        <v>1</v>
      </c>
      <c r="M27" s="56">
        <v>1</v>
      </c>
      <c r="N27" s="56">
        <v>2</v>
      </c>
      <c r="O27" s="55">
        <v>23</v>
      </c>
      <c r="P27" s="5"/>
      <c r="Q27" s="5"/>
      <c r="R27" s="5"/>
    </row>
    <row r="28" spans="1:18" s="54" customFormat="1" ht="14.25" customHeight="1" x14ac:dyDescent="0.3">
      <c r="A28" s="54" t="s">
        <v>72</v>
      </c>
      <c r="B28" s="56">
        <v>35</v>
      </c>
      <c r="C28" s="56">
        <v>3</v>
      </c>
      <c r="D28" s="56">
        <v>0</v>
      </c>
      <c r="E28" s="56">
        <v>3</v>
      </c>
      <c r="F28" s="56">
        <v>3</v>
      </c>
      <c r="G28" s="56">
        <v>0</v>
      </c>
      <c r="H28" s="57">
        <v>44</v>
      </c>
      <c r="I28" s="56">
        <v>14</v>
      </c>
      <c r="J28" s="56">
        <v>0</v>
      </c>
      <c r="K28" s="56">
        <v>0</v>
      </c>
      <c r="L28" s="56">
        <v>1</v>
      </c>
      <c r="M28" s="56">
        <v>4</v>
      </c>
      <c r="N28" s="56">
        <v>3</v>
      </c>
      <c r="O28" s="55">
        <v>22</v>
      </c>
      <c r="P28" s="5"/>
      <c r="Q28" s="5"/>
      <c r="R28" s="5"/>
    </row>
    <row r="29" spans="1:18" ht="14.25" customHeight="1" x14ac:dyDescent="0.3">
      <c r="A29" s="5" t="s">
        <v>73</v>
      </c>
      <c r="B29" s="30">
        <v>20</v>
      </c>
      <c r="C29" s="30">
        <v>0</v>
      </c>
      <c r="D29" s="30">
        <v>0</v>
      </c>
      <c r="E29" s="30">
        <v>2</v>
      </c>
      <c r="F29" s="30">
        <v>1</v>
      </c>
      <c r="G29" s="30">
        <v>2</v>
      </c>
      <c r="H29" s="55">
        <v>25</v>
      </c>
      <c r="I29" s="30">
        <v>20</v>
      </c>
      <c r="J29" s="30">
        <v>4</v>
      </c>
      <c r="K29" s="30">
        <v>0</v>
      </c>
      <c r="L29" s="30">
        <v>2</v>
      </c>
      <c r="M29" s="30">
        <v>1</v>
      </c>
      <c r="N29" s="30">
        <v>1</v>
      </c>
      <c r="O29" s="55">
        <v>28</v>
      </c>
    </row>
    <row r="30" spans="1:18" ht="14.25" customHeight="1" x14ac:dyDescent="0.3">
      <c r="B30" s="19"/>
      <c r="C30" s="19"/>
      <c r="D30" s="19"/>
      <c r="E30" s="19"/>
      <c r="F30" s="19"/>
      <c r="G30" s="19"/>
    </row>
    <row r="31" spans="1:18" ht="14.25" customHeight="1" x14ac:dyDescent="0.3">
      <c r="B31" s="19"/>
      <c r="C31" s="19"/>
      <c r="D31" s="19"/>
      <c r="E31" s="19"/>
      <c r="F31" s="19"/>
      <c r="G31" s="19"/>
    </row>
    <row r="32" spans="1:18" ht="14.25" customHeight="1" x14ac:dyDescent="0.3">
      <c r="B32" s="19"/>
      <c r="C32" s="19"/>
      <c r="D32" s="19"/>
      <c r="E32" s="19"/>
      <c r="F32" s="19"/>
      <c r="G32" s="19"/>
    </row>
    <row r="41" spans="6:6" x14ac:dyDescent="0.3">
      <c r="F41" s="5" t="s">
        <v>95</v>
      </c>
    </row>
  </sheetData>
  <hyperlinks>
    <hyperlink ref="D6" r:id="rId1" display="https://www.gov.uk/guidance/local-plans" xr:uid="{A290A33A-EBDB-4D54-9CF8-0E8A1ED535D1}"/>
    <hyperlink ref="A3" location="Contents!A1" display="Contents" xr:uid="{976E22DB-3148-4311-BBBA-B61F6A68C0F3}"/>
  </hyperlinks>
  <pageMargins left="0.7" right="0.7" top="0.75" bottom="0.75" header="0.3" footer="0.3"/>
  <pageSetup paperSize="9" scale="62" orientation="landscape"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9DD0A-F5ED-43D4-83BD-425C17A3F551}">
  <sheetPr>
    <tabColor theme="4" tint="0.39997558519241921"/>
    <pageSetUpPr fitToPage="1"/>
  </sheetPr>
  <dimension ref="A1:G28"/>
  <sheetViews>
    <sheetView showGridLines="0" workbookViewId="0">
      <selection activeCell="B10" sqref="B10:B11"/>
    </sheetView>
  </sheetViews>
  <sheetFormatPr defaultColWidth="8.78515625" defaultRowHeight="13" x14ac:dyDescent="0.3"/>
  <cols>
    <col min="1" max="1" width="9.0703125" style="5" customWidth="1"/>
    <col min="2" max="3" width="11.42578125" style="5" customWidth="1"/>
    <col min="4" max="4" width="6.2109375" style="5" customWidth="1"/>
    <col min="5" max="6" width="10.7109375" style="5" customWidth="1"/>
    <col min="7" max="16384" width="8.78515625" style="5"/>
  </cols>
  <sheetData>
    <row r="1" spans="1:7" ht="15.5" x14ac:dyDescent="0.3">
      <c r="A1" s="29" t="s">
        <v>96</v>
      </c>
      <c r="B1" s="28" t="s">
        <v>8</v>
      </c>
      <c r="C1" s="27"/>
      <c r="D1" s="27"/>
      <c r="E1" s="27"/>
    </row>
    <row r="2" spans="1:7" x14ac:dyDescent="0.3">
      <c r="A2" s="26" t="s">
        <v>75</v>
      </c>
      <c r="B2" s="25" t="s">
        <v>40</v>
      </c>
    </row>
    <row r="3" spans="1:7" ht="14" x14ac:dyDescent="0.3">
      <c r="A3" s="3" t="s">
        <v>41</v>
      </c>
      <c r="B3" s="25"/>
    </row>
    <row r="4" spans="1:7" x14ac:dyDescent="0.3">
      <c r="A4" s="61" t="s">
        <v>97</v>
      </c>
    </row>
    <row r="6" spans="1:7" x14ac:dyDescent="0.3">
      <c r="A6" s="5" t="s">
        <v>98</v>
      </c>
      <c r="D6" s="24"/>
      <c r="F6" s="24" t="s">
        <v>99</v>
      </c>
    </row>
    <row r="7" spans="1:7" x14ac:dyDescent="0.3">
      <c r="A7" s="5" t="s">
        <v>45</v>
      </c>
    </row>
    <row r="8" spans="1:7" x14ac:dyDescent="0.3">
      <c r="A8" s="5" t="s">
        <v>46</v>
      </c>
    </row>
    <row r="10" spans="1:7" x14ac:dyDescent="0.3">
      <c r="A10" s="5" t="s">
        <v>47</v>
      </c>
      <c r="B10" s="23">
        <v>46113</v>
      </c>
    </row>
    <row r="11" spans="1:7" x14ac:dyDescent="0.3">
      <c r="A11" s="5" t="s">
        <v>48</v>
      </c>
      <c r="B11" s="23">
        <v>46478</v>
      </c>
    </row>
    <row r="12" spans="1:7" ht="14.15" customHeight="1" x14ac:dyDescent="0.3"/>
    <row r="13" spans="1:7" ht="55.4" customHeight="1" x14ac:dyDescent="0.3">
      <c r="A13" s="22" t="s">
        <v>49</v>
      </c>
      <c r="B13" s="21" t="s">
        <v>100</v>
      </c>
      <c r="C13" s="21" t="s">
        <v>101</v>
      </c>
      <c r="D13" s="47"/>
      <c r="E13" s="47"/>
      <c r="F13" s="47"/>
      <c r="G13" s="19"/>
    </row>
    <row r="14" spans="1:7" ht="14.25" customHeight="1" x14ac:dyDescent="0.3">
      <c r="A14" s="5" t="s">
        <v>94</v>
      </c>
      <c r="B14" s="30">
        <v>8</v>
      </c>
      <c r="C14" s="30">
        <v>5</v>
      </c>
      <c r="D14" s="19"/>
      <c r="E14" s="19"/>
      <c r="F14" s="19"/>
      <c r="G14" s="19"/>
    </row>
    <row r="15" spans="1:7" ht="14.25" customHeight="1" x14ac:dyDescent="0.3">
      <c r="A15" s="5" t="s">
        <v>60</v>
      </c>
      <c r="B15" s="30">
        <v>20</v>
      </c>
      <c r="C15" s="30">
        <v>16</v>
      </c>
      <c r="D15" s="19"/>
      <c r="E15" s="19"/>
      <c r="F15" s="19"/>
      <c r="G15" s="19"/>
    </row>
    <row r="16" spans="1:7" ht="14.25" customHeight="1" x14ac:dyDescent="0.3">
      <c r="A16" s="5" t="s">
        <v>61</v>
      </c>
      <c r="B16" s="30">
        <v>41</v>
      </c>
      <c r="C16" s="30">
        <v>31</v>
      </c>
      <c r="D16" s="19"/>
      <c r="E16" s="19"/>
      <c r="F16" s="19"/>
      <c r="G16" s="19"/>
    </row>
    <row r="17" spans="1:7" ht="14.25" customHeight="1" x14ac:dyDescent="0.3">
      <c r="A17" s="5" t="s">
        <v>62</v>
      </c>
      <c r="B17" s="30">
        <v>48</v>
      </c>
      <c r="C17" s="30">
        <v>37</v>
      </c>
      <c r="D17" s="19"/>
      <c r="E17" s="19"/>
      <c r="F17" s="19"/>
      <c r="G17" s="19"/>
    </row>
    <row r="18" spans="1:7" ht="14.25" customHeight="1" x14ac:dyDescent="0.3">
      <c r="A18" s="5" t="s">
        <v>63</v>
      </c>
      <c r="B18" s="30">
        <v>24</v>
      </c>
      <c r="C18" s="30">
        <v>34</v>
      </c>
      <c r="D18" s="19"/>
      <c r="E18" s="19"/>
      <c r="F18" s="19"/>
      <c r="G18" s="19"/>
    </row>
    <row r="19" spans="1:7" ht="14.25" customHeight="1" x14ac:dyDescent="0.3">
      <c r="A19" s="5" t="s">
        <v>64</v>
      </c>
      <c r="B19" s="30">
        <v>14</v>
      </c>
      <c r="C19" s="30">
        <v>11</v>
      </c>
      <c r="D19" s="19"/>
      <c r="E19" s="19"/>
      <c r="F19" s="19"/>
      <c r="G19" s="19"/>
    </row>
    <row r="20" spans="1:7" ht="14.25" customHeight="1" x14ac:dyDescent="0.3">
      <c r="A20" s="5" t="s">
        <v>65</v>
      </c>
      <c r="B20" s="58">
        <v>8</v>
      </c>
      <c r="C20" s="58">
        <v>14</v>
      </c>
      <c r="D20" s="19"/>
      <c r="E20" s="19"/>
      <c r="F20" s="19"/>
      <c r="G20" s="19"/>
    </row>
    <row r="21" spans="1:7" ht="14.25" customHeight="1" x14ac:dyDescent="0.3">
      <c r="A21" s="5" t="s">
        <v>66</v>
      </c>
      <c r="B21" s="58">
        <v>7</v>
      </c>
      <c r="C21" s="58">
        <v>5</v>
      </c>
      <c r="D21" s="19"/>
      <c r="E21" s="19"/>
      <c r="F21" s="19"/>
      <c r="G21" s="19"/>
    </row>
    <row r="22" spans="1:7" ht="14.25" customHeight="1" x14ac:dyDescent="0.3">
      <c r="A22" s="5" t="s">
        <v>67</v>
      </c>
      <c r="B22" s="58">
        <v>4</v>
      </c>
      <c r="C22" s="58">
        <v>3</v>
      </c>
      <c r="D22" s="19"/>
      <c r="E22" s="19"/>
      <c r="F22" s="19"/>
      <c r="G22" s="19"/>
    </row>
    <row r="23" spans="1:7" ht="14.25" customHeight="1" x14ac:dyDescent="0.3">
      <c r="A23" s="5" t="s">
        <v>68</v>
      </c>
      <c r="B23" s="58">
        <v>1</v>
      </c>
      <c r="C23" s="58">
        <v>3</v>
      </c>
      <c r="D23" s="19"/>
      <c r="E23" s="19"/>
      <c r="F23" s="19"/>
      <c r="G23" s="19"/>
    </row>
    <row r="24" spans="1:7" ht="14.25" customHeight="1" x14ac:dyDescent="0.3">
      <c r="A24" s="5" t="s">
        <v>69</v>
      </c>
      <c r="B24" s="58">
        <v>2</v>
      </c>
      <c r="C24" s="58">
        <v>2</v>
      </c>
      <c r="D24" s="19"/>
      <c r="E24" s="19"/>
      <c r="F24" s="19"/>
      <c r="G24" s="19"/>
    </row>
    <row r="25" spans="1:7" ht="14.25" customHeight="1" x14ac:dyDescent="0.3">
      <c r="A25" s="5" t="s">
        <v>70</v>
      </c>
      <c r="B25" s="58">
        <v>2</v>
      </c>
      <c r="C25" s="58">
        <v>1</v>
      </c>
      <c r="D25" s="19"/>
      <c r="E25" s="19"/>
      <c r="F25" s="19"/>
      <c r="G25" s="19"/>
    </row>
    <row r="26" spans="1:7" x14ac:dyDescent="0.3">
      <c r="A26" s="5" t="s">
        <v>71</v>
      </c>
      <c r="B26" s="58">
        <v>0</v>
      </c>
      <c r="C26" s="58">
        <v>2</v>
      </c>
    </row>
    <row r="27" spans="1:7" x14ac:dyDescent="0.3">
      <c r="A27" s="5" t="s">
        <v>72</v>
      </c>
      <c r="B27" s="58">
        <v>3</v>
      </c>
      <c r="C27" s="58">
        <v>0</v>
      </c>
    </row>
    <row r="28" spans="1:7" x14ac:dyDescent="0.3">
      <c r="A28" s="5" t="s">
        <v>73</v>
      </c>
      <c r="B28" s="30">
        <v>1</v>
      </c>
      <c r="C28" s="30">
        <v>0</v>
      </c>
    </row>
  </sheetData>
  <hyperlinks>
    <hyperlink ref="F6" r:id="rId1" display="https://www.gov.uk/guidance/community-infrastructure-levy-plan-examinations" xr:uid="{61629F35-2BC9-417C-A0CF-03A7E5D0ECBB}"/>
    <hyperlink ref="A3" location="Contents!A1" display="Contents" xr:uid="{AE86CB12-B408-47A2-A0A3-6198D6B531B3}"/>
  </hyperlinks>
  <pageMargins left="0.7" right="0.7" top="0.75" bottom="0.75" header="0.3" footer="0.3"/>
  <pageSetup paperSize="9" scale="94" orientation="landscape"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DE790-A673-467C-9258-A5D73BFD3C67}">
  <sheetPr>
    <tabColor theme="4" tint="0.39997558519241921"/>
  </sheetPr>
  <dimension ref="A1:H35"/>
  <sheetViews>
    <sheetView showGridLines="0" workbookViewId="0"/>
  </sheetViews>
  <sheetFormatPr defaultRowHeight="14" x14ac:dyDescent="0.3"/>
  <cols>
    <col min="1" max="1" width="9.42578125" style="5" customWidth="1"/>
    <col min="2" max="8" width="11.42578125" style="5" customWidth="1"/>
  </cols>
  <sheetData>
    <row r="1" spans="1:8" ht="15.5" x14ac:dyDescent="0.3">
      <c r="A1" s="29" t="s">
        <v>102</v>
      </c>
      <c r="B1" s="28" t="s">
        <v>10</v>
      </c>
      <c r="C1" s="27"/>
      <c r="D1" s="27"/>
      <c r="E1" s="27"/>
      <c r="F1" s="27"/>
      <c r="G1" s="27"/>
      <c r="H1" s="27"/>
    </row>
    <row r="2" spans="1:8" x14ac:dyDescent="0.3">
      <c r="A2" s="26" t="s">
        <v>75</v>
      </c>
      <c r="B2" s="25" t="s">
        <v>40</v>
      </c>
    </row>
    <row r="3" spans="1:8" x14ac:dyDescent="0.3">
      <c r="A3" s="3" t="s">
        <v>41</v>
      </c>
      <c r="B3" s="25"/>
    </row>
    <row r="5" spans="1:8" x14ac:dyDescent="0.3">
      <c r="A5" s="5" t="s">
        <v>103</v>
      </c>
    </row>
    <row r="6" spans="1:8" x14ac:dyDescent="0.3">
      <c r="A6" s="5" t="s">
        <v>104</v>
      </c>
    </row>
    <row r="7" spans="1:8" x14ac:dyDescent="0.3">
      <c r="A7" s="5" t="s">
        <v>105</v>
      </c>
    </row>
    <row r="8" spans="1:8" x14ac:dyDescent="0.3">
      <c r="A8" s="5" t="s">
        <v>106</v>
      </c>
    </row>
    <row r="9" spans="1:8" ht="13.5" x14ac:dyDescent="0.25">
      <c r="A9" s="33"/>
      <c r="B9" s="33"/>
      <c r="C9" s="33"/>
      <c r="D9" s="33"/>
      <c r="E9" s="33"/>
      <c r="F9" s="33"/>
      <c r="G9" s="33"/>
      <c r="H9" s="33"/>
    </row>
    <row r="10" spans="1:8" x14ac:dyDescent="0.3">
      <c r="A10" s="5" t="s">
        <v>107</v>
      </c>
      <c r="D10" s="24"/>
    </row>
    <row r="11" spans="1:8" x14ac:dyDescent="0.3">
      <c r="A11" s="5" t="s">
        <v>108</v>
      </c>
      <c r="D11" s="24"/>
    </row>
    <row r="12" spans="1:8" x14ac:dyDescent="0.3">
      <c r="A12" s="24" t="s">
        <v>109</v>
      </c>
      <c r="D12" s="24"/>
    </row>
    <row r="13" spans="1:8" x14ac:dyDescent="0.3">
      <c r="A13" s="5" t="s">
        <v>110</v>
      </c>
    </row>
    <row r="14" spans="1:8" x14ac:dyDescent="0.3">
      <c r="A14" s="5" t="s">
        <v>46</v>
      </c>
    </row>
    <row r="16" spans="1:8" x14ac:dyDescent="0.3">
      <c r="A16" s="5" t="s">
        <v>47</v>
      </c>
      <c r="B16" s="23">
        <v>46113</v>
      </c>
    </row>
    <row r="17" spans="1:8" x14ac:dyDescent="0.3">
      <c r="A17" s="5" t="s">
        <v>48</v>
      </c>
      <c r="B17" s="23">
        <v>46204</v>
      </c>
    </row>
    <row r="18" spans="1:8" ht="14.15" customHeight="1" x14ac:dyDescent="0.3"/>
    <row r="19" spans="1:8" ht="79.400000000000006" customHeight="1" x14ac:dyDescent="0.25">
      <c r="A19" s="32" t="s">
        <v>49</v>
      </c>
      <c r="B19" s="21" t="s">
        <v>111</v>
      </c>
      <c r="C19" s="21" t="s">
        <v>112</v>
      </c>
      <c r="D19" s="21" t="s">
        <v>113</v>
      </c>
      <c r="E19" s="21" t="s">
        <v>114</v>
      </c>
      <c r="F19" s="21" t="s">
        <v>115</v>
      </c>
      <c r="G19" s="21" t="s">
        <v>116</v>
      </c>
      <c r="H19" s="21" t="s">
        <v>117</v>
      </c>
    </row>
    <row r="20" spans="1:8" x14ac:dyDescent="0.3">
      <c r="A20" s="31" t="s">
        <v>93</v>
      </c>
      <c r="B20" s="30">
        <v>18</v>
      </c>
      <c r="C20" s="30">
        <v>3</v>
      </c>
      <c r="D20" s="30">
        <v>16</v>
      </c>
      <c r="E20" s="30">
        <v>77</v>
      </c>
      <c r="F20" s="30">
        <v>72</v>
      </c>
      <c r="G20" s="30">
        <v>15</v>
      </c>
      <c r="H20" s="30">
        <v>42</v>
      </c>
    </row>
    <row r="21" spans="1:8" x14ac:dyDescent="0.3">
      <c r="A21" s="31" t="s">
        <v>94</v>
      </c>
      <c r="B21" s="30">
        <v>7</v>
      </c>
      <c r="C21" s="30">
        <v>0</v>
      </c>
      <c r="D21" s="30">
        <v>10</v>
      </c>
      <c r="E21" s="30">
        <v>83</v>
      </c>
      <c r="F21" s="30">
        <v>60</v>
      </c>
      <c r="G21" s="30">
        <v>15</v>
      </c>
      <c r="H21" s="30">
        <v>61</v>
      </c>
    </row>
    <row r="22" spans="1:8" x14ac:dyDescent="0.3">
      <c r="A22" s="31" t="s">
        <v>60</v>
      </c>
      <c r="B22" s="30">
        <v>8</v>
      </c>
      <c r="C22" s="30">
        <v>3</v>
      </c>
      <c r="D22" s="30">
        <v>4</v>
      </c>
      <c r="E22" s="30">
        <v>138</v>
      </c>
      <c r="F22" s="30">
        <v>72</v>
      </c>
      <c r="G22" s="30">
        <v>8</v>
      </c>
      <c r="H22" s="30">
        <v>54</v>
      </c>
    </row>
    <row r="23" spans="1:8" x14ac:dyDescent="0.3">
      <c r="A23" s="31" t="s">
        <v>61</v>
      </c>
      <c r="B23" s="30">
        <v>19</v>
      </c>
      <c r="C23" s="30">
        <v>3</v>
      </c>
      <c r="D23" s="30">
        <v>11</v>
      </c>
      <c r="E23" s="30">
        <v>113</v>
      </c>
      <c r="F23" s="30">
        <v>163</v>
      </c>
      <c r="G23" s="30">
        <v>22</v>
      </c>
      <c r="H23" s="30">
        <v>109</v>
      </c>
    </row>
    <row r="24" spans="1:8" x14ac:dyDescent="0.3">
      <c r="A24" s="31" t="s">
        <v>62</v>
      </c>
      <c r="B24" s="30">
        <v>18</v>
      </c>
      <c r="C24" s="30">
        <v>5</v>
      </c>
      <c r="D24" s="30">
        <v>11</v>
      </c>
      <c r="E24" s="30">
        <v>99</v>
      </c>
      <c r="F24" s="30">
        <v>90</v>
      </c>
      <c r="G24" s="30">
        <v>19</v>
      </c>
      <c r="H24" s="30">
        <v>93</v>
      </c>
    </row>
    <row r="25" spans="1:8" x14ac:dyDescent="0.3">
      <c r="A25" s="31" t="s">
        <v>63</v>
      </c>
      <c r="B25" s="30">
        <v>22</v>
      </c>
      <c r="C25" s="30">
        <v>7</v>
      </c>
      <c r="D25" s="30">
        <v>8</v>
      </c>
      <c r="E25" s="30">
        <v>79</v>
      </c>
      <c r="F25" s="30">
        <v>82</v>
      </c>
      <c r="G25" s="30">
        <v>16</v>
      </c>
      <c r="H25" s="30">
        <v>88</v>
      </c>
    </row>
    <row r="26" spans="1:8" x14ac:dyDescent="0.3">
      <c r="A26" s="5" t="s">
        <v>64</v>
      </c>
      <c r="B26" s="30">
        <v>17</v>
      </c>
      <c r="C26" s="30">
        <v>5</v>
      </c>
      <c r="D26" s="30">
        <v>10</v>
      </c>
      <c r="E26" s="30">
        <v>42</v>
      </c>
      <c r="F26" s="30">
        <v>69</v>
      </c>
      <c r="G26" s="30">
        <v>6</v>
      </c>
      <c r="H26" s="30">
        <v>67</v>
      </c>
    </row>
    <row r="27" spans="1:8" x14ac:dyDescent="0.3">
      <c r="A27" s="5" t="s">
        <v>65</v>
      </c>
      <c r="B27" s="30">
        <v>15</v>
      </c>
      <c r="C27" s="30">
        <v>6</v>
      </c>
      <c r="D27" s="30">
        <v>16</v>
      </c>
      <c r="E27" s="30">
        <v>30</v>
      </c>
      <c r="F27" s="30">
        <v>32</v>
      </c>
      <c r="G27" s="30">
        <v>7</v>
      </c>
      <c r="H27" s="30">
        <v>29</v>
      </c>
    </row>
    <row r="28" spans="1:8" x14ac:dyDescent="0.3">
      <c r="A28" s="5" t="s">
        <v>66</v>
      </c>
      <c r="B28" s="30">
        <v>8</v>
      </c>
      <c r="C28" s="30">
        <v>3</v>
      </c>
      <c r="D28" s="30">
        <v>6</v>
      </c>
      <c r="E28" s="30">
        <v>19</v>
      </c>
      <c r="F28" s="30">
        <v>14</v>
      </c>
      <c r="G28" s="30">
        <v>7</v>
      </c>
      <c r="H28" s="30">
        <v>25</v>
      </c>
    </row>
    <row r="29" spans="1:8" x14ac:dyDescent="0.3">
      <c r="A29" s="5" t="s">
        <v>67</v>
      </c>
      <c r="B29" s="30">
        <v>6</v>
      </c>
      <c r="C29" s="30">
        <v>1</v>
      </c>
      <c r="D29" s="30">
        <v>6</v>
      </c>
      <c r="E29" s="30">
        <v>13</v>
      </c>
      <c r="F29" s="30">
        <v>20</v>
      </c>
      <c r="G29" s="30">
        <v>1</v>
      </c>
      <c r="H29" s="30">
        <v>26</v>
      </c>
    </row>
    <row r="30" spans="1:8" x14ac:dyDescent="0.3">
      <c r="A30" s="5" t="s">
        <v>68</v>
      </c>
      <c r="B30" s="30">
        <v>18</v>
      </c>
      <c r="C30" s="30">
        <v>2</v>
      </c>
      <c r="D30" s="30">
        <v>11</v>
      </c>
      <c r="E30" s="30">
        <v>9</v>
      </c>
      <c r="F30" s="30">
        <v>9</v>
      </c>
      <c r="G30" s="30">
        <v>1</v>
      </c>
      <c r="H30" s="30">
        <v>7</v>
      </c>
    </row>
    <row r="31" spans="1:8" x14ac:dyDescent="0.3">
      <c r="A31" s="31" t="s">
        <v>69</v>
      </c>
      <c r="B31" s="5">
        <v>37</v>
      </c>
      <c r="C31" s="5">
        <v>10</v>
      </c>
      <c r="D31" s="5">
        <v>10</v>
      </c>
      <c r="E31" s="5">
        <v>14</v>
      </c>
      <c r="F31" s="5">
        <v>7</v>
      </c>
      <c r="G31" s="5">
        <v>0</v>
      </c>
      <c r="H31" s="5">
        <v>11</v>
      </c>
    </row>
    <row r="32" spans="1:8" x14ac:dyDescent="0.3">
      <c r="A32" s="5" t="s">
        <v>70</v>
      </c>
      <c r="B32" s="5">
        <v>8</v>
      </c>
      <c r="C32" s="5">
        <v>2</v>
      </c>
      <c r="D32" s="5">
        <v>7</v>
      </c>
      <c r="E32" s="5">
        <v>16</v>
      </c>
      <c r="F32" s="5">
        <v>18</v>
      </c>
      <c r="G32" s="5">
        <v>0</v>
      </c>
      <c r="H32" s="5">
        <v>14</v>
      </c>
    </row>
    <row r="33" spans="1:8" x14ac:dyDescent="0.3">
      <c r="A33" s="5" t="s">
        <v>71</v>
      </c>
      <c r="B33" s="30">
        <v>8</v>
      </c>
      <c r="C33" s="30">
        <v>1</v>
      </c>
      <c r="D33" s="30">
        <v>5</v>
      </c>
      <c r="E33" s="30">
        <v>11</v>
      </c>
      <c r="F33" s="30">
        <v>14</v>
      </c>
      <c r="G33" s="30">
        <v>1</v>
      </c>
      <c r="H33" s="30">
        <v>14</v>
      </c>
    </row>
    <row r="34" spans="1:8" x14ac:dyDescent="0.3">
      <c r="A34" s="5" t="s">
        <v>72</v>
      </c>
      <c r="B34" s="30">
        <v>9</v>
      </c>
      <c r="C34" s="30">
        <v>0</v>
      </c>
      <c r="D34" s="30">
        <v>4</v>
      </c>
      <c r="E34" s="30">
        <v>12</v>
      </c>
      <c r="F34" s="30">
        <v>13</v>
      </c>
      <c r="G34" s="30">
        <v>0</v>
      </c>
      <c r="H34" s="30">
        <v>14</v>
      </c>
    </row>
    <row r="35" spans="1:8" x14ac:dyDescent="0.3">
      <c r="A35" s="5" t="s">
        <v>73</v>
      </c>
      <c r="B35" s="30">
        <v>1</v>
      </c>
      <c r="C35" s="30">
        <v>0</v>
      </c>
      <c r="D35" s="30">
        <v>5</v>
      </c>
      <c r="E35" s="30">
        <v>5</v>
      </c>
      <c r="F35" s="30">
        <v>7</v>
      </c>
      <c r="G35" s="30">
        <v>0</v>
      </c>
      <c r="H35" s="30">
        <v>10</v>
      </c>
    </row>
  </sheetData>
  <hyperlinks>
    <hyperlink ref="A12" r:id="rId1" display="https://www.gov.uk/government/collections/planning-applications-called-in-decisions-and-recovered-appeals" xr:uid="{CF1415C2-49BC-43DA-91F5-8735CCDD8FCF}"/>
    <hyperlink ref="A3" location="Contents!A1" display="Contents" xr:uid="{49EB1633-82DC-4250-BD96-058BF9D41F8A}"/>
  </hyperlink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AFEA2-4195-49DF-B31E-D63482965474}">
  <sheetPr>
    <tabColor rgb="FF008080"/>
    <pageSetUpPr fitToPage="1"/>
  </sheetPr>
  <dimension ref="A1:L30"/>
  <sheetViews>
    <sheetView showGridLines="0" workbookViewId="0">
      <selection activeCell="D11" sqref="D11"/>
    </sheetView>
  </sheetViews>
  <sheetFormatPr defaultColWidth="8.92578125" defaultRowHeight="13" x14ac:dyDescent="0.3"/>
  <cols>
    <col min="1" max="1" width="8.92578125" style="5"/>
    <col min="2" max="8" width="11.42578125" style="5" customWidth="1"/>
    <col min="9" max="16384" width="8.92578125" style="5"/>
  </cols>
  <sheetData>
    <row r="1" spans="1:12" ht="17.5" x14ac:dyDescent="0.3">
      <c r="A1" s="29" t="s">
        <v>118</v>
      </c>
      <c r="B1" s="28" t="s">
        <v>119</v>
      </c>
      <c r="C1" s="27"/>
      <c r="D1" s="27"/>
      <c r="E1" s="27"/>
      <c r="F1" s="27"/>
      <c r="G1" s="27"/>
      <c r="H1" s="27"/>
    </row>
    <row r="2" spans="1:12" x14ac:dyDescent="0.3">
      <c r="A2" s="26" t="s">
        <v>75</v>
      </c>
      <c r="B2" s="25" t="s">
        <v>40</v>
      </c>
    </row>
    <row r="3" spans="1:12" ht="14" x14ac:dyDescent="0.3">
      <c r="A3" s="3" t="s">
        <v>41</v>
      </c>
      <c r="B3" s="25"/>
    </row>
    <row r="4" spans="1:12" x14ac:dyDescent="0.3">
      <c r="A4" s="5" t="s">
        <v>120</v>
      </c>
    </row>
    <row r="7" spans="1:12" x14ac:dyDescent="0.3">
      <c r="A7" s="5" t="s">
        <v>121</v>
      </c>
      <c r="C7" s="24"/>
      <c r="D7" s="24"/>
      <c r="E7" s="24" t="s">
        <v>122</v>
      </c>
    </row>
    <row r="8" spans="1:12" x14ac:dyDescent="0.3">
      <c r="A8" s="5" t="s">
        <v>110</v>
      </c>
    </row>
    <row r="9" spans="1:12" x14ac:dyDescent="0.3">
      <c r="A9" s="5" t="s">
        <v>46</v>
      </c>
    </row>
    <row r="11" spans="1:12" x14ac:dyDescent="0.3">
      <c r="A11" s="5" t="s">
        <v>47</v>
      </c>
      <c r="B11" s="23">
        <v>46113</v>
      </c>
    </row>
    <row r="12" spans="1:12" x14ac:dyDescent="0.3">
      <c r="A12" s="5" t="s">
        <v>48</v>
      </c>
      <c r="B12" s="23">
        <v>46204</v>
      </c>
    </row>
    <row r="13" spans="1:12" x14ac:dyDescent="0.3">
      <c r="A13" s="26"/>
    </row>
    <row r="14" spans="1:12" ht="38.25" customHeight="1" x14ac:dyDescent="0.3">
      <c r="A14" s="40" t="s">
        <v>49</v>
      </c>
      <c r="B14" s="21" t="s">
        <v>123</v>
      </c>
      <c r="C14" s="21" t="s">
        <v>124</v>
      </c>
      <c r="D14" s="21" t="s">
        <v>125</v>
      </c>
      <c r="E14" s="39" t="s">
        <v>126</v>
      </c>
      <c r="F14" s="21" t="s">
        <v>127</v>
      </c>
      <c r="G14" s="21" t="s">
        <v>128</v>
      </c>
      <c r="H14" s="21" t="s">
        <v>129</v>
      </c>
      <c r="I14" s="38"/>
      <c r="J14" s="19"/>
      <c r="K14" s="19"/>
      <c r="L14" s="19"/>
    </row>
    <row r="15" spans="1:12" ht="14.25" customHeight="1" x14ac:dyDescent="0.3">
      <c r="A15" s="31" t="s">
        <v>93</v>
      </c>
      <c r="B15" s="36">
        <v>9320</v>
      </c>
      <c r="C15" s="36">
        <v>1318</v>
      </c>
      <c r="D15" s="36">
        <v>502</v>
      </c>
      <c r="E15" s="35">
        <v>11140</v>
      </c>
      <c r="F15" s="34">
        <v>0.83662477558348292</v>
      </c>
      <c r="G15" s="34">
        <v>0.11831238779174147</v>
      </c>
      <c r="H15" s="34">
        <v>4.506283662477558E-2</v>
      </c>
      <c r="I15" s="19"/>
    </row>
    <row r="16" spans="1:12" ht="14.25" customHeight="1" x14ac:dyDescent="0.3">
      <c r="A16" s="5" t="s">
        <v>94</v>
      </c>
      <c r="B16" s="36">
        <v>8984</v>
      </c>
      <c r="C16" s="36">
        <v>1091</v>
      </c>
      <c r="D16" s="36">
        <v>439</v>
      </c>
      <c r="E16" s="35">
        <v>10514</v>
      </c>
      <c r="F16" s="34">
        <v>0.85447974129731785</v>
      </c>
      <c r="G16" s="34">
        <v>0.10376640669583413</v>
      </c>
      <c r="H16" s="34">
        <v>4.1753852006848009E-2</v>
      </c>
      <c r="I16" s="19"/>
    </row>
    <row r="17" spans="1:10" ht="14.25" customHeight="1" x14ac:dyDescent="0.3">
      <c r="A17" s="5" t="s">
        <v>60</v>
      </c>
      <c r="B17" s="36">
        <v>9043</v>
      </c>
      <c r="C17" s="36">
        <v>1067</v>
      </c>
      <c r="D17" s="36">
        <v>452</v>
      </c>
      <c r="E17" s="35">
        <v>10562</v>
      </c>
      <c r="F17" s="34">
        <v>0.85618254118538151</v>
      </c>
      <c r="G17" s="34">
        <v>0.10102253361105851</v>
      </c>
      <c r="H17" s="34">
        <v>4.279492520355993E-2</v>
      </c>
      <c r="I17" s="19"/>
    </row>
    <row r="18" spans="1:10" ht="14.25" customHeight="1" x14ac:dyDescent="0.3">
      <c r="A18" s="5" t="s">
        <v>61</v>
      </c>
      <c r="B18" s="36">
        <v>8543</v>
      </c>
      <c r="C18" s="36">
        <v>964</v>
      </c>
      <c r="D18" s="36">
        <v>480</v>
      </c>
      <c r="E18" s="35">
        <v>9987</v>
      </c>
      <c r="F18" s="34">
        <v>0.85541203564634027</v>
      </c>
      <c r="G18" s="34">
        <v>9.6525483128066483E-2</v>
      </c>
      <c r="H18" s="34">
        <v>4.806248122559327E-2</v>
      </c>
      <c r="I18" s="19"/>
    </row>
    <row r="19" spans="1:10" ht="14.25" customHeight="1" x14ac:dyDescent="0.3">
      <c r="A19" s="5" t="s">
        <v>62</v>
      </c>
      <c r="B19" s="36">
        <v>9388</v>
      </c>
      <c r="C19" s="36">
        <v>865</v>
      </c>
      <c r="D19" s="36">
        <v>471</v>
      </c>
      <c r="E19" s="35">
        <v>10724</v>
      </c>
      <c r="F19" s="34">
        <v>0.87541961954494596</v>
      </c>
      <c r="G19" s="34">
        <v>8.0660201417381575E-2</v>
      </c>
      <c r="H19" s="34">
        <v>4.3920179037672508E-2</v>
      </c>
      <c r="I19" s="19"/>
    </row>
    <row r="20" spans="1:10" ht="14.25" customHeight="1" x14ac:dyDescent="0.3">
      <c r="A20" s="5" t="s">
        <v>63</v>
      </c>
      <c r="B20" s="36">
        <v>10445</v>
      </c>
      <c r="C20" s="36">
        <v>907</v>
      </c>
      <c r="D20" s="36">
        <v>446</v>
      </c>
      <c r="E20" s="35">
        <v>11798</v>
      </c>
      <c r="F20" s="34">
        <v>0.88531954568570947</v>
      </c>
      <c r="G20" s="34">
        <v>7.6877436853704018E-2</v>
      </c>
      <c r="H20" s="34">
        <v>3.7803017460586542E-2</v>
      </c>
      <c r="I20" s="19"/>
    </row>
    <row r="21" spans="1:10" ht="14.25" customHeight="1" x14ac:dyDescent="0.3">
      <c r="A21" s="5" t="s">
        <v>64</v>
      </c>
      <c r="B21" s="36">
        <v>10722</v>
      </c>
      <c r="C21" s="36">
        <v>670</v>
      </c>
      <c r="D21" s="36">
        <v>401</v>
      </c>
      <c r="E21" s="35">
        <v>11793</v>
      </c>
      <c r="F21" s="34">
        <v>0.90918341388959556</v>
      </c>
      <c r="G21" s="34">
        <v>5.68133638599169E-2</v>
      </c>
      <c r="H21" s="34">
        <v>3.4003222250487575E-2</v>
      </c>
      <c r="I21" s="19"/>
    </row>
    <row r="22" spans="1:10" ht="14.25" customHeight="1" x14ac:dyDescent="0.3">
      <c r="A22" s="5" t="s">
        <v>65</v>
      </c>
      <c r="B22" s="36">
        <v>11844</v>
      </c>
      <c r="C22" s="36">
        <v>1170</v>
      </c>
      <c r="D22" s="36">
        <v>345</v>
      </c>
      <c r="E22" s="35">
        <v>13359</v>
      </c>
      <c r="F22" s="34">
        <v>0.88659330788232649</v>
      </c>
      <c r="G22" s="34">
        <v>8.758140579384685E-2</v>
      </c>
      <c r="H22" s="34">
        <v>2.5825286323826635E-2</v>
      </c>
      <c r="I22" s="19"/>
      <c r="J22" s="37"/>
    </row>
    <row r="23" spans="1:10" ht="14.25" customHeight="1" x14ac:dyDescent="0.3">
      <c r="A23" s="5" t="s">
        <v>66</v>
      </c>
      <c r="B23" s="36">
        <v>11299</v>
      </c>
      <c r="C23" s="36">
        <v>668</v>
      </c>
      <c r="D23" s="36">
        <v>270</v>
      </c>
      <c r="E23" s="35">
        <v>12237</v>
      </c>
      <c r="F23" s="34">
        <v>0.92334722562719618</v>
      </c>
      <c r="G23" s="34">
        <v>5.4588542943531909E-2</v>
      </c>
      <c r="H23" s="34">
        <v>2.2064231429271882E-2</v>
      </c>
      <c r="I23" s="19"/>
      <c r="J23" s="37"/>
    </row>
    <row r="24" spans="1:10" ht="14.25" customHeight="1" x14ac:dyDescent="0.3">
      <c r="A24" s="5" t="s">
        <v>67</v>
      </c>
      <c r="B24" s="36">
        <v>10913</v>
      </c>
      <c r="C24" s="36">
        <v>613</v>
      </c>
      <c r="D24" s="36">
        <v>192</v>
      </c>
      <c r="E24" s="35">
        <v>11718</v>
      </c>
      <c r="F24" s="34">
        <v>0.93130227001194743</v>
      </c>
      <c r="G24" s="34">
        <v>5.231268134493941E-2</v>
      </c>
      <c r="H24" s="34">
        <v>1.6385048643113159E-2</v>
      </c>
      <c r="I24" s="19"/>
      <c r="J24" s="37"/>
    </row>
    <row r="25" spans="1:10" ht="14.25" customHeight="1" x14ac:dyDescent="0.3">
      <c r="A25" s="5" t="s">
        <v>68</v>
      </c>
      <c r="B25" s="36">
        <v>10091</v>
      </c>
      <c r="C25" s="36">
        <v>538</v>
      </c>
      <c r="D25" s="36">
        <v>206</v>
      </c>
      <c r="E25" s="35">
        <v>10835</v>
      </c>
      <c r="F25" s="34">
        <v>0.93133364097831106</v>
      </c>
      <c r="G25" s="34">
        <v>4.9653899400092294E-2</v>
      </c>
      <c r="H25" s="34">
        <v>1.9012459621596676E-2</v>
      </c>
      <c r="I25" s="19"/>
      <c r="J25" s="37"/>
    </row>
    <row r="26" spans="1:10" ht="14.25" customHeight="1" x14ac:dyDescent="0.3">
      <c r="A26" s="5" t="s">
        <v>69</v>
      </c>
      <c r="B26" s="36">
        <v>9963</v>
      </c>
      <c r="C26" s="36">
        <v>440</v>
      </c>
      <c r="D26" s="36">
        <v>270</v>
      </c>
      <c r="E26" s="35">
        <v>10673</v>
      </c>
      <c r="F26" s="34">
        <v>0.93347699803241824</v>
      </c>
      <c r="G26" s="34">
        <v>4.1225522346106998E-2</v>
      </c>
      <c r="H26" s="34">
        <v>2.5297479621474748E-2</v>
      </c>
      <c r="I26" s="19"/>
      <c r="J26" s="37"/>
    </row>
    <row r="27" spans="1:10" x14ac:dyDescent="0.3">
      <c r="A27" s="5" t="s">
        <v>70</v>
      </c>
      <c r="B27" s="36">
        <v>9777</v>
      </c>
      <c r="C27" s="36">
        <v>567</v>
      </c>
      <c r="D27" s="36">
        <v>281</v>
      </c>
      <c r="E27" s="35">
        <v>10625</v>
      </c>
      <c r="F27" s="34">
        <v>0.92018823529411764</v>
      </c>
      <c r="G27" s="34">
        <v>5.3364705882352939E-2</v>
      </c>
      <c r="H27" s="34">
        <v>2.644705882352941E-2</v>
      </c>
    </row>
    <row r="28" spans="1:10" x14ac:dyDescent="0.3">
      <c r="A28" s="5" t="s">
        <v>71</v>
      </c>
      <c r="B28" s="36">
        <v>8956</v>
      </c>
      <c r="C28" s="36">
        <v>520</v>
      </c>
      <c r="D28" s="36">
        <v>210</v>
      </c>
      <c r="E28" s="35">
        <v>9686</v>
      </c>
      <c r="F28" s="34">
        <v>0.92463349163741482</v>
      </c>
      <c r="G28" s="34">
        <v>5.3685731984307247E-2</v>
      </c>
      <c r="H28" s="34">
        <v>2.1680776378277925E-2</v>
      </c>
    </row>
    <row r="29" spans="1:10" x14ac:dyDescent="0.3">
      <c r="A29" s="5" t="s">
        <v>72</v>
      </c>
      <c r="B29" s="36">
        <v>8414</v>
      </c>
      <c r="C29" s="36">
        <v>531</v>
      </c>
      <c r="D29" s="36">
        <v>212</v>
      </c>
      <c r="E29" s="35">
        <v>9157</v>
      </c>
      <c r="F29" s="34">
        <v>0.91885988860980672</v>
      </c>
      <c r="G29" s="34">
        <v>5.7988424156383098E-2</v>
      </c>
      <c r="H29" s="34">
        <v>2.3151687233810201E-2</v>
      </c>
    </row>
    <row r="30" spans="1:10" x14ac:dyDescent="0.3">
      <c r="A30" s="5" t="s">
        <v>73</v>
      </c>
      <c r="B30" s="36">
        <v>8929</v>
      </c>
      <c r="C30" s="36">
        <v>383</v>
      </c>
      <c r="D30" s="36">
        <v>164</v>
      </c>
      <c r="E30" s="35">
        <v>9476</v>
      </c>
      <c r="F30" s="34">
        <v>0.94227522161249477</v>
      </c>
      <c r="G30" s="34">
        <v>4.0417897847192907E-2</v>
      </c>
      <c r="H30" s="34">
        <v>1.7306880540312368E-2</v>
      </c>
    </row>
  </sheetData>
  <hyperlinks>
    <hyperlink ref="E7" r:id="rId1" xr:uid="{BFB942D4-DDE0-400A-ABF3-9EEAE5923330}"/>
    <hyperlink ref="A3" location="Contents!A1" display="Contents" xr:uid="{99639849-C30C-49A5-B1E3-E3CBAB3216F6}"/>
  </hyperlinks>
  <pageMargins left="0.7" right="0.7" top="0.75" bottom="0.75" header="0.3" footer="0.3"/>
  <pageSetup paperSize="9" scale="74" orientation="landscape"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7F1F3-FB32-4780-B869-F1FF186F9E2D}">
  <sheetPr>
    <tabColor rgb="FF008080"/>
    <pageSetUpPr fitToPage="1"/>
  </sheetPr>
  <dimension ref="A1:L39"/>
  <sheetViews>
    <sheetView showGridLines="0" workbookViewId="0">
      <selection activeCell="G11" sqref="G11"/>
    </sheetView>
  </sheetViews>
  <sheetFormatPr defaultColWidth="8.92578125" defaultRowHeight="13" x14ac:dyDescent="0.3"/>
  <cols>
    <col min="1" max="1" width="13.0703125" style="5" customWidth="1"/>
    <col min="2" max="12" width="11.42578125" style="5" customWidth="1"/>
    <col min="13" max="16384" width="8.92578125" style="5"/>
  </cols>
  <sheetData>
    <row r="1" spans="1:12" ht="17.5" x14ac:dyDescent="0.3">
      <c r="A1" s="29" t="s">
        <v>130</v>
      </c>
      <c r="B1" s="28" t="s">
        <v>131</v>
      </c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3">
      <c r="A2" s="26" t="s">
        <v>75</v>
      </c>
      <c r="B2" s="25" t="s">
        <v>40</v>
      </c>
    </row>
    <row r="3" spans="1:12" ht="18" customHeight="1" x14ac:dyDescent="0.3">
      <c r="A3" s="3" t="s">
        <v>41</v>
      </c>
    </row>
    <row r="4" spans="1:12" ht="13.75" customHeight="1" x14ac:dyDescent="0.3">
      <c r="A4" s="5" t="s">
        <v>132</v>
      </c>
    </row>
    <row r="5" spans="1:12" ht="13.75" customHeight="1" x14ac:dyDescent="0.3">
      <c r="A5" s="5" t="s">
        <v>133</v>
      </c>
    </row>
    <row r="6" spans="1:12" ht="13.75" customHeight="1" x14ac:dyDescent="0.3">
      <c r="A6" s="5" t="s">
        <v>134</v>
      </c>
    </row>
    <row r="7" spans="1:12" ht="13.75" customHeight="1" x14ac:dyDescent="0.3">
      <c r="A7" s="5" t="s">
        <v>135</v>
      </c>
    </row>
    <row r="8" spans="1:12" ht="13.75" customHeight="1" x14ac:dyDescent="0.3"/>
    <row r="9" spans="1:12" ht="13.75" customHeight="1" x14ac:dyDescent="0.3"/>
    <row r="10" spans="1:12" ht="13.75" customHeight="1" x14ac:dyDescent="0.3">
      <c r="A10" s="5" t="s">
        <v>121</v>
      </c>
      <c r="D10" s="24" t="s">
        <v>122</v>
      </c>
    </row>
    <row r="11" spans="1:12" ht="13.75" customHeight="1" x14ac:dyDescent="0.3">
      <c r="A11" s="5" t="s">
        <v>136</v>
      </c>
    </row>
    <row r="12" spans="1:12" ht="13.75" customHeight="1" x14ac:dyDescent="0.3">
      <c r="A12" s="5" t="s">
        <v>46</v>
      </c>
    </row>
    <row r="13" spans="1:12" ht="13.75" customHeight="1" x14ac:dyDescent="0.3"/>
    <row r="14" spans="1:12" ht="13.75" customHeight="1" x14ac:dyDescent="0.3">
      <c r="A14" s="5" t="s">
        <v>47</v>
      </c>
      <c r="B14" s="23">
        <v>46113</v>
      </c>
    </row>
    <row r="15" spans="1:12" ht="13.75" customHeight="1" x14ac:dyDescent="0.3">
      <c r="A15" s="5" t="s">
        <v>48</v>
      </c>
      <c r="B15" s="23">
        <v>46204</v>
      </c>
    </row>
    <row r="16" spans="1:12" ht="13.75" customHeight="1" x14ac:dyDescent="0.3"/>
    <row r="17" spans="1:12" ht="13.75" customHeight="1" x14ac:dyDescent="0.3">
      <c r="A17" s="32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</row>
    <row r="18" spans="1:12" ht="61.75" customHeight="1" x14ac:dyDescent="0.3">
      <c r="A18" s="40" t="s">
        <v>49</v>
      </c>
      <c r="B18" s="21" t="s">
        <v>137</v>
      </c>
      <c r="C18" s="21" t="s">
        <v>138</v>
      </c>
      <c r="D18" s="21" t="s">
        <v>139</v>
      </c>
      <c r="E18" s="45" t="s">
        <v>140</v>
      </c>
      <c r="F18" s="45" t="s">
        <v>141</v>
      </c>
      <c r="G18" s="39" t="s">
        <v>126</v>
      </c>
      <c r="H18" s="21" t="s">
        <v>142</v>
      </c>
      <c r="I18" s="21" t="s">
        <v>143</v>
      </c>
      <c r="J18" s="21" t="s">
        <v>144</v>
      </c>
      <c r="K18" s="45" t="s">
        <v>145</v>
      </c>
      <c r="L18" s="45" t="s">
        <v>146</v>
      </c>
    </row>
    <row r="19" spans="1:12" ht="14.25" customHeight="1" x14ac:dyDescent="0.3">
      <c r="A19" s="31" t="s">
        <v>93</v>
      </c>
      <c r="B19" s="42">
        <v>1010</v>
      </c>
      <c r="C19" s="44">
        <v>7389</v>
      </c>
      <c r="D19" s="36">
        <v>1604</v>
      </c>
      <c r="E19" s="36">
        <v>1073</v>
      </c>
      <c r="F19" s="36">
        <v>64</v>
      </c>
      <c r="G19" s="43">
        <f>SUM(B19:F19)</f>
        <v>11140</v>
      </c>
      <c r="H19" s="34">
        <v>9.0664272890484746E-2</v>
      </c>
      <c r="I19" s="34">
        <v>0.66328545780969483</v>
      </c>
      <c r="J19" s="34">
        <v>0.14398563734290845</v>
      </c>
      <c r="K19" s="34">
        <v>9.631956912028726E-2</v>
      </c>
      <c r="L19" s="34">
        <v>5.745062836624776E-3</v>
      </c>
    </row>
    <row r="20" spans="1:12" ht="14.25" customHeight="1" x14ac:dyDescent="0.3">
      <c r="A20" s="5" t="s">
        <v>94</v>
      </c>
      <c r="B20" s="42">
        <v>891</v>
      </c>
      <c r="C20" s="44">
        <v>7356</v>
      </c>
      <c r="D20" s="36">
        <v>1375</v>
      </c>
      <c r="E20" s="36">
        <v>870</v>
      </c>
      <c r="F20" s="36">
        <v>22</v>
      </c>
      <c r="G20" s="43">
        <v>10514</v>
      </c>
      <c r="H20" s="34">
        <v>8.4744150656267836E-2</v>
      </c>
      <c r="I20" s="34">
        <v>0.69963857713524824</v>
      </c>
      <c r="J20" s="34">
        <v>0.13077801027201827</v>
      </c>
      <c r="K20" s="34">
        <v>8.2746813772113376E-2</v>
      </c>
      <c r="L20" s="34">
        <v>2.092448164352292E-3</v>
      </c>
    </row>
    <row r="21" spans="1:12" ht="14.25" customHeight="1" x14ac:dyDescent="0.3">
      <c r="A21" s="5" t="s">
        <v>60</v>
      </c>
      <c r="B21" s="42">
        <v>907</v>
      </c>
      <c r="C21" s="44">
        <v>7460</v>
      </c>
      <c r="D21" s="36">
        <v>1260</v>
      </c>
      <c r="E21" s="36">
        <v>917</v>
      </c>
      <c r="F21" s="36">
        <v>18</v>
      </c>
      <c r="G21" s="43">
        <v>10562</v>
      </c>
      <c r="H21" s="34">
        <v>8.5873887521302789E-2</v>
      </c>
      <c r="I21" s="34">
        <v>0.70630562393486085</v>
      </c>
      <c r="J21" s="34">
        <v>0.11929558795682636</v>
      </c>
      <c r="K21" s="34">
        <v>8.6820677901912516E-2</v>
      </c>
      <c r="L21" s="34">
        <v>1.7042226850975193E-3</v>
      </c>
    </row>
    <row r="22" spans="1:12" ht="14.25" customHeight="1" x14ac:dyDescent="0.3">
      <c r="A22" s="5" t="s">
        <v>61</v>
      </c>
      <c r="B22" s="42">
        <v>1033</v>
      </c>
      <c r="C22" s="44">
        <v>6745</v>
      </c>
      <c r="D22" s="36">
        <v>1287</v>
      </c>
      <c r="E22" s="36">
        <v>908</v>
      </c>
      <c r="F22" s="36">
        <v>14</v>
      </c>
      <c r="G22" s="43">
        <v>9987</v>
      </c>
      <c r="H22" s="34">
        <v>0.10343446480424552</v>
      </c>
      <c r="I22" s="34">
        <v>0.6753779913888055</v>
      </c>
      <c r="J22" s="34">
        <v>0.12886752778612195</v>
      </c>
      <c r="K22" s="34">
        <v>9.0918193651747276E-2</v>
      </c>
      <c r="L22" s="34">
        <v>1.4018223690798037E-3</v>
      </c>
    </row>
    <row r="23" spans="1:12" ht="14.25" customHeight="1" x14ac:dyDescent="0.3">
      <c r="A23" s="5" t="s">
        <v>62</v>
      </c>
      <c r="B23" s="42">
        <v>1319</v>
      </c>
      <c r="C23" s="44">
        <v>7001</v>
      </c>
      <c r="D23" s="36">
        <v>1340</v>
      </c>
      <c r="E23" s="36">
        <v>969</v>
      </c>
      <c r="F23" s="36">
        <v>95</v>
      </c>
      <c r="G23" s="43">
        <v>10724</v>
      </c>
      <c r="H23" s="34">
        <v>0.12299515106303618</v>
      </c>
      <c r="I23" s="34">
        <v>0.65283476314807909</v>
      </c>
      <c r="J23" s="34">
        <v>0.12495337560611712</v>
      </c>
      <c r="K23" s="34">
        <v>9.0358075345020508E-2</v>
      </c>
      <c r="L23" s="34">
        <v>8.8586348377471084E-3</v>
      </c>
    </row>
    <row r="24" spans="1:12" ht="14.25" customHeight="1" x14ac:dyDescent="0.3">
      <c r="A24" s="5" t="s">
        <v>63</v>
      </c>
      <c r="B24" s="42">
        <v>1418</v>
      </c>
      <c r="C24" s="44">
        <v>7305</v>
      </c>
      <c r="D24" s="36">
        <v>1577</v>
      </c>
      <c r="E24" s="36">
        <v>1327</v>
      </c>
      <c r="F24" s="36">
        <v>171</v>
      </c>
      <c r="G24" s="43">
        <v>11798</v>
      </c>
      <c r="H24" s="34">
        <v>0.12018986268859129</v>
      </c>
      <c r="I24" s="34">
        <v>0.61917274114256649</v>
      </c>
      <c r="J24" s="34">
        <v>0.13366672317341921</v>
      </c>
      <c r="K24" s="34">
        <v>0.11247669096457026</v>
      </c>
      <c r="L24" s="34">
        <v>1.4493982030852687E-2</v>
      </c>
    </row>
    <row r="25" spans="1:12" ht="14.25" customHeight="1" x14ac:dyDescent="0.3">
      <c r="A25" s="5" t="s">
        <v>64</v>
      </c>
      <c r="B25" s="42">
        <v>1261</v>
      </c>
      <c r="C25" s="44">
        <v>7974</v>
      </c>
      <c r="D25" s="36">
        <v>1368</v>
      </c>
      <c r="E25" s="36">
        <v>978</v>
      </c>
      <c r="F25" s="36">
        <v>212</v>
      </c>
      <c r="G25" s="43">
        <v>11793</v>
      </c>
      <c r="H25" s="34">
        <v>0.10692783854829135</v>
      </c>
      <c r="I25" s="34">
        <v>0.67616382599847369</v>
      </c>
      <c r="J25" s="34">
        <v>0.11600101755278555</v>
      </c>
      <c r="K25" s="34">
        <v>8.2930552022386167E-2</v>
      </c>
      <c r="L25" s="34">
        <v>1.7976765878063256E-2</v>
      </c>
    </row>
    <row r="26" spans="1:12" ht="14.25" customHeight="1" x14ac:dyDescent="0.3">
      <c r="A26" s="5" t="s">
        <v>65</v>
      </c>
      <c r="B26" s="42">
        <v>1168</v>
      </c>
      <c r="C26" s="44">
        <v>9075</v>
      </c>
      <c r="D26" s="36">
        <v>1763</v>
      </c>
      <c r="E26" s="36">
        <v>748</v>
      </c>
      <c r="F26" s="36">
        <v>605</v>
      </c>
      <c r="G26" s="43">
        <v>13359</v>
      </c>
      <c r="H26" s="34">
        <v>8.7431693989071038E-2</v>
      </c>
      <c r="I26" s="34">
        <v>0.67931731417022234</v>
      </c>
      <c r="J26" s="34">
        <v>0.13197095590987348</v>
      </c>
      <c r="K26" s="34">
        <v>5.5992214986151659E-2</v>
      </c>
      <c r="L26" s="34">
        <v>4.5287820944681485E-2</v>
      </c>
    </row>
    <row r="27" spans="1:12" ht="14.25" customHeight="1" x14ac:dyDescent="0.3">
      <c r="A27" s="5" t="s">
        <v>66</v>
      </c>
      <c r="B27" s="42">
        <v>1030</v>
      </c>
      <c r="C27" s="44">
        <v>8414</v>
      </c>
      <c r="D27" s="36">
        <v>1920</v>
      </c>
      <c r="E27" s="36">
        <v>679</v>
      </c>
      <c r="F27" s="36">
        <v>194</v>
      </c>
      <c r="G27" s="43">
        <v>12237</v>
      </c>
      <c r="H27" s="34">
        <v>8.4170956933889027E-2</v>
      </c>
      <c r="I27" s="34">
        <v>0.68758682683664296</v>
      </c>
      <c r="J27" s="34">
        <v>0.15690120127482227</v>
      </c>
      <c r="K27" s="34">
        <v>5.5487456075835578E-2</v>
      </c>
      <c r="L27" s="34">
        <v>1.5853558878810167E-2</v>
      </c>
    </row>
    <row r="28" spans="1:12" ht="14.25" customHeight="1" x14ac:dyDescent="0.3">
      <c r="A28" s="5" t="s">
        <v>67</v>
      </c>
      <c r="B28" s="42">
        <v>853</v>
      </c>
      <c r="C28" s="44">
        <v>8214</v>
      </c>
      <c r="D28" s="36">
        <v>1888</v>
      </c>
      <c r="E28" s="36">
        <v>592</v>
      </c>
      <c r="F28" s="36">
        <v>170</v>
      </c>
      <c r="G28" s="43">
        <v>11718</v>
      </c>
      <c r="H28" s="34">
        <v>7.2793992148830852E-2</v>
      </c>
      <c r="I28" s="34">
        <v>0.70097286226318489</v>
      </c>
      <c r="J28" s="34">
        <v>0.16111964499061274</v>
      </c>
      <c r="K28" s="34">
        <v>5.0520566649598905E-2</v>
      </c>
      <c r="L28" s="34">
        <v>1.4507595152756443E-2</v>
      </c>
    </row>
    <row r="29" spans="1:12" ht="14.25" customHeight="1" x14ac:dyDescent="0.3">
      <c r="A29" s="5" t="s">
        <v>68</v>
      </c>
      <c r="B29" s="42">
        <v>920</v>
      </c>
      <c r="C29" s="44">
        <v>7293</v>
      </c>
      <c r="D29" s="36">
        <v>1762</v>
      </c>
      <c r="E29" s="36">
        <v>692</v>
      </c>
      <c r="F29" s="36">
        <v>167</v>
      </c>
      <c r="G29" s="43">
        <v>10835</v>
      </c>
      <c r="H29" s="34">
        <v>8.4910013844023996E-2</v>
      </c>
      <c r="I29" s="34">
        <v>0.67309644670050761</v>
      </c>
      <c r="J29" s="34">
        <v>0.16262113520996771</v>
      </c>
      <c r="K29" s="34">
        <v>6.3867097369635445E-2</v>
      </c>
      <c r="L29" s="34">
        <v>1.541301338255653E-2</v>
      </c>
    </row>
    <row r="30" spans="1:12" ht="14.25" customHeight="1" x14ac:dyDescent="0.3">
      <c r="A30" s="5" t="s">
        <v>69</v>
      </c>
      <c r="B30" s="42">
        <v>866</v>
      </c>
      <c r="C30" s="42">
        <v>7272</v>
      </c>
      <c r="D30" s="42">
        <v>1611</v>
      </c>
      <c r="E30" s="42">
        <v>675</v>
      </c>
      <c r="F30" s="42">
        <v>249</v>
      </c>
      <c r="G30" s="41">
        <v>10673</v>
      </c>
      <c r="H30" s="34">
        <v>8.1139323526656051E-2</v>
      </c>
      <c r="I30" s="34">
        <v>0.68134545113838663</v>
      </c>
      <c r="J30" s="34">
        <v>0.15094162840813266</v>
      </c>
      <c r="K30" s="34">
        <v>6.3243699053686875E-2</v>
      </c>
      <c r="L30" s="34">
        <v>2.3329897873137825E-2</v>
      </c>
    </row>
    <row r="31" spans="1:12" ht="14.25" customHeight="1" x14ac:dyDescent="0.3">
      <c r="A31" s="5" t="s">
        <v>70</v>
      </c>
      <c r="B31" s="42">
        <v>784</v>
      </c>
      <c r="C31" s="42">
        <v>7433</v>
      </c>
      <c r="D31" s="42">
        <v>1550</v>
      </c>
      <c r="E31" s="42">
        <v>539</v>
      </c>
      <c r="F31" s="42">
        <v>319</v>
      </c>
      <c r="G31" s="41">
        <v>10625</v>
      </c>
      <c r="H31" s="34">
        <v>7.3788235294117641E-2</v>
      </c>
      <c r="I31" s="34">
        <v>0.69957647058823524</v>
      </c>
      <c r="J31" s="34">
        <v>0.14588235294117646</v>
      </c>
      <c r="K31" s="34">
        <v>5.0729411764705884E-2</v>
      </c>
      <c r="L31" s="34">
        <v>3.0023529411764706E-2</v>
      </c>
    </row>
    <row r="32" spans="1:12" ht="14.25" customHeight="1" x14ac:dyDescent="0.3">
      <c r="A32" s="5" t="s">
        <v>71</v>
      </c>
      <c r="B32" s="42">
        <v>735</v>
      </c>
      <c r="C32" s="42">
        <v>6487</v>
      </c>
      <c r="D32" s="42">
        <v>1648</v>
      </c>
      <c r="E32" s="42">
        <v>581</v>
      </c>
      <c r="F32" s="42">
        <v>235</v>
      </c>
      <c r="G32" s="41">
        <v>9686</v>
      </c>
      <c r="H32" s="34">
        <v>7.588271732397274E-2</v>
      </c>
      <c r="I32" s="34">
        <v>0.66972950650423291</v>
      </c>
      <c r="J32" s="34">
        <v>0.17014247367334298</v>
      </c>
      <c r="K32" s="34">
        <v>5.9983481313235595E-2</v>
      </c>
      <c r="L32" s="34">
        <v>2.4261821185215776E-2</v>
      </c>
    </row>
    <row r="33" spans="1:12" ht="14.25" customHeight="1" x14ac:dyDescent="0.3">
      <c r="A33" s="5" t="s">
        <v>72</v>
      </c>
      <c r="B33" s="42">
        <v>709</v>
      </c>
      <c r="C33" s="42">
        <v>5967</v>
      </c>
      <c r="D33" s="42">
        <v>1844</v>
      </c>
      <c r="E33" s="42">
        <v>446</v>
      </c>
      <c r="F33" s="42">
        <v>191</v>
      </c>
      <c r="G33" s="41">
        <v>9157</v>
      </c>
      <c r="H33" s="34">
        <v>7.7427104947035058E-2</v>
      </c>
      <c r="I33" s="34">
        <v>0.65163263077427103</v>
      </c>
      <c r="J33" s="34">
        <v>0.20137599650540569</v>
      </c>
      <c r="K33" s="34">
        <v>4.8705908048487498E-2</v>
      </c>
      <c r="L33" s="34">
        <v>2.0858359724800699E-2</v>
      </c>
    </row>
    <row r="34" spans="1:12" ht="14.25" customHeight="1" x14ac:dyDescent="0.3">
      <c r="A34" s="5" t="s">
        <v>73</v>
      </c>
      <c r="B34" s="42">
        <v>752</v>
      </c>
      <c r="C34" s="42">
        <v>5965</v>
      </c>
      <c r="D34" s="42">
        <v>1908</v>
      </c>
      <c r="E34" s="42">
        <v>502</v>
      </c>
      <c r="F34" s="42">
        <v>305</v>
      </c>
      <c r="G34" s="41">
        <v>9476</v>
      </c>
      <c r="H34" s="34">
        <v>7.9358379062895737E-2</v>
      </c>
      <c r="I34" s="34">
        <v>0.6294850147741663</v>
      </c>
      <c r="J34" s="34">
        <v>0.20135078092021949</v>
      </c>
      <c r="K34" s="34">
        <v>5.2975939214858589E-2</v>
      </c>
      <c r="L34" s="34">
        <v>3.2186576614605319E-2</v>
      </c>
    </row>
    <row r="35" spans="1:12" ht="14.25" customHeight="1" x14ac:dyDescent="0.3">
      <c r="B35" s="5" t="s">
        <v>95</v>
      </c>
    </row>
    <row r="36" spans="1:12" ht="14.25" customHeight="1" x14ac:dyDescent="0.3"/>
    <row r="37" spans="1:12" ht="14.25" customHeight="1" x14ac:dyDescent="0.3"/>
    <row r="38" spans="1:12" ht="14.25" customHeight="1" x14ac:dyDescent="0.3"/>
    <row r="39" spans="1:12" ht="14.25" customHeight="1" x14ac:dyDescent="0.3"/>
  </sheetData>
  <mergeCells count="2">
    <mergeCell ref="B17:G17"/>
    <mergeCell ref="H17:L17"/>
  </mergeCells>
  <hyperlinks>
    <hyperlink ref="D10" r:id="rId1" xr:uid="{352E284C-A68D-4356-A89A-097952845DE2}"/>
    <hyperlink ref="A3" location="Contents!A1" display="Contents" xr:uid="{5026842F-4D28-4E96-9F17-6A776A3CB397}"/>
  </hyperlinks>
  <pageMargins left="0.7" right="0.7" top="0.75" bottom="0.75" header="0.3" footer="0.3"/>
  <pageSetup paperSize="9" scale="76" orientation="landscape"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73541-B984-4A78-A88D-75E5A19560F6}">
  <sheetPr>
    <tabColor rgb="FF008080"/>
    <pageSetUpPr fitToPage="1"/>
  </sheetPr>
  <dimension ref="A1:S32"/>
  <sheetViews>
    <sheetView showGridLines="0" zoomScaleNormal="100" workbookViewId="0"/>
  </sheetViews>
  <sheetFormatPr defaultColWidth="8.78515625" defaultRowHeight="13" x14ac:dyDescent="0.3"/>
  <cols>
    <col min="1" max="1" width="9.0703125" style="5" customWidth="1"/>
    <col min="2" max="17" width="11.42578125" style="5" customWidth="1"/>
    <col min="18" max="18" width="8.78515625" style="5"/>
    <col min="19" max="19" width="8.78515625" style="5" hidden="1" customWidth="1"/>
    <col min="20" max="16384" width="8.78515625" style="5"/>
  </cols>
  <sheetData>
    <row r="1" spans="1:19" ht="17.5" x14ac:dyDescent="0.3">
      <c r="A1" s="29" t="s">
        <v>147</v>
      </c>
      <c r="B1" s="28" t="s">
        <v>148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9" x14ac:dyDescent="0.3">
      <c r="A2" s="26" t="s">
        <v>75</v>
      </c>
      <c r="B2" s="25" t="s">
        <v>40</v>
      </c>
    </row>
    <row r="3" spans="1:19" ht="14" x14ac:dyDescent="0.3">
      <c r="A3" s="3" t="s">
        <v>41</v>
      </c>
      <c r="B3" s="25"/>
    </row>
    <row r="4" spans="1:19" x14ac:dyDescent="0.3">
      <c r="A4" s="5" t="s">
        <v>149</v>
      </c>
    </row>
    <row r="5" spans="1:19" x14ac:dyDescent="0.3">
      <c r="A5" s="5" t="s">
        <v>150</v>
      </c>
    </row>
    <row r="6" spans="1:19" x14ac:dyDescent="0.3">
      <c r="A6" s="5" t="s">
        <v>151</v>
      </c>
    </row>
    <row r="9" spans="1:19" x14ac:dyDescent="0.3">
      <c r="A9" s="5" t="s">
        <v>121</v>
      </c>
      <c r="D9" s="24" t="s">
        <v>122</v>
      </c>
    </row>
    <row r="10" spans="1:19" x14ac:dyDescent="0.3">
      <c r="A10" s="5" t="s">
        <v>110</v>
      </c>
    </row>
    <row r="11" spans="1:19" x14ac:dyDescent="0.3">
      <c r="A11" s="5" t="s">
        <v>46</v>
      </c>
    </row>
    <row r="13" spans="1:19" x14ac:dyDescent="0.3">
      <c r="A13" s="5" t="s">
        <v>47</v>
      </c>
      <c r="B13" s="23">
        <v>46113</v>
      </c>
    </row>
    <row r="14" spans="1:19" x14ac:dyDescent="0.3">
      <c r="A14" s="5" t="s">
        <v>48</v>
      </c>
      <c r="B14" s="23">
        <v>46204</v>
      </c>
    </row>
    <row r="15" spans="1:19" ht="14.15" customHeight="1" x14ac:dyDescent="0.3"/>
    <row r="16" spans="1:19" ht="55.4" customHeight="1" x14ac:dyDescent="0.3">
      <c r="A16" s="22" t="s">
        <v>49</v>
      </c>
      <c r="B16" s="21" t="s">
        <v>152</v>
      </c>
      <c r="C16" s="21" t="s">
        <v>153</v>
      </c>
      <c r="D16" s="21" t="s">
        <v>154</v>
      </c>
      <c r="E16" s="21" t="s">
        <v>155</v>
      </c>
      <c r="F16" s="21" t="s">
        <v>156</v>
      </c>
      <c r="G16" s="21" t="s">
        <v>157</v>
      </c>
      <c r="H16" s="21" t="s">
        <v>158</v>
      </c>
      <c r="I16" s="21" t="s">
        <v>159</v>
      </c>
      <c r="J16" s="21" t="s">
        <v>160</v>
      </c>
      <c r="K16" s="21" t="s">
        <v>161</v>
      </c>
      <c r="L16" s="21" t="s">
        <v>162</v>
      </c>
      <c r="M16" s="21" t="s">
        <v>163</v>
      </c>
      <c r="N16" s="21" t="s">
        <v>164</v>
      </c>
      <c r="O16" s="45" t="s">
        <v>139</v>
      </c>
      <c r="P16" s="45" t="s">
        <v>140</v>
      </c>
      <c r="Q16" s="45" t="s">
        <v>165</v>
      </c>
      <c r="S16" s="5" t="s">
        <v>126</v>
      </c>
    </row>
    <row r="17" spans="1:19" ht="14.25" customHeight="1" x14ac:dyDescent="0.3">
      <c r="A17" s="31" t="s">
        <v>93</v>
      </c>
      <c r="B17" s="36">
        <v>658</v>
      </c>
      <c r="C17" s="36">
        <v>7</v>
      </c>
      <c r="D17" s="36">
        <v>7</v>
      </c>
      <c r="E17" s="36">
        <v>46</v>
      </c>
      <c r="F17" s="36">
        <v>0</v>
      </c>
      <c r="G17" s="36">
        <v>288</v>
      </c>
      <c r="H17" s="36">
        <v>4</v>
      </c>
      <c r="I17" s="36">
        <v>4878</v>
      </c>
      <c r="J17" s="36">
        <v>128</v>
      </c>
      <c r="K17" s="36">
        <v>73</v>
      </c>
      <c r="L17" s="36">
        <v>357</v>
      </c>
      <c r="M17" s="36">
        <v>0</v>
      </c>
      <c r="N17" s="36">
        <v>1953</v>
      </c>
      <c r="O17" s="36">
        <v>1604</v>
      </c>
      <c r="P17" s="36">
        <v>1073</v>
      </c>
      <c r="Q17" s="36">
        <v>64</v>
      </c>
      <c r="S17" s="37">
        <f>SUM(B17:R17)</f>
        <v>11140</v>
      </c>
    </row>
    <row r="18" spans="1:19" ht="14.25" customHeight="1" x14ac:dyDescent="0.3">
      <c r="A18" s="5" t="s">
        <v>94</v>
      </c>
      <c r="B18" s="36">
        <v>600</v>
      </c>
      <c r="C18" s="36">
        <v>9</v>
      </c>
      <c r="D18" s="36">
        <v>6</v>
      </c>
      <c r="E18" s="36">
        <v>45</v>
      </c>
      <c r="F18" s="36">
        <v>0</v>
      </c>
      <c r="G18" s="36">
        <v>222</v>
      </c>
      <c r="H18" s="36">
        <v>9</v>
      </c>
      <c r="I18" s="36">
        <v>4730</v>
      </c>
      <c r="J18" s="36">
        <v>110</v>
      </c>
      <c r="K18" s="36">
        <v>84</v>
      </c>
      <c r="L18" s="36">
        <v>271</v>
      </c>
      <c r="M18" s="36">
        <v>0</v>
      </c>
      <c r="N18" s="36">
        <v>2161</v>
      </c>
      <c r="O18" s="36">
        <v>1375</v>
      </c>
      <c r="P18" s="36">
        <v>870</v>
      </c>
      <c r="Q18" s="36">
        <v>22</v>
      </c>
      <c r="S18" s="37">
        <f>SUM(B18:R18)</f>
        <v>10514</v>
      </c>
    </row>
    <row r="19" spans="1:19" ht="14.25" customHeight="1" x14ac:dyDescent="0.3">
      <c r="A19" s="5" t="s">
        <v>60</v>
      </c>
      <c r="B19" s="36">
        <v>554</v>
      </c>
      <c r="C19" s="36">
        <v>13</v>
      </c>
      <c r="D19" s="36">
        <v>4</v>
      </c>
      <c r="E19" s="36">
        <v>36</v>
      </c>
      <c r="F19" s="36">
        <v>0</v>
      </c>
      <c r="G19" s="36">
        <v>290</v>
      </c>
      <c r="H19" s="36">
        <v>10</v>
      </c>
      <c r="I19" s="36">
        <v>4932</v>
      </c>
      <c r="J19" s="36">
        <v>104</v>
      </c>
      <c r="K19" s="36">
        <v>67</v>
      </c>
      <c r="L19" s="36">
        <v>248</v>
      </c>
      <c r="M19" s="36">
        <v>0</v>
      </c>
      <c r="N19" s="36">
        <v>2109</v>
      </c>
      <c r="O19" s="36">
        <v>1260</v>
      </c>
      <c r="P19" s="36">
        <v>917</v>
      </c>
      <c r="Q19" s="36">
        <v>18</v>
      </c>
      <c r="S19" s="37">
        <f>SUM(B19:R19)</f>
        <v>10562</v>
      </c>
    </row>
    <row r="20" spans="1:19" ht="14.25" customHeight="1" x14ac:dyDescent="0.3">
      <c r="A20" s="5" t="s">
        <v>61</v>
      </c>
      <c r="B20" s="36">
        <v>714</v>
      </c>
      <c r="C20" s="36">
        <v>9</v>
      </c>
      <c r="D20" s="36">
        <v>5</v>
      </c>
      <c r="E20" s="36">
        <v>33</v>
      </c>
      <c r="F20" s="36">
        <v>0</v>
      </c>
      <c r="G20" s="36">
        <v>266</v>
      </c>
      <c r="H20" s="36">
        <v>6</v>
      </c>
      <c r="I20" s="36">
        <v>4558</v>
      </c>
      <c r="J20" s="36">
        <v>83</v>
      </c>
      <c r="K20" s="36">
        <v>58</v>
      </c>
      <c r="L20" s="36">
        <v>187</v>
      </c>
      <c r="M20" s="36">
        <v>0</v>
      </c>
      <c r="N20" s="36">
        <v>1859</v>
      </c>
      <c r="O20" s="36">
        <v>1287</v>
      </c>
      <c r="P20" s="36">
        <v>908</v>
      </c>
      <c r="Q20" s="36">
        <v>14</v>
      </c>
      <c r="S20" s="37">
        <f>SUM(B20:R20)</f>
        <v>9987</v>
      </c>
    </row>
    <row r="21" spans="1:19" ht="14.25" customHeight="1" x14ac:dyDescent="0.3">
      <c r="A21" s="5" t="s">
        <v>62</v>
      </c>
      <c r="B21" s="36">
        <v>946</v>
      </c>
      <c r="C21" s="36">
        <v>22</v>
      </c>
      <c r="D21" s="36">
        <v>9</v>
      </c>
      <c r="E21" s="36">
        <v>51</v>
      </c>
      <c r="F21" s="36">
        <v>0</v>
      </c>
      <c r="G21" s="36">
        <v>284</v>
      </c>
      <c r="H21" s="36">
        <v>7</v>
      </c>
      <c r="I21" s="36">
        <v>5066</v>
      </c>
      <c r="J21" s="36">
        <v>106</v>
      </c>
      <c r="K21" s="36">
        <v>59</v>
      </c>
      <c r="L21" s="36">
        <v>241</v>
      </c>
      <c r="M21" s="36">
        <v>0</v>
      </c>
      <c r="N21" s="36">
        <v>1529</v>
      </c>
      <c r="O21" s="36">
        <v>1340</v>
      </c>
      <c r="P21" s="36">
        <v>969</v>
      </c>
      <c r="Q21" s="36">
        <v>95</v>
      </c>
      <c r="S21" s="37">
        <f>SUM(B21:R21)</f>
        <v>10724</v>
      </c>
    </row>
    <row r="22" spans="1:19" ht="14.25" customHeight="1" x14ac:dyDescent="0.3">
      <c r="A22" s="5" t="s">
        <v>63</v>
      </c>
      <c r="B22" s="36">
        <v>1029</v>
      </c>
      <c r="C22" s="36">
        <v>21</v>
      </c>
      <c r="D22" s="36">
        <v>4</v>
      </c>
      <c r="E22" s="36">
        <v>31</v>
      </c>
      <c r="F22" s="36">
        <v>0</v>
      </c>
      <c r="G22" s="36">
        <v>328</v>
      </c>
      <c r="H22" s="36">
        <v>5</v>
      </c>
      <c r="I22" s="36">
        <v>5452</v>
      </c>
      <c r="J22" s="36">
        <v>99</v>
      </c>
      <c r="K22" s="36">
        <v>64</v>
      </c>
      <c r="L22" s="36">
        <v>226</v>
      </c>
      <c r="M22" s="36">
        <v>1</v>
      </c>
      <c r="N22" s="36">
        <v>1463</v>
      </c>
      <c r="O22" s="36">
        <v>1577</v>
      </c>
      <c r="P22" s="36">
        <v>1327</v>
      </c>
      <c r="Q22" s="36">
        <v>171</v>
      </c>
      <c r="S22" s="37"/>
    </row>
    <row r="23" spans="1:19" ht="14.25" customHeight="1" x14ac:dyDescent="0.3">
      <c r="A23" s="5" t="s">
        <v>64</v>
      </c>
      <c r="B23" s="36">
        <v>1021</v>
      </c>
      <c r="C23" s="36">
        <v>10</v>
      </c>
      <c r="D23" s="36">
        <v>4</v>
      </c>
      <c r="E23" s="36">
        <v>22</v>
      </c>
      <c r="F23" s="36">
        <v>0</v>
      </c>
      <c r="G23" s="36">
        <v>193</v>
      </c>
      <c r="H23" s="36">
        <v>11</v>
      </c>
      <c r="I23" s="36">
        <v>5920</v>
      </c>
      <c r="J23" s="36">
        <v>109</v>
      </c>
      <c r="K23" s="36">
        <v>64</v>
      </c>
      <c r="L23" s="36">
        <v>215</v>
      </c>
      <c r="M23" s="36">
        <v>1</v>
      </c>
      <c r="N23" s="36">
        <v>1665</v>
      </c>
      <c r="O23" s="36">
        <v>1368</v>
      </c>
      <c r="P23" s="36">
        <v>978</v>
      </c>
      <c r="Q23" s="36">
        <v>212</v>
      </c>
      <c r="S23" s="37"/>
    </row>
    <row r="24" spans="1:19" ht="14.25" customHeight="1" x14ac:dyDescent="0.3">
      <c r="A24" s="5" t="s">
        <v>65</v>
      </c>
      <c r="B24" s="36">
        <v>955</v>
      </c>
      <c r="C24" s="36">
        <v>41</v>
      </c>
      <c r="D24" s="36">
        <v>4</v>
      </c>
      <c r="E24" s="36">
        <v>35</v>
      </c>
      <c r="F24" s="36">
        <v>9</v>
      </c>
      <c r="G24" s="36">
        <v>112</v>
      </c>
      <c r="H24" s="36">
        <v>12</v>
      </c>
      <c r="I24" s="36">
        <v>6231</v>
      </c>
      <c r="J24" s="36">
        <v>141</v>
      </c>
      <c r="K24" s="36">
        <v>65</v>
      </c>
      <c r="L24" s="36">
        <v>474</v>
      </c>
      <c r="M24" s="36">
        <v>70</v>
      </c>
      <c r="N24" s="36">
        <v>2094</v>
      </c>
      <c r="O24" s="36">
        <v>1763</v>
      </c>
      <c r="P24" s="36">
        <v>748</v>
      </c>
      <c r="Q24" s="36">
        <v>605</v>
      </c>
      <c r="S24" s="37"/>
    </row>
    <row r="25" spans="1:19" ht="14.25" customHeight="1" x14ac:dyDescent="0.3">
      <c r="A25" s="5" t="s">
        <v>66</v>
      </c>
      <c r="B25" s="36">
        <v>820</v>
      </c>
      <c r="C25" s="36">
        <v>29</v>
      </c>
      <c r="D25" s="36">
        <v>12</v>
      </c>
      <c r="E25" s="36">
        <v>36</v>
      </c>
      <c r="F25" s="36">
        <v>13</v>
      </c>
      <c r="G25" s="36">
        <v>115</v>
      </c>
      <c r="H25" s="36">
        <v>5</v>
      </c>
      <c r="I25" s="36">
        <v>5695</v>
      </c>
      <c r="J25" s="36">
        <v>184</v>
      </c>
      <c r="K25" s="36">
        <v>56</v>
      </c>
      <c r="L25" s="36">
        <v>453</v>
      </c>
      <c r="M25" s="36">
        <v>86</v>
      </c>
      <c r="N25" s="36">
        <v>1940</v>
      </c>
      <c r="O25" s="36">
        <v>1920</v>
      </c>
      <c r="P25" s="36">
        <v>679</v>
      </c>
      <c r="Q25" s="36">
        <v>194</v>
      </c>
      <c r="S25" s="37"/>
    </row>
    <row r="26" spans="1:19" ht="14.25" customHeight="1" x14ac:dyDescent="0.3">
      <c r="A26" s="5" t="s">
        <v>67</v>
      </c>
      <c r="B26" s="36">
        <v>664</v>
      </c>
      <c r="C26" s="36">
        <v>32</v>
      </c>
      <c r="D26" s="36">
        <v>6</v>
      </c>
      <c r="E26" s="36">
        <v>25</v>
      </c>
      <c r="F26" s="36">
        <v>9</v>
      </c>
      <c r="G26" s="36">
        <v>112</v>
      </c>
      <c r="H26" s="36">
        <v>5</v>
      </c>
      <c r="I26" s="36">
        <v>5591</v>
      </c>
      <c r="J26" s="36">
        <v>180</v>
      </c>
      <c r="K26" s="36">
        <v>54</v>
      </c>
      <c r="L26" s="36">
        <v>232</v>
      </c>
      <c r="M26" s="36">
        <v>65</v>
      </c>
      <c r="N26" s="36">
        <v>2092</v>
      </c>
      <c r="O26" s="36">
        <v>1888</v>
      </c>
      <c r="P26" s="36">
        <v>592</v>
      </c>
      <c r="Q26" s="36">
        <v>170</v>
      </c>
      <c r="S26" s="37"/>
    </row>
    <row r="27" spans="1:19" ht="14.25" customHeight="1" x14ac:dyDescent="0.3">
      <c r="A27" s="5" t="s">
        <v>68</v>
      </c>
      <c r="B27" s="36">
        <v>664</v>
      </c>
      <c r="C27" s="36">
        <v>45</v>
      </c>
      <c r="D27" s="36">
        <v>12</v>
      </c>
      <c r="E27" s="36">
        <v>31</v>
      </c>
      <c r="F27" s="36">
        <v>9</v>
      </c>
      <c r="G27" s="36">
        <v>153</v>
      </c>
      <c r="H27" s="36">
        <v>6</v>
      </c>
      <c r="I27" s="36">
        <v>5118</v>
      </c>
      <c r="J27" s="36">
        <v>175</v>
      </c>
      <c r="K27" s="36">
        <v>53</v>
      </c>
      <c r="L27" s="36">
        <v>240</v>
      </c>
      <c r="M27" s="36">
        <v>70</v>
      </c>
      <c r="N27" s="36">
        <v>1637</v>
      </c>
      <c r="O27" s="36">
        <v>1762</v>
      </c>
      <c r="P27" s="36">
        <v>692</v>
      </c>
      <c r="Q27" s="36">
        <v>167</v>
      </c>
      <c r="S27" s="37"/>
    </row>
    <row r="28" spans="1:19" x14ac:dyDescent="0.3">
      <c r="A28" s="5" t="s">
        <v>69</v>
      </c>
      <c r="B28" s="36">
        <v>587</v>
      </c>
      <c r="C28" s="36">
        <v>41</v>
      </c>
      <c r="D28" s="36">
        <v>8</v>
      </c>
      <c r="E28" s="36">
        <v>26</v>
      </c>
      <c r="F28" s="36">
        <v>3</v>
      </c>
      <c r="G28" s="36">
        <v>193</v>
      </c>
      <c r="H28" s="36">
        <v>8</v>
      </c>
      <c r="I28" s="36">
        <v>4467</v>
      </c>
      <c r="J28" s="36">
        <v>193</v>
      </c>
      <c r="K28" s="36">
        <v>61</v>
      </c>
      <c r="L28" s="36">
        <v>369</v>
      </c>
      <c r="M28" s="36">
        <v>66</v>
      </c>
      <c r="N28" s="36">
        <v>2116</v>
      </c>
      <c r="O28" s="36">
        <v>1611</v>
      </c>
      <c r="P28" s="36">
        <v>675</v>
      </c>
      <c r="Q28" s="36">
        <v>249</v>
      </c>
    </row>
    <row r="29" spans="1:19" x14ac:dyDescent="0.3">
      <c r="A29" s="5" t="s">
        <v>70</v>
      </c>
      <c r="B29" s="36">
        <v>585</v>
      </c>
      <c r="C29" s="36">
        <v>27</v>
      </c>
      <c r="D29" s="36">
        <v>14</v>
      </c>
      <c r="E29" s="36">
        <v>18</v>
      </c>
      <c r="F29" s="36">
        <v>0</v>
      </c>
      <c r="G29" s="36">
        <v>136</v>
      </c>
      <c r="H29" s="36">
        <v>4</v>
      </c>
      <c r="I29" s="36">
        <v>4560</v>
      </c>
      <c r="J29" s="36">
        <v>198</v>
      </c>
      <c r="K29" s="36">
        <v>56</v>
      </c>
      <c r="L29" s="36">
        <v>394</v>
      </c>
      <c r="M29" s="36">
        <v>55</v>
      </c>
      <c r="N29" s="36">
        <v>2170</v>
      </c>
      <c r="O29" s="36">
        <v>1550</v>
      </c>
      <c r="P29" s="36">
        <v>539</v>
      </c>
      <c r="Q29" s="36">
        <v>319</v>
      </c>
    </row>
    <row r="30" spans="1:19" x14ac:dyDescent="0.3">
      <c r="A30" s="5" t="s">
        <v>71</v>
      </c>
      <c r="B30" s="36">
        <v>491</v>
      </c>
      <c r="C30" s="36">
        <v>41</v>
      </c>
      <c r="D30" s="36">
        <v>13</v>
      </c>
      <c r="E30" s="36">
        <v>20</v>
      </c>
      <c r="F30" s="36">
        <v>2</v>
      </c>
      <c r="G30" s="36">
        <v>162</v>
      </c>
      <c r="H30" s="36">
        <v>6</v>
      </c>
      <c r="I30" s="36">
        <v>4250</v>
      </c>
      <c r="J30" s="36">
        <v>185</v>
      </c>
      <c r="K30" s="36">
        <v>42</v>
      </c>
      <c r="L30" s="36">
        <v>294</v>
      </c>
      <c r="M30" s="36">
        <v>60</v>
      </c>
      <c r="N30" s="36">
        <v>1656</v>
      </c>
      <c r="O30" s="36">
        <v>1648</v>
      </c>
      <c r="P30" s="36">
        <v>581</v>
      </c>
      <c r="Q30" s="36">
        <v>235</v>
      </c>
    </row>
    <row r="31" spans="1:19" x14ac:dyDescent="0.3">
      <c r="A31" s="5" t="s">
        <v>72</v>
      </c>
      <c r="B31" s="36">
        <v>469</v>
      </c>
      <c r="C31" s="36">
        <v>42</v>
      </c>
      <c r="D31" s="36">
        <v>11</v>
      </c>
      <c r="E31" s="36">
        <v>19</v>
      </c>
      <c r="F31" s="36">
        <v>5</v>
      </c>
      <c r="G31" s="36">
        <v>158</v>
      </c>
      <c r="H31" s="36">
        <v>5</v>
      </c>
      <c r="I31" s="36">
        <v>3727</v>
      </c>
      <c r="J31" s="36">
        <v>166</v>
      </c>
      <c r="K31" s="36">
        <v>34</v>
      </c>
      <c r="L31" s="36">
        <v>283</v>
      </c>
      <c r="M31" s="36">
        <v>54</v>
      </c>
      <c r="N31" s="36">
        <v>1703</v>
      </c>
      <c r="O31" s="36">
        <v>1844</v>
      </c>
      <c r="P31" s="36">
        <v>446</v>
      </c>
      <c r="Q31" s="36">
        <v>191</v>
      </c>
    </row>
    <row r="32" spans="1:19" x14ac:dyDescent="0.3">
      <c r="A32" s="5" t="s">
        <v>73</v>
      </c>
      <c r="B32" s="36">
        <v>461</v>
      </c>
      <c r="C32" s="36">
        <v>61</v>
      </c>
      <c r="D32" s="36">
        <v>7</v>
      </c>
      <c r="E32" s="36">
        <v>20</v>
      </c>
      <c r="F32" s="36">
        <v>5</v>
      </c>
      <c r="G32" s="36">
        <v>193</v>
      </c>
      <c r="H32" s="36">
        <v>5</v>
      </c>
      <c r="I32" s="36">
        <v>3467</v>
      </c>
      <c r="J32" s="36">
        <v>150</v>
      </c>
      <c r="K32" s="36">
        <v>37</v>
      </c>
      <c r="L32" s="36">
        <v>254</v>
      </c>
      <c r="M32" s="36">
        <v>40</v>
      </c>
      <c r="N32" s="36">
        <v>2017</v>
      </c>
      <c r="O32" s="36">
        <v>1908</v>
      </c>
      <c r="P32" s="36">
        <v>502</v>
      </c>
      <c r="Q32" s="36">
        <v>305</v>
      </c>
    </row>
  </sheetData>
  <hyperlinks>
    <hyperlink ref="D9" r:id="rId1" xr:uid="{A3FE78F0-C1A3-4308-BBFB-211DE11B29CE}"/>
    <hyperlink ref="A3" location="Contents!A1" display="Contents" xr:uid="{85EA74A6-9374-4966-919F-DDE536427CC1}"/>
  </hyperlinks>
  <pageMargins left="0.7" right="0.7" top="0.75" bottom="0.75" header="0.3" footer="0.3"/>
  <pageSetup paperSize="9" scale="55" orientation="landscape"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2660D-425F-4241-B0C7-7471C5B9A6E7}">
  <sheetPr>
    <tabColor rgb="FF008080"/>
    <pageSetUpPr fitToPage="1"/>
  </sheetPr>
  <dimension ref="A1:P92"/>
  <sheetViews>
    <sheetView showGridLines="0" topLeftCell="A19" workbookViewId="0"/>
  </sheetViews>
  <sheetFormatPr defaultColWidth="8.78515625" defaultRowHeight="13" x14ac:dyDescent="0.3"/>
  <cols>
    <col min="1" max="1" width="9.0703125" style="5" customWidth="1"/>
    <col min="2" max="13" width="11.42578125" style="5" customWidth="1"/>
    <col min="14" max="16384" width="8.78515625" style="5"/>
  </cols>
  <sheetData>
    <row r="1" spans="1:13" ht="15.5" x14ac:dyDescent="0.3">
      <c r="A1" s="29" t="s">
        <v>166</v>
      </c>
      <c r="B1" s="28" t="s">
        <v>18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3">
      <c r="A2" s="26" t="s">
        <v>75</v>
      </c>
      <c r="B2" s="25" t="s">
        <v>40</v>
      </c>
    </row>
    <row r="3" spans="1:13" ht="14" x14ac:dyDescent="0.3">
      <c r="A3" s="3" t="s">
        <v>41</v>
      </c>
      <c r="B3" s="25"/>
    </row>
    <row r="4" spans="1:13" x14ac:dyDescent="0.3">
      <c r="A4" s="5" t="s">
        <v>149</v>
      </c>
    </row>
    <row r="5" spans="1:13" x14ac:dyDescent="0.3">
      <c r="A5" s="5" t="s">
        <v>167</v>
      </c>
    </row>
    <row r="8" spans="1:13" x14ac:dyDescent="0.3">
      <c r="A8" s="5" t="s">
        <v>121</v>
      </c>
      <c r="D8" s="24" t="s">
        <v>122</v>
      </c>
    </row>
    <row r="9" spans="1:13" x14ac:dyDescent="0.3">
      <c r="A9" s="5" t="s">
        <v>110</v>
      </c>
    </row>
    <row r="10" spans="1:13" x14ac:dyDescent="0.3">
      <c r="A10" s="5" t="s">
        <v>46</v>
      </c>
    </row>
    <row r="12" spans="1:13" x14ac:dyDescent="0.3">
      <c r="A12" s="5" t="s">
        <v>47</v>
      </c>
      <c r="B12" s="23">
        <v>46113</v>
      </c>
    </row>
    <row r="13" spans="1:13" x14ac:dyDescent="0.3">
      <c r="A13" s="5" t="s">
        <v>48</v>
      </c>
      <c r="B13" s="23">
        <v>46204</v>
      </c>
    </row>
    <row r="14" spans="1:13" ht="14.15" customHeight="1" x14ac:dyDescent="0.3"/>
    <row r="15" spans="1:13" ht="39" x14ac:dyDescent="0.3">
      <c r="A15" s="22" t="s">
        <v>49</v>
      </c>
      <c r="B15" s="21" t="s">
        <v>168</v>
      </c>
      <c r="C15" s="21" t="s">
        <v>169</v>
      </c>
      <c r="D15" s="21" t="s">
        <v>170</v>
      </c>
      <c r="E15" s="39" t="s">
        <v>171</v>
      </c>
      <c r="F15" s="21" t="s">
        <v>172</v>
      </c>
      <c r="G15" s="21" t="s">
        <v>173</v>
      </c>
      <c r="H15" s="21" t="s">
        <v>174</v>
      </c>
      <c r="I15" s="39" t="s">
        <v>175</v>
      </c>
      <c r="J15" s="21" t="s">
        <v>176</v>
      </c>
      <c r="K15" s="21" t="s">
        <v>177</v>
      </c>
      <c r="L15" s="21" t="s">
        <v>178</v>
      </c>
      <c r="M15" s="39" t="s">
        <v>179</v>
      </c>
    </row>
    <row r="16" spans="1:13" ht="14.25" customHeight="1" x14ac:dyDescent="0.3">
      <c r="A16" s="31" t="s">
        <v>93</v>
      </c>
      <c r="B16" s="36">
        <v>9376</v>
      </c>
      <c r="C16" s="36">
        <v>1156</v>
      </c>
      <c r="D16" s="36">
        <v>360</v>
      </c>
      <c r="E16" s="35">
        <f>SUM(B16:D16)</f>
        <v>10892</v>
      </c>
      <c r="F16" s="36">
        <v>2827</v>
      </c>
      <c r="G16" s="36">
        <v>462</v>
      </c>
      <c r="H16" s="36">
        <v>176</v>
      </c>
      <c r="I16" s="35">
        <f>SUM(F16:H16)</f>
        <v>3465</v>
      </c>
      <c r="J16" s="34">
        <v>0.30151450511945393</v>
      </c>
      <c r="K16" s="34">
        <v>0.39965397923875434</v>
      </c>
      <c r="L16" s="34">
        <v>0.48888888888888887</v>
      </c>
      <c r="M16" s="46">
        <v>0.31812339331619538</v>
      </c>
    </row>
    <row r="17" spans="1:16" ht="14.25" customHeight="1" x14ac:dyDescent="0.3">
      <c r="A17" s="5" t="s">
        <v>94</v>
      </c>
      <c r="B17" s="36">
        <v>8152</v>
      </c>
      <c r="C17" s="36">
        <v>1045</v>
      </c>
      <c r="D17" s="36">
        <v>318</v>
      </c>
      <c r="E17" s="35">
        <v>9515</v>
      </c>
      <c r="F17" s="36">
        <v>2646</v>
      </c>
      <c r="G17" s="36">
        <v>452</v>
      </c>
      <c r="H17" s="36">
        <v>172</v>
      </c>
      <c r="I17" s="35">
        <v>3270</v>
      </c>
      <c r="J17" s="34">
        <v>0.32458292443572129</v>
      </c>
      <c r="K17" s="34">
        <v>0.43253588516746411</v>
      </c>
      <c r="L17" s="34">
        <v>0.54088050314465408</v>
      </c>
      <c r="M17" s="46">
        <v>0.34366789280084076</v>
      </c>
    </row>
    <row r="18" spans="1:16" ht="14.25" customHeight="1" x14ac:dyDescent="0.3">
      <c r="A18" s="5" t="s">
        <v>60</v>
      </c>
      <c r="B18" s="36">
        <v>7705</v>
      </c>
      <c r="C18" s="36">
        <v>794</v>
      </c>
      <c r="D18" s="36">
        <v>283</v>
      </c>
      <c r="E18" s="35">
        <v>8782</v>
      </c>
      <c r="F18" s="36">
        <v>2553</v>
      </c>
      <c r="G18" s="36">
        <v>342</v>
      </c>
      <c r="H18" s="36">
        <v>173</v>
      </c>
      <c r="I18" s="35">
        <v>3068</v>
      </c>
      <c r="J18" s="34">
        <v>0.33134328358208953</v>
      </c>
      <c r="K18" s="34">
        <v>0.43073047858942065</v>
      </c>
      <c r="L18" s="34">
        <v>0.61130742049469966</v>
      </c>
      <c r="M18" s="46">
        <v>0.34935094511500797</v>
      </c>
    </row>
    <row r="19" spans="1:16" ht="14.25" customHeight="1" x14ac:dyDescent="0.3">
      <c r="A19" s="5" t="s">
        <v>61</v>
      </c>
      <c r="B19" s="36">
        <v>8330</v>
      </c>
      <c r="C19" s="36">
        <v>918</v>
      </c>
      <c r="D19" s="36">
        <v>344</v>
      </c>
      <c r="E19" s="35">
        <v>9592</v>
      </c>
      <c r="F19" s="36">
        <v>2668</v>
      </c>
      <c r="G19" s="36">
        <v>426</v>
      </c>
      <c r="H19" s="36">
        <v>209</v>
      </c>
      <c r="I19" s="35">
        <v>3303</v>
      </c>
      <c r="J19" s="34">
        <v>0.32028811524609846</v>
      </c>
      <c r="K19" s="34">
        <v>0.46405228758169936</v>
      </c>
      <c r="L19" s="34">
        <v>0.60755813953488369</v>
      </c>
      <c r="M19" s="46">
        <v>0.34434945788156796</v>
      </c>
    </row>
    <row r="20" spans="1:16" ht="14.25" customHeight="1" x14ac:dyDescent="0.3">
      <c r="A20" s="5" t="s">
        <v>62</v>
      </c>
      <c r="B20" s="36">
        <v>8768</v>
      </c>
      <c r="C20" s="36">
        <v>769</v>
      </c>
      <c r="D20" s="36">
        <v>309</v>
      </c>
      <c r="E20" s="35">
        <v>9846</v>
      </c>
      <c r="F20" s="36">
        <v>2684</v>
      </c>
      <c r="G20" s="36">
        <v>341</v>
      </c>
      <c r="H20" s="36">
        <v>166</v>
      </c>
      <c r="I20" s="35">
        <v>3191</v>
      </c>
      <c r="J20" s="34">
        <v>0.30611313868613138</v>
      </c>
      <c r="K20" s="34">
        <v>0.44343302990897271</v>
      </c>
      <c r="L20" s="34">
        <v>0.53721682847896435</v>
      </c>
      <c r="M20" s="46">
        <v>0.32409100142189723</v>
      </c>
    </row>
    <row r="21" spans="1:16" ht="14.25" customHeight="1" x14ac:dyDescent="0.3">
      <c r="A21" s="5" t="s">
        <v>63</v>
      </c>
      <c r="B21" s="36">
        <v>9283</v>
      </c>
      <c r="C21" s="36">
        <v>684</v>
      </c>
      <c r="D21" s="36">
        <v>314</v>
      </c>
      <c r="E21" s="35">
        <v>10281</v>
      </c>
      <c r="F21" s="36">
        <v>2859</v>
      </c>
      <c r="G21" s="36">
        <v>297</v>
      </c>
      <c r="H21" s="36">
        <v>179</v>
      </c>
      <c r="I21" s="35">
        <v>3335</v>
      </c>
      <c r="J21" s="34">
        <v>0.30798233329742541</v>
      </c>
      <c r="K21" s="34">
        <v>0.43421052631578949</v>
      </c>
      <c r="L21" s="34">
        <v>0.57006369426751591</v>
      </c>
      <c r="M21" s="46">
        <v>0.32438478747203581</v>
      </c>
    </row>
    <row r="22" spans="1:16" ht="14.25" customHeight="1" x14ac:dyDescent="0.3">
      <c r="A22" s="5" t="s">
        <v>64</v>
      </c>
      <c r="B22" s="36">
        <v>10508</v>
      </c>
      <c r="C22" s="36">
        <v>690</v>
      </c>
      <c r="D22" s="36">
        <v>295</v>
      </c>
      <c r="E22" s="35">
        <v>11493</v>
      </c>
      <c r="F22" s="36">
        <v>3312</v>
      </c>
      <c r="G22" s="36">
        <v>280</v>
      </c>
      <c r="H22" s="36">
        <v>165</v>
      </c>
      <c r="I22" s="35">
        <v>3757</v>
      </c>
      <c r="J22" s="34">
        <v>0.3151884278644842</v>
      </c>
      <c r="K22" s="34">
        <v>0.40579710144927539</v>
      </c>
      <c r="L22" s="34">
        <v>0.55932203389830504</v>
      </c>
      <c r="M22" s="46">
        <v>0.32689463151483511</v>
      </c>
    </row>
    <row r="23" spans="1:16" ht="14.25" customHeight="1" x14ac:dyDescent="0.3">
      <c r="A23" s="5" t="s">
        <v>65</v>
      </c>
      <c r="B23" s="36">
        <v>9865</v>
      </c>
      <c r="C23" s="36">
        <v>580</v>
      </c>
      <c r="D23" s="36">
        <v>293</v>
      </c>
      <c r="E23" s="35">
        <v>10738</v>
      </c>
      <c r="F23" s="36">
        <v>3012</v>
      </c>
      <c r="G23" s="36">
        <v>254</v>
      </c>
      <c r="H23" s="36">
        <v>132</v>
      </c>
      <c r="I23" s="35">
        <v>3398</v>
      </c>
      <c r="J23" s="34">
        <v>0.30532184490623415</v>
      </c>
      <c r="K23" s="34">
        <v>0.43793103448275861</v>
      </c>
      <c r="L23" s="34">
        <v>0.45051194539249145</v>
      </c>
      <c r="M23" s="46">
        <v>0.31644626559880795</v>
      </c>
    </row>
    <row r="24" spans="1:16" ht="14.25" customHeight="1" x14ac:dyDescent="0.3">
      <c r="A24" s="5" t="s">
        <v>66</v>
      </c>
      <c r="B24" s="36">
        <v>9556</v>
      </c>
      <c r="C24" s="36">
        <v>496</v>
      </c>
      <c r="D24" s="36">
        <v>211</v>
      </c>
      <c r="E24" s="35">
        <v>10263</v>
      </c>
      <c r="F24" s="36">
        <v>2730</v>
      </c>
      <c r="G24" s="36">
        <v>207</v>
      </c>
      <c r="H24" s="36">
        <v>97</v>
      </c>
      <c r="I24" s="35">
        <v>3034</v>
      </c>
      <c r="J24" s="34">
        <v>0.28568438677270824</v>
      </c>
      <c r="K24" s="34">
        <v>0.41733870967741937</v>
      </c>
      <c r="L24" s="34">
        <v>0.45971563981042651</v>
      </c>
      <c r="M24" s="46">
        <v>0.29562506089837282</v>
      </c>
    </row>
    <row r="25" spans="1:16" ht="14.25" customHeight="1" x14ac:dyDescent="0.3">
      <c r="A25" s="5" t="s">
        <v>67</v>
      </c>
      <c r="B25" s="36">
        <v>12492</v>
      </c>
      <c r="C25" s="36">
        <v>616</v>
      </c>
      <c r="D25" s="36">
        <v>246</v>
      </c>
      <c r="E25" s="35">
        <v>13354</v>
      </c>
      <c r="F25" s="36">
        <v>2907</v>
      </c>
      <c r="G25" s="36">
        <v>271</v>
      </c>
      <c r="H25" s="36">
        <v>114</v>
      </c>
      <c r="I25" s="35">
        <v>3292</v>
      </c>
      <c r="J25" s="34">
        <v>0.23270893371757925</v>
      </c>
      <c r="K25" s="34">
        <v>0.43993506493506496</v>
      </c>
      <c r="L25" s="34">
        <v>0.46341463414634149</v>
      </c>
      <c r="M25" s="46">
        <v>0.24651789725924816</v>
      </c>
    </row>
    <row r="26" spans="1:16" ht="14.25" customHeight="1" x14ac:dyDescent="0.3">
      <c r="A26" s="5" t="s">
        <v>68</v>
      </c>
      <c r="B26" s="36">
        <v>8720</v>
      </c>
      <c r="C26" s="36">
        <v>305</v>
      </c>
      <c r="D26" s="36">
        <v>87</v>
      </c>
      <c r="E26" s="35">
        <v>9112</v>
      </c>
      <c r="F26" s="36">
        <v>2124</v>
      </c>
      <c r="G26" s="36">
        <v>113</v>
      </c>
      <c r="H26" s="36">
        <v>46</v>
      </c>
      <c r="I26" s="35">
        <v>2283</v>
      </c>
      <c r="J26" s="34">
        <v>0.24357798165137615</v>
      </c>
      <c r="K26" s="34">
        <v>0.37049180327868853</v>
      </c>
      <c r="L26" s="34">
        <v>0.52873563218390807</v>
      </c>
      <c r="M26" s="46">
        <v>0.25054872695346797</v>
      </c>
      <c r="P26" s="37"/>
    </row>
    <row r="27" spans="1:16" ht="13.5" customHeight="1" x14ac:dyDescent="0.3">
      <c r="A27" s="5" t="s">
        <v>69</v>
      </c>
      <c r="B27" s="36">
        <v>8313</v>
      </c>
      <c r="C27" s="36">
        <v>409</v>
      </c>
      <c r="D27" s="36">
        <v>227</v>
      </c>
      <c r="E27" s="35">
        <v>8949</v>
      </c>
      <c r="F27" s="36">
        <v>2317</v>
      </c>
      <c r="G27" s="36">
        <v>152</v>
      </c>
      <c r="H27" s="36">
        <v>128</v>
      </c>
      <c r="I27" s="35">
        <v>2597</v>
      </c>
      <c r="J27" s="34">
        <v>0.27872007698785034</v>
      </c>
      <c r="K27" s="34">
        <v>0.37163814180929094</v>
      </c>
      <c r="L27" s="34">
        <v>0.56387665198237891</v>
      </c>
      <c r="M27" s="46">
        <v>0.29020002234886577</v>
      </c>
    </row>
    <row r="28" spans="1:16" ht="13.5" customHeight="1" x14ac:dyDescent="0.3">
      <c r="A28" s="5" t="s">
        <v>70</v>
      </c>
      <c r="B28" s="36">
        <v>8369</v>
      </c>
      <c r="C28" s="36">
        <v>545</v>
      </c>
      <c r="D28" s="36">
        <v>248</v>
      </c>
      <c r="E28" s="35">
        <v>9162</v>
      </c>
      <c r="F28" s="36">
        <v>2234</v>
      </c>
      <c r="G28" s="36">
        <v>252</v>
      </c>
      <c r="H28" s="36">
        <v>158</v>
      </c>
      <c r="I28" s="35">
        <v>2644</v>
      </c>
      <c r="J28" s="34">
        <v>0.26693750746803679</v>
      </c>
      <c r="K28" s="34">
        <v>0.46238532110091746</v>
      </c>
      <c r="L28" s="34">
        <v>0.63709677419354838</v>
      </c>
      <c r="M28" s="46">
        <v>0.28858327876009604</v>
      </c>
    </row>
    <row r="29" spans="1:16" x14ac:dyDescent="0.3">
      <c r="A29" s="5" t="s">
        <v>71</v>
      </c>
      <c r="B29" s="36">
        <v>8913</v>
      </c>
      <c r="C29" s="36">
        <v>539</v>
      </c>
      <c r="D29" s="36">
        <v>226</v>
      </c>
      <c r="E29" s="35">
        <v>9678</v>
      </c>
      <c r="F29" s="36">
        <v>2375</v>
      </c>
      <c r="G29" s="36">
        <v>241</v>
      </c>
      <c r="H29" s="36">
        <v>123</v>
      </c>
      <c r="I29" s="35">
        <v>2739</v>
      </c>
      <c r="J29" s="34">
        <v>0.26646471446202175</v>
      </c>
      <c r="K29" s="34">
        <v>0.44712430426716143</v>
      </c>
      <c r="L29" s="34">
        <v>0.54424778761061943</v>
      </c>
      <c r="M29" s="46">
        <v>0.28301301921884686</v>
      </c>
    </row>
    <row r="30" spans="1:16" x14ac:dyDescent="0.3">
      <c r="A30" s="5" t="s">
        <v>72</v>
      </c>
      <c r="B30" s="36">
        <v>9314</v>
      </c>
      <c r="C30" s="36">
        <v>550</v>
      </c>
      <c r="D30" s="36">
        <v>198</v>
      </c>
      <c r="E30" s="35">
        <v>10062</v>
      </c>
      <c r="F30" s="36">
        <v>2615</v>
      </c>
      <c r="G30" s="36">
        <v>258</v>
      </c>
      <c r="H30" s="36">
        <v>127</v>
      </c>
      <c r="I30" s="35">
        <v>3000</v>
      </c>
      <c r="J30" s="34">
        <v>0.28076014601674898</v>
      </c>
      <c r="K30" s="34">
        <v>0.46909090909090911</v>
      </c>
      <c r="L30" s="34">
        <v>0.64141414141414144</v>
      </c>
      <c r="M30" s="46">
        <v>0.29815146094215861</v>
      </c>
    </row>
    <row r="31" spans="1:16" x14ac:dyDescent="0.3">
      <c r="A31" s="5" t="s">
        <v>73</v>
      </c>
      <c r="B31" s="36">
        <v>9522</v>
      </c>
      <c r="C31" s="36">
        <v>416</v>
      </c>
      <c r="D31" s="36">
        <v>159</v>
      </c>
      <c r="E31" s="35">
        <v>10097</v>
      </c>
      <c r="F31" s="36">
        <v>2817</v>
      </c>
      <c r="G31" s="36">
        <v>220</v>
      </c>
      <c r="H31" s="36">
        <v>115</v>
      </c>
      <c r="I31" s="35">
        <v>3152</v>
      </c>
      <c r="J31" s="34">
        <v>0.29584120982986767</v>
      </c>
      <c r="K31" s="34">
        <v>0.52884615384615385</v>
      </c>
      <c r="L31" s="34">
        <v>0.72327044025157228</v>
      </c>
      <c r="M31" s="46">
        <v>0.31217193225710604</v>
      </c>
    </row>
    <row r="32" spans="1:16" x14ac:dyDescent="0.3">
      <c r="C32" s="5" t="s">
        <v>95</v>
      </c>
    </row>
    <row r="58" ht="11.5" customHeight="1" x14ac:dyDescent="0.3"/>
    <row r="75" spans="2:2" x14ac:dyDescent="0.3">
      <c r="B75" s="5" t="s">
        <v>95</v>
      </c>
    </row>
    <row r="76" spans="2:2" x14ac:dyDescent="0.3">
      <c r="B76" s="5" t="s">
        <v>95</v>
      </c>
    </row>
    <row r="79" spans="2:2" x14ac:dyDescent="0.3">
      <c r="B79" s="5" t="s">
        <v>95</v>
      </c>
    </row>
    <row r="85" spans="2:2" x14ac:dyDescent="0.3">
      <c r="B85" s="5" t="s">
        <v>95</v>
      </c>
    </row>
    <row r="92" spans="2:2" x14ac:dyDescent="0.3">
      <c r="B92" s="5" t="s">
        <v>95</v>
      </c>
    </row>
  </sheetData>
  <hyperlinks>
    <hyperlink ref="D8" r:id="rId1" xr:uid="{5CDFA607-75A6-4BE6-9406-A742E7F74A6E}"/>
    <hyperlink ref="A3" location="Contents!A1" display="Contents" xr:uid="{4E39FD20-0CC0-4D5A-B3BE-C57C7E6D8426}"/>
  </hyperlinks>
  <pageMargins left="0.7" right="0.7" top="0.75" bottom="0.75" header="0.3" footer="0.3"/>
  <pageSetup paperSize="9" scale="37" orientation="landscape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1f8c68-ce00-413e-a331-39e35077626f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  <TaxCatchAll xmlns="55c71498-654d-4428-bb4e-8cbe11e8960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2F9C3F780FB14E87852D40CF54ABBB" ma:contentTypeVersion="22" ma:contentTypeDescription="Create a new document." ma:contentTypeScope="" ma:versionID="9bcfd1b133156194765e023ad5bc270e">
  <xsd:schema xmlns:xsd="http://www.w3.org/2001/XMLSchema" xmlns:xs="http://www.w3.org/2001/XMLSchema" xmlns:p="http://schemas.microsoft.com/office/2006/metadata/properties" xmlns:ns1="http://schemas.microsoft.com/sharepoint/v3" xmlns:ns2="811f8c68-ce00-413e-a331-39e35077626f" xmlns:ns3="55c71498-654d-4428-bb4e-8cbe11e89608" targetNamespace="http://schemas.microsoft.com/office/2006/metadata/properties" ma:root="true" ma:fieldsID="6e8a02bfc9bdafdcfafad6bcd2955bde" ns1:_="" ns2:_="" ns3:_="">
    <xsd:import namespace="http://schemas.microsoft.com/sharepoint/v3"/>
    <xsd:import namespace="811f8c68-ce00-413e-a331-39e35077626f"/>
    <xsd:import namespace="55c71498-654d-4428-bb4e-8cbe11e896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PublishingStartDate" minOccurs="0"/>
                <xsd:element ref="ns1:PublishingExpirationDate" minOccurs="0"/>
                <xsd:element ref="ns2:lcf76f155ced4ddcb4097134ff3c332f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3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4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1f8c68-ce00-413e-a331-39e3507762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6af8cfed-64c2-475b-a96a-20ffe17e85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c71498-654d-4428-bb4e-8cbe11e8960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64d807a-368d-47d2-88e5-3dc43ed71a51}" ma:internalName="TaxCatchAll" ma:showField="CatchAllData" ma:web="55c71498-654d-4428-bb4e-8cbe11e896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73F630-C223-4BED-A300-510E2D8E73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4F4D81-09FD-49BD-A76A-35D8185E83D7}">
  <ds:schemaRefs>
    <ds:schemaRef ds:uri="http://schemas.microsoft.com/office/2006/metadata/properties"/>
    <ds:schemaRef ds:uri="http://schemas.microsoft.com/office/infopath/2007/PartnerControls"/>
    <ds:schemaRef ds:uri="811f8c68-ce00-413e-a331-39e35077626f"/>
    <ds:schemaRef ds:uri="http://schemas.microsoft.com/sharepoint/v3"/>
    <ds:schemaRef ds:uri="55c71498-654d-4428-bb4e-8cbe11e89608"/>
  </ds:schemaRefs>
</ds:datastoreItem>
</file>

<file path=customXml/itemProps3.xml><?xml version="1.0" encoding="utf-8"?>
<ds:datastoreItem xmlns:ds="http://schemas.openxmlformats.org/officeDocument/2006/customXml" ds:itemID="{EE620A29-33C6-43D2-9CFD-E62B69BC15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11f8c68-ce00-413e-a331-39e35077626f"/>
    <ds:schemaRef ds:uri="55c71498-654d-4428-bb4e-8cbe11e896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Contents</vt:lpstr>
      <vt:lpstr>1.1 Infrastructure - annual</vt:lpstr>
      <vt:lpstr>1.2 Development Plans annual</vt:lpstr>
      <vt:lpstr>1.3 CIL - annual</vt:lpstr>
      <vt:lpstr>1.4 Call ins &amp; Recovered annu </vt:lpstr>
      <vt:lpstr>2.1a s78 rec'd annual</vt:lpstr>
      <vt:lpstr> 2.2a s78 rec'd by dev type ann</vt:lpstr>
      <vt:lpstr>2.3a s78 rec'd by dev type annu</vt:lpstr>
      <vt:lpstr>2.4a s78 dec'd annual</vt:lpstr>
      <vt:lpstr>2.5a s78 dwellings annual</vt:lpstr>
      <vt:lpstr>2.6a HAS Annual</vt:lpstr>
      <vt:lpstr>2.7 CAS &amp; ADV</vt:lpstr>
      <vt:lpstr>2.8 s20, s106 &amp; s106BC</vt:lpstr>
      <vt:lpstr>3.1a s174 rec'd annual</vt:lpstr>
      <vt:lpstr>3.2a s174 dec'd Annual</vt:lpstr>
      <vt:lpstr>3.3 s39 &amp; LDCs</vt:lpstr>
      <vt:lpstr>4.1a Specialist Casework Recd</vt:lpstr>
      <vt:lpstr>4.1b Specialist Casework Decd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 Varney</dc:creator>
  <cp:keywords/>
  <dc:description/>
  <cp:lastModifiedBy>Philip Knell</cp:lastModifiedBy>
  <cp:revision/>
  <dcterms:created xsi:type="dcterms:W3CDTF">2026-01-15T14:46:27Z</dcterms:created>
  <dcterms:modified xsi:type="dcterms:W3CDTF">2026-04-21T11:06:22Z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0x010100C82F9C3F780FB14E87852D40CF54ABBB</vt:lpwstr>
  </property>
  <property fmtid="{D5CDD505-2E9C-101B-9397-08002B2CF9AE}" pid="3" name="MediaServiceImageTags">
    <vt:lpwstr/>
  </property>
</Properties>
</file>