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166925"/>
  <mc:AlternateContent xmlns:mc="http://schemas.openxmlformats.org/markup-compatibility/2006">
    <mc:Choice Requires="x15">
      <x15ac:absPath xmlns:x15ac="http://schemas.microsoft.com/office/spreadsheetml/2010/11/ac" url="https://pinso365-my.sharepoint.com/personal/ella_mclintic_b1_planninginspectorate_gov_uk/Documents/Documents/Statistical Release/2026 April/"/>
    </mc:Choice>
  </mc:AlternateContent>
  <xr:revisionPtr revIDLastSave="129" documentId="8_{493022E6-AFFC-462F-82F6-38DBF65D8166}" xr6:coauthVersionLast="47" xr6:coauthVersionMax="47" xr10:uidLastSave="{57E63790-4F11-4BC8-BF24-B23DEB3545B6}"/>
  <bookViews>
    <workbookView xWindow="12390" yWindow="0" windowWidth="12660" windowHeight="16010" tabRatio="977" firstSheet="22" activeTab="24" xr2:uid="{520340AA-69D9-4856-89C2-17AE8EC621B5}"/>
  </bookViews>
  <sheets>
    <sheet name="Table of Contents" sheetId="90" r:id="rId1"/>
    <sheet name="Figure 1" sheetId="32" r:id="rId2"/>
    <sheet name="Figure 2" sheetId="43" r:id="rId3"/>
    <sheet name="Figure 3" sheetId="83" r:id="rId4"/>
    <sheet name="Figure 4" sheetId="31" r:id="rId5"/>
    <sheet name="Figure 5" sheetId="34" r:id="rId6"/>
    <sheet name="Figure 6" sheetId="89" r:id="rId7"/>
    <sheet name="Figure 7" sheetId="33" r:id="rId8"/>
    <sheet name="virtual events for chart" sheetId="42" state="hidden" r:id="rId9"/>
    <sheet name="Table 1" sheetId="3" r:id="rId10"/>
    <sheet name="Table 2" sheetId="25" r:id="rId11"/>
    <sheet name="Table 3" sheetId="24" r:id="rId12"/>
    <sheet name="Table 4" sheetId="91" r:id="rId13"/>
    <sheet name="Table 5 " sheetId="2" r:id="rId14"/>
    <sheet name="Table 6" sheetId="4" r:id="rId15"/>
    <sheet name="Table 7" sheetId="11" r:id="rId16"/>
    <sheet name="Table 8" sheetId="12" r:id="rId17"/>
    <sheet name="Table 9" sheetId="86" r:id="rId18"/>
    <sheet name="Table 10" sheetId="5" r:id="rId19"/>
    <sheet name="Table 11" sheetId="8" r:id="rId20"/>
    <sheet name="Annex A Planning" sheetId="85" r:id="rId21"/>
    <sheet name="Annex A Enforcement" sheetId="88" r:id="rId22"/>
    <sheet name="Annex A Specialist" sheetId="87" r:id="rId23"/>
    <sheet name="Annex B  | gov.uk timeliness" sheetId="18" r:id="rId24"/>
    <sheet name="Annex B | stages" sheetId="17" r:id="rId25"/>
    <sheet name="Annex C" sheetId="30" r:id="rId26"/>
    <sheet name="Figure 1 v2" sheetId="36" state="hidden" r:id="rId27"/>
    <sheet name="Figure 2 v2" sheetId="38" state="hidden" r:id="rId28"/>
    <sheet name="Table 12 (2)" sheetId="41" state="hidden" r:id="rId29"/>
  </sheets>
  <externalReferences>
    <externalReference r:id="rId30"/>
    <externalReference r:id="rId31"/>
    <externalReference r:id="rId3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3" i="24" l="1"/>
  <c r="L73" i="24"/>
  <c r="C73" i="24"/>
  <c r="D73" i="24"/>
  <c r="E73" i="24"/>
  <c r="F73" i="24"/>
  <c r="G73" i="24"/>
  <c r="H73" i="24"/>
  <c r="I73" i="24"/>
  <c r="J73" i="24"/>
  <c r="B73" i="24"/>
  <c r="B4" i="42" l="1"/>
  <c r="C4" i="42"/>
  <c r="D4" i="42"/>
  <c r="E4" i="42"/>
  <c r="F4" i="42"/>
  <c r="G4" i="42"/>
  <c r="H4" i="42"/>
  <c r="I4" i="42"/>
  <c r="J4" i="42"/>
  <c r="K4" i="42"/>
  <c r="L4" i="42"/>
  <c r="M4" i="42" l="1"/>
  <c r="M5" i="42"/>
  <c r="M6" i="42"/>
  <c r="M7" i="42"/>
  <c r="M8" i="42"/>
  <c r="M9" i="42"/>
  <c r="M10" i="42"/>
  <c r="M11" i="42"/>
  <c r="B5" i="42" l="1"/>
  <c r="C5" i="42"/>
  <c r="D5" i="42"/>
  <c r="E5" i="42"/>
  <c r="F5" i="42"/>
  <c r="G5" i="42"/>
  <c r="H5" i="42"/>
  <c r="I5" i="42"/>
  <c r="J5" i="42"/>
  <c r="K5" i="42"/>
  <c r="L5" i="42"/>
  <c r="B6" i="42"/>
  <c r="C6" i="42"/>
  <c r="D6" i="42"/>
  <c r="E6" i="42"/>
  <c r="F6" i="42"/>
  <c r="G6" i="42"/>
  <c r="H6" i="42"/>
  <c r="I6" i="42"/>
  <c r="J6" i="42"/>
  <c r="K6" i="42"/>
  <c r="L6" i="42"/>
  <c r="B7" i="42"/>
  <c r="C7" i="42"/>
  <c r="D7" i="42"/>
  <c r="E7" i="42"/>
  <c r="F7" i="42"/>
  <c r="G7" i="42"/>
  <c r="H7" i="42"/>
  <c r="I7" i="42"/>
  <c r="J7" i="42"/>
  <c r="K7" i="42"/>
  <c r="L7" i="42"/>
  <c r="B8" i="42"/>
  <c r="C8" i="42"/>
  <c r="D8" i="42"/>
  <c r="E8" i="42"/>
  <c r="F8" i="42"/>
  <c r="G8" i="42"/>
  <c r="H8" i="42"/>
  <c r="I8" i="42"/>
  <c r="J8" i="42"/>
  <c r="K8" i="42"/>
  <c r="L8" i="42"/>
  <c r="B9" i="42"/>
  <c r="C9" i="42"/>
  <c r="D9" i="42"/>
  <c r="E9" i="42"/>
  <c r="F9" i="42"/>
  <c r="G9" i="42"/>
  <c r="H9" i="42"/>
  <c r="I9" i="42"/>
  <c r="J9" i="42"/>
  <c r="K9" i="42"/>
  <c r="L9" i="42"/>
  <c r="B10" i="42"/>
  <c r="C10" i="42"/>
  <c r="D10" i="42"/>
  <c r="E10" i="42"/>
  <c r="F10" i="42"/>
  <c r="G10" i="42"/>
  <c r="H10" i="42"/>
  <c r="I10" i="42"/>
  <c r="J10" i="42"/>
  <c r="K10" i="42"/>
  <c r="L10" i="42"/>
  <c r="E11" i="42"/>
  <c r="F11" i="42"/>
  <c r="K11" i="42"/>
  <c r="L11" i="42"/>
  <c r="J11" i="42"/>
  <c r="I11" i="42"/>
  <c r="G11" i="42"/>
  <c r="D11" i="42"/>
  <c r="C11" i="42"/>
  <c r="B11" i="42"/>
  <c r="H11" i="42" l="1"/>
</calcChain>
</file>

<file path=xl/sharedStrings.xml><?xml version="1.0" encoding="utf-8"?>
<sst xmlns="http://schemas.openxmlformats.org/spreadsheetml/2006/main" count="517" uniqueCount="157">
  <si>
    <t>Table of Contents: April 2025 to March 2026</t>
  </si>
  <si>
    <t>Figure 1: Mean and Median time to Decision</t>
  </si>
  <si>
    <t>Figure 2: Number of events held, decisions issues and median time between valid date &amp; decision date</t>
  </si>
  <si>
    <t>Figure 3: Number of cases received, closed and open</t>
  </si>
  <si>
    <t>Figure 4: Appeal Decisions by Procedure</t>
  </si>
  <si>
    <t>Figure 5: Median and Mean Time to Decision, Rosewell Inquiry Process</t>
  </si>
  <si>
    <t>Figure 6 – Appeal Decisions by Casework Category</t>
  </si>
  <si>
    <t>Figure 7 – Median Time to Decision by Casework Category</t>
  </si>
  <si>
    <t>Table 1: Median, Mean and Standard Deviation of Time to Decision</t>
  </si>
  <si>
    <t>Table 2: Number of events held, decisions issued and median time between valid date &amp; decision date</t>
  </si>
  <si>
    <t>Table 3: Number of cases received, closed and open</t>
  </si>
  <si>
    <t xml:space="preserve">Table 4: Open cases by procedure and stage, </t>
  </si>
  <si>
    <t>Table 5: Appeal Decisions by Procedure</t>
  </si>
  <si>
    <t>Table 6: Mean and Median Time to Decision, with Standard Deviation</t>
  </si>
  <si>
    <t>Table 7: Decisions, Median and Mean Time to Decision, Planning Inquiry Cases under Rosewell Process</t>
  </si>
  <si>
    <t>Table 8: Decisions, Planning Inquiry Cases under non-Rosewell Process</t>
  </si>
  <si>
    <t>Table 9: Appeal Decisions by Casework Category</t>
  </si>
  <si>
    <t>Table 10: Median, Mean and Standard Deviation of Time to Decision – Planning, Enforcement, Specialist Cases</t>
  </si>
  <si>
    <t>Table 11: Planning Inspectors – Headcount and FTE</t>
  </si>
  <si>
    <t>Annex A: Planning, Mean and Median Time to Decision, with standard deviation, by procedure</t>
  </si>
  <si>
    <t>Annex A: Enforcement, Mean and Median Time to Decision, with standard deviation, by procedure</t>
  </si>
  <si>
    <t>Annex A: Specialist, Mean and Median Time to Decision, with standard deviation, by procedure</t>
  </si>
  <si>
    <t>Annex B: Detailed Information on timeliness by appeal type</t>
  </si>
  <si>
    <t xml:space="preserve">Annex B: Detailed Information on timeliness </t>
  </si>
  <si>
    <t>Figure 7: Mean, Median Time to Decision, Rosewell Inquiry Process</t>
  </si>
  <si>
    <t>Figure 1: Mean and Median time to decision;  April 2025 to March 2026</t>
  </si>
  <si>
    <t>Figure 2: Number of events held, decisions issued and median time between valid date &amp; decision date;  April 2025 to March 2026</t>
  </si>
  <si>
    <t>Source: Horizon</t>
  </si>
  <si>
    <t>Figure 3: Number of cases received, closed and open; April 2025 to March 2026</t>
  </si>
  <si>
    <t>Source: Horizon and Picaso</t>
  </si>
  <si>
    <t>Note 1: there is a known anomaly that means that the number of open cases does not exactly follow the volumes of cases closed or received (for example the number of open cases can increase between months even though the number closed exceeded the number received).  The main reasons for this have been identified and are detailed in the Background Quality Report. The inspectorate are Investigating how to introduce new processes to improve the quality of this data which once complete may result in revisions to the number of open cases.</t>
  </si>
  <si>
    <t>Figure 4  – Appeal Decisions by Procedure; April 2025 to March 2026</t>
  </si>
  <si>
    <t>Figure 5: Mean, Median Time to Decision, Rosewell Inquiry Process; April 2025 to March 2026</t>
  </si>
  <si>
    <t>Figure 6 – Appeal Decisions by Casework Category; April 2025 to March 2026</t>
  </si>
  <si>
    <t>Figure 7 – Median time to decision by casework area; April 2025 to March 2026</t>
  </si>
  <si>
    <t>s78 Hearings</t>
  </si>
  <si>
    <t>s78 Inquiries</t>
  </si>
  <si>
    <t>Enforcement</t>
  </si>
  <si>
    <t>Local Plans</t>
  </si>
  <si>
    <t>National Infrastructure</t>
  </si>
  <si>
    <t>Other</t>
  </si>
  <si>
    <t>Total</t>
  </si>
  <si>
    <t>Table 1: Mean, Median and Standard Deviation of time to Decision; April 2025 to March 2026</t>
  </si>
  <si>
    <t xml:space="preserve">Source: Horizon </t>
  </si>
  <si>
    <t>Note 1: This table includes revisions to previously published data. Please see Annex E for further information.</t>
  </si>
  <si>
    <t>Month</t>
  </si>
  <si>
    <t>Apr- 25</t>
  </si>
  <si>
    <t>May-25</t>
  </si>
  <si>
    <t>Jun-25</t>
  </si>
  <si>
    <t>Jul-25</t>
  </si>
  <si>
    <t>Aug-25</t>
  </si>
  <si>
    <t>Sep-25</t>
  </si>
  <si>
    <t>Oct-25</t>
  </si>
  <si>
    <t>Nov-25</t>
  </si>
  <si>
    <t>Dec-25</t>
  </si>
  <si>
    <t>Jan-26</t>
  </si>
  <si>
    <t>Feb-26</t>
  </si>
  <si>
    <t>Mar-26</t>
  </si>
  <si>
    <t>Valid to Decision  (median weeks)</t>
  </si>
  <si>
    <t>Valid to Decision  (mean weeks)</t>
  </si>
  <si>
    <t>Standard Deviation (weeks)</t>
  </si>
  <si>
    <t>Table 2: Number of events held, decisions issued and median time between valid date &amp; decision date; April 2025 to March 2026</t>
  </si>
  <si>
    <t>Note 1: This table includes revisions to previously published data. Please see Annex E for further information</t>
  </si>
  <si>
    <t>Apr-25</t>
  </si>
  <si>
    <t>Events held</t>
  </si>
  <si>
    <t>Decisions</t>
  </si>
  <si>
    <t>Median weeks</t>
  </si>
  <si>
    <t>Table 3: Number of cases received, closed and open; April 2025 to March 2026</t>
  </si>
  <si>
    <t>Note 1: This table includes revisions to previously published data. Please see Annex D for further information</t>
  </si>
  <si>
    <t>Note 2: There is a known anomaly that means that the number of open cases does not exactly follow the volumes of cases closed or received (for example the number of open cases can increase between months even though the number closed exceeded the number received).  The main reasons for this have been identified and are detailed in the Background Quality Report</t>
  </si>
  <si>
    <t>Received</t>
  </si>
  <si>
    <t>Closed</t>
  </si>
  <si>
    <t>Open Cases</t>
  </si>
  <si>
    <t>Table 4: Open cases by procedure and stage, as of end of March 2026</t>
  </si>
  <si>
    <t>Note 1: there are 389 cases that have no procedure type recorded (see Background Quality Report for more detail)</t>
  </si>
  <si>
    <t xml:space="preserve">Note 2 – there is a known anomaly that means that the number of open cases does not exactly follow the volumes of cases closed or received (for example the number of open cases can increase between months even though the number closed exceeded the number received).  The main reasons for this have been identified and are detailed in the Background Quality Report. </t>
  </si>
  <si>
    <t>Stage</t>
  </si>
  <si>
    <t>WR</t>
  </si>
  <si>
    <t>HRG</t>
  </si>
  <si>
    <t>INQ</t>
  </si>
  <si>
    <t>Case received but yet to be deemed valid </t>
  </si>
  <si>
    <t>Case deemed valid but yet to “start” [Note 1] </t>
  </si>
  <si>
    <t>Case started but event not yet happened</t>
  </si>
  <si>
    <t>Event happened but decision not yet issued</t>
  </si>
  <si>
    <t>Table 5: Appeal Decisions by Procedure; April 2025 to March 2026</t>
  </si>
  <si>
    <t>Note: this is the first half of table 4, the second half can be found on the tab, 'Table 4 by Casework Type'.</t>
  </si>
  <si>
    <t>Note: There is a data quality issue where 415 cases that are currently not allocated a procedure code. We are working towards a resolution to this for the next release.</t>
  </si>
  <si>
    <t>Written Representations</t>
  </si>
  <si>
    <t>Hearings</t>
  </si>
  <si>
    <t>Inquiries</t>
  </si>
  <si>
    <t>Table 6: Mean and Median Time to Decision, with standard deviation, by procedure; April 2025 to March 2026</t>
  </si>
  <si>
    <t>Measure</t>
  </si>
  <si>
    <t>Procedure</t>
  </si>
  <si>
    <t>Valid to decision (median weeks)</t>
  </si>
  <si>
    <t>All Cases</t>
  </si>
  <si>
    <t>Valid to decision (mean weeks)</t>
  </si>
  <si>
    <t>Table 7: Decisions, Mean and Median Time to Decision, Planning Inquiry cases under Rosewell process; April 2025 to March 2026</t>
  </si>
  <si>
    <t xml:space="preserve">Note 1: where there are fewer than 20 decisions the measures, mean, median and standard deviation are less meaningful. </t>
  </si>
  <si>
    <t>Valid to Decision (median weeks)</t>
  </si>
  <si>
    <t>Valid to Decision (mean weeks)</t>
  </si>
  <si>
    <t>Standard deviation of decision (weeks)</t>
  </si>
  <si>
    <t>Table 8: Decisions, Planning Inquiry cases under non Rosewell process; April 2025 to March 2026</t>
  </si>
  <si>
    <t>Table 9: Appeal Decisions by Casework Type;  April 2025 to March 2026</t>
  </si>
  <si>
    <t>Planning</t>
  </si>
  <si>
    <t>Specialist</t>
  </si>
  <si>
    <t>Table 10: Median, Mean and Standard Deviation Time to Decision - Planning, Enforcement &amp; Specilalist Cases; April 2025 to March 2026</t>
  </si>
  <si>
    <t>Appeal Type</t>
  </si>
  <si>
    <t>Planning Cases</t>
  </si>
  <si>
    <t>Valid to decision (median wks)</t>
  </si>
  <si>
    <t>Valid to decision (mean wks)</t>
  </si>
  <si>
    <t>Enforcement Cases</t>
  </si>
  <si>
    <t>Specialist Cases</t>
  </si>
  <si>
    <t>Table 11: Planning Inspectorate - Inspectors; Headcount and FTE; April 2025 to March 2026</t>
  </si>
  <si>
    <t>Source: Employee Central</t>
  </si>
  <si>
    <t>Headcount</t>
  </si>
  <si>
    <t>FTE</t>
  </si>
  <si>
    <t>Annex A: Mean and Median Time to Decision, with standard deviation, by procedure; April 2025 to March 2026</t>
  </si>
  <si>
    <t xml:space="preserve">Note 1: where there are fewer than 20 decisions, the measures mean, median and standard deviation are less meaningful. </t>
  </si>
  <si>
    <t>Note 2: This table includes revisions to previously published data. Please see Annex E for further information</t>
  </si>
  <si>
    <t>Median Average Weeks</t>
  </si>
  <si>
    <t>Mean Average Weeks</t>
  </si>
  <si>
    <t>Standard Deviation Weeks</t>
  </si>
  <si>
    <t>Note 1: where there are fewer than 20 decisions, the measures mean, median and standard deviation are less meaningful</t>
  </si>
  <si>
    <t xml:space="preserve">Note 2: This table includes revisions to previously published data. Please see Annex E for further information. </t>
  </si>
  <si>
    <t xml:space="preserve">Note 1: Where there are fewer than 20 decisions the measures, mean, median and standard deviation are less meaningful. </t>
  </si>
  <si>
    <t>Note 2: This table includes revisions to previously published data. Please see Annex D for further information</t>
  </si>
  <si>
    <t>-</t>
  </si>
  <si>
    <t>Annex B – Detailed Information on timeliness by appeal type: December 2025</t>
  </si>
  <si>
    <t xml:space="preserve">Note - The smaller the number of decisions, the less helpful the mean and median are as measures for summarising performance. </t>
  </si>
  <si>
    <t xml:space="preserve">Particular care should be taken when there are fewer than twenty decisions. </t>
  </si>
  <si>
    <t>Casework Type</t>
  </si>
  <si>
    <t>Procedure Type</t>
  </si>
  <si>
    <t>Median (weeks)</t>
  </si>
  <si>
    <t>Mean (weeks)</t>
  </si>
  <si>
    <t>s78 planning appeals</t>
  </si>
  <si>
    <t>Householder appeals</t>
  </si>
  <si>
    <t>Enforcement appeals</t>
  </si>
  <si>
    <t>Annex B, Detailed Information on timeliness: March 2026</t>
  </si>
  <si>
    <t xml:space="preserve">Note - The smaller the number of decisions, the less helpful the mean and median are as measures for summarising performance. 
Particular care should be taken when there are fewer than twenty decisions. </t>
  </si>
  <si>
    <t>Note 1: s78 refers to s78 planning appeals</t>
  </si>
  <si>
    <t>s78 Written Representations [Note 1]</t>
  </si>
  <si>
    <t>Weeks between valid date &amp; start date</t>
  </si>
  <si>
    <t>Median (average)</t>
  </si>
  <si>
    <t>Mean (average)</t>
  </si>
  <si>
    <t>Cases that started in March 2026</t>
  </si>
  <si>
    <t>Weeks between start date &amp; event date</t>
  </si>
  <si>
    <t>Median (Average)</t>
  </si>
  <si>
    <t>Mean (Average)</t>
  </si>
  <si>
    <t>Cases where an event occurred during March 2026</t>
  </si>
  <si>
    <t xml:space="preserve"> </t>
  </si>
  <si>
    <t>Weeks between event date &amp; decision date</t>
  </si>
  <si>
    <t>Cases that have been decided in March 2026</t>
  </si>
  <si>
    <t>Annex C– Appeal Decisions; January to December 2025</t>
  </si>
  <si>
    <t>Figure 1: Number of events held, decisions issued and median time between valid date &amp; decision date; Feb 20 to Jan 21</t>
  </si>
  <si>
    <t>Figure 2: Number of cases received, closed and open; Feb 20 to Jan 21</t>
  </si>
  <si>
    <t>Table 12: Virtual Events being undertaken, Jun-20 to Feb-21</t>
  </si>
  <si>
    <t>For graph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</si>
</sst>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0_-;\-* #,##0.0_-;_-* &quot;-&quot;??_-;_-@_-"/>
    <numFmt numFmtId="166" formatCode="#,##0.0"/>
    <numFmt numFmtId="167" formatCode="mmm\ yy"/>
    <numFmt numFmtId="168" formatCode="mmm\-\ yy"/>
  </numFmts>
  <fonts count="48">
    <font>
      <sz val="11"/>
      <color theme="1"/>
      <name val="Calibri"/>
      <family val="2"/>
      <scheme val="minor"/>
    </font>
    <font>
      <sz val="12"/>
      <color theme="1"/>
      <name val="Arial"/>
      <family val="2"/>
    </font>
    <font>
      <sz val="12"/>
      <color rgb="FF000000"/>
      <name val="Arial"/>
      <family val="2"/>
    </font>
    <font>
      <sz val="11"/>
      <color rgb="FF000000"/>
      <name val="Calibri"/>
      <family val="2"/>
      <scheme val="minor"/>
    </font>
    <font>
      <sz val="14"/>
      <color theme="1"/>
      <name val="Calibri"/>
      <family val="2"/>
      <scheme val="minor"/>
    </font>
    <font>
      <i/>
      <sz val="14"/>
      <color theme="1"/>
      <name val="Calibri"/>
      <family val="2"/>
      <scheme val="minor"/>
    </font>
    <font>
      <sz val="14"/>
      <color theme="0"/>
      <name val="Calibri"/>
      <family val="2"/>
      <scheme val="minor"/>
    </font>
    <font>
      <b/>
      <sz val="14"/>
      <color theme="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5"/>
      <name val="Calibri"/>
      <family val="2"/>
      <scheme val="minor"/>
    </font>
    <font>
      <u/>
      <sz val="11"/>
      <color theme="10"/>
      <name val="Calibri"/>
      <family val="2"/>
      <scheme val="minor"/>
    </font>
    <font>
      <u/>
      <sz val="11"/>
      <name val="Calibri"/>
      <family val="2"/>
      <scheme val="minor"/>
    </font>
    <font>
      <sz val="8"/>
      <name val="Calibri"/>
      <family val="2"/>
      <scheme val="minor"/>
    </font>
    <font>
      <b/>
      <sz val="14"/>
      <name val="Calibri"/>
      <family val="2"/>
      <scheme val="minor"/>
    </font>
    <font>
      <sz val="14"/>
      <color theme="1"/>
      <name val="Arial"/>
      <family val="2"/>
    </font>
    <font>
      <sz val="14"/>
      <color rgb="FF000000"/>
      <name val="Calibri"/>
      <family val="2"/>
      <scheme val="minor"/>
    </font>
    <font>
      <sz val="14"/>
      <name val="Calibri"/>
      <family val="2"/>
      <scheme val="minor"/>
    </font>
    <font>
      <b/>
      <sz val="12"/>
      <name val="Calibri"/>
      <family val="2"/>
      <scheme val="minor"/>
    </font>
    <font>
      <sz val="12"/>
      <color theme="1"/>
      <name val="Calibri"/>
      <family val="2"/>
      <scheme val="minor"/>
    </font>
    <font>
      <sz val="8"/>
      <color theme="1"/>
      <name val="Calibri"/>
      <family val="2"/>
      <scheme val="minor"/>
    </font>
    <font>
      <sz val="10"/>
      <color theme="1"/>
      <name val="Calibri"/>
      <family val="2"/>
      <scheme val="minor"/>
    </font>
    <font>
      <sz val="10"/>
      <name val="Calibri"/>
      <family val="2"/>
      <scheme val="minor"/>
    </font>
    <font>
      <sz val="10"/>
      <color theme="1"/>
      <name val="Arial"/>
      <family val="2"/>
    </font>
    <font>
      <sz val="11"/>
      <name val="Calibri"/>
      <family val="2"/>
    </font>
    <font>
      <sz val="11"/>
      <name val="Calibri"/>
      <family val="2"/>
      <scheme val="minor"/>
    </font>
    <font>
      <sz val="9"/>
      <color theme="1"/>
      <name val="Arial"/>
      <family val="2"/>
    </font>
    <font>
      <sz val="9"/>
      <name val="Arial"/>
      <family val="2"/>
    </font>
    <font>
      <u/>
      <sz val="11"/>
      <color theme="1"/>
      <name val="Calibri"/>
      <family val="2"/>
      <scheme val="minor"/>
    </font>
    <font>
      <b/>
      <sz val="14"/>
      <color theme="1"/>
      <name val="Calibri"/>
      <family val="2"/>
      <scheme val="minor"/>
    </font>
    <font>
      <sz val="14"/>
      <name val="Calibri"/>
      <family val="2"/>
    </font>
    <font>
      <sz val="12"/>
      <name val="Calibri"/>
      <family val="2"/>
      <scheme val="minor"/>
    </font>
    <font>
      <sz val="11"/>
      <name val="Calibri"/>
      <family val="2"/>
    </font>
  </fonts>
  <fills count="35">
    <fill>
      <patternFill patternType="none"/>
    </fill>
    <fill>
      <patternFill patternType="gray125"/>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8">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indexed="64"/>
      </bottom>
      <diagonal/>
    </border>
    <border>
      <left/>
      <right style="thin">
        <color auto="1"/>
      </right>
      <top/>
      <bottom/>
      <diagonal/>
    </border>
    <border>
      <left style="thin">
        <color auto="1"/>
      </left>
      <right style="thin">
        <color auto="1"/>
      </right>
      <top/>
      <bottom/>
      <diagonal/>
    </border>
  </borders>
  <cellStyleXfs count="46">
    <xf numFmtId="0" fontId="0" fillId="0" borderId="0"/>
    <xf numFmtId="9" fontId="8" fillId="0" borderId="0" applyFont="0" applyFill="0" applyBorder="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8" applyNumberFormat="0" applyAlignment="0" applyProtection="0"/>
    <xf numFmtId="0" fontId="17" fillId="7" borderId="9" applyNumberFormat="0" applyAlignment="0" applyProtection="0"/>
    <xf numFmtId="0" fontId="18" fillId="7" borderId="8" applyNumberFormat="0" applyAlignment="0" applyProtection="0"/>
    <xf numFmtId="0" fontId="19" fillId="0" borderId="10" applyNumberFormat="0" applyFill="0" applyAlignment="0" applyProtection="0"/>
    <xf numFmtId="0" fontId="20" fillId="8" borderId="11" applyNumberFormat="0" applyAlignment="0" applyProtection="0"/>
    <xf numFmtId="0" fontId="21" fillId="0" borderId="0" applyNumberFormat="0" applyFill="0" applyBorder="0" applyAlignment="0" applyProtection="0"/>
    <xf numFmtId="0" fontId="8" fillId="9" borderId="12" applyNumberFormat="0" applyFont="0" applyAlignment="0" applyProtection="0"/>
    <xf numFmtId="0" fontId="22" fillId="0" borderId="0" applyNumberFormat="0" applyFill="0" applyBorder="0" applyAlignment="0" applyProtection="0"/>
    <xf numFmtId="0" fontId="23" fillId="0" borderId="13" applyNumberFormat="0" applyFill="0" applyAlignment="0" applyProtection="0"/>
    <xf numFmtId="0" fontId="24"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24"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24"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24"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24"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24"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26" fillId="0" borderId="0" applyNumberFormat="0" applyFill="0" applyBorder="0" applyAlignment="0" applyProtection="0"/>
    <xf numFmtId="0" fontId="39" fillId="0" borderId="0"/>
    <xf numFmtId="0" fontId="47" fillId="0" borderId="0"/>
  </cellStyleXfs>
  <cellXfs count="152">
    <xf numFmtId="0" fontId="0" fillId="0" borderId="0" xfId="0"/>
    <xf numFmtId="0" fontId="1" fillId="0" borderId="0" xfId="0" applyFont="1"/>
    <xf numFmtId="0" fontId="1" fillId="0" borderId="0" xfId="0" applyFont="1" applyAlignment="1">
      <alignment vertical="center"/>
    </xf>
    <xf numFmtId="0" fontId="3" fillId="0" borderId="0" xfId="0" applyFont="1"/>
    <xf numFmtId="0" fontId="4" fillId="0" borderId="0" xfId="0" applyFont="1"/>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wrapText="1"/>
    </xf>
    <xf numFmtId="0" fontId="4" fillId="0" borderId="0" xfId="0" applyFont="1" applyAlignment="1">
      <alignment vertical="center" wrapText="1"/>
    </xf>
    <xf numFmtId="0" fontId="4" fillId="0" borderId="1" xfId="0" applyFont="1" applyBorder="1"/>
    <xf numFmtId="164" fontId="4" fillId="0" borderId="0" xfId="0" applyNumberFormat="1" applyFont="1"/>
    <xf numFmtId="0" fontId="4" fillId="0" borderId="1" xfId="0" applyFont="1" applyBorder="1" applyAlignment="1">
      <alignment horizontal="center"/>
    </xf>
    <xf numFmtId="0" fontId="4" fillId="0" borderId="2" xfId="0" applyFont="1" applyBorder="1" applyAlignment="1">
      <alignment horizontal="center" wrapText="1"/>
    </xf>
    <xf numFmtId="17" fontId="4" fillId="0" borderId="1" xfId="0" applyNumberFormat="1" applyFont="1" applyBorder="1" applyAlignment="1">
      <alignment horizontal="center"/>
    </xf>
    <xf numFmtId="3" fontId="4" fillId="0" borderId="0" xfId="0" applyNumberFormat="1" applyFont="1" applyAlignment="1">
      <alignment horizontal="center" vertical="center"/>
    </xf>
    <xf numFmtId="0" fontId="5" fillId="0" borderId="0" xfId="0" applyFont="1"/>
    <xf numFmtId="164" fontId="4" fillId="0" borderId="0" xfId="0" applyNumberFormat="1" applyFont="1" applyAlignment="1">
      <alignment horizontal="center"/>
    </xf>
    <xf numFmtId="0" fontId="4" fillId="0" borderId="3" xfId="0" applyFont="1" applyBorder="1"/>
    <xf numFmtId="0" fontId="4" fillId="0" borderId="3" xfId="0" applyFont="1" applyBorder="1" applyAlignment="1">
      <alignment horizontal="center"/>
    </xf>
    <xf numFmtId="0" fontId="4" fillId="0" borderId="1" xfId="0" applyFont="1" applyBorder="1" applyAlignment="1">
      <alignment horizontal="center" wrapText="1"/>
    </xf>
    <xf numFmtId="17" fontId="4" fillId="0" borderId="1" xfId="0" applyNumberFormat="1" applyFont="1" applyBorder="1"/>
    <xf numFmtId="0" fontId="4" fillId="0" borderId="0" xfId="0" applyFont="1" applyAlignment="1">
      <alignment horizontal="right"/>
    </xf>
    <xf numFmtId="1" fontId="4" fillId="0" borderId="0" xfId="0" applyNumberFormat="1" applyFont="1" applyAlignment="1">
      <alignment horizontal="right" vertical="center"/>
    </xf>
    <xf numFmtId="0" fontId="2" fillId="0" borderId="0" xfId="0" applyFont="1" applyAlignment="1">
      <alignment vertical="center"/>
    </xf>
    <xf numFmtId="0" fontId="4" fillId="0" borderId="4" xfId="0" applyFont="1" applyBorder="1"/>
    <xf numFmtId="0" fontId="4" fillId="0" borderId="4" xfId="0" applyFont="1" applyBorder="1" applyAlignment="1">
      <alignment horizontal="center"/>
    </xf>
    <xf numFmtId="0" fontId="4" fillId="0" borderId="2" xfId="0" applyFont="1" applyBorder="1" applyAlignment="1">
      <alignment vertical="center" wrapText="1"/>
    </xf>
    <xf numFmtId="0" fontId="4" fillId="0" borderId="0" xfId="0" applyFont="1" applyAlignment="1">
      <alignment horizontal="center"/>
    </xf>
    <xf numFmtId="0" fontId="4" fillId="0" borderId="0" xfId="0" applyFont="1" applyAlignment="1">
      <alignment horizontal="center" vertical="center" wrapText="1"/>
    </xf>
    <xf numFmtId="1" fontId="4" fillId="0" borderId="0" xfId="0" applyNumberFormat="1" applyFont="1" applyAlignment="1">
      <alignment horizontal="center"/>
    </xf>
    <xf numFmtId="164" fontId="4" fillId="0" borderId="4" xfId="0" applyNumberFormat="1" applyFont="1" applyBorder="1"/>
    <xf numFmtId="164" fontId="4" fillId="0" borderId="4" xfId="0" applyNumberFormat="1" applyFont="1" applyBorder="1" applyAlignment="1">
      <alignment horizontal="center"/>
    </xf>
    <xf numFmtId="0" fontId="0" fillId="0" borderId="0" xfId="0" applyAlignment="1">
      <alignment vertical="top"/>
    </xf>
    <xf numFmtId="0" fontId="25" fillId="0" borderId="0" xfId="3" applyFont="1" applyBorder="1" applyAlignment="1">
      <alignment vertical="top"/>
    </xf>
    <xf numFmtId="0" fontId="29" fillId="0" borderId="0" xfId="3" applyFont="1" applyBorder="1" applyAlignment="1">
      <alignment vertical="top"/>
    </xf>
    <xf numFmtId="0" fontId="30" fillId="0" borderId="0" xfId="0" applyFont="1" applyAlignment="1">
      <alignment vertical="top"/>
    </xf>
    <xf numFmtId="0" fontId="30" fillId="0" borderId="0" xfId="0" applyFont="1" applyAlignment="1">
      <alignment vertical="center"/>
    </xf>
    <xf numFmtId="0" fontId="4" fillId="0" borderId="0" xfId="0" applyFont="1" applyAlignment="1">
      <alignment vertical="top" wrapText="1"/>
    </xf>
    <xf numFmtId="0" fontId="29" fillId="34" borderId="0" xfId="3" applyFont="1" applyFill="1" applyBorder="1" applyAlignment="1">
      <alignment vertical="top"/>
    </xf>
    <xf numFmtId="0" fontId="4" fillId="0" borderId="0" xfId="0" applyFont="1" applyAlignment="1">
      <alignment wrapText="1"/>
    </xf>
    <xf numFmtId="43" fontId="4" fillId="0" borderId="0" xfId="0" applyNumberFormat="1" applyFont="1"/>
    <xf numFmtId="9" fontId="4" fillId="0" borderId="0" xfId="1" applyFont="1"/>
    <xf numFmtId="0" fontId="32" fillId="0" borderId="0" xfId="0" applyFont="1"/>
    <xf numFmtId="3" fontId="4" fillId="0" borderId="0" xfId="0" applyNumberFormat="1" applyFont="1" applyAlignment="1">
      <alignment horizontal="center"/>
    </xf>
    <xf numFmtId="3" fontId="4" fillId="0" borderId="0" xfId="0" applyNumberFormat="1" applyFont="1"/>
    <xf numFmtId="0" fontId="33" fillId="0" borderId="0" xfId="3" applyFont="1" applyBorder="1" applyAlignment="1">
      <alignment vertical="top"/>
    </xf>
    <xf numFmtId="0" fontId="34" fillId="0" borderId="0" xfId="0" applyFont="1"/>
    <xf numFmtId="0" fontId="34" fillId="0" borderId="1" xfId="0" applyFont="1" applyBorder="1"/>
    <xf numFmtId="0" fontId="34" fillId="0" borderId="2" xfId="0" applyFont="1" applyBorder="1" applyAlignment="1">
      <alignment vertical="center" wrapText="1"/>
    </xf>
    <xf numFmtId="0" fontId="34" fillId="0" borderId="2" xfId="0" applyFont="1" applyBorder="1"/>
    <xf numFmtId="0" fontId="34" fillId="0" borderId="2" xfId="0" applyFont="1" applyBorder="1" applyAlignment="1">
      <alignment horizontal="left" vertical="center" wrapText="1"/>
    </xf>
    <xf numFmtId="166" fontId="4" fillId="0" borderId="0" xfId="0" applyNumberFormat="1" applyFont="1" applyAlignment="1">
      <alignment horizontal="center"/>
    </xf>
    <xf numFmtId="166" fontId="4" fillId="0" borderId="4" xfId="0" applyNumberFormat="1" applyFont="1" applyBorder="1" applyAlignment="1">
      <alignment horizontal="center"/>
    </xf>
    <xf numFmtId="0" fontId="35" fillId="0" borderId="0" xfId="0" applyFont="1" applyAlignment="1">
      <alignment horizontal="left" vertical="center"/>
    </xf>
    <xf numFmtId="0" fontId="35" fillId="0" borderId="0" xfId="0" applyFont="1"/>
    <xf numFmtId="0" fontId="36" fillId="0" borderId="0" xfId="0" applyFont="1" applyAlignment="1">
      <alignment horizontal="center"/>
    </xf>
    <xf numFmtId="164" fontId="36" fillId="0" borderId="0" xfId="0" applyNumberFormat="1" applyFont="1" applyAlignment="1">
      <alignment horizontal="center"/>
    </xf>
    <xf numFmtId="0" fontId="36" fillId="0" borderId="0" xfId="0" applyFont="1"/>
    <xf numFmtId="0" fontId="4" fillId="0" borderId="0" xfId="0" applyFont="1" applyAlignment="1">
      <alignment horizontal="left" vertical="top"/>
    </xf>
    <xf numFmtId="0" fontId="37" fillId="0" borderId="0" xfId="3" applyFont="1" applyBorder="1" applyAlignment="1">
      <alignment vertical="top"/>
    </xf>
    <xf numFmtId="0" fontId="37" fillId="0" borderId="0" xfId="6" applyFont="1" applyBorder="1" applyAlignment="1">
      <alignment vertical="top"/>
    </xf>
    <xf numFmtId="0" fontId="38" fillId="0" borderId="0" xfId="0" applyFont="1" applyAlignment="1">
      <alignment vertical="center"/>
    </xf>
    <xf numFmtId="165" fontId="36" fillId="0" borderId="0" xfId="0" applyNumberFormat="1" applyFont="1" applyAlignment="1">
      <alignment horizontal="right" vertical="center"/>
    </xf>
    <xf numFmtId="0" fontId="36" fillId="0" borderId="1" xfId="0" applyFont="1" applyBorder="1" applyAlignment="1">
      <alignment horizontal="center"/>
    </xf>
    <xf numFmtId="164" fontId="36" fillId="0" borderId="1" xfId="0" applyNumberFormat="1" applyFont="1" applyBorder="1" applyAlignment="1">
      <alignment horizontal="center"/>
    </xf>
    <xf numFmtId="0" fontId="36" fillId="0" borderId="0" xfId="0" applyFont="1" applyAlignment="1">
      <alignment vertical="top"/>
    </xf>
    <xf numFmtId="0" fontId="36" fillId="0" borderId="0" xfId="0" applyFont="1" applyAlignment="1">
      <alignment horizontal="left" vertical="top"/>
    </xf>
    <xf numFmtId="0" fontId="4" fillId="0" borderId="0" xfId="0" applyFont="1" applyAlignment="1">
      <alignment vertical="top"/>
    </xf>
    <xf numFmtId="0" fontId="36" fillId="0" borderId="1" xfId="0" applyFont="1" applyBorder="1" applyAlignment="1">
      <alignment vertical="top"/>
    </xf>
    <xf numFmtId="0" fontId="38" fillId="0" borderId="0" xfId="0" applyFont="1" applyAlignment="1">
      <alignment vertical="top" wrapText="1"/>
    </xf>
    <xf numFmtId="0" fontId="38" fillId="0" borderId="0" xfId="0" applyFont="1" applyAlignment="1">
      <alignment vertical="top"/>
    </xf>
    <xf numFmtId="0" fontId="36" fillId="0" borderId="0" xfId="0" applyFont="1" applyAlignment="1">
      <alignment horizontal="left" vertical="top" wrapText="1"/>
    </xf>
    <xf numFmtId="0" fontId="39" fillId="0" borderId="0" xfId="44"/>
    <xf numFmtId="164" fontId="4" fillId="0" borderId="0" xfId="0" applyNumberFormat="1" applyFont="1" applyAlignment="1">
      <alignment vertical="center"/>
    </xf>
    <xf numFmtId="3" fontId="4" fillId="0" borderId="1" xfId="0" applyNumberFormat="1" applyFont="1" applyBorder="1" applyAlignment="1">
      <alignment horizontal="center" vertical="center"/>
    </xf>
    <xf numFmtId="0" fontId="36" fillId="0" borderId="0" xfId="0" applyFont="1" applyAlignment="1">
      <alignment horizontal="center" wrapText="1"/>
    </xf>
    <xf numFmtId="164" fontId="4" fillId="0" borderId="4" xfId="0" applyNumberFormat="1" applyFont="1" applyBorder="1" applyAlignment="1">
      <alignment horizontal="left"/>
    </xf>
    <xf numFmtId="166" fontId="4" fillId="0" borderId="0" xfId="0" applyNumberFormat="1" applyFont="1" applyAlignment="1">
      <alignment horizontal="left"/>
    </xf>
    <xf numFmtId="166" fontId="4" fillId="0" borderId="4" xfId="0" applyNumberFormat="1" applyFont="1" applyBorder="1" applyAlignment="1">
      <alignment horizontal="left"/>
    </xf>
    <xf numFmtId="0" fontId="34" fillId="0" borderId="0" xfId="0" applyFont="1" applyAlignment="1">
      <alignment vertical="center" wrapText="1"/>
    </xf>
    <xf numFmtId="0" fontId="40" fillId="0" borderId="0" xfId="0" applyFont="1"/>
    <xf numFmtId="0" fontId="40" fillId="0" borderId="0" xfId="0" applyFont="1" applyAlignment="1">
      <alignment vertical="top"/>
    </xf>
    <xf numFmtId="165" fontId="4" fillId="0" borderId="0" xfId="0" applyNumberFormat="1" applyFont="1" applyAlignment="1">
      <alignment vertical="center"/>
    </xf>
    <xf numFmtId="166" fontId="4" fillId="0" borderId="0" xfId="0" applyNumberFormat="1" applyFont="1" applyAlignment="1">
      <alignment horizontal="right" vertical="center"/>
    </xf>
    <xf numFmtId="3" fontId="4" fillId="0" borderId="0" xfId="0" applyNumberFormat="1" applyFont="1" applyAlignment="1">
      <alignment horizontal="right" vertical="center"/>
    </xf>
    <xf numFmtId="0" fontId="4" fillId="0" borderId="1" xfId="0" applyFont="1" applyBorder="1" applyAlignment="1">
      <alignment vertical="center" wrapText="1"/>
    </xf>
    <xf numFmtId="0" fontId="34" fillId="0" borderId="1" xfId="0" applyFont="1" applyBorder="1" applyAlignment="1">
      <alignment vertical="center" wrapText="1"/>
    </xf>
    <xf numFmtId="0" fontId="34" fillId="0" borderId="0" xfId="0" applyFont="1" applyAlignment="1">
      <alignment horizontal="left" vertical="center" wrapText="1"/>
    </xf>
    <xf numFmtId="0" fontId="34" fillId="0" borderId="1" xfId="0" applyFont="1" applyBorder="1" applyAlignment="1">
      <alignment horizontal="left" vertical="center" wrapText="1"/>
    </xf>
    <xf numFmtId="164" fontId="4" fillId="34" borderId="0" xfId="0" applyNumberFormat="1" applyFont="1" applyFill="1" applyAlignment="1">
      <alignment horizontal="center"/>
    </xf>
    <xf numFmtId="0" fontId="4" fillId="34" borderId="0" xfId="0" applyFont="1" applyFill="1" applyAlignment="1">
      <alignment horizontal="center"/>
    </xf>
    <xf numFmtId="3" fontId="6" fillId="0" borderId="0" xfId="0" applyNumberFormat="1" applyFont="1" applyAlignment="1">
      <alignment horizontal="center"/>
    </xf>
    <xf numFmtId="0" fontId="4" fillId="34" borderId="0" xfId="0" applyFont="1" applyFill="1" applyAlignment="1">
      <alignment horizontal="center" vertical="center" wrapText="1"/>
    </xf>
    <xf numFmtId="0" fontId="27" fillId="0" borderId="4" xfId="3" applyFont="1" applyBorder="1" applyAlignment="1">
      <alignment horizontal="left" vertical="top" indent="1"/>
    </xf>
    <xf numFmtId="17" fontId="4" fillId="0" borderId="0" xfId="0" applyNumberFormat="1" applyFont="1" applyAlignment="1">
      <alignment horizontal="center"/>
    </xf>
    <xf numFmtId="164" fontId="4" fillId="34" borderId="3" xfId="0" applyNumberFormat="1" applyFont="1" applyFill="1" applyBorder="1" applyAlignment="1">
      <alignment horizontal="center"/>
    </xf>
    <xf numFmtId="0" fontId="4" fillId="34" borderId="3" xfId="0" applyFont="1" applyFill="1" applyBorder="1" applyAlignment="1">
      <alignment horizontal="center"/>
    </xf>
    <xf numFmtId="0" fontId="41" fillId="0" borderId="0" xfId="0" applyFont="1" applyAlignment="1">
      <alignment vertical="center"/>
    </xf>
    <xf numFmtId="0" fontId="41" fillId="0" borderId="0" xfId="0" applyFont="1" applyAlignment="1">
      <alignment horizontal="justify" vertical="center"/>
    </xf>
    <xf numFmtId="0" fontId="42" fillId="0" borderId="0" xfId="3" applyFont="1" applyBorder="1" applyAlignment="1">
      <alignment vertical="top"/>
    </xf>
    <xf numFmtId="14" fontId="4" fillId="0" borderId="0" xfId="0" applyNumberFormat="1" applyFont="1"/>
    <xf numFmtId="0" fontId="42" fillId="0" borderId="0" xfId="3" applyFont="1" applyBorder="1" applyAlignment="1">
      <alignment vertical="center"/>
    </xf>
    <xf numFmtId="0" fontId="37" fillId="0" borderId="0" xfId="3" applyFont="1" applyFill="1" applyBorder="1" applyAlignment="1">
      <alignment vertical="top"/>
    </xf>
    <xf numFmtId="167" fontId="4" fillId="0" borderId="0" xfId="0" applyNumberFormat="1" applyFont="1"/>
    <xf numFmtId="168" fontId="4" fillId="0" borderId="1" xfId="0" applyNumberFormat="1" applyFont="1" applyBorder="1" applyAlignment="1">
      <alignment horizontal="center"/>
    </xf>
    <xf numFmtId="0" fontId="29" fillId="0" borderId="0" xfId="3" applyFont="1" applyFill="1" applyBorder="1" applyAlignment="1">
      <alignment horizontal="left" vertical="top"/>
    </xf>
    <xf numFmtId="0" fontId="31" fillId="0" borderId="0" xfId="0" applyFont="1"/>
    <xf numFmtId="0" fontId="36" fillId="0" borderId="0" xfId="0" applyFont="1" applyAlignment="1">
      <alignment horizontal="left"/>
    </xf>
    <xf numFmtId="0" fontId="29" fillId="0" borderId="0" xfId="3" applyFont="1" applyFill="1" applyBorder="1" applyAlignment="1">
      <alignment vertical="top"/>
    </xf>
    <xf numFmtId="0" fontId="43" fillId="0" borderId="0" xfId="43" applyFont="1" applyBorder="1" applyAlignment="1">
      <alignment horizontal="left" vertical="top"/>
    </xf>
    <xf numFmtId="0" fontId="36" fillId="34" borderId="0" xfId="0" applyFont="1" applyFill="1" applyAlignment="1">
      <alignment vertical="top"/>
    </xf>
    <xf numFmtId="17" fontId="4" fillId="0" borderId="1" xfId="0" applyNumberFormat="1" applyFont="1" applyBorder="1" applyAlignment="1">
      <alignment horizontal="center" vertical="center"/>
    </xf>
    <xf numFmtId="164" fontId="4" fillId="34" borderId="1" xfId="0" applyNumberFormat="1" applyFont="1" applyFill="1" applyBorder="1" applyAlignment="1">
      <alignment horizontal="center"/>
    </xf>
    <xf numFmtId="0" fontId="4" fillId="34" borderId="1" xfId="0" applyFont="1" applyFill="1" applyBorder="1" applyAlignment="1">
      <alignment horizontal="center"/>
    </xf>
    <xf numFmtId="0" fontId="44" fillId="0" borderId="0" xfId="3" applyFont="1" applyBorder="1" applyAlignment="1">
      <alignment vertical="top"/>
    </xf>
    <xf numFmtId="164" fontId="32" fillId="0" borderId="0" xfId="0" applyNumberFormat="1" applyFont="1" applyAlignment="1">
      <alignment vertical="center"/>
    </xf>
    <xf numFmtId="164" fontId="32" fillId="0" borderId="2" xfId="0" applyNumberFormat="1" applyFont="1" applyBorder="1" applyAlignment="1">
      <alignment horizontal="right" vertical="center"/>
    </xf>
    <xf numFmtId="164" fontId="32" fillId="0" borderId="0" xfId="0" applyNumberFormat="1" applyFont="1"/>
    <xf numFmtId="164" fontId="32" fillId="0" borderId="1" xfId="0" applyNumberFormat="1" applyFont="1" applyBorder="1"/>
    <xf numFmtId="164" fontId="45" fillId="0" borderId="0" xfId="0" applyNumberFormat="1" applyFont="1" applyAlignment="1">
      <alignment wrapText="1"/>
    </xf>
    <xf numFmtId="164" fontId="45" fillId="0" borderId="1" xfId="0" applyNumberFormat="1" applyFont="1" applyBorder="1" applyAlignment="1">
      <alignment wrapText="1"/>
    </xf>
    <xf numFmtId="164" fontId="32" fillId="0" borderId="0" xfId="0" applyNumberFormat="1" applyFont="1" applyAlignment="1">
      <alignment horizontal="right"/>
    </xf>
    <xf numFmtId="3" fontId="32" fillId="0" borderId="0" xfId="0" applyNumberFormat="1" applyFont="1"/>
    <xf numFmtId="164" fontId="46" fillId="0" borderId="2" xfId="0" applyNumberFormat="1" applyFont="1" applyBorder="1" applyAlignment="1">
      <alignment horizontal="right"/>
    </xf>
    <xf numFmtId="164" fontId="46" fillId="0" borderId="0" xfId="0" applyNumberFormat="1" applyFont="1" applyAlignment="1">
      <alignment horizontal="right"/>
    </xf>
    <xf numFmtId="164" fontId="46" fillId="0" borderId="1" xfId="0" applyNumberFormat="1" applyFont="1" applyBorder="1" applyAlignment="1">
      <alignment horizontal="right"/>
    </xf>
    <xf numFmtId="164" fontId="46" fillId="0" borderId="2" xfId="0" applyNumberFormat="1" applyFont="1" applyBorder="1"/>
    <xf numFmtId="164" fontId="46" fillId="0" borderId="0" xfId="0" applyNumberFormat="1" applyFont="1"/>
    <xf numFmtId="164" fontId="46" fillId="0" borderId="1" xfId="0" applyNumberFormat="1" applyFont="1" applyBorder="1"/>
    <xf numFmtId="17" fontId="32" fillId="0" borderId="1" xfId="0" applyNumberFormat="1" applyFont="1" applyBorder="1" applyAlignment="1">
      <alignment horizontal="right" vertical="center"/>
    </xf>
    <xf numFmtId="1" fontId="32" fillId="0" borderId="0" xfId="0" applyNumberFormat="1" applyFont="1" applyAlignment="1">
      <alignment horizontal="center"/>
    </xf>
    <xf numFmtId="0" fontId="32" fillId="0" borderId="0" xfId="0" applyFont="1" applyAlignment="1">
      <alignment horizontal="center"/>
    </xf>
    <xf numFmtId="164" fontId="32" fillId="0" borderId="0" xfId="0" applyNumberFormat="1" applyFont="1" applyAlignment="1">
      <alignment horizontal="center"/>
    </xf>
    <xf numFmtId="1" fontId="32" fillId="0" borderId="0" xfId="0" applyNumberFormat="1" applyFont="1" applyAlignment="1">
      <alignment horizontal="right" vertical="center"/>
    </xf>
    <xf numFmtId="0" fontId="4" fillId="0" borderId="0" xfId="0" applyFont="1" applyAlignment="1">
      <alignment horizontal="right" vertical="center"/>
    </xf>
    <xf numFmtId="166" fontId="4" fillId="0" borderId="0" xfId="0" applyNumberFormat="1" applyFont="1"/>
    <xf numFmtId="0" fontId="4" fillId="0" borderId="16" xfId="0" applyFont="1" applyBorder="1"/>
    <xf numFmtId="0" fontId="4" fillId="0" borderId="17" xfId="0" applyFont="1" applyBorder="1" applyAlignment="1">
      <alignment horizontal="center" wrapText="1"/>
    </xf>
    <xf numFmtId="0" fontId="4" fillId="0" borderId="14" xfId="0" applyFont="1" applyBorder="1" applyAlignment="1">
      <alignment horizontal="center" wrapText="1"/>
    </xf>
    <xf numFmtId="0" fontId="4" fillId="0" borderId="15" xfId="0" applyFont="1" applyBorder="1" applyAlignment="1">
      <alignment horizontal="left" vertical="top" wrapText="1"/>
    </xf>
    <xf numFmtId="3" fontId="4" fillId="0" borderId="15" xfId="0" applyNumberFormat="1" applyFont="1" applyBorder="1" applyAlignment="1">
      <alignment horizontal="center" vertical="top"/>
    </xf>
    <xf numFmtId="0" fontId="4" fillId="34" borderId="0" xfId="0" applyFont="1" applyFill="1" applyAlignment="1">
      <alignment wrapText="1"/>
    </xf>
    <xf numFmtId="17" fontId="4" fillId="34" borderId="1" xfId="0" applyNumberFormat="1" applyFont="1" applyFill="1" applyBorder="1" applyAlignment="1">
      <alignment horizontal="center"/>
    </xf>
    <xf numFmtId="3" fontId="4" fillId="34" borderId="0" xfId="0" applyNumberFormat="1" applyFont="1" applyFill="1" applyAlignment="1">
      <alignment horizontal="right" vertical="center"/>
    </xf>
    <xf numFmtId="3" fontId="4" fillId="34" borderId="0" xfId="0" applyNumberFormat="1" applyFont="1" applyFill="1"/>
    <xf numFmtId="3" fontId="0" fillId="0" borderId="0" xfId="0" applyNumberFormat="1"/>
    <xf numFmtId="0" fontId="26" fillId="0" borderId="0" xfId="43" applyBorder="1" applyAlignment="1">
      <alignment horizontal="left" vertical="top"/>
    </xf>
    <xf numFmtId="17" fontId="32" fillId="0" borderId="1" xfId="0" applyNumberFormat="1" applyFont="1" applyBorder="1" applyAlignment="1">
      <alignment horizontal="right"/>
    </xf>
    <xf numFmtId="0" fontId="4" fillId="0" borderId="15" xfId="0" applyFont="1" applyBorder="1"/>
    <xf numFmtId="3" fontId="4" fillId="0" borderId="15" xfId="0" applyNumberFormat="1" applyFont="1" applyBorder="1" applyAlignment="1">
      <alignment horizontal="center"/>
    </xf>
    <xf numFmtId="0" fontId="0" fillId="0" borderId="0" xfId="0" applyAlignment="1">
      <alignment horizontal="left" vertical="top" wrapText="1"/>
    </xf>
    <xf numFmtId="0" fontId="7" fillId="2" borderId="0" xfId="0" applyFont="1" applyFill="1" applyAlignment="1">
      <alignment horizontal="center" vertical="center" wrapText="1"/>
    </xf>
  </cellXfs>
  <cellStyles count="46">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rmal 2" xfId="44" xr:uid="{0575A24F-CF02-4FD1-A123-56163BC96C59}"/>
    <cellStyle name="Normal 9" xfId="45" xr:uid="{6AA334A7-E58C-456F-A68D-FF43C63B657C}"/>
    <cellStyle name="Note" xfId="16" builtinId="10" customBuiltin="1"/>
    <cellStyle name="Output" xfId="11" builtinId="21" customBuiltin="1"/>
    <cellStyle name="Per cent" xfId="1" builtinId="5"/>
    <cellStyle name="Title" xfId="2" builtinId="15" customBuiltin="1"/>
    <cellStyle name="Total" xfId="18" builtinId="25" customBuiltin="1"/>
    <cellStyle name="Warning Text" xfId="15" builtinId="11" customBuiltin="1"/>
  </cellStyles>
  <dxfs count="282">
    <dxf>
      <font>
        <b val="0"/>
        <i val="0"/>
        <strike val="0"/>
        <condense val="0"/>
        <extend val="0"/>
        <outline val="0"/>
        <shadow val="0"/>
        <u val="none"/>
        <vertAlign val="baseline"/>
        <sz val="14"/>
        <color theme="1"/>
        <name val="Calibri"/>
        <family val="2"/>
        <scheme val="minor"/>
      </font>
      <fill>
        <patternFill>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fill>
        <patternFill>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dxf>
    <dxf>
      <border outline="0">
        <bottom style="thin">
          <color indexed="64"/>
        </bottom>
      </border>
    </dxf>
    <dxf>
      <border outline="0">
        <bottom style="thin">
          <color indexed="64"/>
        </bottom>
      </border>
    </dxf>
    <dxf>
      <font>
        <strike val="0"/>
        <outline val="0"/>
        <shadow val="0"/>
        <u val="none"/>
        <vertAlign val="baseline"/>
        <sz val="14"/>
      </font>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dxf>
    <dxf>
      <font>
        <b val="0"/>
        <i val="0"/>
        <strike val="0"/>
        <condense val="0"/>
        <extend val="0"/>
        <outline val="0"/>
        <shadow val="0"/>
        <u val="none"/>
        <vertAlign val="baseline"/>
        <sz val="14"/>
        <color theme="1"/>
        <name val="Calibri"/>
        <family val="2"/>
        <scheme val="minor"/>
      </font>
      <numFmt numFmtId="164" formatCode="0.0"/>
    </dxf>
    <dxf>
      <border outline="0">
        <bottom style="medium">
          <color indexed="64"/>
        </bottom>
      </border>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dxf>
    <dxf>
      <font>
        <b val="0"/>
        <i val="0"/>
        <strike val="0"/>
        <condense val="0"/>
        <extend val="0"/>
        <outline val="0"/>
        <shadow val="0"/>
        <u val="none"/>
        <vertAlign val="baseline"/>
        <sz val="14"/>
        <color theme="1"/>
        <name val="Calibri"/>
        <family val="2"/>
        <scheme val="minor"/>
      </font>
      <numFmt numFmtId="164" formatCode="0.0"/>
    </dxf>
    <dxf>
      <border outline="0">
        <bottom style="medium">
          <color indexed="64"/>
        </bottom>
      </border>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dxf>
    <dxf>
      <font>
        <b val="0"/>
        <i val="0"/>
        <strike val="0"/>
        <condense val="0"/>
        <extend val="0"/>
        <outline val="0"/>
        <shadow val="0"/>
        <u val="none"/>
        <vertAlign val="baseline"/>
        <sz val="14"/>
        <color theme="1"/>
        <name val="Calibri"/>
        <family val="2"/>
        <scheme val="minor"/>
      </font>
      <numFmt numFmtId="166" formatCode="#,##0.0"/>
      <alignment horizontal="left" vertical="bottom" textRotation="0" wrapText="0" indent="0" justifyLastLine="0" shrinkToFit="0" readingOrder="0"/>
    </dxf>
    <dxf>
      <border outline="0">
        <bottom style="medium">
          <color indexed="64"/>
        </bottom>
      </border>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4"/>
        <color theme="1"/>
        <name val="Calibri"/>
        <family val="2"/>
        <scheme val="minor"/>
      </font>
      <numFmt numFmtId="1" formatCode="0"/>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4"/>
        <color theme="1"/>
        <name val="Calibri"/>
        <family val="2"/>
        <scheme val="minor"/>
      </font>
      <numFmt numFmtId="1" formatCode="0"/>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4"/>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fill>
        <patternFill patternType="none">
          <fgColor indexed="64"/>
          <bgColor auto="1"/>
        </patternFill>
      </fill>
      <alignment horizontal="center" vertical="bottom" textRotation="0" wrapText="1" indent="0" justifyLastLine="0" shrinkToFit="0" readingOrder="0"/>
    </dxf>
    <dxf>
      <border>
        <bottom style="thin">
          <color indexed="64"/>
        </bottom>
      </border>
    </dxf>
    <dxf>
      <font>
        <strike val="0"/>
        <outline val="0"/>
        <shadow val="0"/>
        <u val="none"/>
        <vertAlign val="baseline"/>
        <sz val="14"/>
        <family val="2"/>
      </font>
      <numFmt numFmtId="22" formatCode="mmm\-yy"/>
      <fill>
        <patternFill patternType="none">
          <fgColor indexed="64"/>
          <bgColor auto="1"/>
        </patternFill>
      </fill>
    </dxf>
    <dxf>
      <font>
        <b val="0"/>
        <i val="0"/>
        <strike val="0"/>
        <condense val="0"/>
        <extend val="0"/>
        <outline val="0"/>
        <shadow val="0"/>
        <u val="none"/>
        <vertAlign val="baseline"/>
        <sz val="14"/>
        <color theme="1"/>
        <name val="Calibri"/>
        <family val="2"/>
        <scheme val="minor"/>
      </font>
      <numFmt numFmtId="22" formatCode="mmm\-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font>
    </dxf>
    <dxf>
      <font>
        <strike val="0"/>
        <outline val="0"/>
        <shadow val="0"/>
        <u val="none"/>
        <vertAlign val="baseline"/>
        <sz val="12"/>
      </font>
      <alignment horizontal="general" vertical="center" textRotation="0" wrapText="1" indent="0" justifyLastLine="0" shrinkToFit="0" readingOrder="0"/>
    </dxf>
    <dxf>
      <border outline="0">
        <bottom style="thin">
          <color indexed="64"/>
        </bottom>
      </border>
    </dxf>
    <dxf>
      <border outline="0">
        <bottom style="thin">
          <color indexed="64"/>
        </bottom>
      </border>
    </dxf>
    <dxf>
      <font>
        <strike val="0"/>
        <outline val="0"/>
        <shadow val="0"/>
        <u val="none"/>
        <vertAlign val="baseline"/>
        <sz val="12"/>
        <family val="2"/>
      </font>
      <numFmt numFmtId="22" formatCode="mmm\-yy"/>
    </dxf>
    <dxf>
      <font>
        <b val="0"/>
        <i val="0"/>
        <strike val="0"/>
        <condense val="0"/>
        <extend val="0"/>
        <outline val="0"/>
        <shadow val="0"/>
        <u val="none"/>
        <vertAlign val="baseline"/>
        <sz val="12"/>
        <color theme="1"/>
        <name val="Calibri"/>
        <family val="2"/>
        <scheme val="minor"/>
      </font>
      <numFmt numFmtId="22" formatCode="mmm\-yy"/>
      <alignment horizontal="center" vertical="bottom" textRotation="0" wrapText="0" indent="0" justifyLastLine="0" shrinkToFit="0" readingOrder="0"/>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outline="0">
        <left/>
        <right/>
        <top/>
        <bottom style="thin">
          <color indexed="64"/>
        </bottom>
      </border>
    </dxf>
    <dxf>
      <border outline="0">
        <bottom style="thin">
          <color indexed="64"/>
        </bottom>
      </border>
    </dxf>
    <dxf>
      <font>
        <strike val="0"/>
        <outline val="0"/>
        <shadow val="0"/>
        <u val="none"/>
        <vertAlign val="baseline"/>
        <sz val="14"/>
        <name val="Calibri"/>
        <family val="2"/>
        <scheme val="minor"/>
      </font>
      <numFmt numFmtId="22" formatCode="mmm\-yy"/>
    </dxf>
    <dxf>
      <font>
        <b val="0"/>
        <i val="0"/>
        <strike val="0"/>
        <condense val="0"/>
        <extend val="0"/>
        <outline val="0"/>
        <shadow val="0"/>
        <u val="none"/>
        <vertAlign val="baseline"/>
        <sz val="14"/>
        <color theme="1"/>
        <name val="Calibri"/>
        <family val="2"/>
        <scheme val="minor"/>
      </font>
      <numFmt numFmtId="22" formatCode="mmm\-yy"/>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14"/>
        <color theme="1"/>
        <name val="Calibri"/>
        <family val="2"/>
        <scheme val="minor"/>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22" formatCode="mmm\-yy"/>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14"/>
        <color theme="1"/>
        <name val="Calibri"/>
        <family val="2"/>
        <scheme val="minor"/>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22" formatCode="mmm\-yy"/>
      <alignment horizontal="center" vertical="bottom" textRotation="0" wrapText="0" indent="0" justifyLastLine="0" shrinkToFit="0" readingOrder="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general" vertical="center" textRotation="0" wrapText="1" indent="0" justifyLastLine="0" shrinkToFit="0" readingOrder="0"/>
    </dxf>
    <dxf>
      <border outline="0">
        <bottom style="medium">
          <color indexed="64"/>
        </bottom>
      </border>
    </dxf>
    <dxf>
      <border outline="0">
        <bottom style="thin">
          <color indexed="64"/>
        </bottom>
      </border>
    </dxf>
    <dxf>
      <font>
        <b val="0"/>
        <i val="0"/>
        <strike val="0"/>
        <condense val="0"/>
        <extend val="0"/>
        <outline val="0"/>
        <shadow val="0"/>
        <u val="none"/>
        <vertAlign val="baseline"/>
        <sz val="14"/>
        <color theme="1"/>
        <name val="Calibri"/>
        <family val="2"/>
        <scheme val="minor"/>
      </font>
      <numFmt numFmtId="22" formatCode="mmm\-yy"/>
    </dxf>
    <dxf>
      <font>
        <b val="0"/>
        <i val="0"/>
        <strike val="0"/>
        <condense val="0"/>
        <extend val="0"/>
        <outline val="0"/>
        <shadow val="0"/>
        <u val="none"/>
        <vertAlign val="baseline"/>
        <sz val="14"/>
        <color rgb="FF000000"/>
        <name val="Calibri"/>
        <family val="2"/>
        <scheme val="none"/>
      </font>
      <numFmt numFmtId="22" formatCode="mmm\-yy"/>
      <alignment horizontal="general" vertical="bottom" textRotation="0" wrapText="1" indent="0" justifyLastLine="0" shrinkToFit="0" readingOrder="0"/>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outline="0">
        <left/>
        <right/>
        <top/>
        <bottom style="thin">
          <color indexed="64"/>
        </bottom>
      </border>
    </dxf>
    <dxf>
      <border outline="0">
        <bottom style="thin">
          <color indexed="64"/>
        </bottom>
      </border>
    </dxf>
    <dxf>
      <font>
        <strike val="0"/>
        <outline val="0"/>
        <shadow val="0"/>
        <u val="none"/>
        <vertAlign val="baseline"/>
        <sz val="14"/>
        <name val="Calibri"/>
        <family val="2"/>
        <scheme val="minor"/>
      </font>
      <numFmt numFmtId="22" formatCode="mmm\-yy"/>
    </dxf>
    <dxf>
      <font>
        <b val="0"/>
        <i val="0"/>
        <strike val="0"/>
        <condense val="0"/>
        <extend val="0"/>
        <outline val="0"/>
        <shadow val="0"/>
        <u val="none"/>
        <vertAlign val="baseline"/>
        <sz val="14"/>
        <color theme="1"/>
        <name val="Calibri"/>
        <family val="2"/>
        <scheme val="minor"/>
      </font>
      <numFmt numFmtId="22" formatCode="mmm\-yy"/>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indexed="65"/>
        </patternFill>
      </fill>
      <alignment horizontal="center" vertical="top"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indexed="65"/>
        </patternFill>
      </fill>
      <alignment horizontal="center" vertical="top"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indexed="65"/>
        </patternFill>
      </fill>
      <alignment horizontal="center" vertical="top"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indexed="65"/>
        </patternFill>
      </fill>
      <alignment horizontal="center" vertical="top"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4"/>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4"/>
        <color theme="1"/>
        <name val="Calibri"/>
        <family val="2"/>
        <scheme val="minor"/>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4"/>
        <color theme="1"/>
        <name val="Calibri"/>
        <family val="2"/>
        <scheme val="minor"/>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4"/>
        <color theme="1"/>
        <name val="Calibri"/>
        <family val="2"/>
        <scheme val="minor"/>
      </font>
      <numFmt numFmtId="22" formatCode="mmm\-yy"/>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22" formatCode="mmm\-yy"/>
      <alignment horizontal="center" vertical="bottom"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dxf>
    <dxf>
      <border outline="0">
        <bottom style="thin">
          <color indexed="64"/>
        </bottom>
      </border>
    </dxf>
    <dxf>
      <font>
        <strike val="0"/>
        <outline val="0"/>
        <shadow val="0"/>
        <u val="none"/>
        <vertAlign val="baseline"/>
        <sz val="14"/>
        <family val="2"/>
      </font>
      <numFmt numFmtId="22" formatCode="mmm\-yy"/>
    </dxf>
    <dxf>
      <font>
        <b val="0"/>
        <i val="0"/>
        <strike val="0"/>
        <condense val="0"/>
        <extend val="0"/>
        <outline val="0"/>
        <shadow val="0"/>
        <u val="none"/>
        <vertAlign val="baseline"/>
        <sz val="14"/>
        <color theme="1"/>
        <name val="Calibri"/>
        <family val="2"/>
        <scheme val="minor"/>
      </font>
      <numFmt numFmtId="22" formatCode="mmm\-yy"/>
      <alignment horizontal="center" vertical="bottom"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name val="Calibri"/>
        <family val="2"/>
        <scheme val="minor"/>
      </font>
    </dxf>
    <dxf>
      <border>
        <bottom style="thin">
          <color indexed="64"/>
        </bottom>
      </border>
    </dxf>
    <dxf>
      <border outline="0">
        <bottom style="thin">
          <color indexed="64"/>
        </bottom>
      </border>
    </dxf>
    <dxf>
      <font>
        <strike val="0"/>
        <outline val="0"/>
        <shadow val="0"/>
        <u val="none"/>
        <vertAlign val="baseline"/>
        <sz val="14"/>
        <name val="Calibri"/>
        <family val="2"/>
        <scheme val="minor"/>
      </font>
      <numFmt numFmtId="22" formatCode="mmm\-yy"/>
    </dxf>
    <dxf>
      <font>
        <b val="0"/>
        <i val="0"/>
        <strike val="0"/>
        <condense val="0"/>
        <extend val="0"/>
        <outline val="0"/>
        <shadow val="0"/>
        <u val="none"/>
        <vertAlign val="baseline"/>
        <sz val="14"/>
        <color theme="1"/>
        <name val="Calibri"/>
        <family val="2"/>
        <scheme val="minor"/>
      </font>
      <numFmt numFmtId="22" formatCode="mmm\-yy"/>
      <alignment horizontal="center" vertical="bottom" textRotation="0" wrapText="0" indent="0" justifyLastLine="0" shrinkToFit="0" readingOrder="0"/>
    </dxf>
    <dxf>
      <font>
        <strike val="0"/>
        <outline val="0"/>
        <shadow val="0"/>
        <u/>
        <vertAlign val="baseline"/>
        <sz val="11"/>
        <color theme="1"/>
        <name val="Calibri"/>
        <family val="2"/>
        <scheme val="minor"/>
      </font>
      <alignment horizontal="left" vertical="top" textRotation="0" wrapText="0" indent="0" justifyLastLine="0" shrinkToFit="0" readingOrder="0"/>
    </dxf>
    <dxf>
      <border>
        <bottom style="medium">
          <color indexed="64"/>
        </bottom>
      </border>
    </dxf>
    <dxf>
      <border diagonalUp="0" diagonalDown="0">
        <left style="thin">
          <color auto="1"/>
        </left>
        <right style="thin">
          <color auto="1"/>
        </right>
        <top style="thin">
          <color auto="1"/>
        </top>
        <bottom style="thin">
          <color auto="1"/>
        </bottom>
      </border>
    </dxf>
    <dxf>
      <font>
        <strike val="0"/>
        <outline val="0"/>
        <shadow val="0"/>
        <u/>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ertAlign val="baseline"/>
        <sz val="11"/>
        <color auto="1"/>
        <name val="Calibri"/>
        <family val="2"/>
        <scheme val="minor"/>
      </font>
      <alignment horizontal="left" vertical="top" textRotation="0" wrapText="0" relativeIndent="1" justifyLastLine="0" shrinkToFit="0" readingOrder="0"/>
    </dxf>
  </dxfs>
  <tableStyles count="0" defaultTableStyle="TableStyleMedium2" defaultPivotStyle="PivotStyleLight16"/>
  <colors>
    <mruColors>
      <color rgb="FF003333"/>
      <color rgb="FF00958F"/>
      <color rgb="FF006666"/>
      <color rgb="FF003366"/>
      <color rgb="FFA9D18E"/>
      <color rgb="FFEC685E"/>
      <color rgb="FF00664D"/>
      <color rgb="FF008080"/>
      <color rgb="FF009999"/>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40"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8956266231220212E-2"/>
          <c:y val="2.3655913978494623E-2"/>
          <c:w val="0.86479978227677601"/>
          <c:h val="0.85101413936161208"/>
        </c:manualLayout>
      </c:layout>
      <c:barChart>
        <c:barDir val="col"/>
        <c:grouping val="clustered"/>
        <c:varyColors val="0"/>
        <c:ser>
          <c:idx val="2"/>
          <c:order val="1"/>
          <c:tx>
            <c:v>Events</c:v>
          </c:tx>
          <c:spPr>
            <a:solidFill>
              <a:srgbClr val="003366"/>
            </a:solidFill>
            <a:ln>
              <a:solidFill>
                <a:srgbClr val="5B9BD5">
                  <a:lumMod val="60000"/>
                  <a:lumOff val="40000"/>
                </a:srgbClr>
              </a:solidFill>
            </a:ln>
            <a:effectLst/>
          </c:spPr>
          <c:invertIfNegative val="0"/>
          <c:val>
            <c:numRef>
              <c:f>'Table 2'!$B$6:$L$6</c:f>
              <c:numCache>
                <c:formatCode>#,##0</c:formatCode>
                <c:ptCount val="11"/>
                <c:pt idx="0">
                  <c:v>1813</c:v>
                </c:pt>
                <c:pt idx="1">
                  <c:v>1386</c:v>
                </c:pt>
                <c:pt idx="2">
                  <c:v>1746</c:v>
                </c:pt>
                <c:pt idx="3">
                  <c:v>1801</c:v>
                </c:pt>
                <c:pt idx="4">
                  <c:v>1429</c:v>
                </c:pt>
                <c:pt idx="5">
                  <c:v>1826</c:v>
                </c:pt>
                <c:pt idx="6">
                  <c:v>1668</c:v>
                </c:pt>
                <c:pt idx="7">
                  <c:v>1652</c:v>
                </c:pt>
                <c:pt idx="8">
                  <c:v>1219</c:v>
                </c:pt>
                <c:pt idx="9">
                  <c:v>1705</c:v>
                </c:pt>
                <c:pt idx="10">
                  <c:v>1512</c:v>
                </c:pt>
              </c:numCache>
            </c:numRef>
          </c:val>
          <c:extLst>
            <c:ext xmlns:c16="http://schemas.microsoft.com/office/drawing/2014/chart" uri="{C3380CC4-5D6E-409C-BE32-E72D297353CC}">
              <c16:uniqueId val="{00000000-3ACE-438B-9D38-9A4B3537149E}"/>
            </c:ext>
          </c:extLst>
        </c:ser>
        <c:ser>
          <c:idx val="0"/>
          <c:order val="2"/>
          <c:tx>
            <c:v>Decisions</c:v>
          </c:tx>
          <c:spPr>
            <a:solidFill>
              <a:srgbClr val="006666"/>
            </a:solidFill>
            <a:ln>
              <a:noFill/>
            </a:ln>
            <a:effectLst/>
          </c:spPr>
          <c:invertIfNegative val="0"/>
          <c:val>
            <c:numRef>
              <c:f>'Table 2'!$B$7:$M$7</c:f>
              <c:numCache>
                <c:formatCode>#,##0</c:formatCode>
                <c:ptCount val="12"/>
                <c:pt idx="0">
                  <c:v>1538</c:v>
                </c:pt>
                <c:pt idx="1">
                  <c:v>1540</c:v>
                </c:pt>
                <c:pt idx="2">
                  <c:v>1777</c:v>
                </c:pt>
                <c:pt idx="3">
                  <c:v>1907</c:v>
                </c:pt>
                <c:pt idx="4">
                  <c:v>1522</c:v>
                </c:pt>
                <c:pt idx="5">
                  <c:v>1651</c:v>
                </c:pt>
                <c:pt idx="6">
                  <c:v>1705</c:v>
                </c:pt>
                <c:pt idx="7">
                  <c:v>1724</c:v>
                </c:pt>
                <c:pt idx="8">
                  <c:v>1665</c:v>
                </c:pt>
                <c:pt idx="9">
                  <c:v>1347</c:v>
                </c:pt>
                <c:pt idx="10">
                  <c:v>1513</c:v>
                </c:pt>
                <c:pt idx="11">
                  <c:v>1728</c:v>
                </c:pt>
              </c:numCache>
            </c:numRef>
          </c:val>
          <c:extLst>
            <c:ext xmlns:c16="http://schemas.microsoft.com/office/drawing/2014/chart" uri="{C3380CC4-5D6E-409C-BE32-E72D297353CC}">
              <c16:uniqueId val="{00000001-3ACE-438B-9D38-9A4B3537149E}"/>
            </c:ext>
          </c:extLst>
        </c:ser>
        <c:dLbls>
          <c:showLegendKey val="0"/>
          <c:showVal val="0"/>
          <c:showCatName val="0"/>
          <c:showSerName val="0"/>
          <c:showPercent val="0"/>
          <c:showBubbleSize val="0"/>
        </c:dLbls>
        <c:gapWidth val="150"/>
        <c:axId val="883610904"/>
        <c:axId val="883609264"/>
      </c:barChart>
      <c:lineChart>
        <c:grouping val="standard"/>
        <c:varyColors val="0"/>
        <c:ser>
          <c:idx val="1"/>
          <c:order val="0"/>
          <c:tx>
            <c:strRef>
              <c:f>'Table 2'!$A$8</c:f>
              <c:strCache>
                <c:ptCount val="1"/>
                <c:pt idx="0">
                  <c:v>Median weeks</c:v>
                </c:pt>
              </c:strCache>
            </c:strRef>
          </c:tx>
          <c:spPr>
            <a:ln w="28575" cap="rnd">
              <a:solidFill>
                <a:schemeClr val="accent2"/>
              </a:solidFill>
              <a:round/>
            </a:ln>
            <a:effectLst/>
          </c:spPr>
          <c:marker>
            <c:symbol val="none"/>
          </c:marker>
          <c:cat>
            <c:strRef>
              <c:f>'Table 2'!$B$5:$M$5</c:f>
              <c:strCache>
                <c:ptCount val="12"/>
                <c:pt idx="0">
                  <c:v>Apr-25</c:v>
                </c:pt>
                <c:pt idx="1">
                  <c:v>May-25</c:v>
                </c:pt>
                <c:pt idx="2">
                  <c:v>Jun-25</c:v>
                </c:pt>
                <c:pt idx="3">
                  <c:v>Jul-25</c:v>
                </c:pt>
                <c:pt idx="4">
                  <c:v>Aug-25</c:v>
                </c:pt>
                <c:pt idx="5">
                  <c:v>Sep-25</c:v>
                </c:pt>
                <c:pt idx="6">
                  <c:v>Oct-25</c:v>
                </c:pt>
                <c:pt idx="7">
                  <c:v>Nov-25</c:v>
                </c:pt>
                <c:pt idx="8">
                  <c:v>Dec-25</c:v>
                </c:pt>
                <c:pt idx="9">
                  <c:v>Jan-26</c:v>
                </c:pt>
                <c:pt idx="10">
                  <c:v>Feb-26</c:v>
                </c:pt>
                <c:pt idx="11">
                  <c:v>Mar-26</c:v>
                </c:pt>
              </c:strCache>
            </c:strRef>
          </c:cat>
          <c:val>
            <c:numRef>
              <c:f>'Table 2'!$B$8:$M$8</c:f>
              <c:numCache>
                <c:formatCode>#,##0.0</c:formatCode>
                <c:ptCount val="12"/>
                <c:pt idx="0">
                  <c:v>25.9</c:v>
                </c:pt>
                <c:pt idx="1">
                  <c:v>24.6</c:v>
                </c:pt>
                <c:pt idx="2">
                  <c:v>24.7</c:v>
                </c:pt>
                <c:pt idx="3">
                  <c:v>22.1</c:v>
                </c:pt>
                <c:pt idx="4">
                  <c:v>19.899999999999999</c:v>
                </c:pt>
                <c:pt idx="5">
                  <c:v>20.100000000000001</c:v>
                </c:pt>
                <c:pt idx="6">
                  <c:v>19.8</c:v>
                </c:pt>
                <c:pt idx="7">
                  <c:v>18.100000000000001</c:v>
                </c:pt>
                <c:pt idx="8">
                  <c:v>18.399999999999999</c:v>
                </c:pt>
                <c:pt idx="9">
                  <c:v>19.100000000000001</c:v>
                </c:pt>
                <c:pt idx="10">
                  <c:v>18.600000000000001</c:v>
                </c:pt>
                <c:pt idx="11">
                  <c:v>18</c:v>
                </c:pt>
              </c:numCache>
            </c:numRef>
          </c:val>
          <c:smooth val="0"/>
          <c:extLst>
            <c:ext xmlns:c16="http://schemas.microsoft.com/office/drawing/2014/chart" uri="{C3380CC4-5D6E-409C-BE32-E72D297353CC}">
              <c16:uniqueId val="{00000002-3ACE-438B-9D38-9A4B3537149E}"/>
            </c:ext>
          </c:extLst>
        </c:ser>
        <c:dLbls>
          <c:showLegendKey val="0"/>
          <c:showVal val="0"/>
          <c:showCatName val="0"/>
          <c:showSerName val="0"/>
          <c:showPercent val="0"/>
          <c:showBubbleSize val="0"/>
        </c:dLbls>
        <c:marker val="1"/>
        <c:smooth val="0"/>
        <c:axId val="548008600"/>
        <c:axId val="548005976"/>
      </c:lineChart>
      <c:catAx>
        <c:axId val="548008600"/>
        <c:scaling>
          <c:orientation val="minMax"/>
        </c:scaling>
        <c:delete val="0"/>
        <c:axPos val="b"/>
        <c:title>
          <c:tx>
            <c:rich>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800" baseline="0"/>
                  <a:t>Date</a:t>
                </a:r>
                <a:endParaRPr lang="en-US" sz="1800"/>
              </a:p>
            </c:rich>
          </c:tx>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548005976"/>
        <c:crosses val="autoZero"/>
        <c:auto val="1"/>
        <c:lblAlgn val="ctr"/>
        <c:lblOffset val="100"/>
        <c:noMultiLvlLbl val="1"/>
      </c:catAx>
      <c:valAx>
        <c:axId val="548005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GB" sz="1800"/>
                  <a:t>Valid to decision (weeks)</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548008600"/>
        <c:crosses val="autoZero"/>
        <c:crossBetween val="between"/>
      </c:valAx>
      <c:valAx>
        <c:axId val="883609264"/>
        <c:scaling>
          <c:orientation val="minMax"/>
        </c:scaling>
        <c:delete val="0"/>
        <c:axPos val="r"/>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GB" sz="1800"/>
                  <a:t>Number of events held / decisions issued</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3610904"/>
        <c:crosses val="max"/>
        <c:crossBetween val="between"/>
      </c:valAx>
      <c:catAx>
        <c:axId val="883610904"/>
        <c:scaling>
          <c:orientation val="minMax"/>
        </c:scaling>
        <c:delete val="1"/>
        <c:axPos val="b"/>
        <c:majorTickMark val="out"/>
        <c:minorTickMark val="none"/>
        <c:tickLblPos val="nextTo"/>
        <c:crossAx val="883609264"/>
        <c:crosses val="autoZero"/>
        <c:auto val="1"/>
        <c:lblAlgn val="ctr"/>
        <c:lblOffset val="100"/>
        <c:noMultiLvlLbl val="0"/>
      </c:catAx>
      <c:spPr>
        <a:noFill/>
        <a:ln>
          <a:noFill/>
        </a:ln>
        <a:effectLst/>
      </c:spPr>
    </c:plotArea>
    <c:legend>
      <c:legendPos val="b"/>
      <c:layout>
        <c:manualLayout>
          <c:xMode val="edge"/>
          <c:yMode val="edge"/>
          <c:x val="7.0905350363717715E-2"/>
          <c:y val="3.2170426549442056E-2"/>
          <c:w val="0.16808970934872158"/>
          <c:h val="0.118090108368355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370356238509828E-2"/>
          <c:y val="3.1700288184438041E-2"/>
          <c:w val="0.79856325228068958"/>
          <c:h val="0.82777076856747389"/>
        </c:manualLayout>
      </c:layout>
      <c:barChart>
        <c:barDir val="col"/>
        <c:grouping val="clustered"/>
        <c:varyColors val="0"/>
        <c:ser>
          <c:idx val="0"/>
          <c:order val="0"/>
          <c:tx>
            <c:v>Received</c:v>
          </c:tx>
          <c:spPr>
            <a:solidFill>
              <a:srgbClr val="70AD47">
                <a:lumMod val="60000"/>
                <a:lumOff val="40000"/>
              </a:srgbClr>
            </a:solidFill>
            <a:ln>
              <a:noFill/>
            </a:ln>
            <a:effectLst/>
          </c:spPr>
          <c:invertIfNegative val="0"/>
          <c:dLbls>
            <c:numFmt formatCode="#,##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3'!$B$6:$L$6</c:f>
              <c:strCache>
                <c:ptCount val="11"/>
                <c:pt idx="0">
                  <c:v>Apr-25</c:v>
                </c:pt>
                <c:pt idx="1">
                  <c:v>May-25</c:v>
                </c:pt>
                <c:pt idx="2">
                  <c:v>Jun-25</c:v>
                </c:pt>
                <c:pt idx="3">
                  <c:v>Jul-25</c:v>
                </c:pt>
                <c:pt idx="4">
                  <c:v>Aug-25</c:v>
                </c:pt>
                <c:pt idx="5">
                  <c:v>Sep-25</c:v>
                </c:pt>
                <c:pt idx="6">
                  <c:v>Oct-25</c:v>
                </c:pt>
                <c:pt idx="7">
                  <c:v>Nov-25</c:v>
                </c:pt>
                <c:pt idx="8">
                  <c:v>Dec-25</c:v>
                </c:pt>
                <c:pt idx="9">
                  <c:v>Jan-26</c:v>
                </c:pt>
                <c:pt idx="10">
                  <c:v>Feb-26</c:v>
                </c:pt>
              </c:strCache>
            </c:strRef>
          </c:cat>
          <c:val>
            <c:numRef>
              <c:f>'Table 3'!$B$7:$K$7</c:f>
              <c:numCache>
                <c:formatCode>#,##0</c:formatCode>
                <c:ptCount val="10"/>
                <c:pt idx="0">
                  <c:v>1563</c:v>
                </c:pt>
                <c:pt idx="1">
                  <c:v>1626</c:v>
                </c:pt>
                <c:pt idx="2">
                  <c:v>1558</c:v>
                </c:pt>
                <c:pt idx="3">
                  <c:v>1748</c:v>
                </c:pt>
                <c:pt idx="4">
                  <c:v>1483</c:v>
                </c:pt>
                <c:pt idx="5">
                  <c:v>1697</c:v>
                </c:pt>
                <c:pt idx="6">
                  <c:v>1627</c:v>
                </c:pt>
                <c:pt idx="7">
                  <c:v>1707</c:v>
                </c:pt>
                <c:pt idx="8">
                  <c:v>1628</c:v>
                </c:pt>
                <c:pt idx="9">
                  <c:v>1634</c:v>
                </c:pt>
              </c:numCache>
            </c:numRef>
          </c:val>
          <c:extLst>
            <c:ext xmlns:c16="http://schemas.microsoft.com/office/drawing/2014/chart" uri="{C3380CC4-5D6E-409C-BE32-E72D297353CC}">
              <c16:uniqueId val="{00000001-354C-4670-B644-DEEFB318304B}"/>
            </c:ext>
          </c:extLst>
        </c:ser>
        <c:ser>
          <c:idx val="1"/>
          <c:order val="1"/>
          <c:tx>
            <c:v>Closed</c:v>
          </c:tx>
          <c:spPr>
            <a:solidFill>
              <a:srgbClr val="003333"/>
            </a:solidFill>
            <a:ln>
              <a:noFill/>
            </a:ln>
            <a:effectLst/>
          </c:spPr>
          <c:invertIfNegative val="0"/>
          <c:dLbls>
            <c:numFmt formatCode="#,##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3'!$B$6:$L$6</c:f>
              <c:strCache>
                <c:ptCount val="11"/>
                <c:pt idx="0">
                  <c:v>Apr-25</c:v>
                </c:pt>
                <c:pt idx="1">
                  <c:v>May-25</c:v>
                </c:pt>
                <c:pt idx="2">
                  <c:v>Jun-25</c:v>
                </c:pt>
                <c:pt idx="3">
                  <c:v>Jul-25</c:v>
                </c:pt>
                <c:pt idx="4">
                  <c:v>Aug-25</c:v>
                </c:pt>
                <c:pt idx="5">
                  <c:v>Sep-25</c:v>
                </c:pt>
                <c:pt idx="6">
                  <c:v>Oct-25</c:v>
                </c:pt>
                <c:pt idx="7">
                  <c:v>Nov-25</c:v>
                </c:pt>
                <c:pt idx="8">
                  <c:v>Dec-25</c:v>
                </c:pt>
                <c:pt idx="9">
                  <c:v>Jan-26</c:v>
                </c:pt>
                <c:pt idx="10">
                  <c:v>Feb-26</c:v>
                </c:pt>
              </c:strCache>
            </c:strRef>
          </c:cat>
          <c:val>
            <c:numRef>
              <c:f>'Table 3'!$B$8:$K$8</c:f>
              <c:numCache>
                <c:formatCode>#,##0</c:formatCode>
                <c:ptCount val="10"/>
                <c:pt idx="0">
                  <c:v>1721</c:v>
                </c:pt>
                <c:pt idx="1">
                  <c:v>1731</c:v>
                </c:pt>
                <c:pt idx="2">
                  <c:v>1974</c:v>
                </c:pt>
                <c:pt idx="3">
                  <c:v>2082</c:v>
                </c:pt>
                <c:pt idx="4">
                  <c:v>1669</c:v>
                </c:pt>
                <c:pt idx="5">
                  <c:v>1811</c:v>
                </c:pt>
                <c:pt idx="6">
                  <c:v>1904</c:v>
                </c:pt>
                <c:pt idx="7">
                  <c:v>1861</c:v>
                </c:pt>
                <c:pt idx="8">
                  <c:v>1832</c:v>
                </c:pt>
                <c:pt idx="9">
                  <c:v>1511</c:v>
                </c:pt>
              </c:numCache>
            </c:numRef>
          </c:val>
          <c:extLst>
            <c:ext xmlns:c16="http://schemas.microsoft.com/office/drawing/2014/chart" uri="{C3380CC4-5D6E-409C-BE32-E72D297353CC}">
              <c16:uniqueId val="{00000003-354C-4670-B644-DEEFB318304B}"/>
            </c:ext>
          </c:extLst>
        </c:ser>
        <c:dLbls>
          <c:showLegendKey val="0"/>
          <c:showVal val="0"/>
          <c:showCatName val="0"/>
          <c:showSerName val="0"/>
          <c:showPercent val="0"/>
          <c:showBubbleSize val="0"/>
        </c:dLbls>
        <c:gapWidth val="50"/>
        <c:overlap val="-51"/>
        <c:axId val="693529032"/>
        <c:axId val="693531984"/>
      </c:barChart>
      <c:lineChart>
        <c:grouping val="standard"/>
        <c:varyColors val="0"/>
        <c:ser>
          <c:idx val="2"/>
          <c:order val="2"/>
          <c:tx>
            <c:v>Open</c:v>
          </c:tx>
          <c:spPr>
            <a:ln w="41275" cap="rnd">
              <a:solidFill>
                <a:srgbClr val="4472C4"/>
              </a:solidFill>
              <a:round/>
            </a:ln>
            <a:effectLst/>
          </c:spPr>
          <c:marker>
            <c:symbol val="none"/>
          </c:marker>
          <c:val>
            <c:numRef>
              <c:f>'Table 3'!$B$9:$K$9</c:f>
              <c:numCache>
                <c:formatCode>#,##0</c:formatCode>
                <c:ptCount val="10"/>
                <c:pt idx="0">
                  <c:v>11874</c:v>
                </c:pt>
                <c:pt idx="1">
                  <c:v>11787</c:v>
                </c:pt>
                <c:pt idx="2">
                  <c:v>11318</c:v>
                </c:pt>
                <c:pt idx="3">
                  <c:v>11019</c:v>
                </c:pt>
                <c:pt idx="4">
                  <c:v>10824</c:v>
                </c:pt>
                <c:pt idx="5">
                  <c:v>10705</c:v>
                </c:pt>
                <c:pt idx="6">
                  <c:v>10364</c:v>
                </c:pt>
                <c:pt idx="7">
                  <c:v>10185</c:v>
                </c:pt>
                <c:pt idx="8">
                  <c:v>9825</c:v>
                </c:pt>
                <c:pt idx="9">
                  <c:v>9944</c:v>
                </c:pt>
              </c:numCache>
            </c:numRef>
          </c:val>
          <c:smooth val="0"/>
          <c:extLst>
            <c:ext xmlns:c16="http://schemas.microsoft.com/office/drawing/2014/chart" uri="{C3380CC4-5D6E-409C-BE32-E72D297353CC}">
              <c16:uniqueId val="{00000004-354C-4670-B644-DEEFB318304B}"/>
            </c:ext>
          </c:extLst>
        </c:ser>
        <c:dLbls>
          <c:showLegendKey val="0"/>
          <c:showVal val="0"/>
          <c:showCatName val="0"/>
          <c:showSerName val="0"/>
          <c:showPercent val="0"/>
          <c:showBubbleSize val="0"/>
        </c:dLbls>
        <c:marker val="1"/>
        <c:smooth val="0"/>
        <c:axId val="800784176"/>
        <c:axId val="800777616"/>
      </c:lineChart>
      <c:catAx>
        <c:axId val="693529032"/>
        <c:scaling>
          <c:orientation val="minMax"/>
        </c:scaling>
        <c:delete val="0"/>
        <c:axPos val="b"/>
        <c:title>
          <c:tx>
            <c:rich>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GB" sz="1800"/>
                  <a:t>Date</a:t>
                </a:r>
              </a:p>
            </c:rich>
          </c:tx>
          <c:layout>
            <c:manualLayout>
              <c:xMode val="edge"/>
              <c:yMode val="edge"/>
              <c:x val="0.4670484581497798"/>
              <c:y val="0.91109464703079257"/>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93531984"/>
        <c:crosses val="autoZero"/>
        <c:auto val="1"/>
        <c:lblAlgn val="ctr"/>
        <c:lblOffset val="100"/>
        <c:noMultiLvlLbl val="1"/>
      </c:catAx>
      <c:valAx>
        <c:axId val="693531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GB" sz="1800"/>
                  <a:t>Number received / closed</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3529032"/>
        <c:crosses val="autoZero"/>
        <c:crossBetween val="between"/>
      </c:valAx>
      <c:valAx>
        <c:axId val="800777616"/>
        <c:scaling>
          <c:orientation val="minMax"/>
          <c:min val="0"/>
        </c:scaling>
        <c:delete val="0"/>
        <c:axPos val="r"/>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GB" sz="1800"/>
                  <a:t>Number of Open cases</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0784176"/>
        <c:crosses val="max"/>
        <c:crossBetween val="between"/>
      </c:valAx>
      <c:catAx>
        <c:axId val="800784176"/>
        <c:scaling>
          <c:orientation val="minMax"/>
        </c:scaling>
        <c:delete val="1"/>
        <c:axPos val="b"/>
        <c:majorTickMark val="out"/>
        <c:minorTickMark val="none"/>
        <c:tickLblPos val="nextTo"/>
        <c:crossAx val="800777616"/>
        <c:crosses val="autoZero"/>
        <c:auto val="1"/>
        <c:lblAlgn val="ctr"/>
        <c:lblOffset val="100"/>
        <c:noMultiLvlLbl val="0"/>
      </c:catAx>
      <c:spPr>
        <a:noFill/>
        <a:ln>
          <a:noFill/>
        </a:ln>
        <a:effectLst/>
      </c:spPr>
    </c:plotArea>
    <c:legend>
      <c:legendPos val="b"/>
      <c:layout>
        <c:manualLayout>
          <c:xMode val="edge"/>
          <c:yMode val="edge"/>
          <c:x val="0.68716870743579972"/>
          <c:y val="0.91966824752093324"/>
          <c:w val="0.26296067617098523"/>
          <c:h val="4.86314642946288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65612</xdr:rowOff>
    </xdr:from>
    <xdr:to>
      <xdr:col>8</xdr:col>
      <xdr:colOff>457201</xdr:colOff>
      <xdr:row>20</xdr:row>
      <xdr:rowOff>161926</xdr:rowOff>
    </xdr:to>
    <xdr:pic>
      <xdr:nvPicPr>
        <xdr:cNvPr id="2" name="Picture 1">
          <a:extLst>
            <a:ext uri="{FF2B5EF4-FFF2-40B4-BE49-F238E27FC236}">
              <a16:creationId xmlns:a16="http://schemas.microsoft.com/office/drawing/2014/main" id="{FFC92768-48F1-F340-D852-093AA74372B9}"/>
            </a:ext>
          </a:extLst>
        </xdr:cNvPr>
        <xdr:cNvPicPr>
          <a:picLocks noChangeAspect="1"/>
        </xdr:cNvPicPr>
      </xdr:nvPicPr>
      <xdr:blipFill>
        <a:blip xmlns:r="http://schemas.openxmlformats.org/officeDocument/2006/relationships" r:embed="rId1"/>
        <a:stretch>
          <a:fillRect/>
        </a:stretch>
      </xdr:blipFill>
      <xdr:spPr>
        <a:xfrm>
          <a:off x="0" y="510112"/>
          <a:ext cx="5334001" cy="359516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2</xdr:row>
      <xdr:rowOff>19050</xdr:rowOff>
    </xdr:from>
    <xdr:to>
      <xdr:col>14</xdr:col>
      <xdr:colOff>238125</xdr:colOff>
      <xdr:row>26</xdr:row>
      <xdr:rowOff>85725</xdr:rowOff>
    </xdr:to>
    <xdr:graphicFrame macro="">
      <xdr:nvGraphicFramePr>
        <xdr:cNvPr id="2" name="Chart 7">
          <a:extLst>
            <a:ext uri="{FF2B5EF4-FFF2-40B4-BE49-F238E27FC236}">
              <a16:creationId xmlns:a16="http://schemas.microsoft.com/office/drawing/2014/main" id="{09893086-4CEC-4ED3-A3A7-5852A48F91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292099</xdr:colOff>
      <xdr:row>2</xdr:row>
      <xdr:rowOff>171451</xdr:rowOff>
    </xdr:from>
    <xdr:to>
      <xdr:col>6</xdr:col>
      <xdr:colOff>200024</xdr:colOff>
      <xdr:row>23</xdr:row>
      <xdr:rowOff>57150</xdr:rowOff>
    </xdr:to>
    <xdr:sp macro="" textlink="">
      <xdr:nvSpPr>
        <xdr:cNvPr id="3" name="TextBox 2">
          <a:extLst>
            <a:ext uri="{FF2B5EF4-FFF2-40B4-BE49-F238E27FC236}">
              <a16:creationId xmlns:a16="http://schemas.microsoft.com/office/drawing/2014/main" id="{964E6003-B9CE-4DDC-BFD5-6B5A9B057671}"/>
            </a:ext>
          </a:extLst>
        </xdr:cNvPr>
        <xdr:cNvSpPr txBox="1"/>
      </xdr:nvSpPr>
      <xdr:spPr>
        <a:xfrm>
          <a:off x="2120899" y="561976"/>
          <a:ext cx="1736725" cy="3886199"/>
        </a:xfrm>
        <a:prstGeom prst="rect">
          <a:avLst/>
        </a:prstGeom>
        <a:solidFill>
          <a:srgbClr val="FFC000">
            <a:lumMod val="75000"/>
            <a:alpha val="10000"/>
          </a:srgbClr>
        </a:solidFill>
        <a:ln w="19050" cmpd="sng">
          <a:solidFill>
            <a:sysClr val="window" lastClr="FFFFFF">
              <a:lumMod val="75000"/>
            </a:sysClr>
          </a:solidFill>
          <a:prstDash val="sysDash"/>
        </a:ln>
        <a:effectLst/>
      </xdr:spPr>
      <xdr:txBody>
        <a:bodyPr vertOverflow="clip" horzOverflow="clip" wrap="square" rtlCol="0" anchor="t"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400" b="0" i="0" baseline="0">
              <a:effectLst/>
              <a:latin typeface="+mn-lt"/>
              <a:ea typeface="+mn-ea"/>
              <a:cs typeface="+mn-cs"/>
            </a:rPr>
            <a:t>Number of events held impacted by Spring 2020  lockdown</a:t>
          </a:r>
          <a:endParaRPr lang="en-GB"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oneCellAnchor>
    <xdr:from>
      <xdr:col>8</xdr:col>
      <xdr:colOff>342900</xdr:colOff>
      <xdr:row>3</xdr:row>
      <xdr:rowOff>0</xdr:rowOff>
    </xdr:from>
    <xdr:ext cx="836126" cy="264560"/>
    <xdr:sp macro="" textlink="">
      <xdr:nvSpPr>
        <xdr:cNvPr id="4" name="TextBox 3">
          <a:extLst>
            <a:ext uri="{FF2B5EF4-FFF2-40B4-BE49-F238E27FC236}">
              <a16:creationId xmlns:a16="http://schemas.microsoft.com/office/drawing/2014/main" id="{F0FD4098-76C1-4271-BCC0-BB5DE4294A36}"/>
            </a:ext>
          </a:extLst>
        </xdr:cNvPr>
        <xdr:cNvSpPr txBox="1"/>
      </xdr:nvSpPr>
      <xdr:spPr>
        <a:xfrm>
          <a:off x="5219700" y="581025"/>
          <a:ext cx="83612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a:t>Open cases</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62605</xdr:colOff>
      <xdr:row>4</xdr:row>
      <xdr:rowOff>98381</xdr:rowOff>
    </xdr:from>
    <xdr:to>
      <xdr:col>8</xdr:col>
      <xdr:colOff>470848</xdr:colOff>
      <xdr:row>28</xdr:row>
      <xdr:rowOff>71549</xdr:rowOff>
    </xdr:to>
    <xdr:pic>
      <xdr:nvPicPr>
        <xdr:cNvPr id="2" name="Picture 1">
          <a:extLst>
            <a:ext uri="{FF2B5EF4-FFF2-40B4-BE49-F238E27FC236}">
              <a16:creationId xmlns:a16="http://schemas.microsoft.com/office/drawing/2014/main" id="{FD4EE188-6400-8EEC-4977-841373BFDD32}"/>
            </a:ext>
          </a:extLst>
        </xdr:cNvPr>
        <xdr:cNvPicPr>
          <a:picLocks noChangeAspect="1"/>
        </xdr:cNvPicPr>
      </xdr:nvPicPr>
      <xdr:blipFill>
        <a:blip xmlns:r="http://schemas.openxmlformats.org/officeDocument/2006/relationships" r:embed="rId1"/>
        <a:stretch>
          <a:fillRect/>
        </a:stretch>
      </xdr:blipFill>
      <xdr:spPr>
        <a:xfrm>
          <a:off x="62605" y="1073240"/>
          <a:ext cx="6275285" cy="44807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749652</xdr:colOff>
      <xdr:row>5</xdr:row>
      <xdr:rowOff>17640</xdr:rowOff>
    </xdr:from>
    <xdr:to>
      <xdr:col>0</xdr:col>
      <xdr:colOff>7345969</xdr:colOff>
      <xdr:row>28</xdr:row>
      <xdr:rowOff>79376</xdr:rowOff>
    </xdr:to>
    <xdr:pic>
      <xdr:nvPicPr>
        <xdr:cNvPr id="2" name="Picture 1">
          <a:extLst>
            <a:ext uri="{FF2B5EF4-FFF2-40B4-BE49-F238E27FC236}">
              <a16:creationId xmlns:a16="http://schemas.microsoft.com/office/drawing/2014/main" id="{B1530A28-064A-57DA-EEDB-B49571225FCC}"/>
            </a:ext>
          </a:extLst>
        </xdr:cNvPr>
        <xdr:cNvPicPr>
          <a:picLocks noChangeAspect="1"/>
        </xdr:cNvPicPr>
      </xdr:nvPicPr>
      <xdr:blipFill>
        <a:blip xmlns:r="http://schemas.openxmlformats.org/officeDocument/2006/relationships" r:embed="rId1"/>
        <a:stretch>
          <a:fillRect/>
        </a:stretch>
      </xdr:blipFill>
      <xdr:spPr>
        <a:xfrm>
          <a:off x="749652" y="1349376"/>
          <a:ext cx="6596317" cy="43215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44450</xdr:colOff>
      <xdr:row>3</xdr:row>
      <xdr:rowOff>40376</xdr:rowOff>
    </xdr:from>
    <xdr:to>
      <xdr:col>8</xdr:col>
      <xdr:colOff>311150</xdr:colOff>
      <xdr:row>16</xdr:row>
      <xdr:rowOff>136525</xdr:rowOff>
    </xdr:to>
    <xdr:pic>
      <xdr:nvPicPr>
        <xdr:cNvPr id="2" name="Picture 1">
          <a:extLst>
            <a:ext uri="{FF2B5EF4-FFF2-40B4-BE49-F238E27FC236}">
              <a16:creationId xmlns:a16="http://schemas.microsoft.com/office/drawing/2014/main" id="{F9CD0A73-8B2F-3ABD-67BC-3CD755F62AE0}"/>
            </a:ext>
          </a:extLst>
        </xdr:cNvPr>
        <xdr:cNvPicPr>
          <a:picLocks noChangeAspect="1"/>
        </xdr:cNvPicPr>
      </xdr:nvPicPr>
      <xdr:blipFill>
        <a:blip xmlns:r="http://schemas.openxmlformats.org/officeDocument/2006/relationships" r:embed="rId1"/>
        <a:stretch>
          <a:fillRect/>
        </a:stretch>
      </xdr:blipFill>
      <xdr:spPr>
        <a:xfrm>
          <a:off x="654050" y="656326"/>
          <a:ext cx="4533900" cy="2490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495301</xdr:colOff>
      <xdr:row>2</xdr:row>
      <xdr:rowOff>133351</xdr:rowOff>
    </xdr:from>
    <xdr:to>
      <xdr:col>9</xdr:col>
      <xdr:colOff>197948</xdr:colOff>
      <xdr:row>21</xdr:row>
      <xdr:rowOff>171450</xdr:rowOff>
    </xdr:to>
    <xdr:pic>
      <xdr:nvPicPr>
        <xdr:cNvPr id="2" name="Picture 1">
          <a:extLst>
            <a:ext uri="{FF2B5EF4-FFF2-40B4-BE49-F238E27FC236}">
              <a16:creationId xmlns:a16="http://schemas.microsoft.com/office/drawing/2014/main" id="{44DE606E-A15D-4655-560B-7359309056D9}"/>
            </a:ext>
          </a:extLst>
        </xdr:cNvPr>
        <xdr:cNvPicPr>
          <a:picLocks noChangeAspect="1"/>
        </xdr:cNvPicPr>
      </xdr:nvPicPr>
      <xdr:blipFill>
        <a:blip xmlns:r="http://schemas.openxmlformats.org/officeDocument/2006/relationships" r:embed="rId1"/>
        <a:stretch>
          <a:fillRect/>
        </a:stretch>
      </xdr:blipFill>
      <xdr:spPr>
        <a:xfrm>
          <a:off x="495301" y="565151"/>
          <a:ext cx="5189047" cy="35369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222251</xdr:colOff>
      <xdr:row>1</xdr:row>
      <xdr:rowOff>374651</xdr:rowOff>
    </xdr:from>
    <xdr:to>
      <xdr:col>9</xdr:col>
      <xdr:colOff>400051</xdr:colOff>
      <xdr:row>15</xdr:row>
      <xdr:rowOff>103749</xdr:rowOff>
    </xdr:to>
    <xdr:pic>
      <xdr:nvPicPr>
        <xdr:cNvPr id="3" name="Picture 2">
          <a:extLst>
            <a:ext uri="{FF2B5EF4-FFF2-40B4-BE49-F238E27FC236}">
              <a16:creationId xmlns:a16="http://schemas.microsoft.com/office/drawing/2014/main" id="{2DEE035D-7537-2DD2-CE67-87758A47E74F}"/>
            </a:ext>
          </a:extLst>
        </xdr:cNvPr>
        <xdr:cNvPicPr>
          <a:picLocks noChangeAspect="1"/>
        </xdr:cNvPicPr>
      </xdr:nvPicPr>
      <xdr:blipFill>
        <a:blip xmlns:r="http://schemas.openxmlformats.org/officeDocument/2006/relationships" r:embed="rId1"/>
        <a:stretch>
          <a:fillRect/>
        </a:stretch>
      </xdr:blipFill>
      <xdr:spPr>
        <a:xfrm>
          <a:off x="222251" y="622301"/>
          <a:ext cx="5664200" cy="25675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38101</xdr:colOff>
      <xdr:row>2</xdr:row>
      <xdr:rowOff>76201</xdr:rowOff>
    </xdr:from>
    <xdr:to>
      <xdr:col>8</xdr:col>
      <xdr:colOff>196850</xdr:colOff>
      <xdr:row>20</xdr:row>
      <xdr:rowOff>19290</xdr:rowOff>
    </xdr:to>
    <xdr:pic>
      <xdr:nvPicPr>
        <xdr:cNvPr id="2" name="Picture 1">
          <a:extLst>
            <a:ext uri="{FF2B5EF4-FFF2-40B4-BE49-F238E27FC236}">
              <a16:creationId xmlns:a16="http://schemas.microsoft.com/office/drawing/2014/main" id="{DA7242D2-9955-46A2-A6CD-30AC4AF7869A}"/>
            </a:ext>
          </a:extLst>
        </xdr:cNvPr>
        <xdr:cNvPicPr>
          <a:picLocks noChangeAspect="1"/>
        </xdr:cNvPicPr>
      </xdr:nvPicPr>
      <xdr:blipFill>
        <a:blip xmlns:r="http://schemas.openxmlformats.org/officeDocument/2006/relationships" r:embed="rId1"/>
        <a:stretch>
          <a:fillRect/>
        </a:stretch>
      </xdr:blipFill>
      <xdr:spPr>
        <a:xfrm>
          <a:off x="38101" y="508001"/>
          <a:ext cx="5035549" cy="32577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425451</xdr:rowOff>
    </xdr:from>
    <xdr:to>
      <xdr:col>9</xdr:col>
      <xdr:colOff>330095</xdr:colOff>
      <xdr:row>25</xdr:row>
      <xdr:rowOff>120650</xdr:rowOff>
    </xdr:to>
    <xdr:pic>
      <xdr:nvPicPr>
        <xdr:cNvPr id="4" name="Picture 3">
          <a:extLst>
            <a:ext uri="{FF2B5EF4-FFF2-40B4-BE49-F238E27FC236}">
              <a16:creationId xmlns:a16="http://schemas.microsoft.com/office/drawing/2014/main" id="{624BAF6E-D42C-6ED2-4924-37B718AB75E3}"/>
            </a:ext>
          </a:extLst>
        </xdr:cNvPr>
        <xdr:cNvPicPr>
          <a:picLocks noChangeAspect="1"/>
        </xdr:cNvPicPr>
      </xdr:nvPicPr>
      <xdr:blipFill>
        <a:blip xmlns:r="http://schemas.openxmlformats.org/officeDocument/2006/relationships" r:embed="rId1"/>
        <a:stretch>
          <a:fillRect/>
        </a:stretch>
      </xdr:blipFill>
      <xdr:spPr>
        <a:xfrm>
          <a:off x="0" y="673101"/>
          <a:ext cx="5816495" cy="4375149"/>
        </a:xfrm>
        <a:prstGeom prst="rect">
          <a:avLst/>
        </a:prstGeom>
      </xdr:spPr>
    </xdr:pic>
    <xdr:clientData/>
  </xdr:twoCellAnchor>
  <xdr:twoCellAnchor editAs="oneCell">
    <xdr:from>
      <xdr:col>0</xdr:col>
      <xdr:colOff>1</xdr:colOff>
      <xdr:row>1</xdr:row>
      <xdr:rowOff>425451</xdr:rowOff>
    </xdr:from>
    <xdr:to>
      <xdr:col>12</xdr:col>
      <xdr:colOff>272046</xdr:colOff>
      <xdr:row>31</xdr:row>
      <xdr:rowOff>108085</xdr:rowOff>
    </xdr:to>
    <xdr:pic>
      <xdr:nvPicPr>
        <xdr:cNvPr id="2" name="Picture 1">
          <a:extLst>
            <a:ext uri="{FF2B5EF4-FFF2-40B4-BE49-F238E27FC236}">
              <a16:creationId xmlns:a16="http://schemas.microsoft.com/office/drawing/2014/main" id="{D34CE789-3FF8-37FB-0BCE-848FF1FAEB80}"/>
            </a:ext>
          </a:extLst>
        </xdr:cNvPr>
        <xdr:cNvPicPr>
          <a:picLocks noChangeAspect="1"/>
        </xdr:cNvPicPr>
      </xdr:nvPicPr>
      <xdr:blipFill>
        <a:blip xmlns:r="http://schemas.openxmlformats.org/officeDocument/2006/relationships" r:embed="rId2"/>
        <a:stretch>
          <a:fillRect/>
        </a:stretch>
      </xdr:blipFill>
      <xdr:spPr>
        <a:xfrm>
          <a:off x="1" y="668642"/>
          <a:ext cx="7567790" cy="56138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2</xdr:row>
      <xdr:rowOff>38100</xdr:rowOff>
    </xdr:from>
    <xdr:to>
      <xdr:col>17</xdr:col>
      <xdr:colOff>533400</xdr:colOff>
      <xdr:row>34</xdr:row>
      <xdr:rowOff>152400</xdr:rowOff>
    </xdr:to>
    <xdr:graphicFrame macro="">
      <xdr:nvGraphicFramePr>
        <xdr:cNvPr id="2" name="Chart 8">
          <a:extLst>
            <a:ext uri="{FF2B5EF4-FFF2-40B4-BE49-F238E27FC236}">
              <a16:creationId xmlns:a16="http://schemas.microsoft.com/office/drawing/2014/main" id="{797C38E4-538B-420D-8C99-035A0D7FEA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581025</xdr:colOff>
      <xdr:row>3</xdr:row>
      <xdr:rowOff>19050</xdr:rowOff>
    </xdr:from>
    <xdr:to>
      <xdr:col>7</xdr:col>
      <xdr:colOff>361950</xdr:colOff>
      <xdr:row>33</xdr:row>
      <xdr:rowOff>38100</xdr:rowOff>
    </xdr:to>
    <xdr:sp macro="" textlink="">
      <xdr:nvSpPr>
        <xdr:cNvPr id="3" name="TextBox 2">
          <a:extLst>
            <a:ext uri="{FF2B5EF4-FFF2-40B4-BE49-F238E27FC236}">
              <a16:creationId xmlns:a16="http://schemas.microsoft.com/office/drawing/2014/main" id="{652AE949-51AB-4C09-9315-C7B74E3762DE}"/>
            </a:ext>
          </a:extLst>
        </xdr:cNvPr>
        <xdr:cNvSpPr txBox="1"/>
      </xdr:nvSpPr>
      <xdr:spPr>
        <a:xfrm>
          <a:off x="2409825" y="590550"/>
          <a:ext cx="2219325" cy="5734050"/>
        </a:xfrm>
        <a:prstGeom prst="rect">
          <a:avLst/>
        </a:prstGeom>
        <a:solidFill>
          <a:srgbClr val="FFC000">
            <a:lumMod val="40000"/>
            <a:lumOff val="60000"/>
            <a:alpha val="20000"/>
          </a:srgbClr>
        </a:solidFill>
        <a:ln w="25400" cmpd="sng">
          <a:solidFill>
            <a:sysClr val="window" lastClr="FFFFFF">
              <a:shade val="50000"/>
            </a:sysClr>
          </a:solidFill>
          <a:prstDash val="sysDash"/>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ysClr val="windowText" lastClr="000000"/>
              </a:solidFill>
              <a:effectLst/>
              <a:uLnTx/>
              <a:uFillTx/>
              <a:latin typeface="Calibri" panose="020F0502020204030204"/>
              <a:ea typeface="+mn-ea"/>
              <a:cs typeface="+mn-cs"/>
            </a:rPr>
            <a:t>number of events impacted by Spring 2020 lockdown</a:t>
          </a:r>
        </a:p>
      </xdr:txBody>
    </xdr:sp>
    <xdr:clientData/>
  </xdr:twoCellAnchor>
  <xdr:oneCellAnchor>
    <xdr:from>
      <xdr:col>13</xdr:col>
      <xdr:colOff>257882</xdr:colOff>
      <xdr:row>3</xdr:row>
      <xdr:rowOff>9525</xdr:rowOff>
    </xdr:from>
    <xdr:ext cx="2014718" cy="530658"/>
    <xdr:sp macro="" textlink="">
      <xdr:nvSpPr>
        <xdr:cNvPr id="4" name="TextBox 3">
          <a:extLst>
            <a:ext uri="{FF2B5EF4-FFF2-40B4-BE49-F238E27FC236}">
              <a16:creationId xmlns:a16="http://schemas.microsoft.com/office/drawing/2014/main" id="{1BF02BA2-66BF-4C1C-A036-34B2F98D172F}"/>
            </a:ext>
          </a:extLst>
        </xdr:cNvPr>
        <xdr:cNvSpPr txBox="1"/>
      </xdr:nvSpPr>
      <xdr:spPr>
        <a:xfrm>
          <a:off x="8182682" y="581025"/>
          <a:ext cx="2014718"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GB" sz="1400"/>
            <a:t>Median time,</a:t>
          </a:r>
        </a:p>
        <a:p>
          <a:pPr algn="ctr"/>
          <a:r>
            <a:rPr lang="en-GB" sz="1400"/>
            <a:t> valid to decision (weeks)</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able%204%20by%20Procedur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able%204%20by%20Casework%20Type"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able%20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4 by Procedur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4 by Casework Type"/>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5"/>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CDD0A40-9E2A-4A8C-B10A-C3FE985FC11B}" name="Contents" displayName="Contents" ref="A1:A25" totalsRowShown="0" headerRowDxfId="281" dataDxfId="280" headerRowBorderDxfId="278" tableBorderDxfId="279" headerRowCellStyle="Heading 1" dataCellStyle="Hyperlink">
  <tableColumns count="1">
    <tableColumn id="1" xr3:uid="{8E97147E-DE32-47ED-B22F-2FFE2A664068}" name="Table of Contents: April 2025 to March 2026" dataDxfId="277" dataCellStyle="Hyperlink"/>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75220-3B40-446A-A49D-EEEEB646F33F}" name="Decisions_by_casework_type" displayName="Decisions_by_casework_type" ref="A5:N9" totalsRowShown="0" headerRowDxfId="114" dataDxfId="113" headerRowBorderDxfId="112">
  <tableColumns count="14">
    <tableColumn id="1" xr3:uid="{8F7217FE-54FB-40C9-997B-EBF8D16D4B4A}" name="Month" dataDxfId="111"/>
    <tableColumn id="2" xr3:uid="{86597C14-BF32-4BBC-88B4-CBAE73BF7AEB}" name="Apr-25" dataDxfId="110"/>
    <tableColumn id="3" xr3:uid="{F69446E0-B337-49D6-B1F6-F728EF5BC26D}" name="May-25" dataDxfId="109"/>
    <tableColumn id="4" xr3:uid="{E6AA23B5-05B4-474B-9A8D-743D4151EF87}" name="Jun-25" dataDxfId="108"/>
    <tableColumn id="5" xr3:uid="{FF14DE91-C3D7-4B27-AFA3-CC76C6AB97D0}" name="Jul-25" dataDxfId="107"/>
    <tableColumn id="6" xr3:uid="{5C988662-ADD4-4E3E-AA3F-B320A686F868}" name="Aug-25" dataDxfId="106"/>
    <tableColumn id="7" xr3:uid="{7135AB97-63A7-4063-86CC-EA8996135513}" name="Sep-25" dataDxfId="105"/>
    <tableColumn id="8" xr3:uid="{1C378635-5CCA-4055-9583-47F911DB8F9D}" name="Oct-25" dataDxfId="104"/>
    <tableColumn id="9" xr3:uid="{BC0A3AA8-6E93-496B-9F4D-AF094F16966A}" name="Nov-25" dataDxfId="103"/>
    <tableColumn id="10" xr3:uid="{6EC5540B-06F6-4A21-B32A-3485AC755D31}" name="Dec-25" dataDxfId="102"/>
    <tableColumn id="11" xr3:uid="{E9EFA41F-D330-4F77-B021-9B30F42A43B7}" name="Jan-26" dataDxfId="101"/>
    <tableColumn id="12" xr3:uid="{E97BDE8B-2CE0-4C2F-8733-85C069F1C25A}" name="Feb-26" dataDxfId="100"/>
    <tableColumn id="13" xr3:uid="{99066036-0717-4D79-839E-65E89AC75E60}" name="Mar-26" dataDxfId="99"/>
    <tableColumn id="14" xr3:uid="{438F1512-3226-4CC5-89B3-2E5C43C52D3B}" name="Total" dataDxfId="9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9568E07-1F2C-4AB9-A610-037F35CFE8CD}" name="Table7" displayName="Table7" ref="A5:O14" totalsRowShown="0" headerRowDxfId="97" dataDxfId="96" headerRowBorderDxfId="94" tableBorderDxfId="95">
  <tableColumns count="15">
    <tableColumn id="1" xr3:uid="{58BF1AB8-A6B5-48C2-B9D3-AADC09DC7CDC}" name="Appeal Type" dataDxfId="93"/>
    <tableColumn id="2" xr3:uid="{69F22DB3-BD9C-4D75-BFE1-B96E893EAC8A}" name="Measure" dataDxfId="92"/>
    <tableColumn id="3" xr3:uid="{1B3EF3D6-04C8-4F7E-90CC-12022B158218}" name="Apr-25" dataDxfId="91"/>
    <tableColumn id="4" xr3:uid="{2F2EA2A2-6682-4D10-B767-15F62093B635}" name="May-25" dataDxfId="90"/>
    <tableColumn id="5" xr3:uid="{C58127C0-F998-4E3C-85AB-09EE4721C5F2}" name="Jun-25" dataDxfId="89"/>
    <tableColumn id="6" xr3:uid="{B845DE22-9766-44E0-98FE-605F8BB90BBF}" name="Jul-25" dataDxfId="88"/>
    <tableColumn id="7" xr3:uid="{8E2A24DF-9993-4F45-B504-CB636EF6D73A}" name="Aug-25" dataDxfId="87"/>
    <tableColumn id="8" xr3:uid="{CC408B08-9540-4472-9F82-671AAC5EA700}" name="Sep-25" dataDxfId="86"/>
    <tableColumn id="9" xr3:uid="{AA0A8217-888B-4861-A9FA-0EC9CD6CF069}" name="Oct-25" dataDxfId="85"/>
    <tableColumn id="10" xr3:uid="{5A8534B3-9802-43E6-B1C3-F411A4BBB340}" name="Nov-25" dataDxfId="84"/>
    <tableColumn id="11" xr3:uid="{1D1D16E6-36AA-4760-B7F0-3FB0CFB8C87D}" name="Dec-25" dataDxfId="83"/>
    <tableColumn id="12" xr3:uid="{F3D0F2AD-6445-4F19-A07B-9B2F21460DA7}" name="Jan-26" dataDxfId="82"/>
    <tableColumn id="13" xr3:uid="{85EFD495-4357-4EA6-A404-F26FB39B026F}" name="Feb-26" dataDxfId="81"/>
    <tableColumn id="14" xr3:uid="{21FC21FE-2C17-4707-975F-A4FD7245F2CD}" name="Mar-26" dataDxfId="80"/>
    <tableColumn id="15" xr3:uid="{E3262BFC-5118-4D41-B1BC-87817B41E78A}" name="Total" dataDxfId="7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D067D4B-9B9E-464E-A703-6F3387F77DF6}" name="Table11" displayName="Table11" ref="A3:M5" totalsRowShown="0" headerRowDxfId="78" dataDxfId="77" headerRowBorderDxfId="76">
  <tableColumns count="13">
    <tableColumn id="1" xr3:uid="{E6EF1A59-9D66-4350-8CE6-6DE92EDC66FB}" name="Month" dataDxfId="75"/>
    <tableColumn id="3" xr3:uid="{F9208335-3CF1-461C-AA13-CEF52F4D00B5}" name="Apr-25" dataDxfId="74"/>
    <tableColumn id="4" xr3:uid="{A82A8F37-F8AA-44C8-90CB-D94A45A44413}" name="May-25" dataDxfId="73"/>
    <tableColumn id="5" xr3:uid="{3D2F42C2-B7DA-4A44-9141-37918FC68D28}" name="Jun-25" dataDxfId="72"/>
    <tableColumn id="6" xr3:uid="{850AB6F7-80AA-4FF2-A090-04EECCF10231}" name="Jul-25" dataDxfId="71"/>
    <tableColumn id="7" xr3:uid="{3F90CC6E-BE08-4693-82F8-22C2910C3657}" name="Aug-25" dataDxfId="70"/>
    <tableColumn id="8" xr3:uid="{A9C144AA-8486-43BF-904F-0E9B9A9D8B1C}" name="Sep-25" dataDxfId="69"/>
    <tableColumn id="9" xr3:uid="{3824FB03-DA97-4374-A24A-5551E08B63A2}" name="Oct-25" dataDxfId="68"/>
    <tableColumn id="10" xr3:uid="{C5F7795B-683E-40D3-BB33-11A604DFD4BA}" name="Nov-25" dataDxfId="67"/>
    <tableColumn id="11" xr3:uid="{D37FEA0A-6F27-49D4-9905-5B79DBC9F0A5}" name="Dec-25" dataDxfId="66"/>
    <tableColumn id="12" xr3:uid="{75EFD98A-BE03-433C-9993-EC8D5B30FCAB}" name="Jan-26" dataDxfId="65"/>
    <tableColumn id="13" xr3:uid="{184D18B5-661C-4969-8116-3BAA3364DDD9}" name="Feb-26" dataDxfId="64"/>
    <tableColumn id="14" xr3:uid="{B8491A9E-FD43-4F68-BD07-FCE6230A429A}" name="Mar-26" dataDxfId="63"/>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2DD6341-EC53-424A-B73F-16CC4F447020}" name="Table15" displayName="Table15" ref="A5:O21" totalsRowShown="0" headerRowDxfId="62" dataDxfId="61" headerRowBorderDxfId="60">
  <autoFilter ref="A5:O21" xr:uid="{CF561DA1-94DB-4E71-A742-FEDB0C3740A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5" xr3:uid="{957FF2C1-4931-4AE4-9E10-2CC54DEAE90F}" name="Planning" dataDxfId="59"/>
    <tableColumn id="1" xr3:uid="{7A58E193-99BB-4DF3-8879-55683D36B648}" name="Measure" dataDxfId="58"/>
    <tableColumn id="2" xr3:uid="{59D9C751-408F-480E-B03E-5B02D12D4387}" name="Apr-25" dataDxfId="57"/>
    <tableColumn id="3" xr3:uid="{3A9D082E-A1E7-464B-9EC4-9F26BE297009}" name="May-25" dataDxfId="56"/>
    <tableColumn id="4" xr3:uid="{488C5069-07A1-44C3-A5D8-AC76A19D6814}" name="Jun-25" dataDxfId="55"/>
    <tableColumn id="5" xr3:uid="{8D106345-4703-4445-986F-45BA2716DA1C}" name="Jul-25" dataDxfId="54"/>
    <tableColumn id="6" xr3:uid="{029171A7-75F4-48DB-B481-B4E50E7CF7E5}" name="Aug-25" dataDxfId="53"/>
    <tableColumn id="7" xr3:uid="{996F6D00-DB62-4474-943D-9212241708C2}" name="Sep-25" dataDxfId="52"/>
    <tableColumn id="8" xr3:uid="{F193D8BF-8514-4917-A8ED-70C04CA9803D}" name="Oct-25" dataDxfId="51"/>
    <tableColumn id="9" xr3:uid="{63066829-B952-4EFE-8741-404A3864993A}" name="Nov-25" dataDxfId="50"/>
    <tableColumn id="10" xr3:uid="{23917F60-4B66-4950-836E-428649B4FDDD}" name="Dec-25" dataDxfId="49"/>
    <tableColumn id="11" xr3:uid="{DC176750-0145-4B21-B8BC-B55C7A0E97E1}" name="Jan-26" dataDxfId="48"/>
    <tableColumn id="12" xr3:uid="{1B294C1E-26D9-4FD1-BD16-7478EA965119}" name="Feb-26" dataDxfId="47"/>
    <tableColumn id="13" xr3:uid="{E9D3A406-3E53-4A9A-80C3-48C6EF3C2555}" name="Mar-26" dataDxfId="46"/>
    <tableColumn id="14" xr3:uid="{CCAA6932-D5CD-47A2-9D38-C07565AB6406}" name="Total" dataDxfId="45"/>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CCF225B-334B-4F30-966E-FD9C9024484B}" name="Table16" displayName="Table16" ref="A5:O22" totalsRowShown="0" headerRowDxfId="44" dataDxfId="43" headerRowBorderDxfId="42">
  <autoFilter ref="A5:O22" xr:uid="{F006C5ED-0BF9-469D-9C45-2DF685883A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4E27496-A483-44B2-9933-2CB9EBC1B2A2}" name="Enforcement" dataDxfId="41"/>
    <tableColumn id="2" xr3:uid="{946FCC0D-555A-40AC-AEEF-26A473770E44}" name="Measure" dataDxfId="40"/>
    <tableColumn id="3" xr3:uid="{AB027DD6-ACAE-4351-BA47-BC6B268A7A6B}" name="Apr-25" dataDxfId="39"/>
    <tableColumn id="4" xr3:uid="{287E2868-7F97-4442-A627-578389E44E81}" name="May-25" dataDxfId="38"/>
    <tableColumn id="5" xr3:uid="{DD6AEC0A-45B1-4D1A-A866-EE0988668E58}" name="Jun-25" dataDxfId="37"/>
    <tableColumn id="6" xr3:uid="{5AFFF802-90A1-4E19-8FFE-1D45E34D77A6}" name="Jul-25" dataDxfId="36"/>
    <tableColumn id="7" xr3:uid="{C3245A20-FF5E-4A7A-896A-4D0D491761D9}" name="Aug-25" dataDxfId="35"/>
    <tableColumn id="8" xr3:uid="{ADEDFAAD-FC66-445A-A63A-2A55D472C417}" name="Sep-25" dataDxfId="34"/>
    <tableColumn id="9" xr3:uid="{04723D77-0F74-42DA-959F-8B8CA9C018B7}" name="Oct-25" dataDxfId="33"/>
    <tableColumn id="10" xr3:uid="{FB6115B9-BD24-45B6-8DBA-7905DB2DF406}" name="Nov-25" dataDxfId="32"/>
    <tableColumn id="11" xr3:uid="{7C674B5C-98A0-4792-96E9-04C09894A969}" name="Dec-25" dataDxfId="31"/>
    <tableColumn id="12" xr3:uid="{1AC71EF9-3A32-4007-82FE-2B8E149347CC}" name="Jan-26" dataDxfId="30"/>
    <tableColumn id="13" xr3:uid="{1D6AD224-9037-477E-9ABD-44D5AF380229}" name="Feb-26" dataDxfId="29"/>
    <tableColumn id="14" xr3:uid="{5BFDD6B1-16F7-4FD9-A4F0-0FB059A4D72D}" name="Mar-26" dataDxfId="28"/>
    <tableColumn id="15" xr3:uid="{916D1286-89C0-48DC-914D-173A912B4651}" name="Total" dataDxfId="27"/>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8A771FA-E093-4A32-BED7-8293E6C51FA1}" name="Table17" displayName="Table17" ref="A6:O23" totalsRowShown="0" headerRowDxfId="26" dataDxfId="25" headerRowBorderDxfId="24">
  <autoFilter ref="A6:O23" xr:uid="{F08E022D-9446-41C5-AF1D-726BF49A93B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B65B1A39-C7BA-45CA-90C8-1E0575AFE2A1}" name="Specialist" dataDxfId="23"/>
    <tableColumn id="2" xr3:uid="{0CA5DF09-3F1B-4ABC-B7BC-CC0938F42C66}" name="Measure" dataDxfId="22"/>
    <tableColumn id="3" xr3:uid="{91E13235-2AEC-4978-AA21-74C50DB2FFA2}" name="Apr-25" dataDxfId="21"/>
    <tableColumn id="4" xr3:uid="{D013D7D1-3D03-4BC3-A416-C4F4AEE7B226}" name="May-25" dataDxfId="20"/>
    <tableColumn id="5" xr3:uid="{BB251D7D-24D8-4479-B576-CC7BE337607D}" name="Jun-25" dataDxfId="19"/>
    <tableColumn id="6" xr3:uid="{6C4DEF1E-E644-4CC2-90C8-DCBEB18F4BBA}" name="Jul-25" dataDxfId="18"/>
    <tableColumn id="7" xr3:uid="{B7EC1730-DC73-4E5B-8E48-1DA767C51623}" name="Aug-25" dataDxfId="17"/>
    <tableColumn id="8" xr3:uid="{B456F1C5-0BFD-4759-A0B5-D7A79689C2FA}" name="Sep-25" dataDxfId="16"/>
    <tableColumn id="9" xr3:uid="{8C94CE09-2B39-4AF7-9664-81DDB572D508}" name="Oct-25" dataDxfId="15"/>
    <tableColumn id="10" xr3:uid="{3229E923-BB35-4BA7-9349-0BA85544599D}" name="Nov-25" dataDxfId="14"/>
    <tableColumn id="11" xr3:uid="{E14995EA-80F1-42FD-BB86-9FA58849B549}" name="Dec-25" dataDxfId="13"/>
    <tableColumn id="12" xr3:uid="{86910D19-F569-4A75-9CBC-29FA0011AAE6}" name="Jan-26" dataDxfId="12"/>
    <tableColumn id="13" xr3:uid="{C4F6DCC6-12AB-4348-BD1F-9F409A8E5E9F}" name="Feb-26" dataDxfId="11"/>
    <tableColumn id="14" xr3:uid="{0E1DADD8-06C8-4E1B-B7BE-5D66604BDA6D}" name="Mar-26" dataDxfId="10"/>
    <tableColumn id="15" xr3:uid="{0CFBDB6F-1BFA-4EFF-82C5-716130B4F789}" name="Total" dataDxfId="9"/>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1E5BE2B-B158-4A15-BD36-A36CD2DAF00F}" name="Table13" displayName="Table13" ref="A4:E11" totalsRowShown="0" headerRowDxfId="8" dataDxfId="7" headerRowBorderDxfId="5" tableBorderDxfId="6">
  <tableColumns count="5">
    <tableColumn id="1" xr3:uid="{82B59B62-A86E-4A60-9AAA-CD2516BF8812}" name="Casework Type" dataDxfId="4"/>
    <tableColumn id="2" xr3:uid="{20E4317B-F962-4983-8911-6571688FD30B}" name="Procedure Type" dataDxfId="3"/>
    <tableColumn id="6" xr3:uid="{F2D357F6-4896-4D7C-BDB7-C4C8B5C24468}" name="Median (weeks)" dataDxfId="2"/>
    <tableColumn id="3" xr3:uid="{0B333E96-2E3D-4FEF-AE5F-E6378F9DA587}" name="Mean (weeks)" dataDxfId="1"/>
    <tableColumn id="5" xr3:uid="{52B87AFA-7DCC-4D79-B5A6-95A59389E7FD}" name="Decision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F1852E2-BA7C-4F70-BB52-8C7CD8D6F001}" name="Mean_median_standard_deviation" displayName="Mean_median_standard_deviation" ref="A5:N8" totalsRowShown="0" headerRowDxfId="276" dataDxfId="275" headerRowBorderDxfId="273" tableBorderDxfId="274">
  <tableColumns count="14">
    <tableColumn id="1" xr3:uid="{9387A806-8B71-4131-9064-BB933059B967}" name="Month" dataDxfId="272"/>
    <tableColumn id="2" xr3:uid="{5D4C9EC0-AEF5-4602-AE96-1016C5A8314F}" name="Apr- 25" dataDxfId="271"/>
    <tableColumn id="3" xr3:uid="{2B5197FF-BE67-4176-9DF0-828D69B7309A}" name="May-25" dataDxfId="270"/>
    <tableColumn id="4" xr3:uid="{B319E14E-F609-4B6D-99C5-F0DFB04C8B76}" name="Jun-25" dataDxfId="269"/>
    <tableColumn id="5" xr3:uid="{1BD95A50-AC5C-4F7B-9F43-FE322DC84A4D}" name="Jul-25" dataDxfId="268"/>
    <tableColumn id="6" xr3:uid="{B90E2978-8592-48EB-9955-4E29B495F092}" name="Aug-25" dataDxfId="267"/>
    <tableColumn id="7" xr3:uid="{4341348B-4890-4864-82D4-C0D57FEEA29B}" name="Sep-25" dataDxfId="266"/>
    <tableColumn id="8" xr3:uid="{340CC027-51A2-478A-BD58-C52871A6CCBB}" name="Oct-25" dataDxfId="265"/>
    <tableColumn id="9" xr3:uid="{51458ECD-545B-4B4B-AFA4-361E4E3FF27B}" name="Nov-25" dataDxfId="264"/>
    <tableColumn id="10" xr3:uid="{0529C051-E1F4-41CD-81B5-EF42A849BF18}" name="Dec-25" dataDxfId="263"/>
    <tableColumn id="11" xr3:uid="{AFB03175-6040-419A-9E67-12D3600FF8A3}" name="Jan-26" dataDxfId="262"/>
    <tableColumn id="12" xr3:uid="{E3476464-8B1E-419A-AA80-B435F1CE3149}" name="Feb-26" dataDxfId="261"/>
    <tableColumn id="13" xr3:uid="{004A2D27-78CA-4E6B-AA69-DE2352E2BED6}" name="Mar-26" dataDxfId="260"/>
    <tableColumn id="14" xr3:uid="{7ABC4813-F02A-4841-AE72-80094C660E60}" name="Total" dataDxfId="25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313731-441D-43B1-BA39-DE26EB534465}" name="Events_Decisions" displayName="Events_Decisions" ref="A5:N9" totalsRowCount="1" headerRowDxfId="258" dataDxfId="257" headerRowBorderDxfId="256">
  <tableColumns count="14">
    <tableColumn id="1" xr3:uid="{1C605DA2-8808-4678-BCC2-8C129D7E850B}" name="Month" dataDxfId="254" totalsRowDxfId="255"/>
    <tableColumn id="2" xr3:uid="{3C9C2732-E020-4030-8992-37353FEB9586}" name="Apr-25" dataDxfId="252" totalsRowDxfId="253"/>
    <tableColumn id="3" xr3:uid="{961F98A1-62DE-45A5-BAB0-46D7E0CB70EF}" name="May-25" dataDxfId="250" totalsRowDxfId="251"/>
    <tableColumn id="4" xr3:uid="{2A6CFED0-E65D-4E4B-919F-0777F4696904}" name="Jun-25" dataDxfId="248" totalsRowDxfId="249"/>
    <tableColumn id="5" xr3:uid="{EDE2F7E3-66BB-4D4F-932F-4B76BBC79F26}" name="Jul-25" dataDxfId="246" totalsRowDxfId="247"/>
    <tableColumn id="6" xr3:uid="{1BD42DA7-74C1-4CAA-9865-78A469115A72}" name="Aug-25" dataDxfId="244" totalsRowDxfId="245"/>
    <tableColumn id="7" xr3:uid="{13AE0562-DF16-4BC5-B27C-BC6F2304752C}" name="Sep-25" dataDxfId="242" totalsRowDxfId="243"/>
    <tableColumn id="8" xr3:uid="{9C607119-25BF-4D24-9224-578D2F875E63}" name="Oct-25" dataDxfId="240" totalsRowDxfId="241"/>
    <tableColumn id="9" xr3:uid="{A9FFCBE1-A0BF-435D-A17E-3C495103C1F7}" name="Nov-25" dataDxfId="238" totalsRowDxfId="239"/>
    <tableColumn id="10" xr3:uid="{12104BEF-1A43-4794-8995-F1B2C2200D20}" name="Dec-25" dataDxfId="236" totalsRowDxfId="237"/>
    <tableColumn id="11" xr3:uid="{F52AC712-DC9F-4ADA-BABD-047CB374427F}" name="Jan-26" dataDxfId="234" totalsRowDxfId="235"/>
    <tableColumn id="12" xr3:uid="{AD3FBF82-7DF4-43EF-9E3E-9E20B20F5B9A}" name="Feb-26" dataDxfId="232" totalsRowDxfId="233"/>
    <tableColumn id="13" xr3:uid="{2575950E-84DA-4831-8EA8-B944D1E144D5}" name="Mar-26" dataDxfId="230" totalsRowDxfId="231"/>
    <tableColumn id="14" xr3:uid="{B9431A29-4689-449E-ABED-5AD19114A78F}" name="Total" dataDxfId="228" totalsRowDxfId="22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73D744E-F337-4CBB-8CB9-04BBBCD72C0D}" name="Received_closed_open" displayName="Received_closed_open" ref="A6:N11" totalsRowCount="1" headerRowDxfId="227" dataDxfId="226" headerRowBorderDxfId="225">
  <tableColumns count="14">
    <tableColumn id="1" xr3:uid="{B91F7E6B-2853-494A-83AA-4110E628F421}" name="Month" dataDxfId="223" totalsRowDxfId="224"/>
    <tableColumn id="3" xr3:uid="{062BA956-2A5A-4D9F-84CF-3F05CE8A5C7E}" name="Apr-25" dataDxfId="221" totalsRowDxfId="222"/>
    <tableColumn id="4" xr3:uid="{D8F7A960-6D28-4CD2-BCB4-B809615306F8}" name="May-25" dataDxfId="219" totalsRowDxfId="220"/>
    <tableColumn id="5" xr3:uid="{BF677B9B-C579-4CD1-9098-40857D0C5061}" name="Jun-25" dataDxfId="217" totalsRowDxfId="218"/>
    <tableColumn id="6" xr3:uid="{78FE49A6-BCF6-40E2-9064-80B209085B8E}" name="Jul-25" dataDxfId="215" totalsRowDxfId="216"/>
    <tableColumn id="7" xr3:uid="{3621C2DC-E74C-47FD-A178-8C4A3ED9FE32}" name="Aug-25" dataDxfId="213" totalsRowDxfId="214"/>
    <tableColumn id="8" xr3:uid="{1B93932B-8BEF-4B19-BED5-66C46130E426}" name="Sep-25" dataDxfId="211" totalsRowDxfId="212"/>
    <tableColumn id="9" xr3:uid="{CDCE29AA-F202-4037-8C79-254DC7F3DE27}" name="Oct-25" dataDxfId="209" totalsRowDxfId="210"/>
    <tableColumn id="10" xr3:uid="{F85757CE-651D-436A-AEF1-E82823F88ADA}" name="Nov-25" dataDxfId="207" totalsRowDxfId="208"/>
    <tableColumn id="11" xr3:uid="{D2CCB206-2C1E-424B-ABD1-137FDD09CA58}" name="Dec-25" dataDxfId="205" totalsRowDxfId="206"/>
    <tableColumn id="12" xr3:uid="{97C73507-6661-4DAB-8E47-4A95D01AB18F}" name="Jan-26" dataDxfId="203" totalsRowDxfId="204"/>
    <tableColumn id="13" xr3:uid="{2DB1DBF5-9C37-4CD1-908F-D22848AE1C46}" name="Feb-26" dataDxfId="201" totalsRowDxfId="202"/>
    <tableColumn id="14" xr3:uid="{197F2A7E-3704-4AF3-8C09-196FF51BB9A1}" name="Mar-26" dataDxfId="199" totalsRowDxfId="200"/>
    <tableColumn id="2" xr3:uid="{9F3AD41D-1E08-4FAC-B812-C9980EAE407A}" name="Total" dataDxfId="197" totalsRowDxfId="198"/>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3A27F7-491B-49E0-BFD2-84EC3C1C8D76}" name="Table10" displayName="Table10" ref="A6:E11" totalsRowShown="0" headerRowDxfId="196" dataDxfId="195">
  <tableColumns count="5">
    <tableColumn id="1" xr3:uid="{16C17892-BEC9-453D-B069-6E0EE77BE749}" name="Stage" dataDxfId="193" totalsRowDxfId="194"/>
    <tableColumn id="2" xr3:uid="{9A6CE2DB-83A8-443E-A850-CDD7DB4CCA16}" name="WR" dataDxfId="191" totalsRowDxfId="192"/>
    <tableColumn id="3" xr3:uid="{EBAD2E10-5E4A-4B1A-88A2-6004E2558CCB}" name="HRG" dataDxfId="189" totalsRowDxfId="190"/>
    <tableColumn id="4" xr3:uid="{D2087341-DA1B-4A4D-8D20-A0227CD81128}" name="INQ" dataDxfId="187" totalsRowDxfId="188"/>
    <tableColumn id="5" xr3:uid="{AEBB27F3-792F-4144-B58A-867C2894B5E8}" name="Total" dataDxfId="185" totalsRowDxfId="18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047DA2E-10C7-488F-A6E9-FFA42DDBBE71}" name="Decisions_by_procedure" displayName="Decisions_by_procedure" ref="A6:N10" totalsRowShown="0" headerRowDxfId="184" dataDxfId="183" headerRowBorderDxfId="182">
  <tableColumns count="14">
    <tableColumn id="1" xr3:uid="{65CFE8CF-D5F9-4866-A58F-84EA52C66604}" name="Month" dataDxfId="181"/>
    <tableColumn id="2" xr3:uid="{E6E39961-CC7A-4C46-862F-43FBA48E480F}" name="Apr-25" dataDxfId="180"/>
    <tableColumn id="3" xr3:uid="{02CC4C15-B69C-4DEB-A445-F8191BC160AB}" name="May-25" dataDxfId="179"/>
    <tableColumn id="4" xr3:uid="{C499F026-C7C9-44EE-93A5-A2D11FBED457}" name="Jun-25" dataDxfId="178"/>
    <tableColumn id="5" xr3:uid="{79B98161-EA4B-42BD-BE38-0B12BE8DED95}" name="Jul-25" dataDxfId="177"/>
    <tableColumn id="6" xr3:uid="{5E821EFA-80BF-4AAA-A166-64082DD9B248}" name="Aug-25" dataDxfId="176"/>
    <tableColumn id="7" xr3:uid="{71B3E7A8-3BAC-4A74-909E-97759B84844A}" name="Sep-25" dataDxfId="175"/>
    <tableColumn id="8" xr3:uid="{EFA93372-AB53-4232-8AD6-88F73F2494BA}" name="Oct-25" dataDxfId="174"/>
    <tableColumn id="9" xr3:uid="{E7358D0A-064D-4C39-BD53-4036C46259AB}" name="Nov-25" dataDxfId="173"/>
    <tableColumn id="10" xr3:uid="{AAFBBBFB-83BC-4A6E-8D48-9F523104C6A7}" name="Dec-25" dataDxfId="172"/>
    <tableColumn id="11" xr3:uid="{34ACC8A6-01C6-43FC-A918-C16CF34A81EA}" name="Jan-26" dataDxfId="171"/>
    <tableColumn id="12" xr3:uid="{E0B5D339-219B-43F4-8125-BCD113FAA52C}" name="Feb-26" dataDxfId="170"/>
    <tableColumn id="13" xr3:uid="{9C41CE08-E436-49EF-85CF-1B6AD20618FA}" name="Mar-26" dataDxfId="169"/>
    <tableColumn id="14" xr3:uid="{3BBC4AFA-96FA-476C-951C-886FDBEAC4A4}" name="Total" dataDxfId="168"/>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2BFE6A2-BDF2-4BB3-A785-413C361A3A79}" name="Table5" displayName="Table5" ref="A6:O18" totalsRowShown="0" headerRowDxfId="167" dataDxfId="166" headerRowBorderDxfId="164" tableBorderDxfId="165">
  <tableColumns count="15">
    <tableColumn id="1" xr3:uid="{E8371996-0A59-487A-8A62-FD3918D1219B}" name="Measure" dataDxfId="163"/>
    <tableColumn id="2" xr3:uid="{820FC88C-3000-489F-A8EF-026D9FA1B858}" name="Procedure" dataDxfId="162"/>
    <tableColumn id="3" xr3:uid="{49616AFD-2F4B-4068-9630-DB69AD62B029}" name="Apr-25" dataDxfId="161"/>
    <tableColumn id="4" xr3:uid="{590241A3-DC21-4B34-96E1-2AB7095C13FE}" name="May-25" dataDxfId="160"/>
    <tableColumn id="5" xr3:uid="{9977CBF7-61E5-40C1-9A04-1C2597CB7177}" name="Jun-25" dataDxfId="159"/>
    <tableColumn id="6" xr3:uid="{B8474989-8290-467C-BC14-56CF181D3146}" name="Jul-25" dataDxfId="158"/>
    <tableColumn id="7" xr3:uid="{2D743D20-1D5D-48B4-BF7A-0364D019D85C}" name="Aug-25" dataDxfId="157"/>
    <tableColumn id="8" xr3:uid="{744C41C6-F9F2-483A-9B33-6881A2D55F31}" name="Sep-25" dataDxfId="156"/>
    <tableColumn id="9" xr3:uid="{45F398AF-B1CF-4BDD-A019-EF6DF0F11182}" name="Oct-25" dataDxfId="155"/>
    <tableColumn id="10" xr3:uid="{A723C605-BB0B-42CA-B1C0-07C225606137}" name="Nov-25" dataDxfId="154"/>
    <tableColumn id="11" xr3:uid="{F35143E9-DF2C-4650-9874-EA46DACE457F}" name="Dec-25" dataDxfId="153"/>
    <tableColumn id="12" xr3:uid="{8BA24E82-CEBB-4F30-9EBB-CBA9BC700D84}" name="Jan-26" dataDxfId="152"/>
    <tableColumn id="13" xr3:uid="{1349C4E6-5ED5-42E4-A74F-A64E61E93D49}" name="Feb-26" dataDxfId="151"/>
    <tableColumn id="14" xr3:uid="{E15D0571-5535-410A-9D4C-2BA90EEB6917}" name="Mar-26" dataDxfId="150"/>
    <tableColumn id="15" xr3:uid="{886966DE-C960-4F2D-817A-FA1286E7096B}" name="Total" dataDxfId="14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C985B98-6E79-432E-8D50-F4893515E0A2}" name="Table8" displayName="Table8" ref="A5:N11" totalsRowShown="0" headerRowDxfId="148" dataDxfId="147" headerRowBorderDxfId="146">
  <tableColumns count="14">
    <tableColumn id="1" xr3:uid="{53637C71-46D7-42A8-AF26-9D74BBAA94F2}" name="Month" dataDxfId="145"/>
    <tableColumn id="2" xr3:uid="{F5DAC76D-17C0-4F74-A360-5EDC418A61D8}" name="Apr-25" dataDxfId="144"/>
    <tableColumn id="3" xr3:uid="{EB3B5C2E-93F9-4B6A-A6F3-B72D23470FD5}" name="May-25" dataDxfId="143"/>
    <tableColumn id="4" xr3:uid="{250AE1BB-B0DF-4B22-9A84-EC92748335C5}" name="Jun-25" dataDxfId="142"/>
    <tableColumn id="5" xr3:uid="{6400C277-E25C-4106-9908-393492D897B5}" name="Jul-25" dataDxfId="141"/>
    <tableColumn id="6" xr3:uid="{07B3DE21-CFA0-445B-84F5-19E19D996524}" name="Aug-25" dataDxfId="140"/>
    <tableColumn id="7" xr3:uid="{37ECFC43-D712-4202-91B5-E99D71B26F8D}" name="Sep-25" dataDxfId="139"/>
    <tableColumn id="8" xr3:uid="{3341A1C1-065C-40D4-BE0B-CC653CFEEFE8}" name="Oct-25" dataDxfId="138"/>
    <tableColumn id="9" xr3:uid="{BD53BF0D-FB13-4728-976F-BC90678F6544}" name="Nov-25" dataDxfId="137"/>
    <tableColumn id="10" xr3:uid="{0665EAE1-6DB6-474F-A729-90C8719FD863}" name="Dec-25" dataDxfId="136"/>
    <tableColumn id="11" xr3:uid="{2360F925-A9F4-490E-A2B1-90C17429AD80}" name="Jan-26" dataDxfId="135"/>
    <tableColumn id="12" xr3:uid="{49D07E3C-1A3B-4690-A873-BF4A89FE05F6}" name="Feb-26" dataDxfId="134"/>
    <tableColumn id="13" xr3:uid="{2C53A2C0-76CF-476F-B403-D6723BD01924}" name="Mar-26" dataDxfId="133"/>
    <tableColumn id="14" xr3:uid="{9CEAF5F7-894B-4EF1-AE26-9A3E162FF479}" name="Total" dataDxfId="132"/>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EF08FE4-E1BC-4724-9F7C-F75FC3CAA06A}" name="Table9" displayName="Table9" ref="A5:N9" totalsRowShown="0" headerRowDxfId="131" dataDxfId="130" headerRowBorderDxfId="129">
  <tableColumns count="14">
    <tableColumn id="1" xr3:uid="{41F3C4CD-C7B6-46C6-A507-6B08B9C0ECA3}" name="Month" dataDxfId="128"/>
    <tableColumn id="2" xr3:uid="{BEDBD507-D777-4488-A33E-21DA20673D5D}" name="Apr-25" dataDxfId="127"/>
    <tableColumn id="3" xr3:uid="{0F4A4B1F-D306-4B08-9C42-59C11AA143F8}" name="May-25" dataDxfId="126"/>
    <tableColumn id="4" xr3:uid="{7682D00A-BC3F-476C-8A91-B58E2BA1A917}" name="Jun-25" dataDxfId="125"/>
    <tableColumn id="5" xr3:uid="{D4CA1825-157C-4EED-8EE2-E23A596B9C4E}" name="Jul-25" dataDxfId="124"/>
    <tableColumn id="6" xr3:uid="{FE0F8AE6-61DB-453D-A6E4-4FB16D4865EA}" name="Aug-25" dataDxfId="123"/>
    <tableColumn id="7" xr3:uid="{D134194D-CE44-4240-A153-E4B197620EBD}" name="Sep-25" dataDxfId="122"/>
    <tableColumn id="8" xr3:uid="{BE4A4DCC-03A0-4507-BDA4-628E7EDC1552}" name="Oct-25" dataDxfId="121"/>
    <tableColumn id="9" xr3:uid="{09657A5C-901F-4899-9619-4890FD00F518}" name="Nov-25" dataDxfId="120"/>
    <tableColumn id="10" xr3:uid="{E7B549DB-222F-482D-B833-247F1466653E}" name="Dec-25" dataDxfId="119"/>
    <tableColumn id="11" xr3:uid="{21AE1B0A-4417-47FF-A70A-A78AFC9EEE9B}" name="Jan-26" dataDxfId="118"/>
    <tableColumn id="12" xr3:uid="{2023EA5E-4CDF-4FBA-97E2-0B60540AA9E6}" name="Feb-26" dataDxfId="117"/>
    <tableColumn id="13" xr3:uid="{F888BBCA-C29E-4F82-B185-83746C95FEF3}" name="Mar-26" dataDxfId="116"/>
    <tableColumn id="14" xr3:uid="{5E8A02AE-D3EC-4A41-9077-F162A349465D}" name="Total" dataDxfId="115">
      <calculatedColumnFormula>SUM(B6:M6)</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90FFB-D722-4D6E-B5C4-00C99325E824}">
  <dimension ref="A1:A25"/>
  <sheetViews>
    <sheetView showGridLines="0" zoomScale="76" workbookViewId="0">
      <selection activeCell="A2" sqref="A2"/>
    </sheetView>
  </sheetViews>
  <sheetFormatPr defaultColWidth="8.7109375" defaultRowHeight="14.45"/>
  <cols>
    <col min="1" max="1" width="103.85546875" style="80" bestFit="1" customWidth="1"/>
    <col min="2" max="16384" width="8.7109375" style="80"/>
  </cols>
  <sheetData>
    <row r="1" spans="1:1" ht="30" customHeight="1" thickBot="1">
      <c r="A1" s="93" t="s">
        <v>0</v>
      </c>
    </row>
    <row r="2" spans="1:1" s="81" customFormat="1" ht="23.1" customHeight="1">
      <c r="A2" s="109" t="s">
        <v>1</v>
      </c>
    </row>
    <row r="3" spans="1:1" s="81" customFormat="1" ht="23.1" customHeight="1">
      <c r="A3" s="109" t="s">
        <v>2</v>
      </c>
    </row>
    <row r="4" spans="1:1" s="81" customFormat="1" ht="23.1" customHeight="1">
      <c r="A4" s="109" t="s">
        <v>3</v>
      </c>
    </row>
    <row r="5" spans="1:1" s="81" customFormat="1" ht="23.1" customHeight="1">
      <c r="A5" s="109" t="s">
        <v>4</v>
      </c>
    </row>
    <row r="6" spans="1:1" s="81" customFormat="1" ht="23.1" customHeight="1">
      <c r="A6" s="109" t="s">
        <v>5</v>
      </c>
    </row>
    <row r="7" spans="1:1" s="81" customFormat="1" ht="23.1" customHeight="1">
      <c r="A7" s="109" t="s">
        <v>6</v>
      </c>
    </row>
    <row r="8" spans="1:1" s="81" customFormat="1" ht="23.1" customHeight="1">
      <c r="A8" s="109" t="s">
        <v>7</v>
      </c>
    </row>
    <row r="9" spans="1:1" s="81" customFormat="1" ht="23.1" customHeight="1">
      <c r="A9" s="109" t="s">
        <v>8</v>
      </c>
    </row>
    <row r="10" spans="1:1" s="81" customFormat="1" ht="23.1" customHeight="1">
      <c r="A10" s="109" t="s">
        <v>9</v>
      </c>
    </row>
    <row r="11" spans="1:1" s="81" customFormat="1" ht="23.1" customHeight="1">
      <c r="A11" s="109" t="s">
        <v>10</v>
      </c>
    </row>
    <row r="12" spans="1:1" s="81" customFormat="1" ht="23.1" customHeight="1">
      <c r="A12" s="109" t="s">
        <v>11</v>
      </c>
    </row>
    <row r="13" spans="1:1" s="81" customFormat="1" ht="23.1" customHeight="1">
      <c r="A13" s="109" t="s">
        <v>12</v>
      </c>
    </row>
    <row r="14" spans="1:1" s="81" customFormat="1" ht="23.1" customHeight="1">
      <c r="A14" s="109" t="s">
        <v>13</v>
      </c>
    </row>
    <row r="15" spans="1:1" s="81" customFormat="1" ht="23.1" customHeight="1">
      <c r="A15" s="109" t="s">
        <v>14</v>
      </c>
    </row>
    <row r="16" spans="1:1" s="81" customFormat="1" ht="23.1" customHeight="1">
      <c r="A16" s="109" t="s">
        <v>15</v>
      </c>
    </row>
    <row r="17" spans="1:1" s="81" customFormat="1" ht="23.1" customHeight="1">
      <c r="A17" s="109" t="s">
        <v>16</v>
      </c>
    </row>
    <row r="18" spans="1:1" s="81" customFormat="1" ht="23.1" customHeight="1">
      <c r="A18" s="109" t="s">
        <v>17</v>
      </c>
    </row>
    <row r="19" spans="1:1" s="81" customFormat="1" ht="23.1" customHeight="1">
      <c r="A19" s="109" t="s">
        <v>18</v>
      </c>
    </row>
    <row r="20" spans="1:1" s="81" customFormat="1" ht="23.1" customHeight="1">
      <c r="A20" s="109" t="s">
        <v>19</v>
      </c>
    </row>
    <row r="21" spans="1:1" s="81" customFormat="1" ht="23.1" customHeight="1">
      <c r="A21" s="109" t="s">
        <v>20</v>
      </c>
    </row>
    <row r="22" spans="1:1" s="81" customFormat="1" ht="23.1" customHeight="1">
      <c r="A22" s="109" t="s">
        <v>21</v>
      </c>
    </row>
    <row r="23" spans="1:1" s="81" customFormat="1" ht="23.1" customHeight="1">
      <c r="A23" s="109" t="s">
        <v>22</v>
      </c>
    </row>
    <row r="24" spans="1:1" s="81" customFormat="1" ht="23.1" customHeight="1">
      <c r="A24" s="109" t="s">
        <v>23</v>
      </c>
    </row>
    <row r="25" spans="1:1">
      <c r="A25" s="146" t="s">
        <v>24</v>
      </c>
    </row>
  </sheetData>
  <hyperlinks>
    <hyperlink ref="A3" location="'Figure 2'!A1" display="Figure 2: Number of cases received, closed and open; Nov 20 to Oct 21" xr:uid="{2C51FC3B-6BE8-4997-866E-F9D124AED031}"/>
    <hyperlink ref="A4" location="'Figure 3'!A1" display="Figure 3 – Appeal Decisions; Nov 20 to Oct Nov 21" xr:uid="{30E7E00D-F5D5-4C23-8B4C-21D1D73FA01E}"/>
    <hyperlink ref="A5" location="'Figure 4'!A1" display="Figure 4: Appeal Decisions by Procedure" xr:uid="{587A418D-9153-42E4-A0B8-BDEBC11D6C44}"/>
    <hyperlink ref="A6" location="'Figure 5'!A1" display="Figure 5: Median and Mean Time to Decision, Rosewell Inquiry Process" xr:uid="{A7AB218F-C18C-4E7A-AAF3-88FBB6444066}"/>
    <hyperlink ref="A7" location="'Figure 6'!A1" display="Figure 6 – Appeal Decisions by Casework Category" xr:uid="{7E3DCA9C-71DF-4222-A272-5FAFB9B259A0}"/>
    <hyperlink ref="A8" location="'Figure 7'!A1" display="Figure 7 – Median Time to Decision by Casework Category" xr:uid="{51841D79-DC3F-445D-A9F8-0740C847AF62}"/>
    <hyperlink ref="A25" location="'Annex C'!A1" display="Figure 7: Mean, Median Time to Decision, Rosewell Inquiry Process" xr:uid="{678D2778-96C9-4858-ADD2-33676FA5890D}"/>
    <hyperlink ref="A9" location="'Table 1'!A1" display="Table 1: Number of events held, decisions issued and median time between valid date &amp; decision date; Nov 20 to Oct 21" xr:uid="{DC0FB2E5-F07A-40BC-AF85-C2B748BE13A8}"/>
    <hyperlink ref="A10" location="'Table 2'!A1" display="Table 2: Number of cases received, closed and open; Nov 20 to Oct 21" xr:uid="{1E69A952-0CB1-47E0-A09D-583DA97FE88C}"/>
    <hyperlink ref="A11" location="'Table 3'!A1" display="Table 3: Appeal Decisions; Nov 20 to Oct 21" xr:uid="{19579AF5-0CE6-4C08-A6E4-DBAA882CC6D9}"/>
    <hyperlink ref="A12" location="'Table 4 by Procedure'!A1" display="Table 4: Appeal Decisions by Procedure; Nov 20 to Oct 21" xr:uid="{4EA3A07B-51E8-40C0-9DA8-E9E9BC105DCF}"/>
    <hyperlink ref="A13" location="'Table 4 by Casework Type'!A1" display="Table 4: Appeal Decisions by Casework Type; Nov 20 to Oct 21" xr:uid="{09A0593D-3B2E-4918-8E7B-1EA56FDDFE2C}"/>
    <hyperlink ref="A14" location="'Table 5'!A1" display="Table 5: Mean, Median and Standard Deviation of time to Decision; Nov 20 to Oct 21" xr:uid="{3C2AE564-F578-4601-8C00-9CDF7EE87DC0}"/>
    <hyperlink ref="A15" location="'Table 6'!A1" display="Table 6: Mean and Median Time to Decision, with standard deviation, by procedure; Nov 20 to Oct 21" xr:uid="{87DAFFB9-E41F-481F-8564-C67A45E8D9B0}"/>
    <hyperlink ref="A16" location="'Table 7'!A1" display="Table 7: Decisions, Mean and Median Time to Decision -Planning, Enforcement &amp; Specilalist Cases; Nov 20 to Oct 21" xr:uid="{E00D4908-BAE3-4938-BC85-9642E2799D3D}"/>
    <hyperlink ref="A17" location="'Table 8'!A1" display="Table 8: Decisions, Mean and Median Time to Decision, Planning Inquiry cases under Rosewell process; Nov 20 to Oct 21" xr:uid="{14149044-F140-4606-ACE6-290BB9609E46}"/>
    <hyperlink ref="A19" location="'Table 11'!A1" display="Table 11: Planning Inspectors – Headcount and FTE" xr:uid="{DCDAF478-4712-432B-9162-DACDFC615C72}"/>
    <hyperlink ref="A20" location="'Annex A Planning'!A1" display="Annex A: Planning, Mean and Median Time to Decision, with standard deviation, by procedure" xr:uid="{6643F8FB-6193-4F24-9312-303DD8349FCC}"/>
    <hyperlink ref="A21" location="'Annex A Enforcement'!A1" display="Annex A: Enforcement, Mean and Median Time to Decision, with standard deviation, by procedure" xr:uid="{48202FD1-2701-4888-98BF-DC9C778B2758}"/>
    <hyperlink ref="A22" location="'Annex A Specialist'!A1" display="Annex A: Specialist, Mean and Median Time to Decision, with standard deviation, by procedure" xr:uid="{35FEB3A0-7094-4C40-A536-E1E175425408}"/>
    <hyperlink ref="A23" location="'Annex B  | gov.uk timeliness'!A1" display="Annex B: Detailed Information on timeliness by appeal type" xr:uid="{AAACE371-AE3F-497A-AC66-B171ABB63DF6}"/>
    <hyperlink ref="A24" location="'Annex B | stages'!A1" display="Annex B: Detailed Information on timeline" xr:uid="{02B0E4DB-4894-48FF-8816-235E620483BB}"/>
    <hyperlink ref="A18" location="'Table 9'!A1" display="Table 9: Decisions, Planning Inquiries cases under non-Rosewell process" xr:uid="{6C2CA31B-5D9F-44B9-ABD2-2607F907A3ED}"/>
    <hyperlink ref="A2" location="'Figure 1'!A1" display="Figure 1: Number of events held, decisions issued and median time between valid date &amp; decision date; Nov 20 to Oct 21" xr:uid="{8C558DF5-9FF0-4971-BEC1-986F14574D70}"/>
  </hyperlink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9EF76-6470-48FE-91F3-C551816D025D}">
  <dimension ref="A1:N9"/>
  <sheetViews>
    <sheetView showGridLines="0" zoomScale="46" zoomScaleNormal="85" workbookViewId="0">
      <pane xSplit="1" topLeftCell="B1" activePane="topRight" state="frozen"/>
      <selection pane="topRight" activeCell="N8" sqref="A5:N8"/>
      <selection activeCell="F16" sqref="F16"/>
    </sheetView>
  </sheetViews>
  <sheetFormatPr defaultColWidth="8.7109375" defaultRowHeight="18.600000000000001"/>
  <cols>
    <col min="1" max="1" width="46" style="4" customWidth="1"/>
    <col min="2" max="2" width="10.42578125" style="4" customWidth="1"/>
    <col min="3" max="5" width="10.28515625" style="4" customWidth="1"/>
    <col min="6" max="6" width="10.5703125" style="4" customWidth="1"/>
    <col min="7" max="7" width="10.28515625" style="4" customWidth="1"/>
    <col min="8" max="8" width="10.85546875" style="4" customWidth="1"/>
    <col min="9" max="14" width="10.28515625" style="4" customWidth="1"/>
    <col min="15" max="16384" width="8.7109375" style="4"/>
  </cols>
  <sheetData>
    <row r="1" spans="1:14" ht="35.1" customHeight="1">
      <c r="A1" s="34" t="s">
        <v>42</v>
      </c>
    </row>
    <row r="2" spans="1:14" ht="18.95" customHeight="1">
      <c r="A2" s="57" t="s">
        <v>43</v>
      </c>
    </row>
    <row r="3" spans="1:14" ht="35.1" customHeight="1">
      <c r="A3" s="57" t="s">
        <v>44</v>
      </c>
    </row>
    <row r="4" spans="1:14" ht="18.95" customHeight="1">
      <c r="A4" s="57"/>
    </row>
    <row r="5" spans="1:14">
      <c r="A5" s="5" t="s">
        <v>45</v>
      </c>
      <c r="B5" s="104" t="s">
        <v>46</v>
      </c>
      <c r="C5" s="104" t="s">
        <v>47</v>
      </c>
      <c r="D5" s="104" t="s">
        <v>48</v>
      </c>
      <c r="E5" s="104" t="s">
        <v>49</v>
      </c>
      <c r="F5" s="104" t="s">
        <v>50</v>
      </c>
      <c r="G5" s="104" t="s">
        <v>51</v>
      </c>
      <c r="H5" s="104" t="s">
        <v>52</v>
      </c>
      <c r="I5" s="104" t="s">
        <v>53</v>
      </c>
      <c r="J5" s="104" t="s">
        <v>54</v>
      </c>
      <c r="K5" s="104" t="s">
        <v>55</v>
      </c>
      <c r="L5" s="104" t="s">
        <v>56</v>
      </c>
      <c r="M5" s="104" t="s">
        <v>57</v>
      </c>
      <c r="N5" s="13" t="s">
        <v>41</v>
      </c>
    </row>
    <row r="6" spans="1:14">
      <c r="A6" s="6" t="s">
        <v>58</v>
      </c>
      <c r="B6" s="73">
        <v>25.9</v>
      </c>
      <c r="C6" s="73">
        <v>24.6</v>
      </c>
      <c r="D6" s="73">
        <v>24.7</v>
      </c>
      <c r="E6" s="73">
        <v>22.1</v>
      </c>
      <c r="F6" s="73">
        <v>19.899999999999999</v>
      </c>
      <c r="G6" s="73">
        <v>20.100000000000001</v>
      </c>
      <c r="H6" s="73">
        <v>19.8</v>
      </c>
      <c r="I6" s="73">
        <v>18.100000000000001</v>
      </c>
      <c r="J6" s="73">
        <v>18.399999999999999</v>
      </c>
      <c r="K6" s="73">
        <v>19.100000000000001</v>
      </c>
      <c r="L6" s="73">
        <v>18.600000000000001</v>
      </c>
      <c r="M6" s="73">
        <v>18</v>
      </c>
      <c r="N6" s="73">
        <v>20.9</v>
      </c>
    </row>
    <row r="7" spans="1:14">
      <c r="A7" s="7" t="s">
        <v>59</v>
      </c>
      <c r="B7" s="73">
        <v>30.9</v>
      </c>
      <c r="C7" s="73">
        <v>31.4</v>
      </c>
      <c r="D7" s="73">
        <v>31.8</v>
      </c>
      <c r="E7" s="115">
        <v>30</v>
      </c>
      <c r="F7" s="115">
        <v>29.2</v>
      </c>
      <c r="G7" s="115">
        <v>29.9</v>
      </c>
      <c r="H7" s="115">
        <v>29.3</v>
      </c>
      <c r="I7" s="115">
        <v>27.8</v>
      </c>
      <c r="J7" s="73">
        <v>28.8</v>
      </c>
      <c r="K7" s="73">
        <v>30.6</v>
      </c>
      <c r="L7" s="73">
        <v>30.2</v>
      </c>
      <c r="M7" s="73">
        <v>31.1</v>
      </c>
      <c r="N7" s="73">
        <v>30.1</v>
      </c>
    </row>
    <row r="8" spans="1:14">
      <c r="A8" s="6" t="s">
        <v>60</v>
      </c>
      <c r="B8" s="73">
        <v>21.2</v>
      </c>
      <c r="C8" s="73">
        <v>24.1</v>
      </c>
      <c r="D8" s="73">
        <v>25.4</v>
      </c>
      <c r="E8" s="73">
        <v>25.5</v>
      </c>
      <c r="F8" s="73">
        <v>27.9</v>
      </c>
      <c r="G8" s="73">
        <v>27.3</v>
      </c>
      <c r="H8" s="73">
        <v>25.7</v>
      </c>
      <c r="I8" s="73">
        <v>26.4</v>
      </c>
      <c r="J8" s="73">
        <v>25.8</v>
      </c>
      <c r="K8" s="73">
        <v>27.5</v>
      </c>
      <c r="L8" s="73">
        <v>27.8</v>
      </c>
      <c r="M8" s="73">
        <v>31.2</v>
      </c>
      <c r="N8" s="73">
        <v>26.5</v>
      </c>
    </row>
    <row r="9" spans="1:14">
      <c r="B9" s="40"/>
      <c r="C9" s="40"/>
      <c r="D9" s="40"/>
      <c r="E9" s="40"/>
      <c r="F9" s="40"/>
      <c r="G9" s="40"/>
      <c r="H9" s="40"/>
      <c r="I9" s="40"/>
      <c r="J9" s="40"/>
      <c r="K9" s="40"/>
      <c r="L9" s="40"/>
      <c r="M9" s="40"/>
    </row>
  </sheetData>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4F322-6A68-45C3-8C8C-BCCF88237A78}">
  <dimension ref="A1:N14"/>
  <sheetViews>
    <sheetView showGridLines="0" zoomScale="72" zoomScaleNormal="100" workbookViewId="0">
      <selection activeCell="N8" sqref="A5:N8"/>
    </sheetView>
  </sheetViews>
  <sheetFormatPr defaultColWidth="8.7109375" defaultRowHeight="18.600000000000001"/>
  <cols>
    <col min="1" max="1" width="23.42578125" style="4" customWidth="1"/>
    <col min="2" max="13" width="13.7109375" style="4" bestFit="1" customWidth="1"/>
    <col min="14" max="14" width="11" style="4" customWidth="1"/>
    <col min="15" max="16384" width="8.7109375" style="4"/>
  </cols>
  <sheetData>
    <row r="1" spans="1:14" ht="35.1" customHeight="1">
      <c r="A1" s="34" t="s">
        <v>61</v>
      </c>
      <c r="B1" s="35"/>
      <c r="C1" s="35"/>
      <c r="D1" s="35"/>
      <c r="E1" s="35"/>
      <c r="F1" s="35"/>
      <c r="G1" s="35"/>
      <c r="H1" s="35"/>
      <c r="I1" s="35"/>
      <c r="J1" s="35"/>
      <c r="K1" s="35"/>
      <c r="L1" s="35"/>
    </row>
    <row r="2" spans="1:14" ht="15.6" customHeight="1">
      <c r="A2" s="59" t="s">
        <v>27</v>
      </c>
      <c r="B2" s="35"/>
      <c r="C2" s="35"/>
      <c r="D2" s="35"/>
      <c r="E2" s="35"/>
      <c r="F2" s="35"/>
      <c r="G2" s="35"/>
      <c r="H2" s="35"/>
      <c r="I2" s="35"/>
      <c r="J2" s="35"/>
      <c r="K2" s="35"/>
      <c r="L2" s="35"/>
    </row>
    <row r="3" spans="1:14" s="67" customFormat="1">
      <c r="A3" s="59" t="s">
        <v>62</v>
      </c>
      <c r="B3" s="35"/>
      <c r="C3" s="35"/>
      <c r="D3" s="35"/>
      <c r="E3" s="35"/>
      <c r="F3" s="35"/>
      <c r="G3" s="35"/>
      <c r="H3" s="35"/>
      <c r="I3" s="35"/>
      <c r="J3" s="35"/>
      <c r="K3" s="35"/>
      <c r="L3" s="35"/>
    </row>
    <row r="4" spans="1:14" s="67" customFormat="1">
      <c r="A4" s="102"/>
      <c r="B4" s="35"/>
      <c r="C4" s="35"/>
      <c r="D4" s="35"/>
      <c r="E4" s="35"/>
      <c r="F4" s="35"/>
      <c r="G4" s="35"/>
      <c r="H4" s="35"/>
      <c r="I4" s="35"/>
      <c r="J4" s="35"/>
      <c r="K4" s="35"/>
      <c r="L4" s="35"/>
    </row>
    <row r="5" spans="1:14">
      <c r="A5" s="9" t="s">
        <v>45</v>
      </c>
      <c r="B5" s="104" t="s">
        <v>63</v>
      </c>
      <c r="C5" s="104" t="s">
        <v>47</v>
      </c>
      <c r="D5" s="104" t="s">
        <v>48</v>
      </c>
      <c r="E5" s="104" t="s">
        <v>49</v>
      </c>
      <c r="F5" s="104" t="s">
        <v>50</v>
      </c>
      <c r="G5" s="104" t="s">
        <v>51</v>
      </c>
      <c r="H5" s="104" t="s">
        <v>52</v>
      </c>
      <c r="I5" s="104" t="s">
        <v>53</v>
      </c>
      <c r="J5" s="104" t="s">
        <v>54</v>
      </c>
      <c r="K5" s="104" t="s">
        <v>55</v>
      </c>
      <c r="L5" s="104" t="s">
        <v>56</v>
      </c>
      <c r="M5" s="104" t="s">
        <v>57</v>
      </c>
      <c r="N5" s="13" t="s">
        <v>41</v>
      </c>
    </row>
    <row r="6" spans="1:14">
      <c r="A6" s="6" t="s">
        <v>64</v>
      </c>
      <c r="B6" s="84">
        <v>1813</v>
      </c>
      <c r="C6" s="84">
        <v>1386</v>
      </c>
      <c r="D6" s="84">
        <v>1746</v>
      </c>
      <c r="E6" s="84">
        <v>1801</v>
      </c>
      <c r="F6" s="84">
        <v>1429</v>
      </c>
      <c r="G6" s="84">
        <v>1826</v>
      </c>
      <c r="H6" s="84">
        <v>1668</v>
      </c>
      <c r="I6" s="84">
        <v>1652</v>
      </c>
      <c r="J6" s="84">
        <v>1219</v>
      </c>
      <c r="K6" s="84">
        <v>1705</v>
      </c>
      <c r="L6" s="84">
        <v>1512</v>
      </c>
      <c r="M6" s="84">
        <v>1772</v>
      </c>
      <c r="N6" s="84">
        <v>19529</v>
      </c>
    </row>
    <row r="7" spans="1:14">
      <c r="A7" s="6" t="s">
        <v>65</v>
      </c>
      <c r="B7" s="84">
        <v>1538</v>
      </c>
      <c r="C7" s="84">
        <v>1540</v>
      </c>
      <c r="D7" s="84">
        <v>1777</v>
      </c>
      <c r="E7" s="84">
        <v>1907</v>
      </c>
      <c r="F7" s="84">
        <v>1522</v>
      </c>
      <c r="G7" s="84">
        <v>1651</v>
      </c>
      <c r="H7" s="84">
        <v>1705</v>
      </c>
      <c r="I7" s="84">
        <v>1724</v>
      </c>
      <c r="J7" s="84">
        <v>1665</v>
      </c>
      <c r="K7" s="84">
        <v>1347</v>
      </c>
      <c r="L7" s="84">
        <v>1513</v>
      </c>
      <c r="M7" s="84">
        <v>1728</v>
      </c>
      <c r="N7" s="84">
        <v>19617</v>
      </c>
    </row>
    <row r="8" spans="1:14">
      <c r="A8" s="6" t="s">
        <v>66</v>
      </c>
      <c r="B8" s="83">
        <v>25.9</v>
      </c>
      <c r="C8" s="83">
        <v>24.6</v>
      </c>
      <c r="D8" s="83">
        <v>24.7</v>
      </c>
      <c r="E8" s="83">
        <v>22.1</v>
      </c>
      <c r="F8" s="83">
        <v>19.899999999999999</v>
      </c>
      <c r="G8" s="83">
        <v>20.100000000000001</v>
      </c>
      <c r="H8" s="83">
        <v>19.8</v>
      </c>
      <c r="I8" s="83">
        <v>18.100000000000001</v>
      </c>
      <c r="J8" s="83">
        <v>18.399999999999999</v>
      </c>
      <c r="K8" s="83">
        <v>19.100000000000001</v>
      </c>
      <c r="L8" s="83">
        <v>18.600000000000001</v>
      </c>
      <c r="M8" s="83">
        <v>18</v>
      </c>
      <c r="N8" s="83">
        <v>20.9</v>
      </c>
    </row>
    <row r="9" spans="1:14">
      <c r="A9" s="6"/>
      <c r="B9" s="134"/>
      <c r="C9" s="134"/>
      <c r="D9" s="134"/>
      <c r="E9" s="134"/>
      <c r="F9" s="134"/>
      <c r="G9" s="134"/>
      <c r="H9" s="134"/>
      <c r="I9" s="134"/>
      <c r="J9" s="134"/>
      <c r="K9" s="134"/>
      <c r="L9" s="134"/>
      <c r="M9" s="83"/>
      <c r="N9" s="134"/>
    </row>
    <row r="10" spans="1:14">
      <c r="B10" s="103"/>
      <c r="C10" s="103"/>
      <c r="D10" s="103"/>
      <c r="E10" s="103"/>
      <c r="F10" s="103"/>
      <c r="G10" s="103"/>
      <c r="H10" s="103"/>
      <c r="I10" s="103"/>
      <c r="J10" s="103"/>
      <c r="K10" s="103"/>
      <c r="L10" s="103"/>
      <c r="M10" s="103"/>
    </row>
    <row r="11" spans="1:14">
      <c r="B11" s="100"/>
      <c r="C11" s="100"/>
      <c r="D11" s="100"/>
      <c r="E11" s="100"/>
      <c r="F11" s="100"/>
      <c r="G11" s="100"/>
      <c r="H11" s="100"/>
      <c r="I11" s="100"/>
      <c r="J11" s="100"/>
      <c r="K11" s="100"/>
      <c r="L11" s="100"/>
      <c r="M11" s="100"/>
      <c r="N11" s="100"/>
    </row>
    <row r="12" spans="1:14">
      <c r="M12" s="135"/>
    </row>
    <row r="13" spans="1:14">
      <c r="M13" s="135"/>
    </row>
    <row r="14" spans="1:14">
      <c r="B14" s="100"/>
      <c r="C14" s="100"/>
      <c r="D14" s="100"/>
      <c r="E14" s="100"/>
      <c r="F14" s="100"/>
      <c r="G14" s="100"/>
      <c r="H14" s="100"/>
      <c r="I14" s="100"/>
      <c r="J14" s="100"/>
      <c r="K14" s="100"/>
      <c r="L14" s="100"/>
      <c r="M14" s="100"/>
    </row>
  </sheetData>
  <phoneticPr fontId="28" type="noConversion"/>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6DACC-41CD-483A-BBFD-56D7A70123BA}">
  <dimension ref="A1:N73"/>
  <sheetViews>
    <sheetView showGridLines="0" zoomScale="62" zoomScaleNormal="100" workbookViewId="0">
      <selection activeCell="A6" sqref="A6:N9"/>
    </sheetView>
  </sheetViews>
  <sheetFormatPr defaultColWidth="8.7109375" defaultRowHeight="18.600000000000001"/>
  <cols>
    <col min="1" max="1" width="45.7109375" style="4" customWidth="1"/>
    <col min="2" max="12" width="14.28515625" style="27" customWidth="1"/>
    <col min="13" max="13" width="14.28515625" style="4" customWidth="1"/>
    <col min="14" max="14" width="11.85546875" style="4" customWidth="1"/>
    <col min="15" max="16384" width="8.7109375" style="4"/>
  </cols>
  <sheetData>
    <row r="1" spans="1:14" ht="35.1" customHeight="1">
      <c r="A1" s="34" t="s">
        <v>67</v>
      </c>
    </row>
    <row r="2" spans="1:14" s="57" customFormat="1" ht="18.600000000000001" customHeight="1">
      <c r="A2" s="59" t="s">
        <v>27</v>
      </c>
      <c r="B2" s="55"/>
      <c r="C2" s="55"/>
      <c r="D2" s="55"/>
      <c r="E2" s="55"/>
      <c r="F2" s="55"/>
      <c r="G2" s="55"/>
      <c r="H2" s="55"/>
      <c r="I2" s="55"/>
      <c r="J2" s="55"/>
      <c r="K2" s="55"/>
      <c r="L2" s="55"/>
    </row>
    <row r="3" spans="1:14" s="57" customFormat="1" ht="18.600000000000001" customHeight="1">
      <c r="A3" s="59" t="s">
        <v>68</v>
      </c>
      <c r="B3" s="55"/>
      <c r="C3" s="55"/>
      <c r="D3" s="55"/>
      <c r="E3" s="55"/>
      <c r="F3" s="55"/>
      <c r="G3" s="55"/>
      <c r="H3" s="55"/>
      <c r="I3" s="55"/>
      <c r="J3" s="55"/>
      <c r="K3" s="55"/>
      <c r="L3" s="55"/>
    </row>
    <row r="4" spans="1:14" s="57" customFormat="1" ht="18.600000000000001" customHeight="1">
      <c r="A4" s="59" t="s">
        <v>69</v>
      </c>
      <c r="B4" s="55"/>
      <c r="C4" s="55"/>
      <c r="D4" s="55"/>
      <c r="E4" s="55"/>
      <c r="F4" s="55"/>
      <c r="G4" s="55"/>
      <c r="H4" s="55"/>
      <c r="I4" s="55"/>
      <c r="J4" s="55"/>
      <c r="K4" s="55"/>
      <c r="L4" s="55"/>
    </row>
    <row r="5" spans="1:14" s="57" customFormat="1" ht="18.600000000000001" customHeight="1">
      <c r="A5" s="59"/>
      <c r="B5" s="55"/>
      <c r="C5" s="55"/>
      <c r="D5" s="55"/>
      <c r="E5" s="55"/>
      <c r="F5" s="55"/>
      <c r="G5" s="55"/>
      <c r="H5" s="55"/>
      <c r="I5" s="55"/>
      <c r="J5" s="55"/>
      <c r="K5" s="55"/>
      <c r="L5" s="55"/>
    </row>
    <row r="6" spans="1:14">
      <c r="A6" s="5" t="s">
        <v>45</v>
      </c>
      <c r="B6" s="104" t="s">
        <v>63</v>
      </c>
      <c r="C6" s="104" t="s">
        <v>47</v>
      </c>
      <c r="D6" s="104" t="s">
        <v>48</v>
      </c>
      <c r="E6" s="104" t="s">
        <v>49</v>
      </c>
      <c r="F6" s="104" t="s">
        <v>50</v>
      </c>
      <c r="G6" s="104" t="s">
        <v>51</v>
      </c>
      <c r="H6" s="104" t="s">
        <v>52</v>
      </c>
      <c r="I6" s="104" t="s">
        <v>53</v>
      </c>
      <c r="J6" s="104" t="s">
        <v>54</v>
      </c>
      <c r="K6" s="104" t="s">
        <v>55</v>
      </c>
      <c r="L6" s="104" t="s">
        <v>56</v>
      </c>
      <c r="M6" s="104" t="s">
        <v>57</v>
      </c>
      <c r="N6" s="142" t="s">
        <v>41</v>
      </c>
    </row>
    <row r="7" spans="1:14">
      <c r="A7" s="6" t="s">
        <v>70</v>
      </c>
      <c r="B7" s="143">
        <v>1563</v>
      </c>
      <c r="C7" s="143">
        <v>1626</v>
      </c>
      <c r="D7" s="143">
        <v>1558</v>
      </c>
      <c r="E7" s="143">
        <v>1748</v>
      </c>
      <c r="F7" s="143">
        <v>1483</v>
      </c>
      <c r="G7" s="143">
        <v>1697</v>
      </c>
      <c r="H7" s="143">
        <v>1627</v>
      </c>
      <c r="I7" s="143">
        <v>1707</v>
      </c>
      <c r="J7" s="143">
        <v>1628</v>
      </c>
      <c r="K7" s="143">
        <v>1634</v>
      </c>
      <c r="L7" s="143">
        <v>1597</v>
      </c>
      <c r="M7" s="143">
        <v>1911</v>
      </c>
      <c r="N7" s="143">
        <v>19779</v>
      </c>
    </row>
    <row r="8" spans="1:14">
      <c r="A8" s="6" t="s">
        <v>71</v>
      </c>
      <c r="B8" s="143">
        <v>1721</v>
      </c>
      <c r="C8" s="143">
        <v>1731</v>
      </c>
      <c r="D8" s="143">
        <v>1974</v>
      </c>
      <c r="E8" s="143">
        <v>2082</v>
      </c>
      <c r="F8" s="143">
        <v>1669</v>
      </c>
      <c r="G8" s="143">
        <v>1811</v>
      </c>
      <c r="H8" s="143">
        <v>1904</v>
      </c>
      <c r="I8" s="143">
        <v>1861</v>
      </c>
      <c r="J8" s="143">
        <v>1832</v>
      </c>
      <c r="K8" s="143">
        <v>1511</v>
      </c>
      <c r="L8" s="143">
        <v>1628</v>
      </c>
      <c r="M8" s="143">
        <v>1828</v>
      </c>
      <c r="N8" s="143">
        <v>21552</v>
      </c>
    </row>
    <row r="9" spans="1:14">
      <c r="A9" s="6" t="s">
        <v>72</v>
      </c>
      <c r="B9" s="144">
        <v>11874</v>
      </c>
      <c r="C9" s="144">
        <v>11787</v>
      </c>
      <c r="D9" s="144">
        <v>11318</v>
      </c>
      <c r="E9" s="144">
        <v>11019</v>
      </c>
      <c r="F9" s="144">
        <v>10824</v>
      </c>
      <c r="G9" s="144">
        <v>10705</v>
      </c>
      <c r="H9" s="144">
        <v>10364</v>
      </c>
      <c r="I9" s="144">
        <v>10185</v>
      </c>
      <c r="J9" s="144">
        <v>9825</v>
      </c>
      <c r="K9" s="144">
        <v>9944</v>
      </c>
      <c r="L9" s="144">
        <v>9848</v>
      </c>
      <c r="M9" s="144">
        <v>9796</v>
      </c>
      <c r="N9" s="143"/>
    </row>
    <row r="10" spans="1:14">
      <c r="A10" s="6"/>
      <c r="B10" s="14"/>
      <c r="C10" s="14"/>
      <c r="D10" s="14"/>
      <c r="E10" s="14"/>
      <c r="F10" s="14"/>
      <c r="G10" s="14"/>
      <c r="H10" s="14"/>
      <c r="I10" s="14"/>
      <c r="J10" s="14"/>
      <c r="K10" s="14"/>
      <c r="L10" s="14"/>
      <c r="M10" s="14"/>
      <c r="N10" s="14"/>
    </row>
    <row r="11" spans="1:14">
      <c r="A11" s="6"/>
      <c r="B11" s="14"/>
      <c r="C11" s="14"/>
      <c r="D11" s="14"/>
      <c r="E11" s="14"/>
      <c r="F11" s="14"/>
      <c r="G11" s="14"/>
      <c r="H11" s="14"/>
      <c r="I11" s="14"/>
      <c r="J11" s="14"/>
      <c r="K11" s="14"/>
      <c r="L11" s="14"/>
      <c r="M11" s="14"/>
      <c r="N11" s="14"/>
    </row>
    <row r="12" spans="1:14">
      <c r="B12" s="94"/>
      <c r="C12" s="94"/>
      <c r="D12" s="94"/>
      <c r="E12" s="94"/>
      <c r="F12" s="94"/>
      <c r="G12" s="94"/>
      <c r="H12" s="94"/>
      <c r="I12" s="94"/>
      <c r="J12" s="94"/>
      <c r="K12" s="94"/>
      <c r="L12" s="94"/>
      <c r="M12" s="94"/>
    </row>
    <row r="13" spans="1:14">
      <c r="M13" s="44"/>
    </row>
    <row r="14" spans="1:14">
      <c r="B14" s="43"/>
      <c r="C14" s="43"/>
      <c r="D14" s="43"/>
      <c r="E14" s="43"/>
      <c r="F14" s="43"/>
      <c r="G14" s="43"/>
      <c r="H14" s="43"/>
      <c r="I14" s="43"/>
      <c r="J14" s="43"/>
      <c r="K14" s="43"/>
      <c r="L14" s="43"/>
    </row>
    <row r="15" spans="1:14">
      <c r="L15" s="43"/>
    </row>
    <row r="16" spans="1:14">
      <c r="L16" s="43"/>
    </row>
    <row r="21" spans="2:2">
      <c r="B21" s="43"/>
    </row>
    <row r="73" spans="2:14">
      <c r="B73" s="91">
        <f>B9</f>
        <v>11874</v>
      </c>
      <c r="C73" s="91">
        <f t="shared" ref="C73:J73" si="0">C9</f>
        <v>11787</v>
      </c>
      <c r="D73" s="91">
        <f t="shared" si="0"/>
        <v>11318</v>
      </c>
      <c r="E73" s="91">
        <f t="shared" si="0"/>
        <v>11019</v>
      </c>
      <c r="F73" s="91">
        <f t="shared" si="0"/>
        <v>10824</v>
      </c>
      <c r="G73" s="91">
        <f t="shared" si="0"/>
        <v>10705</v>
      </c>
      <c r="H73" s="91">
        <f t="shared" si="0"/>
        <v>10364</v>
      </c>
      <c r="I73" s="91">
        <f t="shared" si="0"/>
        <v>10185</v>
      </c>
      <c r="J73" s="91">
        <f t="shared" si="0"/>
        <v>9825</v>
      </c>
      <c r="K73" s="91"/>
      <c r="L73" s="91">
        <f>L9</f>
        <v>9848</v>
      </c>
      <c r="M73" s="91">
        <f>M9</f>
        <v>9796</v>
      </c>
      <c r="N73" s="43"/>
    </row>
  </sheetData>
  <phoneticPr fontId="28" type="noConversion"/>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0F3DB-7CB5-445A-B857-A282F3CCBA7A}">
  <dimension ref="A1:E13"/>
  <sheetViews>
    <sheetView showGridLines="0" zoomScaleNormal="100" workbookViewId="0">
      <selection activeCell="A6" sqref="A6:E11"/>
    </sheetView>
  </sheetViews>
  <sheetFormatPr defaultRowHeight="14.45"/>
  <cols>
    <col min="1" max="1" width="26" customWidth="1"/>
    <col min="2" max="4" width="12.7109375" customWidth="1"/>
    <col min="5" max="5" width="12.85546875" customWidth="1"/>
  </cols>
  <sheetData>
    <row r="1" spans="1:5" ht="33.950000000000003" customHeight="1">
      <c r="A1" s="108" t="s">
        <v>73</v>
      </c>
    </row>
    <row r="2" spans="1:5">
      <c r="A2" t="s">
        <v>43</v>
      </c>
    </row>
    <row r="3" spans="1:5">
      <c r="A3" t="s">
        <v>74</v>
      </c>
    </row>
    <row r="4" spans="1:5" ht="73.5" customHeight="1">
      <c r="A4" s="150" t="s">
        <v>75</v>
      </c>
      <c r="B4" s="150"/>
      <c r="C4" s="150"/>
      <c r="D4" s="150"/>
      <c r="E4" s="150"/>
    </row>
    <row r="5" spans="1:5" ht="36.6" customHeight="1">
      <c r="A5" s="150"/>
      <c r="B5" s="150"/>
      <c r="C5" s="150"/>
      <c r="D5" s="150"/>
    </row>
    <row r="6" spans="1:5" ht="18.600000000000001">
      <c r="A6" s="136" t="s">
        <v>76</v>
      </c>
      <c r="B6" s="137" t="s">
        <v>77</v>
      </c>
      <c r="C6" s="137" t="s">
        <v>78</v>
      </c>
      <c r="D6" s="137" t="s">
        <v>79</v>
      </c>
      <c r="E6" s="138" t="s">
        <v>41</v>
      </c>
    </row>
    <row r="7" spans="1:5" ht="36.950000000000003">
      <c r="A7" s="139" t="s">
        <v>80</v>
      </c>
      <c r="B7" s="140">
        <v>284</v>
      </c>
      <c r="C7" s="140">
        <v>3</v>
      </c>
      <c r="D7" s="140">
        <v>12</v>
      </c>
      <c r="E7" s="140">
        <v>299</v>
      </c>
    </row>
    <row r="8" spans="1:5" ht="36.950000000000003">
      <c r="A8" s="139" t="s">
        <v>81</v>
      </c>
      <c r="B8" s="140">
        <v>1049</v>
      </c>
      <c r="C8" s="140">
        <v>52</v>
      </c>
      <c r="D8" s="140">
        <v>93</v>
      </c>
      <c r="E8" s="140">
        <v>1194</v>
      </c>
    </row>
    <row r="9" spans="1:5" ht="36.950000000000003">
      <c r="A9" s="139" t="s">
        <v>82</v>
      </c>
      <c r="B9" s="140">
        <v>5851</v>
      </c>
      <c r="C9" s="140">
        <v>197</v>
      </c>
      <c r="D9" s="140">
        <v>157</v>
      </c>
      <c r="E9" s="140">
        <v>6205</v>
      </c>
    </row>
    <row r="10" spans="1:5" ht="42" customHeight="1">
      <c r="A10" s="139" t="s">
        <v>83</v>
      </c>
      <c r="B10" s="140">
        <v>1549</v>
      </c>
      <c r="C10" s="140">
        <v>96</v>
      </c>
      <c r="D10" s="140">
        <v>64</v>
      </c>
      <c r="E10" s="140">
        <v>1709</v>
      </c>
    </row>
    <row r="11" spans="1:5" ht="18.600000000000001">
      <c r="A11" s="148" t="s">
        <v>41</v>
      </c>
      <c r="B11" s="149">
        <v>8733</v>
      </c>
      <c r="C11" s="149">
        <v>348</v>
      </c>
      <c r="D11" s="149">
        <v>326</v>
      </c>
      <c r="E11" s="140">
        <v>9796</v>
      </c>
    </row>
    <row r="13" spans="1:5">
      <c r="E13" s="145"/>
    </row>
  </sheetData>
  <mergeCells count="2">
    <mergeCell ref="A5:D5"/>
    <mergeCell ref="A4:E4"/>
  </mergeCell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33365-6214-4B91-A8A6-8884E8C4C165}">
  <dimension ref="A1:N23"/>
  <sheetViews>
    <sheetView showGridLines="0" zoomScale="65" zoomScaleNormal="100" workbookViewId="0">
      <pane xSplit="1" topLeftCell="B1" activePane="topRight" state="frozen"/>
      <selection pane="topRight" activeCell="A6" sqref="A6:N10"/>
      <selection activeCell="F16" sqref="F16"/>
    </sheetView>
  </sheetViews>
  <sheetFormatPr defaultColWidth="8.7109375" defaultRowHeight="18.600000000000001"/>
  <cols>
    <col min="1" max="1" width="34.28515625" style="4" customWidth="1"/>
    <col min="2" max="2" width="10.42578125" style="4" customWidth="1"/>
    <col min="3" max="5" width="10.28515625" style="4" customWidth="1"/>
    <col min="6" max="6" width="10.5703125" style="4" customWidth="1"/>
    <col min="7" max="7" width="10.28515625" style="4" customWidth="1"/>
    <col min="8" max="8" width="10.85546875" style="4" customWidth="1"/>
    <col min="9" max="13" width="10.28515625" style="4" customWidth="1"/>
    <col min="14" max="14" width="12.7109375" style="4" customWidth="1"/>
    <col min="15" max="16384" width="8.7109375" style="4"/>
  </cols>
  <sheetData>
    <row r="1" spans="1:14" ht="35.1" customHeight="1">
      <c r="A1" s="34" t="s">
        <v>84</v>
      </c>
    </row>
    <row r="2" spans="1:14" ht="35.1" customHeight="1">
      <c r="A2" s="66" t="s">
        <v>43</v>
      </c>
    </row>
    <row r="3" spans="1:14" ht="24" customHeight="1">
      <c r="A3" s="60" t="s">
        <v>85</v>
      </c>
    </row>
    <row r="4" spans="1:14" ht="24" customHeight="1">
      <c r="A4" s="60" t="s">
        <v>86</v>
      </c>
    </row>
    <row r="5" spans="1:14" ht="24" customHeight="1">
      <c r="A5" s="60"/>
    </row>
    <row r="6" spans="1:14">
      <c r="A6" s="5" t="s">
        <v>45</v>
      </c>
      <c r="B6" s="104" t="s">
        <v>63</v>
      </c>
      <c r="C6" s="104" t="s">
        <v>47</v>
      </c>
      <c r="D6" s="104" t="s">
        <v>48</v>
      </c>
      <c r="E6" s="104" t="s">
        <v>49</v>
      </c>
      <c r="F6" s="104" t="s">
        <v>50</v>
      </c>
      <c r="G6" s="104" t="s">
        <v>51</v>
      </c>
      <c r="H6" s="104" t="s">
        <v>52</v>
      </c>
      <c r="I6" s="104" t="s">
        <v>53</v>
      </c>
      <c r="J6" s="104" t="s">
        <v>54</v>
      </c>
      <c r="K6" s="104" t="s">
        <v>55</v>
      </c>
      <c r="L6" s="104" t="s">
        <v>56</v>
      </c>
      <c r="M6" s="104" t="s">
        <v>57</v>
      </c>
      <c r="N6" s="111" t="s">
        <v>41</v>
      </c>
    </row>
    <row r="7" spans="1:14">
      <c r="A7" s="7" t="s">
        <v>87</v>
      </c>
      <c r="B7" s="14">
        <v>1447</v>
      </c>
      <c r="C7" s="14">
        <v>1389</v>
      </c>
      <c r="D7" s="14">
        <v>1639</v>
      </c>
      <c r="E7" s="14">
        <v>1741</v>
      </c>
      <c r="F7" s="14">
        <v>1429</v>
      </c>
      <c r="G7" s="14">
        <v>1530</v>
      </c>
      <c r="H7" s="14">
        <v>1597</v>
      </c>
      <c r="I7" s="14">
        <v>1603</v>
      </c>
      <c r="J7" s="14">
        <v>1540</v>
      </c>
      <c r="K7" s="14">
        <v>1258</v>
      </c>
      <c r="L7" s="14">
        <v>1419</v>
      </c>
      <c r="M7" s="14">
        <v>1617</v>
      </c>
      <c r="N7" s="14">
        <v>18209</v>
      </c>
    </row>
    <row r="8" spans="1:14">
      <c r="A8" s="6" t="s">
        <v>88</v>
      </c>
      <c r="B8" s="14">
        <v>62</v>
      </c>
      <c r="C8" s="14">
        <v>77</v>
      </c>
      <c r="D8" s="14">
        <v>47</v>
      </c>
      <c r="E8" s="14">
        <v>64</v>
      </c>
      <c r="F8" s="14">
        <v>49</v>
      </c>
      <c r="G8" s="14">
        <v>59</v>
      </c>
      <c r="H8" s="14">
        <v>50</v>
      </c>
      <c r="I8" s="14">
        <v>57</v>
      </c>
      <c r="J8" s="14">
        <v>51</v>
      </c>
      <c r="K8" s="14">
        <v>41</v>
      </c>
      <c r="L8" s="14">
        <v>41</v>
      </c>
      <c r="M8" s="14">
        <v>57</v>
      </c>
      <c r="N8" s="14">
        <v>655</v>
      </c>
    </row>
    <row r="9" spans="1:14">
      <c r="A9" s="5" t="s">
        <v>89</v>
      </c>
      <c r="B9" s="74">
        <v>20</v>
      </c>
      <c r="C9" s="74">
        <v>44</v>
      </c>
      <c r="D9" s="74">
        <v>23</v>
      </c>
      <c r="E9" s="74">
        <v>43</v>
      </c>
      <c r="F9" s="74">
        <v>27</v>
      </c>
      <c r="G9" s="74">
        <v>21</v>
      </c>
      <c r="H9" s="74">
        <v>17</v>
      </c>
      <c r="I9" s="74">
        <v>26</v>
      </c>
      <c r="J9" s="74">
        <v>32</v>
      </c>
      <c r="K9" s="74">
        <v>32</v>
      </c>
      <c r="L9" s="74">
        <v>29</v>
      </c>
      <c r="M9" s="74">
        <v>24</v>
      </c>
      <c r="N9" s="74">
        <v>338</v>
      </c>
    </row>
    <row r="10" spans="1:14">
      <c r="A10" s="6" t="s">
        <v>41</v>
      </c>
      <c r="B10" s="14">
        <v>1538</v>
      </c>
      <c r="C10" s="14">
        <v>1540</v>
      </c>
      <c r="D10" s="14">
        <v>1777</v>
      </c>
      <c r="E10" s="14">
        <v>1907</v>
      </c>
      <c r="F10" s="14">
        <v>1522</v>
      </c>
      <c r="G10" s="14">
        <v>1651</v>
      </c>
      <c r="H10" s="14">
        <v>1705</v>
      </c>
      <c r="I10" s="14">
        <v>1724</v>
      </c>
      <c r="J10" s="14">
        <v>1665</v>
      </c>
      <c r="K10" s="14">
        <v>1347</v>
      </c>
      <c r="L10" s="14">
        <v>1513</v>
      </c>
      <c r="M10" s="14">
        <v>1728</v>
      </c>
      <c r="N10" s="14">
        <v>19617</v>
      </c>
    </row>
    <row r="11" spans="1:14">
      <c r="A11" s="6"/>
    </row>
    <row r="13" spans="1:14">
      <c r="B13" s="41"/>
      <c r="C13" s="41"/>
      <c r="D13" s="41"/>
      <c r="E13" s="41"/>
      <c r="F13" s="41"/>
      <c r="G13" s="41"/>
      <c r="H13" s="41"/>
      <c r="I13" s="41"/>
      <c r="J13" s="41"/>
      <c r="K13" s="41"/>
      <c r="L13" s="41"/>
      <c r="M13" s="41"/>
    </row>
    <row r="14" spans="1:14">
      <c r="B14" s="44"/>
      <c r="C14" s="44"/>
      <c r="D14" s="44"/>
      <c r="E14" s="44"/>
      <c r="F14" s="44"/>
      <c r="G14" s="44"/>
      <c r="H14" s="44"/>
      <c r="I14" s="44"/>
      <c r="J14" s="44"/>
      <c r="K14" s="44"/>
      <c r="L14" s="44"/>
      <c r="M14" s="44"/>
    </row>
    <row r="16" spans="1:14">
      <c r="F16" s="44"/>
    </row>
    <row r="20" spans="8:11">
      <c r="K20" s="41"/>
    </row>
    <row r="23" spans="8:11">
      <c r="H23" s="42"/>
    </row>
  </sheetData>
  <pageMargins left="0.7" right="0.7" top="0.75" bottom="0.75" header="0.3" footer="0.3"/>
  <pageSetup paperSize="9" orientation="portrait" horizontalDpi="1200" verticalDpi="12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7F561-7E3F-47E6-A223-11D57DB3EFE5}">
  <dimension ref="A1:O24"/>
  <sheetViews>
    <sheetView showGridLines="0" topLeftCell="A5" zoomScale="63" zoomScaleNormal="70" workbookViewId="0">
      <pane xSplit="2" topLeftCell="C1" activePane="topRight" state="frozen"/>
      <selection pane="topRight" activeCell="A6" sqref="A6:O22"/>
      <selection activeCell="F16" sqref="F16"/>
    </sheetView>
  </sheetViews>
  <sheetFormatPr defaultColWidth="8.7109375" defaultRowHeight="18.600000000000001"/>
  <cols>
    <col min="1" max="1" width="37.85546875" style="4" customWidth="1"/>
    <col min="2" max="2" width="40" style="4" customWidth="1"/>
    <col min="3" max="3" width="10.42578125" style="4" customWidth="1"/>
    <col min="4" max="6" width="10.28515625" style="4" customWidth="1"/>
    <col min="7" max="7" width="10.5703125" style="4" customWidth="1"/>
    <col min="8" max="8" width="10.28515625" style="4" customWidth="1"/>
    <col min="9" max="9" width="10.85546875" style="4" customWidth="1"/>
    <col min="10" max="15" width="10.28515625" style="4" customWidth="1"/>
    <col min="16" max="16384" width="8.7109375" style="4"/>
  </cols>
  <sheetData>
    <row r="1" spans="1:15" ht="35.1" customHeight="1">
      <c r="A1" s="34" t="s">
        <v>90</v>
      </c>
      <c r="B1" s="36"/>
    </row>
    <row r="2" spans="1:15">
      <c r="A2" s="59" t="s">
        <v>43</v>
      </c>
      <c r="B2" s="36"/>
    </row>
    <row r="3" spans="1:15">
      <c r="A3" s="59" t="s">
        <v>62</v>
      </c>
      <c r="B3" s="36"/>
    </row>
    <row r="4" spans="1:15">
      <c r="A4" s="59"/>
      <c r="B4" s="36"/>
    </row>
    <row r="5" spans="1:15">
      <c r="A5" s="59"/>
      <c r="B5" s="36"/>
    </row>
    <row r="6" spans="1:15" ht="18.95" thickBot="1">
      <c r="A6" s="24" t="s">
        <v>91</v>
      </c>
      <c r="B6" s="25" t="s">
        <v>92</v>
      </c>
      <c r="C6" s="104" t="s">
        <v>63</v>
      </c>
      <c r="D6" s="104" t="s">
        <v>47</v>
      </c>
      <c r="E6" s="104" t="s">
        <v>48</v>
      </c>
      <c r="F6" s="104" t="s">
        <v>49</v>
      </c>
      <c r="G6" s="104" t="s">
        <v>50</v>
      </c>
      <c r="H6" s="104" t="s">
        <v>51</v>
      </c>
      <c r="I6" s="104" t="s">
        <v>52</v>
      </c>
      <c r="J6" s="104" t="s">
        <v>53</v>
      </c>
      <c r="K6" s="104" t="s">
        <v>54</v>
      </c>
      <c r="L6" s="104" t="s">
        <v>55</v>
      </c>
      <c r="M6" s="104" t="s">
        <v>56</v>
      </c>
      <c r="N6" s="104" t="s">
        <v>57</v>
      </c>
      <c r="O6" s="13" t="s">
        <v>41</v>
      </c>
    </row>
    <row r="7" spans="1:15">
      <c r="A7" s="26" t="s">
        <v>93</v>
      </c>
      <c r="B7" s="12" t="s">
        <v>87</v>
      </c>
      <c r="C7" s="116">
        <v>25.9</v>
      </c>
      <c r="D7" s="116">
        <v>24</v>
      </c>
      <c r="E7" s="116">
        <v>24</v>
      </c>
      <c r="F7" s="116">
        <v>21.1</v>
      </c>
      <c r="G7" s="116">
        <v>19.399999999999999</v>
      </c>
      <c r="H7" s="116">
        <v>19</v>
      </c>
      <c r="I7" s="116">
        <v>19.100000000000001</v>
      </c>
      <c r="J7" s="116">
        <v>17.399999999999999</v>
      </c>
      <c r="K7" s="116">
        <v>17.600000000000001</v>
      </c>
      <c r="L7" s="116">
        <v>18.399999999999999</v>
      </c>
      <c r="M7" s="116">
        <v>17.7</v>
      </c>
      <c r="N7" s="116">
        <v>17.399999999999999</v>
      </c>
      <c r="O7" s="116">
        <v>20</v>
      </c>
    </row>
    <row r="8" spans="1:15">
      <c r="A8" s="8" t="s">
        <v>93</v>
      </c>
      <c r="B8" s="27" t="s">
        <v>88</v>
      </c>
      <c r="C8" s="117">
        <v>24.1</v>
      </c>
      <c r="D8" s="117">
        <v>23.6</v>
      </c>
      <c r="E8" s="117">
        <v>23</v>
      </c>
      <c r="F8" s="117">
        <v>22.4</v>
      </c>
      <c r="G8" s="117">
        <v>23.4</v>
      </c>
      <c r="H8" s="117">
        <v>23.9</v>
      </c>
      <c r="I8" s="117">
        <v>22.7</v>
      </c>
      <c r="J8" s="117">
        <v>24.7</v>
      </c>
      <c r="K8" s="117">
        <v>23.7</v>
      </c>
      <c r="L8" s="117">
        <v>25.1</v>
      </c>
      <c r="M8" s="117">
        <v>24.6</v>
      </c>
      <c r="N8" s="117">
        <v>25</v>
      </c>
      <c r="O8" s="117">
        <v>23.7</v>
      </c>
    </row>
    <row r="9" spans="1:15">
      <c r="A9" s="8" t="s">
        <v>93</v>
      </c>
      <c r="B9" s="27" t="s">
        <v>89</v>
      </c>
      <c r="C9" s="117">
        <v>48.2</v>
      </c>
      <c r="D9" s="117">
        <v>29.1</v>
      </c>
      <c r="E9" s="117">
        <v>34.299999999999997</v>
      </c>
      <c r="F9" s="117">
        <v>26.4</v>
      </c>
      <c r="G9" s="117">
        <v>25.9</v>
      </c>
      <c r="H9" s="117">
        <v>29</v>
      </c>
      <c r="I9" s="117">
        <v>26</v>
      </c>
      <c r="J9" s="117">
        <v>25.2</v>
      </c>
      <c r="K9" s="117">
        <v>30.6</v>
      </c>
      <c r="L9" s="117">
        <v>26</v>
      </c>
      <c r="M9" s="117">
        <v>26</v>
      </c>
      <c r="N9" s="117">
        <v>37.6</v>
      </c>
      <c r="O9" s="117">
        <v>28.1</v>
      </c>
    </row>
    <row r="10" spans="1:15">
      <c r="A10" s="85" t="s">
        <v>93</v>
      </c>
      <c r="B10" s="11" t="s">
        <v>94</v>
      </c>
      <c r="C10" s="118">
        <v>25.9</v>
      </c>
      <c r="D10" s="118">
        <v>24.6</v>
      </c>
      <c r="E10" s="118">
        <v>24.7</v>
      </c>
      <c r="F10" s="118">
        <v>22.1</v>
      </c>
      <c r="G10" s="118">
        <v>19.899999999999999</v>
      </c>
      <c r="H10" s="118">
        <v>20.100000000000001</v>
      </c>
      <c r="I10" s="118">
        <v>19.8</v>
      </c>
      <c r="J10" s="118">
        <v>18.100000000000001</v>
      </c>
      <c r="K10" s="118">
        <v>18.399999999999999</v>
      </c>
      <c r="L10" s="118">
        <v>19.100000000000001</v>
      </c>
      <c r="M10" s="118">
        <v>18.600000000000001</v>
      </c>
      <c r="N10" s="118">
        <v>18</v>
      </c>
      <c r="O10" s="118">
        <v>20.9</v>
      </c>
    </row>
    <row r="11" spans="1:15" ht="18.600000000000001" customHeight="1">
      <c r="A11" s="8" t="s">
        <v>95</v>
      </c>
      <c r="B11" s="28" t="s">
        <v>87</v>
      </c>
      <c r="C11" s="119">
        <v>30.1</v>
      </c>
      <c r="D11" s="119">
        <v>30</v>
      </c>
      <c r="E11" s="119">
        <v>29.9</v>
      </c>
      <c r="F11" s="119">
        <v>27.8</v>
      </c>
      <c r="G11" s="119">
        <v>28.4</v>
      </c>
      <c r="H11" s="119">
        <v>28.4</v>
      </c>
      <c r="I11" s="119">
        <v>28.2</v>
      </c>
      <c r="J11" s="119">
        <v>26.4</v>
      </c>
      <c r="K11" s="119">
        <v>27.7</v>
      </c>
      <c r="L11" s="119">
        <v>30</v>
      </c>
      <c r="M11" s="119">
        <v>29.7</v>
      </c>
      <c r="N11" s="119">
        <v>30.2</v>
      </c>
      <c r="O11" s="119">
        <v>28.8</v>
      </c>
    </row>
    <row r="12" spans="1:15">
      <c r="A12" s="8" t="s">
        <v>95</v>
      </c>
      <c r="B12" s="28" t="s">
        <v>88</v>
      </c>
      <c r="C12" s="119">
        <v>31.3</v>
      </c>
      <c r="D12" s="119">
        <v>31</v>
      </c>
      <c r="E12" s="119">
        <v>27.7</v>
      </c>
      <c r="F12" s="119">
        <v>39.700000000000003</v>
      </c>
      <c r="G12" s="119">
        <v>31.4</v>
      </c>
      <c r="H12" s="119">
        <v>36.1</v>
      </c>
      <c r="I12" s="119">
        <v>33.9</v>
      </c>
      <c r="J12" s="119">
        <v>32.700000000000003</v>
      </c>
      <c r="K12" s="119">
        <v>28.7</v>
      </c>
      <c r="L12" s="119">
        <v>31.9</v>
      </c>
      <c r="M12" s="119">
        <v>28.8</v>
      </c>
      <c r="N12" s="119">
        <v>31.5</v>
      </c>
      <c r="O12" s="119">
        <v>32.299999999999997</v>
      </c>
    </row>
    <row r="13" spans="1:15">
      <c r="A13" s="8" t="s">
        <v>95</v>
      </c>
      <c r="B13" s="28" t="s">
        <v>89</v>
      </c>
      <c r="C13" s="119">
        <v>64.599999999999994</v>
      </c>
      <c r="D13" s="119">
        <v>40.9</v>
      </c>
      <c r="E13" s="119">
        <v>53.4</v>
      </c>
      <c r="F13" s="119">
        <v>37.4</v>
      </c>
      <c r="G13" s="119">
        <v>32.6</v>
      </c>
      <c r="H13" s="119">
        <v>36.299999999999997</v>
      </c>
      <c r="I13" s="119">
        <v>28.5</v>
      </c>
      <c r="J13" s="119">
        <v>40.299999999999997</v>
      </c>
      <c r="K13" s="119">
        <v>42.2</v>
      </c>
      <c r="L13" s="119">
        <v>37</v>
      </c>
      <c r="M13" s="119">
        <v>26.1</v>
      </c>
      <c r="N13" s="119">
        <v>48.8</v>
      </c>
      <c r="O13" s="119">
        <v>40.1</v>
      </c>
    </row>
    <row r="14" spans="1:15">
      <c r="A14" s="8" t="s">
        <v>95</v>
      </c>
      <c r="B14" s="11" t="s">
        <v>94</v>
      </c>
      <c r="C14" s="120">
        <v>30.9</v>
      </c>
      <c r="D14" s="120">
        <v>31.4</v>
      </c>
      <c r="E14" s="120">
        <v>31.8</v>
      </c>
      <c r="F14" s="120">
        <v>30</v>
      </c>
      <c r="G14" s="120">
        <v>29.2</v>
      </c>
      <c r="H14" s="120">
        <v>29.9</v>
      </c>
      <c r="I14" s="120">
        <v>29.3</v>
      </c>
      <c r="J14" s="120">
        <v>27.8</v>
      </c>
      <c r="K14" s="120">
        <v>28.8</v>
      </c>
      <c r="L14" s="120">
        <v>30.6</v>
      </c>
      <c r="M14" s="120">
        <v>30.2</v>
      </c>
      <c r="N14" s="120">
        <v>31.1</v>
      </c>
      <c r="O14" s="120">
        <v>30.1</v>
      </c>
    </row>
    <row r="15" spans="1:15">
      <c r="A15" s="26" t="s">
        <v>60</v>
      </c>
      <c r="B15" s="12" t="s">
        <v>87</v>
      </c>
      <c r="C15" s="121">
        <v>20</v>
      </c>
      <c r="D15" s="121">
        <v>22.8</v>
      </c>
      <c r="E15" s="121">
        <v>23.6</v>
      </c>
      <c r="F15" s="119">
        <v>23.1</v>
      </c>
      <c r="G15" s="119">
        <v>27.5</v>
      </c>
      <c r="H15" s="119">
        <v>26.2</v>
      </c>
      <c r="I15" s="119">
        <v>24.9</v>
      </c>
      <c r="J15" s="119">
        <v>25.4</v>
      </c>
      <c r="K15" s="119">
        <v>25.5</v>
      </c>
      <c r="L15" s="119">
        <v>27.4</v>
      </c>
      <c r="M15" s="119">
        <v>27.9</v>
      </c>
      <c r="N15" s="119">
        <v>31.1</v>
      </c>
      <c r="O15" s="121">
        <v>25.6</v>
      </c>
    </row>
    <row r="16" spans="1:15">
      <c r="A16" s="8" t="s">
        <v>60</v>
      </c>
      <c r="B16" s="27" t="s">
        <v>88</v>
      </c>
      <c r="C16" s="121">
        <v>18.899999999999999</v>
      </c>
      <c r="D16" s="121">
        <v>21.3</v>
      </c>
      <c r="E16" s="121">
        <v>11.9</v>
      </c>
      <c r="F16" s="119">
        <v>35.6</v>
      </c>
      <c r="G16" s="119">
        <v>19.5</v>
      </c>
      <c r="H16" s="119">
        <v>29.4</v>
      </c>
      <c r="I16" s="119">
        <v>27.1</v>
      </c>
      <c r="J16" s="119">
        <v>21.4</v>
      </c>
      <c r="K16" s="119">
        <v>14.8</v>
      </c>
      <c r="L16" s="119">
        <v>20.8</v>
      </c>
      <c r="M16" s="119">
        <v>18.899999999999999</v>
      </c>
      <c r="N16" s="119">
        <v>24.2</v>
      </c>
      <c r="O16" s="121">
        <v>23.4</v>
      </c>
    </row>
    <row r="17" spans="1:15">
      <c r="A17" s="8" t="s">
        <v>60</v>
      </c>
      <c r="B17" s="27" t="s">
        <v>89</v>
      </c>
      <c r="C17" s="121">
        <v>44</v>
      </c>
      <c r="D17" s="121">
        <v>26.5</v>
      </c>
      <c r="E17" s="121">
        <v>36.9</v>
      </c>
      <c r="F17" s="119">
        <v>25.8</v>
      </c>
      <c r="G17" s="119">
        <v>17.8</v>
      </c>
      <c r="H17" s="119">
        <v>23.6</v>
      </c>
      <c r="I17" s="119">
        <v>7.8</v>
      </c>
      <c r="J17" s="119">
        <v>36.700000000000003</v>
      </c>
      <c r="K17" s="119">
        <v>27.7</v>
      </c>
      <c r="L17" s="119">
        <v>27</v>
      </c>
      <c r="M17" s="119">
        <v>5.3</v>
      </c>
      <c r="N17" s="119">
        <v>32.299999999999997</v>
      </c>
      <c r="O17" s="121">
        <v>29.2</v>
      </c>
    </row>
    <row r="18" spans="1:15">
      <c r="A18" s="8" t="s">
        <v>60</v>
      </c>
      <c r="B18" s="27" t="s">
        <v>94</v>
      </c>
      <c r="C18" s="121">
        <v>21.2</v>
      </c>
      <c r="D18" s="121">
        <v>24.1</v>
      </c>
      <c r="E18" s="121">
        <v>25.4</v>
      </c>
      <c r="F18" s="120">
        <v>25.5</v>
      </c>
      <c r="G18" s="120">
        <v>27.9</v>
      </c>
      <c r="H18" s="120">
        <v>27.3</v>
      </c>
      <c r="I18" s="120">
        <v>25.7</v>
      </c>
      <c r="J18" s="120">
        <v>26.4</v>
      </c>
      <c r="K18" s="120">
        <v>25.8</v>
      </c>
      <c r="L18" s="120">
        <v>27.5</v>
      </c>
      <c r="M18" s="120">
        <v>27.8</v>
      </c>
      <c r="N18" s="120">
        <v>31.2</v>
      </c>
      <c r="O18" s="121">
        <v>26.5</v>
      </c>
    </row>
    <row r="19" spans="1:15">
      <c r="A19" s="4" t="s">
        <v>65</v>
      </c>
      <c r="B19" s="27" t="s">
        <v>87</v>
      </c>
      <c r="C19" s="122">
        <v>1447</v>
      </c>
      <c r="D19" s="122">
        <v>1389</v>
      </c>
      <c r="E19" s="122">
        <v>1639</v>
      </c>
      <c r="F19" s="122">
        <v>1741</v>
      </c>
      <c r="G19" s="122">
        <v>1429</v>
      </c>
      <c r="H19" s="122">
        <v>1530</v>
      </c>
      <c r="I19" s="122">
        <v>1597</v>
      </c>
      <c r="J19" s="122">
        <v>1603</v>
      </c>
      <c r="K19" s="122">
        <v>1540</v>
      </c>
      <c r="L19" s="122">
        <v>1258</v>
      </c>
      <c r="M19" s="122">
        <v>1419</v>
      </c>
      <c r="N19" s="122">
        <v>1617</v>
      </c>
      <c r="O19" s="122">
        <v>18209</v>
      </c>
    </row>
    <row r="20" spans="1:15">
      <c r="A20" s="4" t="s">
        <v>65</v>
      </c>
      <c r="B20" s="27" t="s">
        <v>88</v>
      </c>
      <c r="C20" s="122">
        <v>62</v>
      </c>
      <c r="D20" s="122">
        <v>77</v>
      </c>
      <c r="E20" s="122">
        <v>47</v>
      </c>
      <c r="F20" s="122">
        <v>64</v>
      </c>
      <c r="G20" s="122">
        <v>49</v>
      </c>
      <c r="H20" s="122">
        <v>59</v>
      </c>
      <c r="I20" s="122">
        <v>50</v>
      </c>
      <c r="J20" s="122">
        <v>57</v>
      </c>
      <c r="K20" s="122">
        <v>51</v>
      </c>
      <c r="L20" s="122">
        <v>41</v>
      </c>
      <c r="M20" s="122">
        <v>41</v>
      </c>
      <c r="N20" s="122">
        <v>57</v>
      </c>
      <c r="O20" s="122">
        <v>655</v>
      </c>
    </row>
    <row r="21" spans="1:15">
      <c r="A21" s="4" t="s">
        <v>65</v>
      </c>
      <c r="B21" s="27" t="s">
        <v>89</v>
      </c>
      <c r="C21" s="122">
        <v>20</v>
      </c>
      <c r="D21" s="122">
        <v>44</v>
      </c>
      <c r="E21" s="122">
        <v>23</v>
      </c>
      <c r="F21" s="122">
        <v>43</v>
      </c>
      <c r="G21" s="122">
        <v>27</v>
      </c>
      <c r="H21" s="122">
        <v>21</v>
      </c>
      <c r="I21" s="122">
        <v>17</v>
      </c>
      <c r="J21" s="122">
        <v>26</v>
      </c>
      <c r="K21" s="122">
        <v>32</v>
      </c>
      <c r="L21" s="122">
        <v>32</v>
      </c>
      <c r="M21" s="122">
        <v>29</v>
      </c>
      <c r="N21" s="122">
        <v>24</v>
      </c>
      <c r="O21" s="122">
        <v>338</v>
      </c>
    </row>
    <row r="22" spans="1:15">
      <c r="A22" s="4" t="s">
        <v>65</v>
      </c>
      <c r="B22" s="27" t="s">
        <v>41</v>
      </c>
      <c r="C22" s="122">
        <v>1538</v>
      </c>
      <c r="D22" s="122">
        <v>1540</v>
      </c>
      <c r="E22" s="122">
        <v>1777</v>
      </c>
      <c r="F22" s="122">
        <v>1907</v>
      </c>
      <c r="G22" s="122">
        <v>1522</v>
      </c>
      <c r="H22" s="122">
        <v>1651</v>
      </c>
      <c r="I22" s="122">
        <v>1705</v>
      </c>
      <c r="J22" s="122">
        <v>1724</v>
      </c>
      <c r="K22" s="122">
        <v>1665</v>
      </c>
      <c r="L22" s="122">
        <v>1347</v>
      </c>
      <c r="M22" s="122">
        <v>1513</v>
      </c>
      <c r="N22" s="122">
        <v>1728</v>
      </c>
      <c r="O22" s="122">
        <v>19617</v>
      </c>
    </row>
    <row r="23" spans="1:15">
      <c r="A23" s="53"/>
      <c r="B23" s="54"/>
      <c r="C23"/>
      <c r="D23"/>
      <c r="E23"/>
      <c r="F23"/>
      <c r="G23"/>
      <c r="H23"/>
      <c r="I23"/>
      <c r="J23"/>
      <c r="K23"/>
      <c r="L23"/>
      <c r="M23"/>
      <c r="N23"/>
      <c r="O23"/>
    </row>
    <row r="24" spans="1:15">
      <c r="A24" s="54"/>
    </row>
  </sheetData>
  <phoneticPr fontId="28" type="noConversion"/>
  <pageMargins left="0.7" right="0.7" top="0.75" bottom="0.75" header="0.3" footer="0.3"/>
  <pageSetup paperSize="9" orientation="portrait" horizontalDpi="300" verticalDpi="3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F84CA-B3BE-44CA-AA2B-703B047B6551}">
  <dimension ref="A1:N11"/>
  <sheetViews>
    <sheetView showGridLines="0" zoomScale="66" zoomScaleNormal="100" workbookViewId="0">
      <pane xSplit="1" topLeftCell="B1" activePane="topRight" state="frozen"/>
      <selection pane="topRight" activeCell="A5" sqref="A5:N9"/>
    </sheetView>
  </sheetViews>
  <sheetFormatPr defaultColWidth="8.7109375" defaultRowHeight="18.600000000000001"/>
  <cols>
    <col min="1" max="1" width="46" style="4" customWidth="1"/>
    <col min="2" max="2" width="10.42578125" style="4" customWidth="1"/>
    <col min="3" max="5" width="10.28515625" style="4" customWidth="1"/>
    <col min="6" max="6" width="10.5703125" style="4" customWidth="1"/>
    <col min="7" max="7" width="10.28515625" style="4" customWidth="1"/>
    <col min="8" max="8" width="10.85546875" style="4" customWidth="1"/>
    <col min="9" max="14" width="10.28515625" style="4" customWidth="1"/>
    <col min="15" max="16384" width="8.7109375" style="4"/>
  </cols>
  <sheetData>
    <row r="1" spans="1:14" ht="35.1" customHeight="1">
      <c r="A1" s="34" t="s">
        <v>96</v>
      </c>
    </row>
    <row r="2" spans="1:14" s="57" customFormat="1" ht="21.95" customHeight="1">
      <c r="A2" s="66" t="s">
        <v>43</v>
      </c>
      <c r="B2" s="62"/>
      <c r="C2" s="62"/>
      <c r="D2" s="62"/>
      <c r="E2" s="62"/>
      <c r="F2" s="62"/>
      <c r="G2" s="62"/>
      <c r="H2" s="62"/>
    </row>
    <row r="3" spans="1:14" s="57" customFormat="1" ht="21.95" customHeight="1">
      <c r="A3" s="66" t="s">
        <v>97</v>
      </c>
      <c r="B3" s="62"/>
      <c r="C3" s="62"/>
      <c r="D3" s="62"/>
      <c r="E3" s="62"/>
      <c r="F3" s="62"/>
      <c r="G3" s="62"/>
      <c r="H3" s="62"/>
      <c r="I3" s="62"/>
      <c r="J3" s="62"/>
      <c r="K3" s="62"/>
      <c r="L3" s="62"/>
      <c r="M3" s="62"/>
      <c r="N3" s="62"/>
    </row>
    <row r="4" spans="1:14" s="57" customFormat="1" ht="21.95" customHeight="1">
      <c r="A4" s="66"/>
      <c r="B4" s="62"/>
      <c r="C4" s="62"/>
      <c r="D4" s="62"/>
      <c r="E4" s="62"/>
      <c r="F4" s="62"/>
      <c r="G4" s="62"/>
      <c r="H4" s="62"/>
      <c r="I4" s="62"/>
      <c r="J4" s="62"/>
      <c r="K4" s="62"/>
      <c r="L4" s="62"/>
      <c r="M4" s="62"/>
      <c r="N4" s="62"/>
    </row>
    <row r="5" spans="1:14">
      <c r="A5" s="5" t="s">
        <v>45</v>
      </c>
      <c r="B5" s="104" t="s">
        <v>63</v>
      </c>
      <c r="C5" s="104" t="s">
        <v>47</v>
      </c>
      <c r="D5" s="104" t="s">
        <v>48</v>
      </c>
      <c r="E5" s="104" t="s">
        <v>49</v>
      </c>
      <c r="F5" s="104" t="s">
        <v>50</v>
      </c>
      <c r="G5" s="104" t="s">
        <v>51</v>
      </c>
      <c r="H5" s="104" t="s">
        <v>52</v>
      </c>
      <c r="I5" s="104" t="s">
        <v>53</v>
      </c>
      <c r="J5" s="104" t="s">
        <v>54</v>
      </c>
      <c r="K5" s="104" t="s">
        <v>55</v>
      </c>
      <c r="L5" s="104" t="s">
        <v>56</v>
      </c>
      <c r="M5" s="104" t="s">
        <v>57</v>
      </c>
      <c r="N5" s="129" t="s">
        <v>41</v>
      </c>
    </row>
    <row r="6" spans="1:14">
      <c r="A6" s="7" t="s">
        <v>65</v>
      </c>
      <c r="B6" s="130">
        <v>12</v>
      </c>
      <c r="C6" s="130">
        <v>18</v>
      </c>
      <c r="D6" s="130">
        <v>15</v>
      </c>
      <c r="E6" s="130">
        <v>22</v>
      </c>
      <c r="F6" s="130">
        <v>7</v>
      </c>
      <c r="G6" s="130">
        <v>11</v>
      </c>
      <c r="H6" s="130">
        <v>3</v>
      </c>
      <c r="I6" s="130">
        <v>9</v>
      </c>
      <c r="J6" s="130">
        <v>19</v>
      </c>
      <c r="K6" s="130">
        <v>11</v>
      </c>
      <c r="L6" s="130">
        <v>8</v>
      </c>
      <c r="M6" s="130">
        <v>13</v>
      </c>
      <c r="N6" s="131">
        <v>148</v>
      </c>
    </row>
    <row r="7" spans="1:14">
      <c r="A7" s="7" t="s">
        <v>98</v>
      </c>
      <c r="B7" s="132">
        <v>28.1</v>
      </c>
      <c r="C7" s="132">
        <v>28.5</v>
      </c>
      <c r="D7" s="132">
        <v>34</v>
      </c>
      <c r="E7" s="132">
        <v>26.4</v>
      </c>
      <c r="F7" s="132">
        <v>38.6</v>
      </c>
      <c r="G7" s="132">
        <v>26.7</v>
      </c>
      <c r="H7" s="132">
        <v>28.7</v>
      </c>
      <c r="I7" s="132">
        <v>24.6</v>
      </c>
      <c r="J7" s="132">
        <v>31.4</v>
      </c>
      <c r="K7" s="132">
        <v>24.7</v>
      </c>
      <c r="L7" s="132">
        <v>26.5</v>
      </c>
      <c r="M7" s="132">
        <v>28</v>
      </c>
      <c r="N7" s="132">
        <v>28.9</v>
      </c>
    </row>
    <row r="8" spans="1:14">
      <c r="A8" s="7" t="s">
        <v>99</v>
      </c>
      <c r="B8" s="132">
        <v>35</v>
      </c>
      <c r="C8" s="132">
        <v>35.1</v>
      </c>
      <c r="D8" s="132">
        <v>35.9</v>
      </c>
      <c r="E8" s="132">
        <v>30.7</v>
      </c>
      <c r="F8" s="132">
        <v>41.1</v>
      </c>
      <c r="G8" s="132">
        <v>30.2</v>
      </c>
      <c r="H8" s="132">
        <v>33.299999999999997</v>
      </c>
      <c r="I8" s="132">
        <v>26.4</v>
      </c>
      <c r="J8" s="132">
        <v>38.700000000000003</v>
      </c>
      <c r="K8" s="132">
        <v>35</v>
      </c>
      <c r="L8" s="132">
        <v>26.9</v>
      </c>
      <c r="M8" s="132">
        <v>32.299999999999997</v>
      </c>
      <c r="N8" s="132">
        <v>33.700000000000003</v>
      </c>
    </row>
    <row r="9" spans="1:14">
      <c r="A9" s="7" t="s">
        <v>100</v>
      </c>
      <c r="B9" s="132">
        <v>17.3</v>
      </c>
      <c r="C9" s="132">
        <v>13.6</v>
      </c>
      <c r="D9" s="132">
        <v>13.8</v>
      </c>
      <c r="E9" s="132">
        <v>9.4</v>
      </c>
      <c r="F9" s="132">
        <v>12.8</v>
      </c>
      <c r="G9" s="132">
        <v>13.4</v>
      </c>
      <c r="H9" s="132">
        <v>10</v>
      </c>
      <c r="I9" s="132">
        <v>9.1999999999999993</v>
      </c>
      <c r="J9" s="132">
        <v>16.8</v>
      </c>
      <c r="K9" s="132">
        <v>17.8</v>
      </c>
      <c r="L9" s="132">
        <v>3.8</v>
      </c>
      <c r="M9" s="132">
        <v>10.4</v>
      </c>
      <c r="N9" s="132">
        <v>13.9</v>
      </c>
    </row>
    <row r="10" spans="1:14">
      <c r="A10" s="7"/>
      <c r="B10" s="82"/>
      <c r="C10" s="82"/>
      <c r="D10" s="82"/>
      <c r="E10" s="82"/>
      <c r="F10" s="82"/>
      <c r="G10" s="82"/>
      <c r="H10" s="82"/>
      <c r="I10" s="82"/>
      <c r="J10" s="82"/>
      <c r="K10" s="82"/>
      <c r="L10" s="82"/>
      <c r="M10" s="82"/>
      <c r="N10" s="82"/>
    </row>
    <row r="11" spans="1:14">
      <c r="A11" s="7"/>
      <c r="B11" s="82"/>
      <c r="C11" s="82"/>
      <c r="D11" s="82"/>
      <c r="E11" s="82"/>
      <c r="F11" s="82"/>
      <c r="G11" s="82"/>
      <c r="H11" s="82"/>
      <c r="I11" s="82"/>
      <c r="J11" s="82"/>
      <c r="K11" s="82"/>
      <c r="L11" s="82"/>
      <c r="M11" s="82"/>
      <c r="N11" s="82"/>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98964-7DA6-43E1-BAA8-91F034528F8D}">
  <dimension ref="A1:N9"/>
  <sheetViews>
    <sheetView showGridLines="0" zoomScaleNormal="100" workbookViewId="0">
      <selection activeCell="A5" sqref="A5:N6"/>
    </sheetView>
  </sheetViews>
  <sheetFormatPr defaultColWidth="8.7109375" defaultRowHeight="18.600000000000001"/>
  <cols>
    <col min="1" max="1" width="16.5703125" style="4" customWidth="1"/>
    <col min="2" max="2" width="10.42578125" style="4" customWidth="1"/>
    <col min="3" max="5" width="10.28515625" style="4" customWidth="1"/>
    <col min="6" max="6" width="10.5703125" style="4" customWidth="1"/>
    <col min="7" max="7" width="10.28515625" style="4" customWidth="1"/>
    <col min="8" max="8" width="10.85546875" style="4" customWidth="1"/>
    <col min="9" max="14" width="10.28515625" style="4" customWidth="1"/>
    <col min="15" max="16384" width="8.7109375" style="4"/>
  </cols>
  <sheetData>
    <row r="1" spans="1:14" ht="35.1" customHeight="1">
      <c r="A1" s="34" t="s">
        <v>101</v>
      </c>
    </row>
    <row r="2" spans="1:14">
      <c r="A2" s="71" t="s">
        <v>27</v>
      </c>
    </row>
    <row r="3" spans="1:14">
      <c r="A3" s="66"/>
    </row>
    <row r="4" spans="1:14">
      <c r="A4" s="66"/>
    </row>
    <row r="5" spans="1:14">
      <c r="A5" s="5" t="s">
        <v>45</v>
      </c>
      <c r="B5" s="104" t="s">
        <v>63</v>
      </c>
      <c r="C5" s="104" t="s">
        <v>47</v>
      </c>
      <c r="D5" s="104" t="s">
        <v>48</v>
      </c>
      <c r="E5" s="104" t="s">
        <v>49</v>
      </c>
      <c r="F5" s="104" t="s">
        <v>50</v>
      </c>
      <c r="G5" s="104" t="s">
        <v>51</v>
      </c>
      <c r="H5" s="104" t="s">
        <v>52</v>
      </c>
      <c r="I5" s="104" t="s">
        <v>53</v>
      </c>
      <c r="J5" s="104" t="s">
        <v>54</v>
      </c>
      <c r="K5" s="104" t="s">
        <v>55</v>
      </c>
      <c r="L5" s="104" t="s">
        <v>56</v>
      </c>
      <c r="M5" s="104" t="s">
        <v>57</v>
      </c>
      <c r="N5" s="129" t="s">
        <v>41</v>
      </c>
    </row>
    <row r="6" spans="1:14">
      <c r="A6" s="7" t="s">
        <v>65</v>
      </c>
      <c r="B6" s="133">
        <v>1</v>
      </c>
      <c r="C6" s="133">
        <v>4</v>
      </c>
      <c r="D6" s="133">
        <v>2</v>
      </c>
      <c r="E6" s="133">
        <v>0</v>
      </c>
      <c r="F6" s="133">
        <v>1</v>
      </c>
      <c r="G6" s="133">
        <v>0</v>
      </c>
      <c r="H6" s="133">
        <v>2</v>
      </c>
      <c r="I6" s="133">
        <v>1</v>
      </c>
      <c r="J6" s="133">
        <v>1</v>
      </c>
      <c r="K6" s="133">
        <v>2</v>
      </c>
      <c r="L6" s="133">
        <v>1</v>
      </c>
      <c r="M6" s="133">
        <v>0</v>
      </c>
      <c r="N6" s="133">
        <v>15</v>
      </c>
    </row>
    <row r="7" spans="1:14">
      <c r="A7" s="7"/>
      <c r="B7" s="22"/>
      <c r="C7" s="22"/>
      <c r="D7" s="22"/>
      <c r="E7" s="22"/>
      <c r="F7" s="22"/>
      <c r="G7" s="22"/>
      <c r="H7" s="22"/>
      <c r="I7" s="22"/>
      <c r="J7" s="22"/>
      <c r="K7" s="22"/>
      <c r="L7" s="22"/>
      <c r="M7" s="22"/>
      <c r="N7" s="22"/>
    </row>
    <row r="8" spans="1:14">
      <c r="A8" s="7"/>
      <c r="B8" s="22"/>
      <c r="C8" s="22"/>
      <c r="D8" s="22"/>
      <c r="E8" s="22"/>
      <c r="F8" s="22"/>
      <c r="G8" s="22"/>
      <c r="H8" s="22"/>
      <c r="I8" s="22"/>
      <c r="J8" s="22"/>
      <c r="K8" s="22"/>
      <c r="L8" s="22"/>
      <c r="M8" s="22"/>
      <c r="N8" s="22"/>
    </row>
    <row r="9" spans="1:14">
      <c r="A9" s="7"/>
      <c r="B9" s="22"/>
      <c r="C9" s="22"/>
      <c r="D9" s="22"/>
      <c r="E9" s="22"/>
      <c r="F9" s="22"/>
      <c r="G9" s="22"/>
      <c r="H9" s="22"/>
      <c r="I9" s="22"/>
      <c r="J9" s="22"/>
      <c r="K9" s="22"/>
      <c r="L9" s="22"/>
      <c r="M9" s="22"/>
      <c r="N9" s="22"/>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F028A-A407-4CD0-9BD4-39A57663B5FA}">
  <dimension ref="A1:N10"/>
  <sheetViews>
    <sheetView showGridLines="0" zoomScale="66" zoomScaleNormal="85" workbookViewId="0">
      <pane xSplit="1" topLeftCell="B1" activePane="topRight" state="frozen"/>
      <selection pane="topRight" activeCell="A5" sqref="A5:N9"/>
    </sheetView>
  </sheetViews>
  <sheetFormatPr defaultColWidth="8.7109375" defaultRowHeight="18.600000000000001"/>
  <cols>
    <col min="1" max="1" width="31.140625" style="4" customWidth="1"/>
    <col min="2" max="2" width="10.140625" style="4" customWidth="1"/>
    <col min="3" max="3" width="9.85546875" style="4" customWidth="1"/>
    <col min="4" max="4" width="10" style="4" customWidth="1"/>
    <col min="5" max="5" width="10.5703125" style="4" customWidth="1"/>
    <col min="6" max="6" width="10" style="4" customWidth="1"/>
    <col min="7" max="7" width="10.85546875" style="4" customWidth="1"/>
    <col min="8" max="9" width="9.85546875" style="4" customWidth="1"/>
    <col min="10" max="10" width="10.28515625" style="4" customWidth="1"/>
    <col min="11" max="11" width="10" style="4" customWidth="1"/>
    <col min="12" max="12" width="9.85546875" style="4" customWidth="1"/>
    <col min="13" max="13" width="10.42578125" style="4" customWidth="1"/>
    <col min="14" max="14" width="11.140625" style="4" customWidth="1"/>
    <col min="15" max="16384" width="8.7109375" style="4"/>
  </cols>
  <sheetData>
    <row r="1" spans="1:14" ht="35.1" customHeight="1">
      <c r="A1" s="34" t="s">
        <v>102</v>
      </c>
    </row>
    <row r="2" spans="1:14" s="65" customFormat="1" ht="15.95" customHeight="1">
      <c r="A2" s="59" t="s">
        <v>43</v>
      </c>
    </row>
    <row r="3" spans="1:14" s="65" customFormat="1" ht="15.95" customHeight="1">
      <c r="A3" s="60"/>
    </row>
    <row r="4" spans="1:14" s="65" customFormat="1" ht="15.95" customHeight="1">
      <c r="A4" s="60"/>
    </row>
    <row r="5" spans="1:14">
      <c r="A5" s="5" t="s">
        <v>45</v>
      </c>
      <c r="B5" s="104" t="s">
        <v>63</v>
      </c>
      <c r="C5" s="104" t="s">
        <v>47</v>
      </c>
      <c r="D5" s="104" t="s">
        <v>48</v>
      </c>
      <c r="E5" s="104" t="s">
        <v>49</v>
      </c>
      <c r="F5" s="104" t="s">
        <v>50</v>
      </c>
      <c r="G5" s="104" t="s">
        <v>51</v>
      </c>
      <c r="H5" s="104" t="s">
        <v>52</v>
      </c>
      <c r="I5" s="104" t="s">
        <v>53</v>
      </c>
      <c r="J5" s="104" t="s">
        <v>54</v>
      </c>
      <c r="K5" s="104" t="s">
        <v>55</v>
      </c>
      <c r="L5" s="104" t="s">
        <v>56</v>
      </c>
      <c r="M5" s="104" t="s">
        <v>57</v>
      </c>
      <c r="N5" s="111" t="s">
        <v>41</v>
      </c>
    </row>
    <row r="6" spans="1:14">
      <c r="A6" s="7" t="s">
        <v>103</v>
      </c>
      <c r="B6" s="14">
        <v>1286</v>
      </c>
      <c r="C6" s="14">
        <v>1254</v>
      </c>
      <c r="D6" s="14">
        <v>1460</v>
      </c>
      <c r="E6" s="14">
        <v>1558</v>
      </c>
      <c r="F6" s="14">
        <v>1279</v>
      </c>
      <c r="G6" s="14">
        <v>1323</v>
      </c>
      <c r="H6" s="14">
        <v>1326</v>
      </c>
      <c r="I6" s="14">
        <v>1406</v>
      </c>
      <c r="J6" s="14">
        <v>1311</v>
      </c>
      <c r="K6" s="14">
        <v>1035</v>
      </c>
      <c r="L6" s="14">
        <v>1164</v>
      </c>
      <c r="M6" s="14">
        <v>1333</v>
      </c>
      <c r="N6" s="14">
        <v>15735</v>
      </c>
    </row>
    <row r="7" spans="1:14">
      <c r="A7" s="6" t="s">
        <v>37</v>
      </c>
      <c r="B7" s="14">
        <v>195</v>
      </c>
      <c r="C7" s="14">
        <v>204</v>
      </c>
      <c r="D7" s="14">
        <v>202</v>
      </c>
      <c r="E7" s="14">
        <v>236</v>
      </c>
      <c r="F7" s="14">
        <v>199</v>
      </c>
      <c r="G7" s="14">
        <v>254</v>
      </c>
      <c r="H7" s="14">
        <v>300</v>
      </c>
      <c r="I7" s="14">
        <v>243</v>
      </c>
      <c r="J7" s="14">
        <v>264</v>
      </c>
      <c r="K7" s="14">
        <v>257</v>
      </c>
      <c r="L7" s="14">
        <v>278</v>
      </c>
      <c r="M7" s="14">
        <v>300</v>
      </c>
      <c r="N7" s="14">
        <v>2932</v>
      </c>
    </row>
    <row r="8" spans="1:14">
      <c r="A8" s="5" t="s">
        <v>104</v>
      </c>
      <c r="B8" s="74">
        <v>57</v>
      </c>
      <c r="C8" s="74">
        <v>82</v>
      </c>
      <c r="D8" s="74">
        <v>115</v>
      </c>
      <c r="E8" s="74">
        <v>113</v>
      </c>
      <c r="F8" s="74">
        <v>44</v>
      </c>
      <c r="G8" s="74">
        <v>74</v>
      </c>
      <c r="H8" s="74">
        <v>79</v>
      </c>
      <c r="I8" s="74">
        <v>75</v>
      </c>
      <c r="J8" s="74">
        <v>90</v>
      </c>
      <c r="K8" s="74">
        <v>55</v>
      </c>
      <c r="L8" s="74">
        <v>71</v>
      </c>
      <c r="M8" s="74">
        <v>95</v>
      </c>
      <c r="N8" s="74">
        <v>950</v>
      </c>
    </row>
    <row r="9" spans="1:14">
      <c r="A9" s="6" t="s">
        <v>41</v>
      </c>
      <c r="B9" s="14">
        <v>1538</v>
      </c>
      <c r="C9" s="14">
        <v>1540</v>
      </c>
      <c r="D9" s="14">
        <v>1777</v>
      </c>
      <c r="E9" s="14">
        <v>1907</v>
      </c>
      <c r="F9" s="14">
        <v>1522</v>
      </c>
      <c r="G9" s="14">
        <v>1651</v>
      </c>
      <c r="H9" s="14">
        <v>1705</v>
      </c>
      <c r="I9" s="14">
        <v>1724</v>
      </c>
      <c r="J9" s="14">
        <v>1665</v>
      </c>
      <c r="K9" s="14">
        <v>1347</v>
      </c>
      <c r="L9" s="14">
        <v>1513</v>
      </c>
      <c r="M9" s="14">
        <v>1728</v>
      </c>
      <c r="N9" s="14">
        <v>19617</v>
      </c>
    </row>
    <row r="10" spans="1:14">
      <c r="A10" s="53"/>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8C97-4E90-44D5-9E07-FAED63E9A7DA}">
  <dimension ref="A1:O14"/>
  <sheetViews>
    <sheetView showGridLines="0" zoomScale="73" zoomScaleNormal="40" workbookViewId="0">
      <pane xSplit="2" topLeftCell="C1" activePane="topRight" state="frozen"/>
      <selection pane="topRight" activeCell="A5" sqref="A5:O14"/>
      <selection activeCell="F16" sqref="F16"/>
    </sheetView>
  </sheetViews>
  <sheetFormatPr defaultColWidth="8.7109375" defaultRowHeight="15.6"/>
  <cols>
    <col min="1" max="1" width="27.140625" style="46" customWidth="1"/>
    <col min="2" max="2" width="26.85546875" style="46" customWidth="1"/>
    <col min="3" max="3" width="9.42578125" style="46" bestFit="1" customWidth="1"/>
    <col min="4" max="4" width="10" style="46" bestFit="1" customWidth="1"/>
    <col min="5" max="5" width="9.85546875" style="46" bestFit="1" customWidth="1"/>
    <col min="6" max="6" width="9.28515625" style="46" bestFit="1" customWidth="1"/>
    <col min="7" max="7" width="9.7109375" style="46" bestFit="1" customWidth="1"/>
    <col min="8" max="8" width="10.140625" style="46" bestFit="1" customWidth="1"/>
    <col min="9" max="9" width="9.5703125" style="46" bestFit="1" customWidth="1"/>
    <col min="10" max="10" width="10.42578125" style="46" bestFit="1" customWidth="1"/>
    <col min="11" max="11" width="9.28515625" style="46" bestFit="1" customWidth="1"/>
    <col min="12" max="12" width="8.5703125" style="46" bestFit="1" customWidth="1"/>
    <col min="13" max="13" width="9.85546875" style="46" bestFit="1" customWidth="1"/>
    <col min="14" max="14" width="9.7109375" style="46" bestFit="1" customWidth="1"/>
    <col min="15" max="15" width="6.140625" style="46" customWidth="1"/>
    <col min="16" max="16384" width="8.7109375" style="46"/>
  </cols>
  <sheetData>
    <row r="1" spans="1:15" ht="35.1" customHeight="1">
      <c r="A1" s="45" t="s">
        <v>105</v>
      </c>
      <c r="B1" s="2"/>
    </row>
    <row r="2" spans="1:15" s="57" customFormat="1" ht="20.45" customHeight="1">
      <c r="A2" s="65" t="s">
        <v>43</v>
      </c>
      <c r="B2" s="61"/>
    </row>
    <row r="3" spans="1:15" s="102" customFormat="1" ht="20.45" customHeight="1">
      <c r="A3" s="102" t="s">
        <v>62</v>
      </c>
    </row>
    <row r="4" spans="1:15" s="57" customFormat="1" ht="20.45" customHeight="1">
      <c r="A4" s="102"/>
      <c r="B4" s="61"/>
    </row>
    <row r="5" spans="1:15" ht="18.600000000000001">
      <c r="A5" s="47" t="s">
        <v>106</v>
      </c>
      <c r="B5" s="47" t="s">
        <v>91</v>
      </c>
      <c r="C5" s="104" t="s">
        <v>63</v>
      </c>
      <c r="D5" s="104" t="s">
        <v>47</v>
      </c>
      <c r="E5" s="104" t="s">
        <v>48</v>
      </c>
      <c r="F5" s="104" t="s">
        <v>49</v>
      </c>
      <c r="G5" s="104" t="s">
        <v>50</v>
      </c>
      <c r="H5" s="104" t="s">
        <v>51</v>
      </c>
      <c r="I5" s="104" t="s">
        <v>52</v>
      </c>
      <c r="J5" s="104" t="s">
        <v>53</v>
      </c>
      <c r="K5" s="104" t="s">
        <v>54</v>
      </c>
      <c r="L5" s="104" t="s">
        <v>55</v>
      </c>
      <c r="M5" s="104" t="s">
        <v>56</v>
      </c>
      <c r="N5" s="104" t="s">
        <v>57</v>
      </c>
      <c r="O5" s="147" t="s">
        <v>41</v>
      </c>
    </row>
    <row r="6" spans="1:15">
      <c r="A6" s="48" t="s">
        <v>107</v>
      </c>
      <c r="B6" s="49" t="s">
        <v>108</v>
      </c>
      <c r="C6" s="123">
        <v>23.9</v>
      </c>
      <c r="D6" s="123">
        <v>22.7</v>
      </c>
      <c r="E6" s="123">
        <v>22.3</v>
      </c>
      <c r="F6" s="123">
        <v>20</v>
      </c>
      <c r="G6" s="123">
        <v>17.899999999999999</v>
      </c>
      <c r="H6" s="123">
        <v>17.7</v>
      </c>
      <c r="I6" s="123">
        <v>16.899999999999999</v>
      </c>
      <c r="J6" s="123">
        <v>16</v>
      </c>
      <c r="K6" s="123">
        <v>15.9</v>
      </c>
      <c r="L6" s="123">
        <v>16.7</v>
      </c>
      <c r="M6" s="123">
        <v>15.8</v>
      </c>
      <c r="N6" s="123">
        <v>16</v>
      </c>
      <c r="O6" s="123">
        <v>18.100000000000001</v>
      </c>
    </row>
    <row r="7" spans="1:15">
      <c r="A7" s="79" t="s">
        <v>107</v>
      </c>
      <c r="B7" s="46" t="s">
        <v>109</v>
      </c>
      <c r="C7" s="124">
        <v>25.1</v>
      </c>
      <c r="D7" s="124">
        <v>24.5</v>
      </c>
      <c r="E7" s="124">
        <v>24.3</v>
      </c>
      <c r="F7" s="124">
        <v>22</v>
      </c>
      <c r="G7" s="124">
        <v>20.6</v>
      </c>
      <c r="H7" s="124">
        <v>20.100000000000001</v>
      </c>
      <c r="I7" s="124">
        <v>19.5</v>
      </c>
      <c r="J7" s="124">
        <v>18.600000000000001</v>
      </c>
      <c r="K7" s="124">
        <v>19.399999999999999</v>
      </c>
      <c r="L7" s="124">
        <v>19.8</v>
      </c>
      <c r="M7" s="124">
        <v>19.399999999999999</v>
      </c>
      <c r="N7" s="124">
        <v>18.899999999999999</v>
      </c>
      <c r="O7" s="124">
        <v>21.1</v>
      </c>
    </row>
    <row r="8" spans="1:15">
      <c r="A8" s="86" t="s">
        <v>107</v>
      </c>
      <c r="B8" s="47" t="s">
        <v>100</v>
      </c>
      <c r="C8" s="125">
        <v>12.7</v>
      </c>
      <c r="D8" s="125">
        <v>13.6</v>
      </c>
      <c r="E8" s="125">
        <v>14.4</v>
      </c>
      <c r="F8" s="125">
        <v>11.4</v>
      </c>
      <c r="G8" s="125">
        <v>12.4</v>
      </c>
      <c r="H8" s="125">
        <v>11.6</v>
      </c>
      <c r="I8" s="125">
        <v>10.199999999999999</v>
      </c>
      <c r="J8" s="125">
        <v>10.9</v>
      </c>
      <c r="K8" s="125">
        <v>12.1</v>
      </c>
      <c r="L8" s="125">
        <v>11.7</v>
      </c>
      <c r="M8" s="125">
        <v>12.9</v>
      </c>
      <c r="N8" s="125">
        <v>12.9</v>
      </c>
      <c r="O8" s="125">
        <v>12.5</v>
      </c>
    </row>
    <row r="9" spans="1:15">
      <c r="A9" s="50" t="s">
        <v>110</v>
      </c>
      <c r="B9" s="49" t="s">
        <v>108</v>
      </c>
      <c r="C9" s="126">
        <v>59.6</v>
      </c>
      <c r="D9" s="126">
        <v>52.6</v>
      </c>
      <c r="E9" s="126">
        <v>64.900000000000006</v>
      </c>
      <c r="F9" s="126">
        <v>58.7</v>
      </c>
      <c r="G9" s="126">
        <v>73.400000000000006</v>
      </c>
      <c r="H9" s="126">
        <v>67.8</v>
      </c>
      <c r="I9" s="126">
        <v>64.7</v>
      </c>
      <c r="J9" s="126">
        <v>71.3</v>
      </c>
      <c r="K9" s="126">
        <v>61.7</v>
      </c>
      <c r="L9" s="126">
        <v>66.7</v>
      </c>
      <c r="M9" s="126">
        <v>60.9</v>
      </c>
      <c r="N9" s="126">
        <v>75</v>
      </c>
      <c r="O9" s="126">
        <v>65.099999999999994</v>
      </c>
    </row>
    <row r="10" spans="1:15">
      <c r="A10" s="87" t="s">
        <v>110</v>
      </c>
      <c r="B10" s="46" t="s">
        <v>109</v>
      </c>
      <c r="C10" s="127">
        <v>63.3</v>
      </c>
      <c r="D10" s="127">
        <v>61.6</v>
      </c>
      <c r="E10" s="127">
        <v>68.2</v>
      </c>
      <c r="F10" s="127">
        <v>64.099999999999994</v>
      </c>
      <c r="G10" s="127">
        <v>73.900000000000006</v>
      </c>
      <c r="H10" s="127">
        <v>69</v>
      </c>
      <c r="I10" s="127">
        <v>65.3</v>
      </c>
      <c r="J10" s="127">
        <v>70</v>
      </c>
      <c r="K10" s="127">
        <v>67.900000000000006</v>
      </c>
      <c r="L10" s="127">
        <v>68.7</v>
      </c>
      <c r="M10" s="127">
        <v>68</v>
      </c>
      <c r="N10" s="127">
        <v>76.400000000000006</v>
      </c>
      <c r="O10" s="127">
        <v>68.2</v>
      </c>
    </row>
    <row r="11" spans="1:15">
      <c r="A11" s="88" t="s">
        <v>110</v>
      </c>
      <c r="B11" s="47" t="s">
        <v>100</v>
      </c>
      <c r="C11" s="128">
        <v>28.7</v>
      </c>
      <c r="D11" s="128">
        <v>33.6</v>
      </c>
      <c r="E11" s="128">
        <v>36.6</v>
      </c>
      <c r="F11" s="128">
        <v>37.299999999999997</v>
      </c>
      <c r="G11" s="128">
        <v>37.1</v>
      </c>
      <c r="H11" s="128">
        <v>36.9</v>
      </c>
      <c r="I11" s="128">
        <v>32.9</v>
      </c>
      <c r="J11" s="128">
        <v>34.9</v>
      </c>
      <c r="K11" s="128">
        <v>32.5</v>
      </c>
      <c r="L11" s="128">
        <v>32.6</v>
      </c>
      <c r="M11" s="128">
        <v>33</v>
      </c>
      <c r="N11" s="128">
        <v>39.6</v>
      </c>
      <c r="O11" s="128">
        <v>35.1</v>
      </c>
    </row>
    <row r="12" spans="1:15">
      <c r="A12" s="48" t="s">
        <v>111</v>
      </c>
      <c r="B12" s="49" t="s">
        <v>108</v>
      </c>
      <c r="C12" s="127">
        <v>36.4</v>
      </c>
      <c r="D12" s="127">
        <v>62.9</v>
      </c>
      <c r="E12" s="127">
        <v>59.5</v>
      </c>
      <c r="F12" s="127">
        <v>72.900000000000006</v>
      </c>
      <c r="G12" s="127">
        <v>81.900000000000006</v>
      </c>
      <c r="H12" s="127">
        <v>70.400000000000006</v>
      </c>
      <c r="I12" s="127">
        <v>55.1</v>
      </c>
      <c r="J12" s="127">
        <v>60.1</v>
      </c>
      <c r="K12" s="127">
        <v>56.6</v>
      </c>
      <c r="L12" s="127">
        <v>44</v>
      </c>
      <c r="M12" s="127">
        <v>52.7</v>
      </c>
      <c r="N12" s="127">
        <v>49.9</v>
      </c>
      <c r="O12" s="127">
        <v>57.6</v>
      </c>
    </row>
    <row r="13" spans="1:15">
      <c r="A13" s="79" t="s">
        <v>111</v>
      </c>
      <c r="B13" s="46" t="s">
        <v>109</v>
      </c>
      <c r="C13" s="127">
        <v>51.4</v>
      </c>
      <c r="D13" s="127">
        <v>62.3</v>
      </c>
      <c r="E13" s="127">
        <v>64</v>
      </c>
      <c r="F13" s="127">
        <v>70.2</v>
      </c>
      <c r="G13" s="127">
        <v>78.8</v>
      </c>
      <c r="H13" s="127">
        <v>72.599999999999994</v>
      </c>
      <c r="I13" s="127">
        <v>58.6</v>
      </c>
      <c r="J13" s="127">
        <v>63.5</v>
      </c>
      <c r="K13" s="127">
        <v>53</v>
      </c>
      <c r="L13" s="127">
        <v>57.2</v>
      </c>
      <c r="M13" s="127">
        <v>60.4</v>
      </c>
      <c r="N13" s="127">
        <v>58.3</v>
      </c>
      <c r="O13" s="127">
        <v>62.3</v>
      </c>
    </row>
    <row r="14" spans="1:15">
      <c r="A14" s="79" t="s">
        <v>111</v>
      </c>
      <c r="B14" s="47" t="s">
        <v>100</v>
      </c>
      <c r="C14" s="128">
        <v>30.8</v>
      </c>
      <c r="D14" s="128">
        <v>37</v>
      </c>
      <c r="E14" s="128">
        <v>31.9</v>
      </c>
      <c r="F14" s="128">
        <v>38.1</v>
      </c>
      <c r="G14" s="128">
        <v>52.7</v>
      </c>
      <c r="H14" s="128">
        <v>29.4</v>
      </c>
      <c r="I14" s="128">
        <v>32</v>
      </c>
      <c r="J14" s="128">
        <v>35.1</v>
      </c>
      <c r="K14" s="128">
        <v>27.4</v>
      </c>
      <c r="L14" s="128">
        <v>35.700000000000003</v>
      </c>
      <c r="M14" s="128">
        <v>32.799999999999997</v>
      </c>
      <c r="N14" s="128">
        <v>34.299999999999997</v>
      </c>
      <c r="O14" s="128">
        <v>35.200000000000003</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B35A3-CFC9-40AF-9C4B-F0913828C880}">
  <dimension ref="A1"/>
  <sheetViews>
    <sheetView showGridLines="0" zoomScaleNormal="100" workbookViewId="0"/>
  </sheetViews>
  <sheetFormatPr defaultRowHeight="14.45"/>
  <sheetData>
    <row r="1" spans="1:1" s="32" customFormat="1" ht="35.1" customHeight="1">
      <c r="A1" s="33" t="s">
        <v>25</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75C6-BA92-47FA-B2CA-429ECA2BFF41}">
  <dimension ref="A1:P10"/>
  <sheetViews>
    <sheetView showGridLines="0" zoomScale="72" zoomScaleNormal="85" workbookViewId="0">
      <selection activeCell="A3" sqref="A3:M5"/>
    </sheetView>
  </sheetViews>
  <sheetFormatPr defaultColWidth="8.7109375" defaultRowHeight="18.600000000000001"/>
  <cols>
    <col min="1" max="1" width="15.7109375" style="4" customWidth="1"/>
    <col min="2" max="4" width="10.28515625" style="4" customWidth="1"/>
    <col min="5" max="5" width="10.5703125" style="4" customWidth="1"/>
    <col min="6" max="6" width="10.28515625" style="4" customWidth="1"/>
    <col min="7" max="7" width="10.85546875" style="4" customWidth="1"/>
    <col min="8" max="12" width="10.28515625" style="4" customWidth="1"/>
    <col min="13" max="13" width="10.140625" style="4" customWidth="1"/>
    <col min="14" max="16384" width="8.7109375" style="4"/>
  </cols>
  <sheetData>
    <row r="1" spans="1:16" ht="35.1" customHeight="1">
      <c r="A1" s="105" t="s">
        <v>112</v>
      </c>
      <c r="B1" s="106"/>
      <c r="C1" s="106"/>
      <c r="D1" s="106"/>
      <c r="E1" s="106"/>
      <c r="F1" s="106"/>
      <c r="G1" s="106"/>
      <c r="H1" s="106"/>
      <c r="I1" s="106"/>
      <c r="J1" s="106"/>
      <c r="K1" s="106"/>
      <c r="L1" s="106"/>
    </row>
    <row r="2" spans="1:16" s="57" customFormat="1" ht="18.600000000000001" customHeight="1">
      <c r="A2" s="66" t="s">
        <v>113</v>
      </c>
      <c r="B2" s="107"/>
      <c r="C2" s="107"/>
      <c r="D2" s="107"/>
      <c r="E2" s="107"/>
      <c r="F2" s="107"/>
      <c r="G2" s="107"/>
      <c r="H2" s="107"/>
      <c r="I2" s="107"/>
      <c r="J2" s="107"/>
      <c r="K2" s="107"/>
      <c r="L2" s="107"/>
    </row>
    <row r="3" spans="1:16">
      <c r="A3" s="5" t="s">
        <v>45</v>
      </c>
      <c r="B3" s="104" t="s">
        <v>63</v>
      </c>
      <c r="C3" s="104" t="s">
        <v>47</v>
      </c>
      <c r="D3" s="104" t="s">
        <v>48</v>
      </c>
      <c r="E3" s="104" t="s">
        <v>49</v>
      </c>
      <c r="F3" s="104" t="s">
        <v>50</v>
      </c>
      <c r="G3" s="104" t="s">
        <v>51</v>
      </c>
      <c r="H3" s="104" t="s">
        <v>52</v>
      </c>
      <c r="I3" s="104" t="s">
        <v>53</v>
      </c>
      <c r="J3" s="104" t="s">
        <v>54</v>
      </c>
      <c r="K3" s="104" t="s">
        <v>55</v>
      </c>
      <c r="L3" s="104" t="s">
        <v>56</v>
      </c>
      <c r="M3" s="104" t="s">
        <v>57</v>
      </c>
      <c r="P3" s="72"/>
    </row>
    <row r="4" spans="1:16">
      <c r="A4" s="7" t="s">
        <v>114</v>
      </c>
      <c r="B4" s="130">
        <v>455</v>
      </c>
      <c r="C4" s="130">
        <v>452</v>
      </c>
      <c r="D4" s="130">
        <v>448</v>
      </c>
      <c r="E4" s="130">
        <v>446</v>
      </c>
      <c r="F4" s="29">
        <v>445</v>
      </c>
      <c r="G4" s="29">
        <v>457</v>
      </c>
      <c r="H4" s="29">
        <v>455</v>
      </c>
      <c r="I4" s="29">
        <v>476</v>
      </c>
      <c r="J4" s="29">
        <v>473</v>
      </c>
      <c r="K4" s="29">
        <v>480</v>
      </c>
      <c r="L4" s="29">
        <v>480</v>
      </c>
      <c r="M4" s="29">
        <v>479</v>
      </c>
      <c r="N4" s="40"/>
      <c r="P4" s="72"/>
    </row>
    <row r="5" spans="1:16">
      <c r="A5" s="7" t="s">
        <v>115</v>
      </c>
      <c r="B5" s="132">
        <v>412.5</v>
      </c>
      <c r="C5" s="132">
        <v>408.7</v>
      </c>
      <c r="D5" s="132">
        <v>404.5</v>
      </c>
      <c r="E5" s="132">
        <v>403.2</v>
      </c>
      <c r="F5" s="16">
        <v>402</v>
      </c>
      <c r="G5" s="16">
        <v>412.9</v>
      </c>
      <c r="H5" s="16">
        <v>411.2</v>
      </c>
      <c r="I5" s="16">
        <v>431.7</v>
      </c>
      <c r="J5" s="16">
        <v>429.4</v>
      </c>
      <c r="K5" s="16">
        <v>436.3</v>
      </c>
      <c r="L5" s="16">
        <v>436.1</v>
      </c>
      <c r="M5" s="16">
        <v>434.5</v>
      </c>
      <c r="N5" s="40"/>
      <c r="P5" s="72"/>
    </row>
    <row r="6" spans="1:16">
      <c r="A6" s="7"/>
      <c r="P6" s="72"/>
    </row>
    <row r="7" spans="1:16">
      <c r="P7" s="72"/>
    </row>
    <row r="8" spans="1:16">
      <c r="P8" s="72"/>
    </row>
    <row r="9" spans="1:16">
      <c r="P9" s="72"/>
    </row>
    <row r="10" spans="1:16">
      <c r="P10" s="72"/>
    </row>
  </sheetData>
  <phoneticPr fontId="28" type="noConversion"/>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24C4D-2B91-41FD-B9A7-154D63BAE186}">
  <dimension ref="A1:O40"/>
  <sheetViews>
    <sheetView showGridLines="0" zoomScale="55" zoomScaleNormal="85" workbookViewId="0">
      <selection activeCell="A5" sqref="A5:O21"/>
    </sheetView>
  </sheetViews>
  <sheetFormatPr defaultColWidth="8.7109375" defaultRowHeight="18.600000000000001"/>
  <cols>
    <col min="1" max="1" width="30.5703125" style="4" customWidth="1"/>
    <col min="2" max="2" width="31.28515625" style="4" customWidth="1"/>
    <col min="3" max="6" width="10.7109375" style="4" customWidth="1"/>
    <col min="7" max="7" width="10.85546875" style="4" customWidth="1"/>
    <col min="8" max="15" width="10.7109375" style="4" customWidth="1"/>
    <col min="16" max="16384" width="8.7109375" style="4"/>
  </cols>
  <sheetData>
    <row r="1" spans="1:15" ht="35.1" customHeight="1">
      <c r="A1" s="34" t="s">
        <v>116</v>
      </c>
    </row>
    <row r="2" spans="1:15">
      <c r="A2" s="66" t="s">
        <v>43</v>
      </c>
    </row>
    <row r="3" spans="1:15">
      <c r="A3" s="65" t="s">
        <v>117</v>
      </c>
    </row>
    <row r="4" spans="1:15">
      <c r="A4" s="65" t="s">
        <v>118</v>
      </c>
    </row>
    <row r="5" spans="1:15" ht="18.95" thickBot="1">
      <c r="A5" s="76" t="s">
        <v>103</v>
      </c>
      <c r="B5" s="30" t="s">
        <v>91</v>
      </c>
      <c r="C5" s="104" t="s">
        <v>63</v>
      </c>
      <c r="D5" s="104" t="s">
        <v>47</v>
      </c>
      <c r="E5" s="104" t="s">
        <v>48</v>
      </c>
      <c r="F5" s="104" t="s">
        <v>49</v>
      </c>
      <c r="G5" s="104" t="s">
        <v>50</v>
      </c>
      <c r="H5" s="104" t="s">
        <v>51</v>
      </c>
      <c r="I5" s="104" t="s">
        <v>52</v>
      </c>
      <c r="J5" s="104" t="s">
        <v>53</v>
      </c>
      <c r="K5" s="104" t="s">
        <v>54</v>
      </c>
      <c r="L5" s="104" t="s">
        <v>55</v>
      </c>
      <c r="M5" s="104" t="s">
        <v>56</v>
      </c>
      <c r="N5" s="104" t="s">
        <v>57</v>
      </c>
      <c r="O5" s="31" t="s">
        <v>41</v>
      </c>
    </row>
    <row r="6" spans="1:15">
      <c r="A6" s="77" t="s">
        <v>87</v>
      </c>
      <c r="B6" s="10" t="s">
        <v>65</v>
      </c>
      <c r="C6" s="43">
        <v>1227</v>
      </c>
      <c r="D6" s="43">
        <v>1183</v>
      </c>
      <c r="E6" s="43">
        <v>1415</v>
      </c>
      <c r="F6" s="43">
        <v>1497</v>
      </c>
      <c r="G6" s="43">
        <v>1235</v>
      </c>
      <c r="H6" s="43">
        <v>1278</v>
      </c>
      <c r="I6" s="43">
        <v>1289</v>
      </c>
      <c r="J6" s="43">
        <v>1357</v>
      </c>
      <c r="K6" s="43">
        <v>1261</v>
      </c>
      <c r="L6" s="43">
        <v>991</v>
      </c>
      <c r="M6" s="43">
        <v>1124</v>
      </c>
      <c r="N6" s="43">
        <v>1279</v>
      </c>
      <c r="O6" s="43">
        <v>15136</v>
      </c>
    </row>
    <row r="7" spans="1:15">
      <c r="A7" s="77" t="s">
        <v>87</v>
      </c>
      <c r="B7" s="10" t="s">
        <v>119</v>
      </c>
      <c r="C7" s="51">
        <v>23.7</v>
      </c>
      <c r="D7" s="51">
        <v>22.4</v>
      </c>
      <c r="E7" s="51">
        <v>22</v>
      </c>
      <c r="F7" s="51">
        <v>20</v>
      </c>
      <c r="G7" s="51">
        <v>17.399999999999999</v>
      </c>
      <c r="H7" s="51">
        <v>17.3</v>
      </c>
      <c r="I7" s="51">
        <v>16.7</v>
      </c>
      <c r="J7" s="51">
        <v>15.7</v>
      </c>
      <c r="K7" s="51">
        <v>15.4</v>
      </c>
      <c r="L7" s="51">
        <v>16.3</v>
      </c>
      <c r="M7" s="51">
        <v>15.6</v>
      </c>
      <c r="N7" s="51">
        <v>15.7</v>
      </c>
      <c r="O7" s="51">
        <v>17.899999999999999</v>
      </c>
    </row>
    <row r="8" spans="1:15">
      <c r="A8" s="77" t="s">
        <v>87</v>
      </c>
      <c r="B8" s="10" t="s">
        <v>120</v>
      </c>
      <c r="C8" s="51">
        <v>24.9</v>
      </c>
      <c r="D8" s="51">
        <v>24.2</v>
      </c>
      <c r="E8" s="51">
        <v>24.1</v>
      </c>
      <c r="F8" s="51">
        <v>21.9</v>
      </c>
      <c r="G8" s="51">
        <v>20.3</v>
      </c>
      <c r="H8" s="51">
        <v>19.8</v>
      </c>
      <c r="I8" s="51">
        <v>19.2</v>
      </c>
      <c r="J8" s="51">
        <v>18.2</v>
      </c>
      <c r="K8" s="51">
        <v>18.899999999999999</v>
      </c>
      <c r="L8" s="51">
        <v>19.3</v>
      </c>
      <c r="M8" s="51">
        <v>19.100000000000001</v>
      </c>
      <c r="N8" s="51">
        <v>18.5</v>
      </c>
      <c r="O8" s="51">
        <v>20.8</v>
      </c>
    </row>
    <row r="9" spans="1:15" ht="18.95" thickBot="1">
      <c r="A9" s="78" t="s">
        <v>87</v>
      </c>
      <c r="B9" s="30" t="s">
        <v>121</v>
      </c>
      <c r="C9" s="52">
        <v>12.3</v>
      </c>
      <c r="D9" s="52">
        <v>13.5</v>
      </c>
      <c r="E9" s="52">
        <v>14.1</v>
      </c>
      <c r="F9" s="52">
        <v>11.4</v>
      </c>
      <c r="G9" s="52">
        <v>12.3</v>
      </c>
      <c r="H9" s="52">
        <v>11.6</v>
      </c>
      <c r="I9" s="52">
        <v>9.8000000000000007</v>
      </c>
      <c r="J9" s="52">
        <v>10.6</v>
      </c>
      <c r="K9" s="52">
        <v>11.7</v>
      </c>
      <c r="L9" s="52">
        <v>11.4</v>
      </c>
      <c r="M9" s="52">
        <v>13</v>
      </c>
      <c r="N9" s="52">
        <v>12.7</v>
      </c>
      <c r="O9" s="52">
        <v>12.3</v>
      </c>
    </row>
    <row r="10" spans="1:15">
      <c r="A10" s="77" t="s">
        <v>88</v>
      </c>
      <c r="B10" s="10" t="s">
        <v>65</v>
      </c>
      <c r="C10" s="43">
        <v>46</v>
      </c>
      <c r="D10" s="43">
        <v>49</v>
      </c>
      <c r="E10" s="43">
        <v>28</v>
      </c>
      <c r="F10" s="43">
        <v>39</v>
      </c>
      <c r="G10" s="43">
        <v>36</v>
      </c>
      <c r="H10" s="43">
        <v>34</v>
      </c>
      <c r="I10" s="43">
        <v>32</v>
      </c>
      <c r="J10" s="43">
        <v>39</v>
      </c>
      <c r="K10" s="43">
        <v>30</v>
      </c>
      <c r="L10" s="43">
        <v>31</v>
      </c>
      <c r="M10" s="43">
        <v>31</v>
      </c>
      <c r="N10" s="43">
        <v>41</v>
      </c>
      <c r="O10" s="43">
        <v>436</v>
      </c>
    </row>
    <row r="11" spans="1:15">
      <c r="A11" s="77" t="s">
        <v>88</v>
      </c>
      <c r="B11" s="10" t="s">
        <v>119</v>
      </c>
      <c r="C11" s="51">
        <v>23.8</v>
      </c>
      <c r="D11" s="51">
        <v>23</v>
      </c>
      <c r="E11" s="51">
        <v>22.9</v>
      </c>
      <c r="F11" s="51">
        <v>21.1</v>
      </c>
      <c r="G11" s="51">
        <v>23.3</v>
      </c>
      <c r="H11" s="51">
        <v>22.9</v>
      </c>
      <c r="I11" s="51">
        <v>23.4</v>
      </c>
      <c r="J11" s="51">
        <v>24.7</v>
      </c>
      <c r="K11" s="51">
        <v>22.2</v>
      </c>
      <c r="L11" s="51">
        <v>22</v>
      </c>
      <c r="M11" s="51">
        <v>21.6</v>
      </c>
      <c r="N11" s="51">
        <v>23.9</v>
      </c>
      <c r="O11" s="51">
        <v>22.9</v>
      </c>
    </row>
    <row r="12" spans="1:15">
      <c r="A12" s="77" t="s">
        <v>88</v>
      </c>
      <c r="B12" s="10" t="s">
        <v>120</v>
      </c>
      <c r="C12" s="51">
        <v>26.4</v>
      </c>
      <c r="D12" s="51">
        <v>25.2</v>
      </c>
      <c r="E12" s="51">
        <v>24.6</v>
      </c>
      <c r="F12" s="51">
        <v>22.7</v>
      </c>
      <c r="G12" s="51">
        <v>27.7</v>
      </c>
      <c r="H12" s="51">
        <v>25.3</v>
      </c>
      <c r="I12" s="51">
        <v>28.1</v>
      </c>
      <c r="J12" s="51">
        <v>29.6</v>
      </c>
      <c r="K12" s="51">
        <v>24.6</v>
      </c>
      <c r="L12" s="51">
        <v>25.2</v>
      </c>
      <c r="M12" s="51">
        <v>24.9</v>
      </c>
      <c r="N12" s="51">
        <v>27</v>
      </c>
      <c r="O12" s="51">
        <v>26</v>
      </c>
    </row>
    <row r="13" spans="1:15" ht="18.95" thickBot="1">
      <c r="A13" s="78" t="s">
        <v>88</v>
      </c>
      <c r="B13" s="30" t="s">
        <v>121</v>
      </c>
      <c r="C13" s="52">
        <v>9.5</v>
      </c>
      <c r="D13" s="52">
        <v>9.8000000000000007</v>
      </c>
      <c r="E13" s="52">
        <v>9.6</v>
      </c>
      <c r="F13" s="52">
        <v>9.9</v>
      </c>
      <c r="G13" s="52">
        <v>10.9</v>
      </c>
      <c r="H13" s="52">
        <v>9.1999999999999993</v>
      </c>
      <c r="I13" s="52">
        <v>17.600000000000001</v>
      </c>
      <c r="J13" s="52">
        <v>15.1</v>
      </c>
      <c r="K13" s="52">
        <v>11.5</v>
      </c>
      <c r="L13" s="52">
        <v>11</v>
      </c>
      <c r="M13" s="52">
        <v>8.8000000000000007</v>
      </c>
      <c r="N13" s="52">
        <v>16.100000000000001</v>
      </c>
      <c r="O13" s="52">
        <v>12.1</v>
      </c>
    </row>
    <row r="14" spans="1:15">
      <c r="A14" s="77" t="s">
        <v>89</v>
      </c>
      <c r="B14" s="10" t="s">
        <v>65</v>
      </c>
      <c r="C14" s="43">
        <v>13</v>
      </c>
      <c r="D14" s="43">
        <v>22</v>
      </c>
      <c r="E14" s="43">
        <v>17</v>
      </c>
      <c r="F14" s="43">
        <v>22</v>
      </c>
      <c r="G14" s="43">
        <v>8</v>
      </c>
      <c r="H14" s="43">
        <v>11</v>
      </c>
      <c r="I14" s="43">
        <v>5</v>
      </c>
      <c r="J14" s="43">
        <v>10</v>
      </c>
      <c r="K14" s="43">
        <v>20</v>
      </c>
      <c r="L14" s="43">
        <v>13</v>
      </c>
      <c r="M14" s="43">
        <v>9</v>
      </c>
      <c r="N14" s="43">
        <v>13</v>
      </c>
      <c r="O14" s="43">
        <v>163</v>
      </c>
    </row>
    <row r="15" spans="1:15">
      <c r="A15" s="77" t="s">
        <v>89</v>
      </c>
      <c r="B15" s="10" t="s">
        <v>119</v>
      </c>
      <c r="C15" s="51">
        <v>29.1</v>
      </c>
      <c r="D15" s="51">
        <v>28.1</v>
      </c>
      <c r="E15" s="51">
        <v>34</v>
      </c>
      <c r="F15" s="51">
        <v>26.4</v>
      </c>
      <c r="G15" s="51">
        <v>37.299999999999997</v>
      </c>
      <c r="H15" s="51">
        <v>26.7</v>
      </c>
      <c r="I15" s="51">
        <v>26.9</v>
      </c>
      <c r="J15" s="51">
        <v>25.2</v>
      </c>
      <c r="K15" s="51">
        <v>32.6</v>
      </c>
      <c r="L15" s="51">
        <v>31.9</v>
      </c>
      <c r="M15" s="51">
        <v>26.9</v>
      </c>
      <c r="N15" s="51">
        <v>28</v>
      </c>
      <c r="O15" s="51">
        <v>29.1</v>
      </c>
    </row>
    <row r="16" spans="1:15">
      <c r="A16" s="77" t="s">
        <v>89</v>
      </c>
      <c r="B16" s="10" t="s">
        <v>120</v>
      </c>
      <c r="C16" s="51">
        <v>42.4</v>
      </c>
      <c r="D16" s="51">
        <v>37.200000000000003</v>
      </c>
      <c r="E16" s="51">
        <v>42</v>
      </c>
      <c r="F16" s="51">
        <v>30.7</v>
      </c>
      <c r="G16" s="51">
        <v>38.5</v>
      </c>
      <c r="H16" s="51">
        <v>30.2</v>
      </c>
      <c r="I16" s="51">
        <v>30.4</v>
      </c>
      <c r="J16" s="51">
        <v>27</v>
      </c>
      <c r="K16" s="51">
        <v>40</v>
      </c>
      <c r="L16" s="51">
        <v>39.4</v>
      </c>
      <c r="M16" s="51">
        <v>27.1</v>
      </c>
      <c r="N16" s="51">
        <v>32.299999999999997</v>
      </c>
      <c r="O16" s="51">
        <v>35.6</v>
      </c>
    </row>
    <row r="17" spans="1:15" ht="18.95" thickBot="1">
      <c r="A17" s="78" t="s">
        <v>89</v>
      </c>
      <c r="B17" s="30" t="s">
        <v>121</v>
      </c>
      <c r="C17" s="52">
        <v>30.5</v>
      </c>
      <c r="D17" s="52">
        <v>19</v>
      </c>
      <c r="E17" s="52">
        <v>28.1</v>
      </c>
      <c r="F17" s="52">
        <v>9.4</v>
      </c>
      <c r="G17" s="52">
        <v>13.8</v>
      </c>
      <c r="H17" s="52">
        <v>13.4</v>
      </c>
      <c r="I17" s="52">
        <v>8.5</v>
      </c>
      <c r="J17" s="52">
        <v>8.9</v>
      </c>
      <c r="K17" s="52">
        <v>17.399999999999999</v>
      </c>
      <c r="L17" s="52">
        <v>19.3</v>
      </c>
      <c r="M17" s="52">
        <v>3.7</v>
      </c>
      <c r="N17" s="52">
        <v>10.4</v>
      </c>
      <c r="O17" s="52">
        <v>18.7</v>
      </c>
    </row>
    <row r="18" spans="1:15">
      <c r="A18" s="77" t="s">
        <v>94</v>
      </c>
      <c r="B18" s="10" t="s">
        <v>65</v>
      </c>
      <c r="C18" s="43">
        <v>1286</v>
      </c>
      <c r="D18" s="43">
        <v>1254</v>
      </c>
      <c r="E18" s="43">
        <v>1460</v>
      </c>
      <c r="F18" s="43">
        <v>1558</v>
      </c>
      <c r="G18" s="43">
        <v>1279</v>
      </c>
      <c r="H18" s="43">
        <v>1323</v>
      </c>
      <c r="I18" s="43">
        <v>1326</v>
      </c>
      <c r="J18" s="43">
        <v>1406</v>
      </c>
      <c r="K18" s="43">
        <v>1311</v>
      </c>
      <c r="L18" s="43">
        <v>1035</v>
      </c>
      <c r="M18" s="43">
        <v>1164</v>
      </c>
      <c r="N18" s="43">
        <v>1333</v>
      </c>
      <c r="O18" s="43">
        <v>15735</v>
      </c>
    </row>
    <row r="19" spans="1:15">
      <c r="A19" s="77" t="s">
        <v>94</v>
      </c>
      <c r="B19" s="10" t="s">
        <v>119</v>
      </c>
      <c r="C19" s="51">
        <v>23.9</v>
      </c>
      <c r="D19" s="51">
        <v>22.7</v>
      </c>
      <c r="E19" s="51">
        <v>22.3</v>
      </c>
      <c r="F19" s="51">
        <v>20</v>
      </c>
      <c r="G19" s="51">
        <v>17.899999999999999</v>
      </c>
      <c r="H19" s="51">
        <v>17.7</v>
      </c>
      <c r="I19" s="51">
        <v>16.899999999999999</v>
      </c>
      <c r="J19" s="51">
        <v>16</v>
      </c>
      <c r="K19" s="51">
        <v>15.9</v>
      </c>
      <c r="L19" s="51">
        <v>16.7</v>
      </c>
      <c r="M19" s="51">
        <v>15.8</v>
      </c>
      <c r="N19" s="51">
        <v>16</v>
      </c>
      <c r="O19" s="51">
        <v>18.100000000000001</v>
      </c>
    </row>
    <row r="20" spans="1:15">
      <c r="A20" s="77" t="s">
        <v>94</v>
      </c>
      <c r="B20" s="10" t="s">
        <v>120</v>
      </c>
      <c r="C20" s="51">
        <v>25.1</v>
      </c>
      <c r="D20" s="51">
        <v>24.5</v>
      </c>
      <c r="E20" s="51">
        <v>24.3</v>
      </c>
      <c r="F20" s="51">
        <v>22</v>
      </c>
      <c r="G20" s="51">
        <v>20.6</v>
      </c>
      <c r="H20" s="51">
        <v>20.100000000000001</v>
      </c>
      <c r="I20" s="51">
        <v>19.5</v>
      </c>
      <c r="J20" s="51">
        <v>18.600000000000001</v>
      </c>
      <c r="K20" s="51">
        <v>19.399999999999999</v>
      </c>
      <c r="L20" s="51">
        <v>19.8</v>
      </c>
      <c r="M20" s="51">
        <v>19.399999999999999</v>
      </c>
      <c r="N20" s="51">
        <v>18.899999999999999</v>
      </c>
      <c r="O20" s="51">
        <v>21.1</v>
      </c>
    </row>
    <row r="21" spans="1:15">
      <c r="A21" s="77" t="s">
        <v>94</v>
      </c>
      <c r="B21" s="10" t="s">
        <v>121</v>
      </c>
      <c r="C21" s="51">
        <v>12.7</v>
      </c>
      <c r="D21" s="51">
        <v>13.6</v>
      </c>
      <c r="E21" s="51">
        <v>14.4</v>
      </c>
      <c r="F21" s="51">
        <v>11.4</v>
      </c>
      <c r="G21" s="51">
        <v>12.4</v>
      </c>
      <c r="H21" s="51">
        <v>11.6</v>
      </c>
      <c r="I21" s="51">
        <v>10.199999999999999</v>
      </c>
      <c r="J21" s="51">
        <v>10.9</v>
      </c>
      <c r="K21" s="51">
        <v>12.1</v>
      </c>
      <c r="L21" s="51">
        <v>11.7</v>
      </c>
      <c r="M21" s="51">
        <v>12.9</v>
      </c>
      <c r="N21" s="51">
        <v>12.9</v>
      </c>
      <c r="O21" s="51">
        <v>12.5</v>
      </c>
    </row>
    <row r="22" spans="1:15">
      <c r="A22" s="10"/>
      <c r="C22" s="16"/>
      <c r="D22" s="16"/>
      <c r="E22" s="16"/>
      <c r="F22" s="16"/>
      <c r="G22" s="16"/>
      <c r="H22" s="16"/>
      <c r="I22" s="16"/>
      <c r="J22" s="16"/>
      <c r="K22" s="16"/>
      <c r="L22" s="16"/>
      <c r="M22" s="16"/>
      <c r="N22" s="16"/>
      <c r="O22" s="16"/>
    </row>
    <row r="24" spans="1:15">
      <c r="A24" s="59"/>
    </row>
    <row r="40" spans="1:15">
      <c r="A40" s="10"/>
      <c r="B40" s="10"/>
      <c r="C40" s="16"/>
      <c r="D40" s="16"/>
      <c r="E40" s="16"/>
      <c r="F40" s="16"/>
      <c r="G40" s="16"/>
      <c r="H40" s="16"/>
      <c r="I40" s="16"/>
      <c r="J40" s="16"/>
      <c r="K40" s="16"/>
      <c r="L40" s="16"/>
      <c r="M40" s="16"/>
      <c r="N40" s="16"/>
      <c r="O40" s="16"/>
    </row>
  </sheetData>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DA8B3-1775-47A7-8E2A-8DD8A732293F}">
  <dimension ref="A1:O22"/>
  <sheetViews>
    <sheetView showGridLines="0" zoomScale="62" zoomScaleNormal="205" workbookViewId="0">
      <selection activeCell="A5" sqref="A5:O21"/>
    </sheetView>
  </sheetViews>
  <sheetFormatPr defaultColWidth="8.7109375" defaultRowHeight="18.600000000000001"/>
  <cols>
    <col min="1" max="1" width="30.85546875" style="4" customWidth="1"/>
    <col min="2" max="2" width="31.28515625" style="4" customWidth="1"/>
    <col min="3" max="4" width="10.140625" style="4" customWidth="1"/>
    <col min="5" max="5" width="10.5703125" style="4" customWidth="1"/>
    <col min="6" max="6" width="10.140625" style="4" customWidth="1"/>
    <col min="7" max="7" width="10.85546875" style="4" customWidth="1"/>
    <col min="8" max="9" width="10.140625" style="4" customWidth="1"/>
    <col min="10" max="10" width="10.28515625" style="4" customWidth="1"/>
    <col min="11" max="12" width="10.140625" style="4" customWidth="1"/>
    <col min="13" max="13" width="10.42578125" style="4" customWidth="1"/>
    <col min="14" max="15" width="10.140625" style="4" customWidth="1"/>
    <col min="16" max="16384" width="8.7109375" style="4"/>
  </cols>
  <sheetData>
    <row r="1" spans="1:15" ht="35.1" customHeight="1">
      <c r="A1" s="114" t="s">
        <v>116</v>
      </c>
    </row>
    <row r="2" spans="1:15" s="67" customFormat="1">
      <c r="A2" s="66" t="s">
        <v>43</v>
      </c>
    </row>
    <row r="3" spans="1:15" s="67" customFormat="1">
      <c r="A3" s="59" t="s">
        <v>122</v>
      </c>
    </row>
    <row r="4" spans="1:15" s="67" customFormat="1">
      <c r="A4" s="110" t="s">
        <v>123</v>
      </c>
    </row>
    <row r="5" spans="1:15" ht="18.95" thickBot="1">
      <c r="A5" s="30" t="s">
        <v>37</v>
      </c>
      <c r="B5" s="24" t="s">
        <v>91</v>
      </c>
      <c r="C5" s="104" t="s">
        <v>63</v>
      </c>
      <c r="D5" s="104" t="s">
        <v>47</v>
      </c>
      <c r="E5" s="104" t="s">
        <v>48</v>
      </c>
      <c r="F5" s="104" t="s">
        <v>49</v>
      </c>
      <c r="G5" s="104" t="s">
        <v>50</v>
      </c>
      <c r="H5" s="104" t="s">
        <v>51</v>
      </c>
      <c r="I5" s="104" t="s">
        <v>52</v>
      </c>
      <c r="J5" s="104" t="s">
        <v>53</v>
      </c>
      <c r="K5" s="104" t="s">
        <v>54</v>
      </c>
      <c r="L5" s="104" t="s">
        <v>55</v>
      </c>
      <c r="M5" s="104" t="s">
        <v>56</v>
      </c>
      <c r="N5" s="104" t="s">
        <v>57</v>
      </c>
      <c r="O5" s="31" t="s">
        <v>41</v>
      </c>
    </row>
    <row r="6" spans="1:15">
      <c r="A6" s="10" t="s">
        <v>87</v>
      </c>
      <c r="B6" s="10" t="s">
        <v>65</v>
      </c>
      <c r="C6" s="29">
        <v>176</v>
      </c>
      <c r="D6" s="29">
        <v>160</v>
      </c>
      <c r="E6" s="29">
        <v>186</v>
      </c>
      <c r="F6" s="29">
        <v>201</v>
      </c>
      <c r="G6" s="29">
        <v>175</v>
      </c>
      <c r="H6" s="29">
        <v>227</v>
      </c>
      <c r="I6" s="29">
        <v>275</v>
      </c>
      <c r="J6" s="29">
        <v>219</v>
      </c>
      <c r="K6" s="29">
        <v>237</v>
      </c>
      <c r="L6" s="29">
        <v>233</v>
      </c>
      <c r="M6" s="29">
        <v>251</v>
      </c>
      <c r="N6" s="29">
        <v>283</v>
      </c>
      <c r="O6" s="43">
        <v>2623</v>
      </c>
    </row>
    <row r="7" spans="1:15">
      <c r="A7" s="10" t="s">
        <v>87</v>
      </c>
      <c r="B7" s="10" t="s">
        <v>119</v>
      </c>
      <c r="C7" s="16">
        <v>60.8</v>
      </c>
      <c r="D7" s="16">
        <v>64.400000000000006</v>
      </c>
      <c r="E7" s="16">
        <v>66.400000000000006</v>
      </c>
      <c r="F7" s="16">
        <v>60</v>
      </c>
      <c r="G7" s="16">
        <v>81.400000000000006</v>
      </c>
      <c r="H7" s="16">
        <v>72.400000000000006</v>
      </c>
      <c r="I7" s="16">
        <v>68.400000000000006</v>
      </c>
      <c r="J7" s="16">
        <v>74</v>
      </c>
      <c r="K7" s="16">
        <v>64.7</v>
      </c>
      <c r="L7" s="16">
        <v>69</v>
      </c>
      <c r="M7" s="16">
        <v>64.099999999999994</v>
      </c>
      <c r="N7" s="16">
        <v>75.900000000000006</v>
      </c>
      <c r="O7" s="16">
        <v>69</v>
      </c>
    </row>
    <row r="8" spans="1:15">
      <c r="A8" s="10" t="s">
        <v>87</v>
      </c>
      <c r="B8" s="10" t="s">
        <v>120</v>
      </c>
      <c r="C8" s="16">
        <v>63.6</v>
      </c>
      <c r="D8" s="16">
        <v>69.099999999999994</v>
      </c>
      <c r="E8" s="16">
        <v>70.400000000000006</v>
      </c>
      <c r="F8" s="16">
        <v>65.7</v>
      </c>
      <c r="G8" s="16">
        <v>80.400000000000006</v>
      </c>
      <c r="H8" s="16">
        <v>72.5</v>
      </c>
      <c r="I8" s="16">
        <v>68.599999999999994</v>
      </c>
      <c r="J8" s="16">
        <v>74.099999999999994</v>
      </c>
      <c r="K8" s="16">
        <v>71.8</v>
      </c>
      <c r="L8" s="16">
        <v>72.099999999999994</v>
      </c>
      <c r="M8" s="16">
        <v>72.599999999999994</v>
      </c>
      <c r="N8" s="16">
        <v>78.7</v>
      </c>
      <c r="O8" s="16">
        <v>71.900000000000006</v>
      </c>
    </row>
    <row r="9" spans="1:15" ht="18.95" thickBot="1">
      <c r="A9" s="30" t="s">
        <v>87</v>
      </c>
      <c r="B9" s="30" t="s">
        <v>121</v>
      </c>
      <c r="C9" s="31">
        <v>26.5</v>
      </c>
      <c r="D9" s="31">
        <v>32.6</v>
      </c>
      <c r="E9" s="31">
        <v>35.6</v>
      </c>
      <c r="F9" s="31">
        <v>36.299999999999997</v>
      </c>
      <c r="G9" s="31">
        <v>34.6</v>
      </c>
      <c r="H9" s="31">
        <v>36.1</v>
      </c>
      <c r="I9" s="31">
        <v>31.6</v>
      </c>
      <c r="J9" s="31">
        <v>32.9</v>
      </c>
      <c r="K9" s="31">
        <v>30.9</v>
      </c>
      <c r="L9" s="31">
        <v>31.5</v>
      </c>
      <c r="M9" s="31">
        <v>31.4</v>
      </c>
      <c r="N9" s="31">
        <v>39</v>
      </c>
      <c r="O9" s="31">
        <v>33.799999999999997</v>
      </c>
    </row>
    <row r="10" spans="1:15">
      <c r="A10" s="10" t="s">
        <v>88</v>
      </c>
      <c r="B10" s="10" t="s">
        <v>65</v>
      </c>
      <c r="C10" s="29">
        <v>14</v>
      </c>
      <c r="D10" s="29">
        <v>25</v>
      </c>
      <c r="E10" s="29">
        <v>13</v>
      </c>
      <c r="F10" s="29">
        <v>19</v>
      </c>
      <c r="G10" s="29">
        <v>10</v>
      </c>
      <c r="H10" s="29">
        <v>20</v>
      </c>
      <c r="I10" s="29">
        <v>13</v>
      </c>
      <c r="J10" s="29">
        <v>14</v>
      </c>
      <c r="K10" s="29">
        <v>18</v>
      </c>
      <c r="L10" s="29">
        <v>7</v>
      </c>
      <c r="M10" s="29">
        <v>7</v>
      </c>
      <c r="N10" s="29">
        <v>11</v>
      </c>
      <c r="O10" s="29">
        <v>171</v>
      </c>
    </row>
    <row r="11" spans="1:15">
      <c r="A11" s="10" t="s">
        <v>88</v>
      </c>
      <c r="B11" s="10" t="s">
        <v>119</v>
      </c>
      <c r="C11" s="16">
        <v>25.6</v>
      </c>
      <c r="D11" s="16">
        <v>37.700000000000003</v>
      </c>
      <c r="E11" s="16">
        <v>20.100000000000001</v>
      </c>
      <c r="F11" s="16">
        <v>49.4</v>
      </c>
      <c r="G11" s="16">
        <v>23.4</v>
      </c>
      <c r="H11" s="16">
        <v>23.9</v>
      </c>
      <c r="I11" s="16">
        <v>21.1</v>
      </c>
      <c r="J11" s="16">
        <v>20.2</v>
      </c>
      <c r="K11" s="16">
        <v>24.4</v>
      </c>
      <c r="L11" s="16">
        <v>33.4</v>
      </c>
      <c r="M11" s="16">
        <v>24.7</v>
      </c>
      <c r="N11" s="16">
        <v>24.9</v>
      </c>
      <c r="O11" s="16">
        <v>24.7</v>
      </c>
    </row>
    <row r="12" spans="1:15">
      <c r="A12" s="10" t="s">
        <v>88</v>
      </c>
      <c r="B12" s="10" t="s">
        <v>120</v>
      </c>
      <c r="C12" s="16">
        <v>37.799999999999997</v>
      </c>
      <c r="D12" s="16">
        <v>31.9</v>
      </c>
      <c r="E12" s="16">
        <v>27.6</v>
      </c>
      <c r="F12" s="16">
        <v>61.8</v>
      </c>
      <c r="G12" s="16">
        <v>25.9</v>
      </c>
      <c r="H12" s="16">
        <v>41</v>
      </c>
      <c r="I12" s="16">
        <v>29.4</v>
      </c>
      <c r="J12" s="16">
        <v>30.1</v>
      </c>
      <c r="K12" s="16">
        <v>31.5</v>
      </c>
      <c r="L12" s="16">
        <v>53.7</v>
      </c>
      <c r="M12" s="16">
        <v>23.7</v>
      </c>
      <c r="N12" s="16">
        <v>29.2</v>
      </c>
      <c r="O12" s="16">
        <v>36.1</v>
      </c>
    </row>
    <row r="13" spans="1:15" ht="18.95" thickBot="1">
      <c r="A13" s="30" t="s">
        <v>88</v>
      </c>
      <c r="B13" s="30" t="s">
        <v>121</v>
      </c>
      <c r="C13" s="31">
        <v>22.7</v>
      </c>
      <c r="D13" s="31">
        <v>14.6</v>
      </c>
      <c r="E13" s="31">
        <v>13.2</v>
      </c>
      <c r="F13" s="31">
        <v>44.6</v>
      </c>
      <c r="G13" s="31">
        <v>10.9</v>
      </c>
      <c r="H13" s="31">
        <v>30.4</v>
      </c>
      <c r="I13" s="31">
        <v>30.7</v>
      </c>
      <c r="J13" s="31">
        <v>17</v>
      </c>
      <c r="K13" s="31">
        <v>14.7</v>
      </c>
      <c r="L13" s="31">
        <v>32</v>
      </c>
      <c r="M13" s="31">
        <v>2.2000000000000002</v>
      </c>
      <c r="N13" s="31">
        <v>12.6</v>
      </c>
      <c r="O13" s="31">
        <v>26.7</v>
      </c>
    </row>
    <row r="14" spans="1:15">
      <c r="A14" s="10" t="s">
        <v>89</v>
      </c>
      <c r="B14" s="10" t="s">
        <v>65</v>
      </c>
      <c r="C14" s="29">
        <v>5</v>
      </c>
      <c r="D14" s="29">
        <v>19</v>
      </c>
      <c r="E14" s="29">
        <v>3</v>
      </c>
      <c r="F14" s="29">
        <v>16</v>
      </c>
      <c r="G14" s="29">
        <v>14</v>
      </c>
      <c r="H14" s="29">
        <v>7</v>
      </c>
      <c r="I14" s="29">
        <v>12</v>
      </c>
      <c r="J14" s="29">
        <v>10</v>
      </c>
      <c r="K14" s="29">
        <v>9</v>
      </c>
      <c r="L14" s="29">
        <v>17</v>
      </c>
      <c r="M14" s="29">
        <v>20</v>
      </c>
      <c r="N14" s="29">
        <v>6</v>
      </c>
      <c r="O14" s="29">
        <v>138</v>
      </c>
    </row>
    <row r="15" spans="1:15">
      <c r="A15" s="10" t="s">
        <v>89</v>
      </c>
      <c r="B15" s="10" t="s">
        <v>119</v>
      </c>
      <c r="C15" s="16">
        <v>136.69999999999999</v>
      </c>
      <c r="D15" s="16">
        <v>33.1</v>
      </c>
      <c r="E15" s="16">
        <v>132.6</v>
      </c>
      <c r="F15" s="16">
        <v>34</v>
      </c>
      <c r="G15" s="16">
        <v>23.9</v>
      </c>
      <c r="H15" s="16">
        <v>29.1</v>
      </c>
      <c r="I15" s="16">
        <v>25.9</v>
      </c>
      <c r="J15" s="16">
        <v>21.6</v>
      </c>
      <c r="K15" s="16">
        <v>24.1</v>
      </c>
      <c r="L15" s="16">
        <v>24.3</v>
      </c>
      <c r="M15" s="16">
        <v>25.8</v>
      </c>
      <c r="N15" s="16">
        <v>33.4</v>
      </c>
      <c r="O15" s="16">
        <v>26</v>
      </c>
    </row>
    <row r="16" spans="1:15">
      <c r="A16" s="10" t="s">
        <v>89</v>
      </c>
      <c r="B16" s="10" t="s">
        <v>120</v>
      </c>
      <c r="C16" s="16">
        <v>125.5</v>
      </c>
      <c r="D16" s="16">
        <v>38</v>
      </c>
      <c r="E16" s="16">
        <v>106.7</v>
      </c>
      <c r="F16" s="16">
        <v>46.3</v>
      </c>
      <c r="G16" s="16">
        <v>27.6</v>
      </c>
      <c r="H16" s="16">
        <v>35.9</v>
      </c>
      <c r="I16" s="16">
        <v>27.7</v>
      </c>
      <c r="J16" s="16">
        <v>35.700000000000003</v>
      </c>
      <c r="K16" s="16">
        <v>39.5</v>
      </c>
      <c r="L16" s="16">
        <v>27.2</v>
      </c>
      <c r="M16" s="16">
        <v>25.6</v>
      </c>
      <c r="N16" s="16">
        <v>53.2</v>
      </c>
      <c r="O16" s="16">
        <v>39</v>
      </c>
    </row>
    <row r="17" spans="1:15" ht="18.95" thickBot="1">
      <c r="A17" s="30" t="s">
        <v>89</v>
      </c>
      <c r="B17" s="30" t="s">
        <v>121</v>
      </c>
      <c r="C17" s="31">
        <v>18</v>
      </c>
      <c r="D17" s="31">
        <v>26.6</v>
      </c>
      <c r="E17" s="31">
        <v>43</v>
      </c>
      <c r="F17" s="31">
        <v>36.5</v>
      </c>
      <c r="G17" s="31">
        <v>14</v>
      </c>
      <c r="H17" s="31">
        <v>29.9</v>
      </c>
      <c r="I17" s="31">
        <v>7.3</v>
      </c>
      <c r="J17" s="31">
        <v>41.8</v>
      </c>
      <c r="K17" s="31">
        <v>40.700000000000003</v>
      </c>
      <c r="L17" s="31">
        <v>5.8</v>
      </c>
      <c r="M17" s="31">
        <v>5.8</v>
      </c>
      <c r="N17" s="31">
        <v>38.4</v>
      </c>
      <c r="O17" s="31">
        <v>33.700000000000003</v>
      </c>
    </row>
    <row r="18" spans="1:15">
      <c r="A18" s="10" t="s">
        <v>94</v>
      </c>
      <c r="B18" s="10" t="s">
        <v>65</v>
      </c>
      <c r="C18" s="29">
        <v>195</v>
      </c>
      <c r="D18" s="29">
        <v>204</v>
      </c>
      <c r="E18" s="29">
        <v>202</v>
      </c>
      <c r="F18" s="29">
        <v>236</v>
      </c>
      <c r="G18" s="29">
        <v>199</v>
      </c>
      <c r="H18" s="29">
        <v>254</v>
      </c>
      <c r="I18" s="29">
        <v>300</v>
      </c>
      <c r="J18" s="29">
        <v>243</v>
      </c>
      <c r="K18" s="29">
        <v>264</v>
      </c>
      <c r="L18" s="29">
        <v>257</v>
      </c>
      <c r="M18" s="29">
        <v>278</v>
      </c>
      <c r="N18" s="29">
        <v>300</v>
      </c>
      <c r="O18" s="43">
        <v>2932</v>
      </c>
    </row>
    <row r="19" spans="1:15">
      <c r="A19" s="10" t="s">
        <v>94</v>
      </c>
      <c r="B19" s="10" t="s">
        <v>119</v>
      </c>
      <c r="C19" s="16">
        <v>59.6</v>
      </c>
      <c r="D19" s="16">
        <v>52.6</v>
      </c>
      <c r="E19" s="16">
        <v>64.900000000000006</v>
      </c>
      <c r="F19" s="16">
        <v>58.7</v>
      </c>
      <c r="G19" s="16">
        <v>73.400000000000006</v>
      </c>
      <c r="H19" s="16">
        <v>67.8</v>
      </c>
      <c r="I19" s="16">
        <v>64.7</v>
      </c>
      <c r="J19" s="16">
        <v>71.3</v>
      </c>
      <c r="K19" s="16">
        <v>61.7</v>
      </c>
      <c r="L19" s="16">
        <v>66.7</v>
      </c>
      <c r="M19" s="16">
        <v>60.9</v>
      </c>
      <c r="N19" s="16">
        <v>75</v>
      </c>
      <c r="O19" s="16">
        <v>65.099999999999994</v>
      </c>
    </row>
    <row r="20" spans="1:15">
      <c r="A20" s="10" t="s">
        <v>94</v>
      </c>
      <c r="B20" s="10" t="s">
        <v>120</v>
      </c>
      <c r="C20" s="16">
        <v>63.3</v>
      </c>
      <c r="D20" s="16">
        <v>61.6</v>
      </c>
      <c r="E20" s="16">
        <v>68.2</v>
      </c>
      <c r="F20" s="16">
        <v>64.099999999999994</v>
      </c>
      <c r="G20" s="16">
        <v>73.900000000000006</v>
      </c>
      <c r="H20" s="16">
        <v>69</v>
      </c>
      <c r="I20" s="16">
        <v>65.3</v>
      </c>
      <c r="J20" s="16">
        <v>70</v>
      </c>
      <c r="K20" s="16">
        <v>67.900000000000006</v>
      </c>
      <c r="L20" s="16">
        <v>68.7</v>
      </c>
      <c r="M20" s="16">
        <v>68</v>
      </c>
      <c r="N20" s="16">
        <v>76.400000000000006</v>
      </c>
      <c r="O20" s="16">
        <v>68.2</v>
      </c>
    </row>
    <row r="21" spans="1:15">
      <c r="A21" s="10" t="s">
        <v>94</v>
      </c>
      <c r="B21" s="10" t="s">
        <v>121</v>
      </c>
      <c r="C21" s="16">
        <v>28.7</v>
      </c>
      <c r="D21" s="16">
        <v>33.6</v>
      </c>
      <c r="E21" s="16">
        <v>36.6</v>
      </c>
      <c r="F21" s="16">
        <v>37.299999999999997</v>
      </c>
      <c r="G21" s="16">
        <v>37.1</v>
      </c>
      <c r="H21" s="16">
        <v>36.9</v>
      </c>
      <c r="I21" s="16">
        <v>32.9</v>
      </c>
      <c r="J21" s="16">
        <v>34.9</v>
      </c>
      <c r="K21" s="16">
        <v>32.5</v>
      </c>
      <c r="L21" s="16">
        <v>32.6</v>
      </c>
      <c r="M21" s="16">
        <v>33</v>
      </c>
      <c r="N21" s="16">
        <v>39.6</v>
      </c>
      <c r="O21" s="16">
        <v>35.1</v>
      </c>
    </row>
    <row r="22" spans="1:15">
      <c r="A22" s="10"/>
      <c r="B22" s="10"/>
      <c r="C22" s="16"/>
      <c r="D22" s="16"/>
      <c r="E22" s="16"/>
      <c r="F22" s="16"/>
      <c r="G22" s="16"/>
      <c r="H22" s="16"/>
      <c r="I22" s="16"/>
      <c r="J22" s="16"/>
      <c r="K22" s="16"/>
      <c r="L22" s="16"/>
      <c r="M22" s="16"/>
      <c r="N22" s="16"/>
      <c r="O22" s="16"/>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65690-B879-4FE6-9A3C-B8B234754054}">
  <dimension ref="A1:O23"/>
  <sheetViews>
    <sheetView showGridLines="0" zoomScale="74" zoomScaleNormal="85" workbookViewId="0">
      <selection activeCell="A6" sqref="A6:O22"/>
    </sheetView>
  </sheetViews>
  <sheetFormatPr defaultColWidth="8.7109375" defaultRowHeight="18.600000000000001"/>
  <cols>
    <col min="1" max="1" width="31.28515625" style="4" customWidth="1"/>
    <col min="2" max="2" width="31.5703125" style="4" customWidth="1"/>
    <col min="3" max="15" width="11.28515625" style="4" customWidth="1"/>
    <col min="16" max="16384" width="8.7109375" style="4"/>
  </cols>
  <sheetData>
    <row r="1" spans="1:15" ht="35.1" customHeight="1">
      <c r="A1" s="34" t="s">
        <v>116</v>
      </c>
    </row>
    <row r="2" spans="1:15" s="57" customFormat="1" ht="18.600000000000001" customHeight="1">
      <c r="A2" s="66" t="s">
        <v>43</v>
      </c>
    </row>
    <row r="3" spans="1:15" s="57" customFormat="1" ht="18.600000000000001" customHeight="1">
      <c r="A3" s="110" t="s">
        <v>124</v>
      </c>
    </row>
    <row r="4" spans="1:15" s="57" customFormat="1" ht="18.600000000000001" customHeight="1">
      <c r="A4" s="110" t="s">
        <v>125</v>
      </c>
    </row>
    <row r="5" spans="1:15" s="57" customFormat="1" ht="18.600000000000001" customHeight="1">
      <c r="A5" s="59"/>
    </row>
    <row r="6" spans="1:15" ht="18.95" thickBot="1">
      <c r="A6" s="30" t="s">
        <v>104</v>
      </c>
      <c r="B6" s="24" t="s">
        <v>91</v>
      </c>
      <c r="C6" s="104" t="s">
        <v>63</v>
      </c>
      <c r="D6" s="104" t="s">
        <v>47</v>
      </c>
      <c r="E6" s="104" t="s">
        <v>48</v>
      </c>
      <c r="F6" s="104" t="s">
        <v>49</v>
      </c>
      <c r="G6" s="104" t="s">
        <v>50</v>
      </c>
      <c r="H6" s="104" t="s">
        <v>51</v>
      </c>
      <c r="I6" s="104" t="s">
        <v>52</v>
      </c>
      <c r="J6" s="104" t="s">
        <v>53</v>
      </c>
      <c r="K6" s="104" t="s">
        <v>54</v>
      </c>
      <c r="L6" s="104" t="s">
        <v>55</v>
      </c>
      <c r="M6" s="104" t="s">
        <v>56</v>
      </c>
      <c r="N6" s="104" t="s">
        <v>57</v>
      </c>
      <c r="O6" s="31" t="s">
        <v>41</v>
      </c>
    </row>
    <row r="7" spans="1:15">
      <c r="A7" s="10" t="s">
        <v>87</v>
      </c>
      <c r="B7" s="10" t="s">
        <v>65</v>
      </c>
      <c r="C7" s="29">
        <v>44</v>
      </c>
      <c r="D7" s="29">
        <v>46</v>
      </c>
      <c r="E7" s="29">
        <v>38</v>
      </c>
      <c r="F7" s="29">
        <v>43</v>
      </c>
      <c r="G7" s="29">
        <v>19</v>
      </c>
      <c r="H7" s="29">
        <v>25</v>
      </c>
      <c r="I7" s="29">
        <v>33</v>
      </c>
      <c r="J7" s="29">
        <v>27</v>
      </c>
      <c r="K7" s="29">
        <v>42</v>
      </c>
      <c r="L7" s="29">
        <v>34</v>
      </c>
      <c r="M7" s="29">
        <v>44</v>
      </c>
      <c r="N7" s="29">
        <v>55</v>
      </c>
      <c r="O7" s="29">
        <v>450</v>
      </c>
    </row>
    <row r="8" spans="1:15">
      <c r="A8" s="10" t="s">
        <v>87</v>
      </c>
      <c r="B8" s="10" t="s">
        <v>119</v>
      </c>
      <c r="C8" s="16">
        <v>36.4</v>
      </c>
      <c r="D8" s="16">
        <v>28.4</v>
      </c>
      <c r="E8" s="16">
        <v>36.6</v>
      </c>
      <c r="F8" s="16">
        <v>36</v>
      </c>
      <c r="G8" s="16">
        <v>70.3</v>
      </c>
      <c r="H8" s="16">
        <v>65.099999999999994</v>
      </c>
      <c r="I8" s="16">
        <v>31.7</v>
      </c>
      <c r="J8" s="16">
        <v>49.3</v>
      </c>
      <c r="K8" s="16">
        <v>33.9</v>
      </c>
      <c r="L8" s="16">
        <v>39.9</v>
      </c>
      <c r="M8" s="16">
        <v>45.1</v>
      </c>
      <c r="N8" s="16">
        <v>44.9</v>
      </c>
      <c r="O8" s="16">
        <v>37.4</v>
      </c>
    </row>
    <row r="9" spans="1:15">
      <c r="A9" s="10" t="s">
        <v>87</v>
      </c>
      <c r="B9" s="10" t="s">
        <v>120</v>
      </c>
      <c r="C9" s="16">
        <v>42.3</v>
      </c>
      <c r="D9" s="16">
        <v>43.2</v>
      </c>
      <c r="E9" s="16">
        <v>46.9</v>
      </c>
      <c r="F9" s="16">
        <v>55</v>
      </c>
      <c r="G9" s="16">
        <v>76.2</v>
      </c>
      <c r="H9" s="16">
        <v>63.6</v>
      </c>
      <c r="I9" s="16">
        <v>41.6</v>
      </c>
      <c r="J9" s="16">
        <v>52.4</v>
      </c>
      <c r="K9" s="16">
        <v>43.3</v>
      </c>
      <c r="L9" s="16">
        <v>53.3</v>
      </c>
      <c r="M9" s="16">
        <v>56</v>
      </c>
      <c r="N9" s="16">
        <v>51.4</v>
      </c>
      <c r="O9" s="16">
        <v>50.6</v>
      </c>
    </row>
    <row r="10" spans="1:15" ht="18.95" thickBot="1">
      <c r="A10" s="30" t="s">
        <v>87</v>
      </c>
      <c r="B10" s="30" t="s">
        <v>121</v>
      </c>
      <c r="C10" s="31">
        <v>27.3</v>
      </c>
      <c r="D10" s="31">
        <v>32.6</v>
      </c>
      <c r="E10" s="31">
        <v>29.1</v>
      </c>
      <c r="F10" s="31">
        <v>48.9</v>
      </c>
      <c r="G10" s="31">
        <v>68.7</v>
      </c>
      <c r="H10" s="31">
        <v>25</v>
      </c>
      <c r="I10" s="31">
        <v>29.8</v>
      </c>
      <c r="J10" s="31">
        <v>38.299999999999997</v>
      </c>
      <c r="K10" s="31">
        <v>30.7</v>
      </c>
      <c r="L10" s="31">
        <v>35.5</v>
      </c>
      <c r="M10" s="31">
        <v>34.4</v>
      </c>
      <c r="N10" s="31">
        <v>35.1</v>
      </c>
      <c r="O10" s="31">
        <v>37.200000000000003</v>
      </c>
    </row>
    <row r="11" spans="1:15">
      <c r="A11" s="10" t="s">
        <v>88</v>
      </c>
      <c r="B11" s="10" t="s">
        <v>65</v>
      </c>
      <c r="C11" s="29">
        <v>2</v>
      </c>
      <c r="D11" s="29">
        <v>3</v>
      </c>
      <c r="E11" s="29">
        <v>6</v>
      </c>
      <c r="F11" s="29">
        <v>6</v>
      </c>
      <c r="G11" s="29">
        <v>3</v>
      </c>
      <c r="H11" s="29">
        <v>5</v>
      </c>
      <c r="I11" s="29">
        <v>5</v>
      </c>
      <c r="J11" s="29">
        <v>4</v>
      </c>
      <c r="K11" s="29">
        <v>3</v>
      </c>
      <c r="L11" s="29">
        <v>3</v>
      </c>
      <c r="M11" s="29">
        <v>3</v>
      </c>
      <c r="N11" s="29">
        <v>5</v>
      </c>
      <c r="O11" s="29">
        <v>48</v>
      </c>
    </row>
    <row r="12" spans="1:15">
      <c r="A12" s="10" t="s">
        <v>88</v>
      </c>
      <c r="B12" s="10" t="s">
        <v>119</v>
      </c>
      <c r="C12" s="16">
        <v>98.7</v>
      </c>
      <c r="D12" s="16">
        <v>114.1</v>
      </c>
      <c r="E12" s="16">
        <v>42.3</v>
      </c>
      <c r="F12" s="16">
        <v>101.8</v>
      </c>
      <c r="G12" s="16">
        <v>94.4</v>
      </c>
      <c r="H12" s="16">
        <v>65.099999999999994</v>
      </c>
      <c r="I12" s="16">
        <v>87.6</v>
      </c>
      <c r="J12" s="16">
        <v>65</v>
      </c>
      <c r="K12" s="16">
        <v>64.3</v>
      </c>
      <c r="L12" s="16">
        <v>37.1</v>
      </c>
      <c r="M12" s="16">
        <v>104.9</v>
      </c>
      <c r="N12" s="16">
        <v>49.9</v>
      </c>
      <c r="O12" s="16">
        <v>70.8</v>
      </c>
    </row>
    <row r="13" spans="1:15">
      <c r="A13" s="10" t="s">
        <v>88</v>
      </c>
      <c r="B13" s="10" t="s">
        <v>120</v>
      </c>
      <c r="C13" s="16">
        <v>98.7</v>
      </c>
      <c r="D13" s="16">
        <v>118.6</v>
      </c>
      <c r="E13" s="16">
        <v>41.8</v>
      </c>
      <c r="F13" s="16">
        <v>100</v>
      </c>
      <c r="G13" s="16">
        <v>94.6</v>
      </c>
      <c r="H13" s="16">
        <v>90</v>
      </c>
      <c r="I13" s="16">
        <v>82.7</v>
      </c>
      <c r="J13" s="16">
        <v>71.5</v>
      </c>
      <c r="K13" s="16">
        <v>53</v>
      </c>
      <c r="L13" s="16">
        <v>50.3</v>
      </c>
      <c r="M13" s="16">
        <v>80.7</v>
      </c>
      <c r="N13" s="16">
        <v>73.400000000000006</v>
      </c>
      <c r="O13" s="16">
        <v>77.3</v>
      </c>
    </row>
    <row r="14" spans="1:15" ht="18.95" thickBot="1">
      <c r="A14" s="30" t="s">
        <v>88</v>
      </c>
      <c r="B14" s="30" t="s">
        <v>121</v>
      </c>
      <c r="C14" s="31">
        <v>0</v>
      </c>
      <c r="D14" s="31">
        <v>11</v>
      </c>
      <c r="E14" s="31">
        <v>7.9</v>
      </c>
      <c r="F14" s="31">
        <v>20.9</v>
      </c>
      <c r="G14" s="31">
        <v>11.6</v>
      </c>
      <c r="H14" s="31">
        <v>46.4</v>
      </c>
      <c r="I14" s="31">
        <v>16.5</v>
      </c>
      <c r="J14" s="31">
        <v>40.700000000000003</v>
      </c>
      <c r="K14" s="31">
        <v>16.5</v>
      </c>
      <c r="L14" s="31">
        <v>19.2</v>
      </c>
      <c r="M14" s="31">
        <v>34.200000000000003</v>
      </c>
      <c r="N14" s="31">
        <v>47.9</v>
      </c>
      <c r="O14" s="31">
        <v>36.200000000000003</v>
      </c>
    </row>
    <row r="15" spans="1:15">
      <c r="A15" s="10" t="s">
        <v>89</v>
      </c>
      <c r="B15" s="10" t="s">
        <v>65</v>
      </c>
      <c r="C15" s="29">
        <v>2</v>
      </c>
      <c r="D15" s="29">
        <v>3</v>
      </c>
      <c r="E15" s="29">
        <v>3</v>
      </c>
      <c r="F15" s="29">
        <v>5</v>
      </c>
      <c r="G15" s="29">
        <v>5</v>
      </c>
      <c r="H15" s="29">
        <v>3</v>
      </c>
      <c r="I15" s="29">
        <v>0</v>
      </c>
      <c r="J15" s="29">
        <v>6</v>
      </c>
      <c r="K15" s="29">
        <v>3</v>
      </c>
      <c r="L15" s="29">
        <v>2</v>
      </c>
      <c r="M15" s="29">
        <v>0</v>
      </c>
      <c r="N15" s="29">
        <v>5</v>
      </c>
      <c r="O15" s="29">
        <v>37</v>
      </c>
    </row>
    <row r="16" spans="1:15">
      <c r="A16" s="10" t="s">
        <v>89</v>
      </c>
      <c r="B16" s="10" t="s">
        <v>119</v>
      </c>
      <c r="C16" s="16">
        <v>56.3</v>
      </c>
      <c r="D16" s="16">
        <v>102.9</v>
      </c>
      <c r="E16" s="16">
        <v>66.599999999999994</v>
      </c>
      <c r="F16" s="16">
        <v>27.6</v>
      </c>
      <c r="G16" s="16">
        <v>18</v>
      </c>
      <c r="H16" s="16">
        <v>67.900000000000006</v>
      </c>
      <c r="I16" s="16" t="s">
        <v>126</v>
      </c>
      <c r="J16" s="16">
        <v>66.7</v>
      </c>
      <c r="K16" s="16">
        <v>79.7</v>
      </c>
      <c r="L16" s="16">
        <v>104</v>
      </c>
      <c r="M16" s="16" t="s">
        <v>126</v>
      </c>
      <c r="N16" s="16">
        <v>86.4</v>
      </c>
      <c r="O16" s="16">
        <v>58.6</v>
      </c>
    </row>
    <row r="17" spans="1:15">
      <c r="A17" s="10" t="s">
        <v>89</v>
      </c>
      <c r="B17" s="10" t="s">
        <v>120</v>
      </c>
      <c r="C17" s="16">
        <v>56.3</v>
      </c>
      <c r="D17" s="16">
        <v>86.8</v>
      </c>
      <c r="E17" s="16">
        <v>64.599999999999994</v>
      </c>
      <c r="F17" s="16">
        <v>38.6</v>
      </c>
      <c r="G17" s="16">
        <v>37.200000000000003</v>
      </c>
      <c r="H17" s="16">
        <v>59.4</v>
      </c>
      <c r="I17" s="16" t="s">
        <v>126</v>
      </c>
      <c r="J17" s="16">
        <v>70</v>
      </c>
      <c r="K17" s="16">
        <v>64.7</v>
      </c>
      <c r="L17" s="16">
        <v>104</v>
      </c>
      <c r="M17" s="16" t="s">
        <v>126</v>
      </c>
      <c r="N17" s="16">
        <v>86.6</v>
      </c>
      <c r="O17" s="16">
        <v>64.3</v>
      </c>
    </row>
    <row r="18" spans="1:15" ht="18.95" thickBot="1">
      <c r="A18" s="30" t="s">
        <v>89</v>
      </c>
      <c r="B18" s="30" t="s">
        <v>121</v>
      </c>
      <c r="C18" s="31">
        <v>0</v>
      </c>
      <c r="D18" s="31">
        <v>30.7</v>
      </c>
      <c r="E18" s="31">
        <v>20.3</v>
      </c>
      <c r="F18" s="31">
        <v>25.1</v>
      </c>
      <c r="G18" s="31">
        <v>26.6</v>
      </c>
      <c r="H18" s="31">
        <v>22.2</v>
      </c>
      <c r="I18" s="31" t="s">
        <v>126</v>
      </c>
      <c r="J18" s="31">
        <v>39.9</v>
      </c>
      <c r="K18" s="31">
        <v>25.4</v>
      </c>
      <c r="L18" s="31">
        <v>60</v>
      </c>
      <c r="M18" s="31" t="s">
        <v>126</v>
      </c>
      <c r="N18" s="31">
        <v>28.2</v>
      </c>
      <c r="O18" s="31">
        <v>36.5</v>
      </c>
    </row>
    <row r="19" spans="1:15">
      <c r="A19" s="10" t="s">
        <v>94</v>
      </c>
      <c r="B19" s="10" t="s">
        <v>65</v>
      </c>
      <c r="C19" s="29">
        <v>57</v>
      </c>
      <c r="D19" s="29">
        <v>82</v>
      </c>
      <c r="E19" s="29">
        <v>115</v>
      </c>
      <c r="F19" s="29">
        <v>113</v>
      </c>
      <c r="G19" s="29">
        <v>44</v>
      </c>
      <c r="H19" s="29">
        <v>74</v>
      </c>
      <c r="I19" s="29">
        <v>79</v>
      </c>
      <c r="J19" s="29">
        <v>75</v>
      </c>
      <c r="K19" s="29">
        <v>90</v>
      </c>
      <c r="L19" s="29">
        <v>55</v>
      </c>
      <c r="M19" s="29">
        <v>71</v>
      </c>
      <c r="N19" s="29">
        <v>95</v>
      </c>
      <c r="O19" s="29">
        <v>950</v>
      </c>
    </row>
    <row r="20" spans="1:15">
      <c r="A20" s="10" t="s">
        <v>94</v>
      </c>
      <c r="B20" s="10" t="s">
        <v>119</v>
      </c>
      <c r="C20" s="16">
        <v>36.4</v>
      </c>
      <c r="D20" s="16">
        <v>62.9</v>
      </c>
      <c r="E20" s="16">
        <v>59.5</v>
      </c>
      <c r="F20" s="16">
        <v>72.900000000000006</v>
      </c>
      <c r="G20" s="16">
        <v>81.900000000000006</v>
      </c>
      <c r="H20" s="16">
        <v>70.400000000000006</v>
      </c>
      <c r="I20" s="16">
        <v>55.1</v>
      </c>
      <c r="J20" s="16">
        <v>60.1</v>
      </c>
      <c r="K20" s="16">
        <v>56.6</v>
      </c>
      <c r="L20" s="16">
        <v>44</v>
      </c>
      <c r="M20" s="16">
        <v>52.7</v>
      </c>
      <c r="N20" s="16">
        <v>49.9</v>
      </c>
      <c r="O20" s="16">
        <v>57.6</v>
      </c>
    </row>
    <row r="21" spans="1:15">
      <c r="A21" s="10" t="s">
        <v>94</v>
      </c>
      <c r="B21" s="10" t="s">
        <v>120</v>
      </c>
      <c r="C21" s="16">
        <v>51.4</v>
      </c>
      <c r="D21" s="16">
        <v>62.3</v>
      </c>
      <c r="E21" s="16">
        <v>64</v>
      </c>
      <c r="F21" s="16">
        <v>70.2</v>
      </c>
      <c r="G21" s="16">
        <v>78.8</v>
      </c>
      <c r="H21" s="16">
        <v>72.599999999999994</v>
      </c>
      <c r="I21" s="16">
        <v>58.6</v>
      </c>
      <c r="J21" s="16">
        <v>63.5</v>
      </c>
      <c r="K21" s="16">
        <v>53</v>
      </c>
      <c r="L21" s="16">
        <v>57.2</v>
      </c>
      <c r="M21" s="16">
        <v>60.4</v>
      </c>
      <c r="N21" s="16">
        <v>58.3</v>
      </c>
      <c r="O21" s="16">
        <v>62.3</v>
      </c>
    </row>
    <row r="22" spans="1:15">
      <c r="A22" s="10" t="s">
        <v>94</v>
      </c>
      <c r="B22" s="10" t="s">
        <v>121</v>
      </c>
      <c r="C22" s="16">
        <v>30.8</v>
      </c>
      <c r="D22" s="16">
        <v>37</v>
      </c>
      <c r="E22" s="16">
        <v>31.9</v>
      </c>
      <c r="F22" s="16">
        <v>38.1</v>
      </c>
      <c r="G22" s="16">
        <v>52.7</v>
      </c>
      <c r="H22" s="16">
        <v>29.4</v>
      </c>
      <c r="I22" s="16">
        <v>32</v>
      </c>
      <c r="J22" s="16">
        <v>35.1</v>
      </c>
      <c r="K22" s="16">
        <v>27.4</v>
      </c>
      <c r="L22" s="16">
        <v>35.700000000000003</v>
      </c>
      <c r="M22" s="16">
        <v>32.799999999999997</v>
      </c>
      <c r="N22" s="16">
        <v>34.299999999999997</v>
      </c>
      <c r="O22" s="16">
        <v>35.200000000000003</v>
      </c>
    </row>
    <row r="23" spans="1:15">
      <c r="A23" s="10"/>
      <c r="B23" s="10"/>
      <c r="C23" s="16"/>
      <c r="D23" s="16"/>
      <c r="E23" s="16"/>
      <c r="F23" s="16"/>
      <c r="G23" s="16"/>
      <c r="H23" s="16"/>
      <c r="I23" s="16"/>
      <c r="J23" s="16"/>
      <c r="K23" s="16"/>
      <c r="L23" s="16"/>
      <c r="M23" s="16"/>
      <c r="N23" s="16"/>
      <c r="O23" s="16"/>
    </row>
  </sheetData>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66641-2522-4AE7-97F2-F7191F3F1BFC}">
  <dimension ref="A1:I12"/>
  <sheetViews>
    <sheetView showGridLines="0" workbookViewId="0">
      <selection activeCell="E11" sqref="A4:E11"/>
    </sheetView>
  </sheetViews>
  <sheetFormatPr defaultColWidth="8.7109375" defaultRowHeight="18.600000000000001"/>
  <cols>
    <col min="1" max="1" width="32.42578125" style="4" customWidth="1"/>
    <col min="2" max="2" width="39.7109375" style="27" customWidth="1"/>
    <col min="3" max="5" width="25.42578125" style="27" customWidth="1"/>
    <col min="6" max="9" width="16.7109375" style="27" customWidth="1"/>
    <col min="10" max="16384" width="8.7109375" style="4"/>
  </cols>
  <sheetData>
    <row r="1" spans="1:6" ht="35.1" customHeight="1">
      <c r="A1" s="38" t="s">
        <v>127</v>
      </c>
      <c r="B1" s="36"/>
      <c r="C1" s="36"/>
      <c r="D1" s="36"/>
    </row>
    <row r="2" spans="1:6">
      <c r="A2" s="66" t="s">
        <v>128</v>
      </c>
      <c r="B2" s="55"/>
      <c r="C2" s="55"/>
      <c r="D2" s="56"/>
      <c r="E2" s="55"/>
    </row>
    <row r="3" spans="1:6">
      <c r="A3" s="68" t="s">
        <v>129</v>
      </c>
      <c r="B3" s="63"/>
      <c r="C3" s="63"/>
      <c r="D3" s="64"/>
      <c r="E3" s="63"/>
    </row>
    <row r="4" spans="1:6">
      <c r="A4" s="9" t="s">
        <v>130</v>
      </c>
      <c r="B4" s="11" t="s">
        <v>131</v>
      </c>
      <c r="C4" s="11" t="s">
        <v>132</v>
      </c>
      <c r="D4" s="11" t="s">
        <v>133</v>
      </c>
      <c r="E4" s="11" t="s">
        <v>65</v>
      </c>
    </row>
    <row r="5" spans="1:6">
      <c r="A5" s="4" t="s">
        <v>134</v>
      </c>
      <c r="B5" s="27" t="s">
        <v>87</v>
      </c>
      <c r="C5" s="89">
        <v>16.399999999999999</v>
      </c>
      <c r="D5" s="89">
        <v>20.7</v>
      </c>
      <c r="E5" s="90">
        <v>751</v>
      </c>
    </row>
    <row r="6" spans="1:6">
      <c r="A6" s="4" t="s">
        <v>134</v>
      </c>
      <c r="B6" s="27" t="s">
        <v>88</v>
      </c>
      <c r="C6" s="89">
        <v>23.6</v>
      </c>
      <c r="D6" s="89">
        <v>26.4</v>
      </c>
      <c r="E6" s="90">
        <v>38</v>
      </c>
    </row>
    <row r="7" spans="1:6">
      <c r="A7" s="4" t="s">
        <v>134</v>
      </c>
      <c r="B7" s="11" t="s">
        <v>89</v>
      </c>
      <c r="C7" s="112">
        <v>28</v>
      </c>
      <c r="D7" s="89">
        <v>32.299999999999997</v>
      </c>
      <c r="E7" s="113">
        <v>13</v>
      </c>
    </row>
    <row r="8" spans="1:6">
      <c r="A8" s="17" t="s">
        <v>135</v>
      </c>
      <c r="B8" s="18" t="s">
        <v>87</v>
      </c>
      <c r="C8" s="95">
        <v>12.6</v>
      </c>
      <c r="D8" s="95">
        <v>13.9</v>
      </c>
      <c r="E8" s="96">
        <v>408</v>
      </c>
    </row>
    <row r="9" spans="1:6">
      <c r="A9" s="4" t="s">
        <v>136</v>
      </c>
      <c r="B9" s="27" t="s">
        <v>87</v>
      </c>
      <c r="C9" s="89">
        <v>75.900000000000006</v>
      </c>
      <c r="D9" s="89">
        <v>78.7</v>
      </c>
      <c r="E9" s="90">
        <v>283</v>
      </c>
    </row>
    <row r="10" spans="1:6">
      <c r="A10" s="4" t="s">
        <v>136</v>
      </c>
      <c r="B10" s="27" t="s">
        <v>88</v>
      </c>
      <c r="C10" s="89">
        <v>24.9</v>
      </c>
      <c r="D10" s="89">
        <v>29.2</v>
      </c>
      <c r="E10" s="90">
        <v>11</v>
      </c>
      <c r="F10" s="90"/>
    </row>
    <row r="11" spans="1:6">
      <c r="A11" s="4" t="s">
        <v>136</v>
      </c>
      <c r="B11" s="11" t="s">
        <v>89</v>
      </c>
      <c r="C11" s="112">
        <v>33.4</v>
      </c>
      <c r="D11" s="89">
        <v>53.2</v>
      </c>
      <c r="E11" s="113">
        <v>6</v>
      </c>
      <c r="F11" s="90"/>
    </row>
    <row r="12" spans="1:6">
      <c r="A12" s="39"/>
      <c r="B12" s="39"/>
      <c r="C12" s="141"/>
      <c r="D12" s="141"/>
      <c r="E12" s="141"/>
      <c r="F12" s="90"/>
    </row>
  </sheetData>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2E89D-DB7C-4725-8CB8-DA543CC02AEA}">
  <dimension ref="A1:I17"/>
  <sheetViews>
    <sheetView showGridLines="0" tabSelected="1" zoomScale="76" workbookViewId="0">
      <selection activeCell="A16" sqref="A16"/>
    </sheetView>
  </sheetViews>
  <sheetFormatPr defaultColWidth="8.7109375" defaultRowHeight="18.600000000000001"/>
  <cols>
    <col min="1" max="1" width="73.5703125" style="4" customWidth="1"/>
    <col min="2" max="5" width="19.28515625" style="27" customWidth="1"/>
    <col min="6" max="16384" width="8.7109375" style="4"/>
  </cols>
  <sheetData>
    <row r="1" spans="1:7" ht="23.45" customHeight="1">
      <c r="A1" s="36" t="s">
        <v>137</v>
      </c>
    </row>
    <row r="2" spans="1:7" s="57" customFormat="1" ht="70.5" customHeight="1">
      <c r="A2" s="69" t="s">
        <v>138</v>
      </c>
      <c r="B2" s="75"/>
      <c r="C2" s="75"/>
      <c r="D2" s="75"/>
      <c r="E2" s="75"/>
    </row>
    <row r="3" spans="1:7" s="57" customFormat="1" ht="12.95">
      <c r="A3" s="70" t="s">
        <v>139</v>
      </c>
      <c r="B3" s="55"/>
      <c r="C3" s="55"/>
      <c r="D3" s="55"/>
      <c r="E3" s="55"/>
    </row>
    <row r="4" spans="1:7" s="27" customFormat="1" ht="57" customHeight="1">
      <c r="A4" s="9" t="s">
        <v>91</v>
      </c>
      <c r="B4" s="19" t="s">
        <v>140</v>
      </c>
      <c r="C4" s="5" t="s">
        <v>35</v>
      </c>
      <c r="D4" s="5" t="s">
        <v>36</v>
      </c>
      <c r="E4" s="8" t="s">
        <v>135</v>
      </c>
    </row>
    <row r="5" spans="1:7" s="27" customFormat="1">
      <c r="A5" s="151" t="s">
        <v>141</v>
      </c>
      <c r="B5" s="151"/>
      <c r="C5" s="151"/>
      <c r="D5" s="151"/>
      <c r="E5" s="151"/>
    </row>
    <row r="6" spans="1:7" s="27" customFormat="1">
      <c r="A6" s="4" t="s">
        <v>142</v>
      </c>
      <c r="B6" s="16">
        <v>0.7</v>
      </c>
      <c r="C6" s="16">
        <v>1.6</v>
      </c>
      <c r="D6" s="89">
        <v>3.6</v>
      </c>
      <c r="E6" s="16">
        <v>0.7</v>
      </c>
    </row>
    <row r="7" spans="1:7" s="27" customFormat="1">
      <c r="A7" s="4" t="s">
        <v>143</v>
      </c>
      <c r="B7" s="16">
        <v>1.1000000000000001</v>
      </c>
      <c r="C7" s="16">
        <v>2.1</v>
      </c>
      <c r="D7" s="89">
        <v>10.6</v>
      </c>
      <c r="E7" s="16">
        <v>1</v>
      </c>
    </row>
    <row r="8" spans="1:7" s="27" customFormat="1">
      <c r="A8" s="4" t="s">
        <v>144</v>
      </c>
      <c r="B8" s="27">
        <v>725</v>
      </c>
      <c r="C8" s="27">
        <v>33</v>
      </c>
      <c r="D8" s="92">
        <v>17</v>
      </c>
      <c r="E8" s="27">
        <v>297</v>
      </c>
    </row>
    <row r="9" spans="1:7" s="27" customFormat="1">
      <c r="A9" s="151" t="s">
        <v>145</v>
      </c>
      <c r="B9" s="151"/>
      <c r="C9" s="151"/>
      <c r="D9" s="151"/>
      <c r="E9" s="151"/>
    </row>
    <row r="10" spans="1:7" s="27" customFormat="1">
      <c r="A10" s="4" t="s">
        <v>146</v>
      </c>
      <c r="B10" s="16">
        <v>9.4</v>
      </c>
      <c r="C10" s="16">
        <v>11.1</v>
      </c>
      <c r="D10" s="89">
        <v>15.9</v>
      </c>
      <c r="E10" s="16">
        <v>7</v>
      </c>
    </row>
    <row r="11" spans="1:7" s="27" customFormat="1">
      <c r="A11" s="4" t="s">
        <v>147</v>
      </c>
      <c r="B11" s="16">
        <v>12.4</v>
      </c>
      <c r="C11" s="16">
        <v>13.3</v>
      </c>
      <c r="D11" s="89">
        <v>17.899999999999999</v>
      </c>
      <c r="E11" s="16">
        <v>9</v>
      </c>
    </row>
    <row r="12" spans="1:7" s="27" customFormat="1" ht="18.600000000000001" customHeight="1">
      <c r="A12" s="8" t="s">
        <v>148</v>
      </c>
      <c r="B12" s="27">
        <v>795</v>
      </c>
      <c r="C12" s="27">
        <v>48</v>
      </c>
      <c r="D12" s="92">
        <v>19</v>
      </c>
      <c r="E12" s="27">
        <v>449</v>
      </c>
      <c r="G12" s="27" t="s">
        <v>149</v>
      </c>
    </row>
    <row r="13" spans="1:7" s="27" customFormat="1">
      <c r="A13" s="151" t="s">
        <v>150</v>
      </c>
      <c r="B13" s="151"/>
      <c r="C13" s="151"/>
      <c r="D13" s="151"/>
      <c r="E13" s="151"/>
    </row>
    <row r="14" spans="1:7" s="27" customFormat="1">
      <c r="A14" s="4" t="s">
        <v>142</v>
      </c>
      <c r="B14" s="16">
        <v>3.3</v>
      </c>
      <c r="C14" s="89">
        <v>5.6</v>
      </c>
      <c r="D14" s="89">
        <v>6.9</v>
      </c>
      <c r="E14" s="16">
        <v>2.2999999999999998</v>
      </c>
    </row>
    <row r="15" spans="1:7" s="27" customFormat="1">
      <c r="A15" s="4" t="s">
        <v>143</v>
      </c>
      <c r="B15" s="16">
        <v>4.8</v>
      </c>
      <c r="C15" s="89">
        <v>6.4</v>
      </c>
      <c r="D15" s="89">
        <v>9.6</v>
      </c>
      <c r="E15" s="16">
        <v>3.7</v>
      </c>
    </row>
    <row r="16" spans="1:7" s="27" customFormat="1" ht="23.1" customHeight="1">
      <c r="A16" s="58" t="s">
        <v>151</v>
      </c>
      <c r="B16" s="28">
        <v>745</v>
      </c>
      <c r="C16" s="92">
        <v>38</v>
      </c>
      <c r="D16" s="92">
        <v>13</v>
      </c>
      <c r="E16" s="28">
        <v>405</v>
      </c>
    </row>
    <row r="17" spans="1:9">
      <c r="A17" s="37"/>
      <c r="B17" s="37"/>
      <c r="C17" s="37"/>
      <c r="D17" s="37"/>
      <c r="E17" s="37"/>
      <c r="F17" s="27"/>
      <c r="G17" s="27"/>
      <c r="H17" s="27"/>
      <c r="I17" s="27"/>
    </row>
  </sheetData>
  <mergeCells count="3">
    <mergeCell ref="A5:E5"/>
    <mergeCell ref="A9:E9"/>
    <mergeCell ref="A13:E13"/>
  </mergeCells>
  <pageMargins left="0.7" right="0.7" top="0.75" bottom="0.75" header="0.3" footer="0.3"/>
  <pageSetup paperSize="9"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120E-64BB-4316-86D4-A1C2959A0529}">
  <dimension ref="A1:A2"/>
  <sheetViews>
    <sheetView showGridLines="0" zoomScale="47" zoomScaleNormal="100" workbookViewId="0">
      <selection activeCell="O46" sqref="O46"/>
    </sheetView>
  </sheetViews>
  <sheetFormatPr defaultRowHeight="14.45"/>
  <sheetData>
    <row r="1" spans="1:1" ht="19.5">
      <c r="A1" s="33" t="s">
        <v>152</v>
      </c>
    </row>
    <row r="2" spans="1:1" ht="35.1" customHeight="1">
      <c r="A2" s="97" t="s">
        <v>27</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5F601-BE7D-4A15-8DA3-F43A95DFF887}">
  <dimension ref="A1"/>
  <sheetViews>
    <sheetView workbookViewId="0"/>
  </sheetViews>
  <sheetFormatPr defaultRowHeight="14.45"/>
  <sheetData>
    <row r="1" spans="1:1" ht="15.6">
      <c r="A1" s="2" t="s">
        <v>153</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3E592-24B1-4319-A497-BE19D58F703D}">
  <dimension ref="A1"/>
  <sheetViews>
    <sheetView workbookViewId="0"/>
  </sheetViews>
  <sheetFormatPr defaultRowHeight="14.45"/>
  <sheetData>
    <row r="1" spans="1:1" ht="15.6">
      <c r="A1" s="1" t="s">
        <v>154</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3798-EBB1-4ABC-BA50-E82A4DBEC789}">
  <dimension ref="A1:N15"/>
  <sheetViews>
    <sheetView workbookViewId="0"/>
  </sheetViews>
  <sheetFormatPr defaultRowHeight="14.45"/>
  <cols>
    <col min="1" max="1" width="32.5703125" customWidth="1"/>
    <col min="2" max="16" width="13.7109375" customWidth="1"/>
  </cols>
  <sheetData>
    <row r="1" spans="1:14" ht="15.6">
      <c r="A1" s="23" t="s">
        <v>155</v>
      </c>
      <c r="B1" s="3"/>
      <c r="C1" s="3"/>
      <c r="D1" s="3"/>
      <c r="E1" s="3"/>
      <c r="F1" s="3"/>
      <c r="G1" s="3"/>
      <c r="H1" s="3"/>
      <c r="I1" s="3"/>
      <c r="J1" s="3"/>
      <c r="K1" s="3"/>
      <c r="L1" s="3"/>
      <c r="M1" s="3"/>
      <c r="N1" s="3"/>
    </row>
    <row r="2" spans="1:14">
      <c r="A2" s="3"/>
      <c r="B2" s="3"/>
      <c r="C2" s="3"/>
      <c r="D2" s="3"/>
      <c r="E2" s="3"/>
      <c r="F2" s="3"/>
      <c r="G2" s="3"/>
      <c r="H2" s="3"/>
      <c r="I2" s="3"/>
      <c r="J2" s="3"/>
      <c r="K2" s="3"/>
      <c r="L2" s="3"/>
      <c r="M2" s="3"/>
      <c r="N2" s="3"/>
    </row>
    <row r="3" spans="1:14" ht="18.600000000000001">
      <c r="A3" s="9"/>
      <c r="B3" s="20">
        <v>43983</v>
      </c>
      <c r="C3" s="20">
        <v>44013</v>
      </c>
      <c r="D3" s="20">
        <v>44044</v>
      </c>
      <c r="E3" s="20">
        <v>44075</v>
      </c>
      <c r="F3" s="20">
        <v>44105</v>
      </c>
      <c r="G3" s="20">
        <v>44136</v>
      </c>
      <c r="H3" s="20">
        <v>44166</v>
      </c>
      <c r="I3" s="20">
        <v>44197</v>
      </c>
      <c r="J3" s="20">
        <v>44228</v>
      </c>
    </row>
    <row r="4" spans="1:14" ht="18.600000000000001">
      <c r="A4" s="4" t="s">
        <v>35</v>
      </c>
      <c r="B4" s="4">
        <v>8</v>
      </c>
      <c r="C4" s="4">
        <v>11</v>
      </c>
      <c r="D4" s="4">
        <v>18</v>
      </c>
      <c r="E4" s="4">
        <v>36</v>
      </c>
      <c r="F4" s="4">
        <v>41</v>
      </c>
      <c r="G4" s="4">
        <v>43</v>
      </c>
      <c r="H4" s="4">
        <v>36</v>
      </c>
      <c r="I4" s="4">
        <v>34</v>
      </c>
      <c r="J4" s="4">
        <v>21</v>
      </c>
    </row>
    <row r="5" spans="1:14" ht="18.600000000000001">
      <c r="A5" s="4" t="s">
        <v>36</v>
      </c>
      <c r="B5" s="4">
        <v>4</v>
      </c>
      <c r="C5" s="4">
        <v>6</v>
      </c>
      <c r="D5" s="4">
        <v>4</v>
      </c>
      <c r="E5" s="4">
        <v>11</v>
      </c>
      <c r="F5" s="4">
        <v>11</v>
      </c>
      <c r="G5" s="4">
        <v>17</v>
      </c>
      <c r="H5" s="4">
        <v>17</v>
      </c>
      <c r="I5" s="4">
        <v>21</v>
      </c>
      <c r="J5" s="4">
        <v>20</v>
      </c>
    </row>
    <row r="6" spans="1:14" ht="18.600000000000001">
      <c r="A6" s="4" t="s">
        <v>37</v>
      </c>
      <c r="B6" s="4">
        <v>0</v>
      </c>
      <c r="C6" s="4">
        <v>1</v>
      </c>
      <c r="D6" s="4">
        <v>3</v>
      </c>
      <c r="E6" s="4">
        <v>9</v>
      </c>
      <c r="F6" s="4">
        <v>15</v>
      </c>
      <c r="G6" s="4">
        <v>18</v>
      </c>
      <c r="H6" s="4">
        <v>20</v>
      </c>
      <c r="I6" s="4">
        <v>32</v>
      </c>
      <c r="J6" s="4">
        <v>36</v>
      </c>
    </row>
    <row r="7" spans="1:14" ht="18.600000000000001">
      <c r="A7" s="4" t="s">
        <v>38</v>
      </c>
      <c r="B7" s="4">
        <v>1</v>
      </c>
      <c r="C7" s="4">
        <v>2</v>
      </c>
      <c r="D7" s="4">
        <v>2</v>
      </c>
      <c r="E7" s="4">
        <v>7</v>
      </c>
      <c r="F7" s="4">
        <v>9</v>
      </c>
      <c r="G7" s="4">
        <v>5</v>
      </c>
      <c r="H7" s="4"/>
      <c r="I7" s="4"/>
      <c r="J7" s="4"/>
    </row>
    <row r="8" spans="1:14" ht="18.600000000000001">
      <c r="A8" s="4" t="s">
        <v>39</v>
      </c>
      <c r="B8" s="21">
        <v>3</v>
      </c>
      <c r="C8" s="21">
        <v>1</v>
      </c>
      <c r="D8" s="21">
        <v>1</v>
      </c>
      <c r="E8" s="21">
        <v>2</v>
      </c>
      <c r="F8" s="21">
        <v>10</v>
      </c>
      <c r="G8" s="21">
        <v>3</v>
      </c>
      <c r="H8" s="21">
        <v>6</v>
      </c>
      <c r="I8" s="21">
        <v>3</v>
      </c>
      <c r="J8" s="21">
        <v>4</v>
      </c>
    </row>
    <row r="9" spans="1:14" ht="18.600000000000001">
      <c r="A9" s="4" t="s">
        <v>40</v>
      </c>
      <c r="B9" s="4">
        <v>0</v>
      </c>
      <c r="C9" s="4">
        <v>1</v>
      </c>
      <c r="D9" s="4">
        <v>0</v>
      </c>
      <c r="E9" s="4">
        <v>0</v>
      </c>
      <c r="F9" s="4">
        <v>4</v>
      </c>
      <c r="G9" s="4">
        <v>16</v>
      </c>
      <c r="H9" s="4">
        <v>7</v>
      </c>
      <c r="I9" s="4">
        <v>16</v>
      </c>
      <c r="J9" s="4">
        <v>11</v>
      </c>
    </row>
    <row r="10" spans="1:14" ht="18.600000000000001">
      <c r="A10" s="4" t="s">
        <v>41</v>
      </c>
      <c r="B10" s="21">
        <v>16</v>
      </c>
      <c r="C10" s="21">
        <v>22</v>
      </c>
      <c r="D10" s="21">
        <v>28</v>
      </c>
      <c r="E10" s="21">
        <v>65</v>
      </c>
      <c r="F10" s="21">
        <v>90</v>
      </c>
      <c r="G10" s="21">
        <v>102</v>
      </c>
      <c r="H10" s="21">
        <v>86</v>
      </c>
      <c r="I10" s="21">
        <v>106</v>
      </c>
      <c r="J10" s="21">
        <v>92</v>
      </c>
    </row>
    <row r="13" spans="1:14" ht="18.600000000000001">
      <c r="A13" s="15" t="s">
        <v>156</v>
      </c>
    </row>
    <row r="14" spans="1:14" ht="18.600000000000001">
      <c r="A14" s="4" t="s">
        <v>39</v>
      </c>
      <c r="B14" s="4">
        <v>3</v>
      </c>
      <c r="C14" s="4">
        <v>3</v>
      </c>
      <c r="D14" s="4">
        <v>2</v>
      </c>
      <c r="E14" s="4">
        <v>3</v>
      </c>
      <c r="F14" s="4">
        <v>30</v>
      </c>
      <c r="G14" s="4">
        <v>9</v>
      </c>
      <c r="H14" s="4">
        <v>18</v>
      </c>
      <c r="I14" s="4">
        <v>7</v>
      </c>
      <c r="J14" s="4">
        <v>8</v>
      </c>
    </row>
    <row r="15" spans="1:14" ht="18.600000000000001">
      <c r="A15" s="4" t="s">
        <v>41</v>
      </c>
      <c r="B15" s="4">
        <v>16</v>
      </c>
      <c r="C15" s="4">
        <v>24</v>
      </c>
      <c r="D15" s="4">
        <v>29</v>
      </c>
      <c r="E15" s="4">
        <v>66</v>
      </c>
      <c r="F15" s="4">
        <v>110</v>
      </c>
      <c r="G15" s="4">
        <v>108</v>
      </c>
      <c r="H15" s="4">
        <v>98</v>
      </c>
      <c r="I15" s="4">
        <v>110</v>
      </c>
      <c r="J15" s="4">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36256-1EFB-4EE0-A5B9-19CBB239D710}">
  <dimension ref="A1:A2"/>
  <sheetViews>
    <sheetView showGridLines="0" zoomScale="71" zoomScaleNormal="100" workbookViewId="0"/>
  </sheetViews>
  <sheetFormatPr defaultRowHeight="14.45"/>
  <cols>
    <col min="1" max="12" width="10.5703125" bestFit="1" customWidth="1"/>
  </cols>
  <sheetData>
    <row r="1" spans="1:1" ht="24.95" customHeight="1">
      <c r="A1" s="33" t="s">
        <v>26</v>
      </c>
    </row>
    <row r="2" spans="1:1" ht="21.6" customHeight="1">
      <c r="A2" s="97" t="s">
        <v>27</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473D5-460E-419A-BB2D-EF73813A906C}">
  <dimension ref="A1:A4"/>
  <sheetViews>
    <sheetView showGridLines="0" zoomScale="72" zoomScaleNormal="100" workbookViewId="0"/>
  </sheetViews>
  <sheetFormatPr defaultRowHeight="14.45"/>
  <cols>
    <col min="1" max="1" width="147.5703125" customWidth="1"/>
  </cols>
  <sheetData>
    <row r="1" spans="1:1" ht="19.5">
      <c r="A1" s="33" t="s">
        <v>28</v>
      </c>
    </row>
    <row r="2" spans="1:1" ht="21.6" customHeight="1">
      <c r="A2" s="97" t="s">
        <v>29</v>
      </c>
    </row>
    <row r="3" spans="1:1" ht="34.5">
      <c r="A3" s="98" t="s">
        <v>30</v>
      </c>
    </row>
    <row r="4" spans="1:1">
      <c r="A4" s="98"/>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908B3-A657-4903-8756-2E970234B653}">
  <dimension ref="A1:A2"/>
  <sheetViews>
    <sheetView showGridLines="0" workbookViewId="0">
      <selection activeCell="D23" sqref="D23"/>
    </sheetView>
  </sheetViews>
  <sheetFormatPr defaultRowHeight="14.45"/>
  <sheetData>
    <row r="1" spans="1:1" ht="19.5">
      <c r="A1" s="33" t="s">
        <v>31</v>
      </c>
    </row>
    <row r="2" spans="1:1">
      <c r="A2" s="99"/>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213B3-7449-4A62-B8E1-F65708550FEF}">
  <dimension ref="A1:A2"/>
  <sheetViews>
    <sheetView showGridLines="0" zoomScaleNormal="100" workbookViewId="0"/>
  </sheetViews>
  <sheetFormatPr defaultRowHeight="14.45"/>
  <sheetData>
    <row r="1" spans="1:1" ht="19.5">
      <c r="A1" s="33" t="s">
        <v>32</v>
      </c>
    </row>
    <row r="2" spans="1:1">
      <c r="A2" s="59"/>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EC4A-FC8C-4650-81EC-9C25EB8B7921}">
  <dimension ref="A1:A2"/>
  <sheetViews>
    <sheetView showGridLines="0" workbookViewId="0"/>
  </sheetViews>
  <sheetFormatPr defaultRowHeight="14.45"/>
  <sheetData>
    <row r="1" spans="1:1" ht="19.5">
      <c r="A1" s="33" t="s">
        <v>33</v>
      </c>
    </row>
    <row r="2" spans="1:1" ht="35.1" customHeight="1">
      <c r="A2" s="101"/>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E1DA5-F0C1-40F8-B50B-90728C564291}">
  <dimension ref="A1"/>
  <sheetViews>
    <sheetView showGridLines="0" zoomScaleNormal="100" workbookViewId="0"/>
  </sheetViews>
  <sheetFormatPr defaultRowHeight="14.45"/>
  <sheetData>
    <row r="1" spans="1:1" ht="19.5">
      <c r="A1" s="33" t="s">
        <v>34</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49826-DE13-44D1-85A5-5D64FAAFA187}">
  <dimension ref="A4:M11"/>
  <sheetViews>
    <sheetView workbookViewId="0"/>
  </sheetViews>
  <sheetFormatPr defaultRowHeight="14.45"/>
  <cols>
    <col min="1" max="1" width="27.28515625" bestFit="1" customWidth="1"/>
    <col min="2" max="13" width="12.85546875" customWidth="1"/>
  </cols>
  <sheetData>
    <row r="4" spans="1:13" ht="18.600000000000001">
      <c r="A4" s="9"/>
      <c r="B4" s="20" t="e">
        <f>#REF!</f>
        <v>#REF!</v>
      </c>
      <c r="C4" s="20" t="e">
        <f>#REF!</f>
        <v>#REF!</v>
      </c>
      <c r="D4" s="20" t="e">
        <f>#REF!</f>
        <v>#REF!</v>
      </c>
      <c r="E4" s="20" t="e">
        <f>#REF!</f>
        <v>#REF!</v>
      </c>
      <c r="F4" s="20" t="e">
        <f>#REF!</f>
        <v>#REF!</v>
      </c>
      <c r="G4" s="20" t="e">
        <f>#REF!</f>
        <v>#REF!</v>
      </c>
      <c r="H4" s="20" t="e">
        <f>#REF!</f>
        <v>#REF!</v>
      </c>
      <c r="I4" s="20" t="e">
        <f>#REF!</f>
        <v>#REF!</v>
      </c>
      <c r="J4" s="20" t="e">
        <f>#REF!</f>
        <v>#REF!</v>
      </c>
      <c r="K4" s="20" t="e">
        <f>#REF!</f>
        <v>#REF!</v>
      </c>
      <c r="L4" s="20" t="e">
        <f>#REF!</f>
        <v>#REF!</v>
      </c>
      <c r="M4" s="20" t="e">
        <f>#REF!</f>
        <v>#REF!</v>
      </c>
    </row>
    <row r="5" spans="1:13" ht="18.600000000000001">
      <c r="A5" s="4" t="s">
        <v>35</v>
      </c>
      <c r="B5" s="4" t="e">
        <f>#REF!</f>
        <v>#REF!</v>
      </c>
      <c r="C5" s="4" t="e">
        <f>#REF!</f>
        <v>#REF!</v>
      </c>
      <c r="D5" s="4" t="e">
        <f>#REF!</f>
        <v>#REF!</v>
      </c>
      <c r="E5" s="4" t="e">
        <f>#REF!</f>
        <v>#REF!</v>
      </c>
      <c r="F5" s="4" t="e">
        <f>#REF!</f>
        <v>#REF!</v>
      </c>
      <c r="G5" s="4" t="e">
        <f>#REF!</f>
        <v>#REF!</v>
      </c>
      <c r="H5" s="4" t="e">
        <f>#REF!</f>
        <v>#REF!</v>
      </c>
      <c r="I5" s="4" t="e">
        <f>#REF!</f>
        <v>#REF!</v>
      </c>
      <c r="J5" s="4" t="e">
        <f>#REF!</f>
        <v>#REF!</v>
      </c>
      <c r="K5" s="4" t="e">
        <f>#REF!</f>
        <v>#REF!</v>
      </c>
      <c r="L5" s="4" t="e">
        <f>#REF!</f>
        <v>#REF!</v>
      </c>
      <c r="M5" s="4" t="e">
        <f>#REF!</f>
        <v>#REF!</v>
      </c>
    </row>
    <row r="6" spans="1:13" ht="18.600000000000001">
      <c r="A6" s="4" t="s">
        <v>36</v>
      </c>
      <c r="B6" s="4" t="e">
        <f>#REF!</f>
        <v>#REF!</v>
      </c>
      <c r="C6" s="4" t="e">
        <f>#REF!</f>
        <v>#REF!</v>
      </c>
      <c r="D6" s="4" t="e">
        <f>#REF!</f>
        <v>#REF!</v>
      </c>
      <c r="E6" s="4" t="e">
        <f>#REF!</f>
        <v>#REF!</v>
      </c>
      <c r="F6" s="4" t="e">
        <f>#REF!</f>
        <v>#REF!</v>
      </c>
      <c r="G6" s="4" t="e">
        <f>#REF!</f>
        <v>#REF!</v>
      </c>
      <c r="H6" s="4" t="e">
        <f>#REF!</f>
        <v>#REF!</v>
      </c>
      <c r="I6" s="4" t="e">
        <f>#REF!</f>
        <v>#REF!</v>
      </c>
      <c r="J6" s="4" t="e">
        <f>#REF!</f>
        <v>#REF!</v>
      </c>
      <c r="K6" s="4" t="e">
        <f>#REF!</f>
        <v>#REF!</v>
      </c>
      <c r="L6" s="4" t="e">
        <f>#REF!</f>
        <v>#REF!</v>
      </c>
      <c r="M6" s="4" t="e">
        <f>#REF!</f>
        <v>#REF!</v>
      </c>
    </row>
    <row r="7" spans="1:13" ht="18.600000000000001">
      <c r="A7" s="4" t="s">
        <v>37</v>
      </c>
      <c r="B7" s="4" t="e">
        <f>#REF!</f>
        <v>#REF!</v>
      </c>
      <c r="C7" s="4" t="e">
        <f>#REF!</f>
        <v>#REF!</v>
      </c>
      <c r="D7" s="4" t="e">
        <f>#REF!</f>
        <v>#REF!</v>
      </c>
      <c r="E7" s="4" t="e">
        <f>#REF!</f>
        <v>#REF!</v>
      </c>
      <c r="F7" s="4" t="e">
        <f>#REF!</f>
        <v>#REF!</v>
      </c>
      <c r="G7" s="4" t="e">
        <f>#REF!</f>
        <v>#REF!</v>
      </c>
      <c r="H7" s="4" t="e">
        <f>#REF!</f>
        <v>#REF!</v>
      </c>
      <c r="I7" s="4" t="e">
        <f>#REF!</f>
        <v>#REF!</v>
      </c>
      <c r="J7" s="4" t="e">
        <f>#REF!</f>
        <v>#REF!</v>
      </c>
      <c r="K7" s="4" t="e">
        <f>#REF!</f>
        <v>#REF!</v>
      </c>
      <c r="L7" s="4" t="e">
        <f>#REF!</f>
        <v>#REF!</v>
      </c>
      <c r="M7" s="4" t="e">
        <f>#REF!</f>
        <v>#REF!</v>
      </c>
    </row>
    <row r="8" spans="1:13" ht="18.600000000000001">
      <c r="A8" s="4" t="s">
        <v>38</v>
      </c>
      <c r="B8" s="4" t="e">
        <f>#REF!</f>
        <v>#REF!</v>
      </c>
      <c r="C8" s="4" t="e">
        <f>#REF!</f>
        <v>#REF!</v>
      </c>
      <c r="D8" s="4" t="e">
        <f>#REF!</f>
        <v>#REF!</v>
      </c>
      <c r="E8" s="4" t="e">
        <f>#REF!</f>
        <v>#REF!</v>
      </c>
      <c r="F8" s="4" t="e">
        <f>#REF!</f>
        <v>#REF!</v>
      </c>
      <c r="G8" s="4" t="e">
        <f>#REF!</f>
        <v>#REF!</v>
      </c>
      <c r="H8" s="4" t="e">
        <f>#REF!</f>
        <v>#REF!</v>
      </c>
      <c r="I8" s="4" t="e">
        <f>#REF!</f>
        <v>#REF!</v>
      </c>
      <c r="J8" s="4" t="e">
        <f>#REF!</f>
        <v>#REF!</v>
      </c>
      <c r="K8" s="4" t="e">
        <f>#REF!</f>
        <v>#REF!</v>
      </c>
      <c r="L8" s="4" t="e">
        <f>#REF!</f>
        <v>#REF!</v>
      </c>
      <c r="M8" s="4" t="e">
        <f>#REF!</f>
        <v>#REF!</v>
      </c>
    </row>
    <row r="9" spans="1:13" ht="18.600000000000001">
      <c r="A9" s="4" t="s">
        <v>39</v>
      </c>
      <c r="B9" s="4" t="e">
        <f>#REF!</f>
        <v>#REF!</v>
      </c>
      <c r="C9" s="4" t="e">
        <f>#REF!</f>
        <v>#REF!</v>
      </c>
      <c r="D9" s="4" t="e">
        <f>#REF!</f>
        <v>#REF!</v>
      </c>
      <c r="E9" s="4" t="e">
        <f>#REF!</f>
        <v>#REF!</v>
      </c>
      <c r="F9" s="4" t="e">
        <f>#REF!</f>
        <v>#REF!</v>
      </c>
      <c r="G9" s="4" t="e">
        <f>#REF!</f>
        <v>#REF!</v>
      </c>
      <c r="H9" s="4" t="e">
        <f>#REF!</f>
        <v>#REF!</v>
      </c>
      <c r="I9" s="4" t="e">
        <f>#REF!</f>
        <v>#REF!</v>
      </c>
      <c r="J9" s="4" t="e">
        <f>#REF!</f>
        <v>#REF!</v>
      </c>
      <c r="K9" s="4" t="e">
        <f>#REF!</f>
        <v>#REF!</v>
      </c>
      <c r="L9" s="4" t="e">
        <f>#REF!</f>
        <v>#REF!</v>
      </c>
      <c r="M9" s="4" t="e">
        <f>#REF!</f>
        <v>#REF!</v>
      </c>
    </row>
    <row r="10" spans="1:13" ht="18.600000000000001">
      <c r="A10" s="4" t="s">
        <v>40</v>
      </c>
      <c r="B10" s="4" t="e">
        <f>#REF!</f>
        <v>#REF!</v>
      </c>
      <c r="C10" s="4" t="e">
        <f>#REF!</f>
        <v>#REF!</v>
      </c>
      <c r="D10" s="4" t="e">
        <f>#REF!</f>
        <v>#REF!</v>
      </c>
      <c r="E10" s="4" t="e">
        <f>#REF!</f>
        <v>#REF!</v>
      </c>
      <c r="F10" s="4" t="e">
        <f>#REF!</f>
        <v>#REF!</v>
      </c>
      <c r="G10" s="4" t="e">
        <f>#REF!</f>
        <v>#REF!</v>
      </c>
      <c r="H10" s="4" t="e">
        <f>#REF!</f>
        <v>#REF!</v>
      </c>
      <c r="I10" s="4" t="e">
        <f>#REF!</f>
        <v>#REF!</v>
      </c>
      <c r="J10" s="4" t="e">
        <f>#REF!</f>
        <v>#REF!</v>
      </c>
      <c r="K10" s="4" t="e">
        <f>#REF!</f>
        <v>#REF!</v>
      </c>
      <c r="L10" s="4" t="e">
        <f>#REF!</f>
        <v>#REF!</v>
      </c>
      <c r="M10" s="4" t="e">
        <f>#REF!</f>
        <v>#REF!</v>
      </c>
    </row>
    <row r="11" spans="1:13" ht="18.600000000000001">
      <c r="A11" s="4" t="s">
        <v>41</v>
      </c>
      <c r="B11" s="21" t="e">
        <f>#REF!</f>
        <v>#REF!</v>
      </c>
      <c r="C11" s="21" t="e">
        <f>#REF!</f>
        <v>#REF!</v>
      </c>
      <c r="D11" s="21" t="e">
        <f>#REF!</f>
        <v>#REF!</v>
      </c>
      <c r="E11" s="21" t="e">
        <f>#REF!</f>
        <v>#REF!</v>
      </c>
      <c r="F11" s="21" t="e">
        <f>#REF!</f>
        <v>#REF!</v>
      </c>
      <c r="G11" s="21" t="e">
        <f>#REF!</f>
        <v>#REF!</v>
      </c>
      <c r="H11" s="21" t="e">
        <f>#REF!</f>
        <v>#REF!</v>
      </c>
      <c r="I11" s="21" t="e">
        <f>#REF!</f>
        <v>#REF!</v>
      </c>
      <c r="J11" s="4" t="e">
        <f>#REF!</f>
        <v>#REF!</v>
      </c>
      <c r="K11" s="4" t="e">
        <f>#REF!</f>
        <v>#REF!</v>
      </c>
      <c r="L11" s="4" t="e">
        <f>#REF!</f>
        <v>#REF!</v>
      </c>
      <c r="M11" s="4" t="e">
        <f>#REF!</f>
        <v>#REF!</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5c71498-654d-4428-bb4e-8cbe11e89608">
      <UserInfo>
        <DisplayName>Knell, Philip</DisplayName>
        <AccountId>113</AccountId>
        <AccountType/>
      </UserInfo>
      <UserInfo>
        <DisplayName>Graham, Rachel</DisplayName>
        <AccountId>15</AccountId>
        <AccountType/>
      </UserInfo>
      <UserInfo>
        <DisplayName>DELETED_Grout, Zara</DisplayName>
        <AccountId>400</AccountId>
        <AccountType/>
      </UserInfo>
      <UserInfo>
        <DisplayName>Scribbins, Matthew</DisplayName>
        <AccountId>218</AccountId>
        <AccountType/>
      </UserInfo>
      <UserInfo>
        <DisplayName>Atwell, Rachel</DisplayName>
        <AccountId>269</AccountId>
        <AccountType/>
      </UserInfo>
      <UserInfo>
        <DisplayName>Beck, Aaron</DisplayName>
        <AccountId>2194</AccountId>
        <AccountType/>
      </UserInfo>
    </SharedWithUsers>
    <TaxCatchAll xmlns="55c71498-654d-4428-bb4e-8cbe11e89608" xsi:nil="true"/>
    <PublishingExpirationDate xmlns="http://schemas.microsoft.com/sharepoint/v3" xsi:nil="true"/>
    <PublishingStartDate xmlns="http://schemas.microsoft.com/sharepoint/v3" xsi:nil="true"/>
    <lcf76f155ced4ddcb4097134ff3c332f xmlns="811f8c68-ce00-413e-a331-39e35077626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82F9C3F780FB14E87852D40CF54ABBB" ma:contentTypeVersion="22" ma:contentTypeDescription="Create a new document." ma:contentTypeScope="" ma:versionID="9bcfd1b133156194765e023ad5bc270e">
  <xsd:schema xmlns:xsd="http://www.w3.org/2001/XMLSchema" xmlns:xs="http://www.w3.org/2001/XMLSchema" xmlns:p="http://schemas.microsoft.com/office/2006/metadata/properties" xmlns:ns1="http://schemas.microsoft.com/sharepoint/v3" xmlns:ns2="811f8c68-ce00-413e-a331-39e35077626f" xmlns:ns3="55c71498-654d-4428-bb4e-8cbe11e89608" targetNamespace="http://schemas.microsoft.com/office/2006/metadata/properties" ma:root="true" ma:fieldsID="6e8a02bfc9bdafdcfafad6bcd2955bde" ns1:_="" ns2:_="" ns3:_="">
    <xsd:import namespace="http://schemas.microsoft.com/sharepoint/v3"/>
    <xsd:import namespace="811f8c68-ce00-413e-a331-39e35077626f"/>
    <xsd:import namespace="55c71498-654d-4428-bb4e-8cbe11e8960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3:TaxCatchAll" minOccurs="0"/>
                <xsd:element ref="ns2:MediaServiceObjectDetectorVersions" minOccurs="0"/>
                <xsd:element ref="ns2:MediaServiceSearchProperties" minOccurs="0"/>
                <xsd:element ref="ns1:PublishingStartDate" minOccurs="0"/>
                <xsd:element ref="ns1:PublishingExpirationDate" minOccurs="0"/>
                <xsd:element ref="ns2:lcf76f155ced4ddcb4097134ff3c332f"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2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1f8c68-ce00-413e-a331-39e3507762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af8cfed-64c2-475b-a96a-20ffe17e85ff"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element name="MediaServiceLocation" ma:index="2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c71498-654d-4428-bb4e-8cbe11e8960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64d807a-368d-47d2-88e5-3dc43ed71a51}" ma:internalName="TaxCatchAll" ma:showField="CatchAllData" ma:web="55c71498-654d-4428-bb4e-8cbe11e896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A4F68972-B9AA-4730-8D48-8332DFE05146}"/>
</file>

<file path=customXml/itemProps2.xml><?xml version="1.0" encoding="utf-8"?>
<ds:datastoreItem xmlns:ds="http://schemas.openxmlformats.org/officeDocument/2006/customXml" ds:itemID="{297F881B-FACC-4A64-A09E-3797822C507B}"/>
</file>

<file path=customXml/itemProps3.xml><?xml version="1.0" encoding="utf-8"?>
<ds:datastoreItem xmlns:ds="http://schemas.openxmlformats.org/officeDocument/2006/customXml" ds:itemID="{1CC13866-2FC4-4FA4-81FD-2AB96D9EBF0B}"/>
</file>

<file path=customXml/itemProps4.xml><?xml version="1.0" encoding="utf-8"?>
<ds:datastoreItem xmlns:ds="http://schemas.openxmlformats.org/officeDocument/2006/customXml" ds:itemID="{8C0233A6-0463-4226-86AA-6CE07515214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Scribbins, Matthew</dc:creator>
  <cp:keywords/>
  <dc:description/>
  <cp:lastModifiedBy>Ella McLintic</cp:lastModifiedBy>
  <cp:revision/>
  <dcterms:created xsi:type="dcterms:W3CDTF">2020-10-26T10:24:30Z</dcterms:created>
  <dcterms:modified xsi:type="dcterms:W3CDTF">2026-04-20T14:42:09Z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0x010100C82F9C3F780FB14E87852D40CF54ABBB</vt:lpwstr>
  </property>
  <property fmtid="{D5CDD505-2E9C-101B-9397-08002B2CF9AE}" pid="3" name="MediaServiceImageTags">
    <vt:lpwstr/>
  </property>
</Properties>
</file>