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educationgovuk-my.sharepoint.com/personal/sarah_barnard_education_gov_uk1/Documents/Desktop/"/>
    </mc:Choice>
  </mc:AlternateContent>
  <xr:revisionPtr revIDLastSave="0" documentId="8_{F89E0FA0-8244-4774-8404-B44F301D0B18}" xr6:coauthVersionLast="47" xr6:coauthVersionMax="47" xr10:uidLastSave="{00000000-0000-0000-0000-000000000000}"/>
  <workbookProtection workbookAlgorithmName="SHA-512" workbookHashValue="bWU5uqSj2sCHhdaKSewB2T0j9tH/MEkE43484Svdmoa3WpVt7xOVyqzpayWFNExudEUAb19Yka+OwP89PDwoPg==" workbookSaltValue="G4eC4ADVHcKDFCpyZKbTdw==" workbookSpinCount="100000" lockStructure="1"/>
  <bookViews>
    <workbookView xWindow="-110" yWindow="-110" windowWidth="22780" windowHeight="14540" tabRatio="785" xr2:uid="{55BD3A8E-89F2-4024-8290-9700801CE23D}"/>
  </bookViews>
  <sheets>
    <sheet name="Provider Details" sheetId="1" r:id="rId1"/>
    <sheet name="Self Assessment" sheetId="7" r:id="rId2"/>
    <sheet name="Data Tables" sheetId="16" state="hidden" r:id="rId3"/>
    <sheet name="List" sheetId="17"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 l="1"/>
  <c r="A6" i="7" s="1"/>
  <c r="A5" i="1"/>
  <c r="A5" i="7" s="1"/>
  <c r="C6" i="7"/>
  <c r="C44" i="16"/>
  <c r="A28" i="16"/>
  <c r="C1" i="7"/>
  <c r="F3" i="16" l="1"/>
  <c r="E3" i="16"/>
  <c r="D3" i="16"/>
  <c r="C5" i="1"/>
  <c r="C6" i="1" l="1"/>
  <c r="C5" i="7" l="1"/>
  <c r="C4" i="1" l="1"/>
  <c r="G3" i="16" s="1"/>
  <c r="F40" i="16"/>
  <c r="E40" i="16"/>
  <c r="H44" i="16"/>
  <c r="G44" i="16"/>
  <c r="F44" i="16"/>
  <c r="E44" i="16"/>
  <c r="D44" i="16"/>
  <c r="B44" i="16"/>
  <c r="A44" i="16"/>
  <c r="D40" i="16"/>
  <c r="C40" i="16"/>
  <c r="B40" i="16"/>
  <c r="A40" i="16"/>
  <c r="B28" i="16"/>
  <c r="C28" i="16"/>
  <c r="D28" i="16"/>
  <c r="E28" i="16"/>
  <c r="F24" i="16"/>
  <c r="F36" i="16"/>
  <c r="E36" i="16"/>
  <c r="D36" i="16"/>
  <c r="C36" i="16"/>
  <c r="B36" i="16"/>
  <c r="A36" i="16"/>
  <c r="E32" i="16"/>
  <c r="D32" i="16"/>
  <c r="C32" i="16"/>
  <c r="B32" i="16"/>
  <c r="A32" i="16"/>
  <c r="G24" i="16"/>
  <c r="E24" i="16"/>
  <c r="D24" i="16"/>
  <c r="C24" i="16"/>
  <c r="B24" i="16"/>
  <c r="A24" i="16"/>
  <c r="A16" i="16"/>
  <c r="J7" i="16"/>
  <c r="I7" i="16"/>
  <c r="H7" i="16"/>
  <c r="F20" i="16"/>
  <c r="E20" i="16"/>
  <c r="D20" i="16"/>
  <c r="C20" i="16"/>
  <c r="B20" i="16"/>
  <c r="A20" i="16"/>
  <c r="F16" i="16"/>
  <c r="E16" i="16"/>
  <c r="D16" i="16"/>
  <c r="C16" i="16"/>
  <c r="B16" i="16"/>
  <c r="K12" i="16"/>
  <c r="J12" i="16"/>
  <c r="I12" i="16"/>
  <c r="H12" i="16"/>
  <c r="G12" i="16"/>
  <c r="F12" i="16"/>
  <c r="E12" i="16"/>
  <c r="D12" i="16"/>
  <c r="C12" i="16"/>
  <c r="B12" i="16"/>
  <c r="A12" i="16"/>
  <c r="A7" i="16"/>
  <c r="G7" i="16"/>
  <c r="F7" i="16"/>
  <c r="E7" i="16"/>
  <c r="D7" i="16"/>
  <c r="C7" i="16"/>
  <c r="B7" i="16"/>
  <c r="C4" i="7" l="1"/>
  <c r="C3" i="16"/>
  <c r="B3" i="16"/>
  <c r="A3" i="16"/>
</calcChain>
</file>

<file path=xl/sharedStrings.xml><?xml version="1.0" encoding="utf-8"?>
<sst xmlns="http://schemas.openxmlformats.org/spreadsheetml/2006/main" count="336" uniqueCount="264">
  <si>
    <t>Ref.</t>
  </si>
  <si>
    <t>Description</t>
  </si>
  <si>
    <t>Section 1</t>
  </si>
  <si>
    <t>Provider Details</t>
  </si>
  <si>
    <t>Lead Provider Name</t>
  </si>
  <si>
    <t>Lead Provider UKPRN</t>
  </si>
  <si>
    <t>Section 1 Provider Details</t>
  </si>
  <si>
    <t>2023/24</t>
  </si>
  <si>
    <t>2024/25</t>
  </si>
  <si>
    <t>2025/26</t>
  </si>
  <si>
    <t>www.ukrlp.co.uk</t>
  </si>
  <si>
    <t>Subcontracting Standard - Self Assessment</t>
  </si>
  <si>
    <t>Sufficient evidence provided to demonstrate compliance with the question</t>
  </si>
  <si>
    <t>SCS_PD_1</t>
  </si>
  <si>
    <t>SCS_PD_2</t>
  </si>
  <si>
    <t>SCS_PD_3</t>
  </si>
  <si>
    <t>SCS_PD_4</t>
  </si>
  <si>
    <t>SCS_PD_5</t>
  </si>
  <si>
    <t>Limited evidence provided to demonstrate compliance with the question</t>
  </si>
  <si>
    <t>Alliotts</t>
  </si>
  <si>
    <t>Armstrong Watson</t>
  </si>
  <si>
    <t>Audit One</t>
  </si>
  <si>
    <t>Azets Audit Services</t>
  </si>
  <si>
    <t>Baldwins Audit Services</t>
  </si>
  <si>
    <t>BDO</t>
  </si>
  <si>
    <t>Beever and Struthers</t>
  </si>
  <si>
    <t>Bishop Fleming</t>
  </si>
  <si>
    <t>Buzzacott</t>
  </si>
  <si>
    <t>CK Audit</t>
  </si>
  <si>
    <t>Cooper Parry Group Limited</t>
  </si>
  <si>
    <t>Crowe Clark Whitehill LLP</t>
  </si>
  <si>
    <t>Crowe UK LLP</t>
  </si>
  <si>
    <t>DSA Prospect</t>
  </si>
  <si>
    <t>East Coast Audit Consortium</t>
  </si>
  <si>
    <t>Elucidate Consulting</t>
  </si>
  <si>
    <t>Francis Clark</t>
  </si>
  <si>
    <t>Giess Wallis Crisp LLP</t>
  </si>
  <si>
    <t>Grant Thornton</t>
  </si>
  <si>
    <t>Haines Watts</t>
  </si>
  <si>
    <t>Hampshire County Council</t>
  </si>
  <si>
    <t>Hazlewoods LLP</t>
  </si>
  <si>
    <t>Hurst Accountants Limited</t>
  </si>
  <si>
    <t>ICCA</t>
  </si>
  <si>
    <t>KPMG</t>
  </si>
  <si>
    <t>LX Group Limited</t>
  </si>
  <si>
    <t>MacIntyre Hudson</t>
  </si>
  <si>
    <t>Mazars</t>
  </si>
  <si>
    <t>Menzies LLP</t>
  </si>
  <si>
    <t>MHA Tait Walker</t>
  </si>
  <si>
    <t>Moore Stephens</t>
  </si>
  <si>
    <t>Murray Smith</t>
  </si>
  <si>
    <t>NHS Audit Consortium</t>
  </si>
  <si>
    <t>PKF</t>
  </si>
  <si>
    <t>PricewaterhouseCoopers</t>
  </si>
  <si>
    <t>Professional Assessment Limited</t>
  </si>
  <si>
    <t>RSM</t>
  </si>
  <si>
    <t>Scrutton Bland</t>
  </si>
  <si>
    <t>Solvendis</t>
  </si>
  <si>
    <t>Southern Internal Audit Partnership</t>
  </si>
  <si>
    <t>TIAA</t>
  </si>
  <si>
    <t>Validera</t>
  </si>
  <si>
    <t>Wbg (formerly Wylie &amp; Bissett)</t>
  </si>
  <si>
    <t>Wilkins Kennedy</t>
  </si>
  <si>
    <t>Other</t>
  </si>
  <si>
    <t>SCS_PD_6</t>
  </si>
  <si>
    <t>Name of Other Auditor</t>
  </si>
  <si>
    <t>People</t>
  </si>
  <si>
    <t>Administration</t>
  </si>
  <si>
    <t>Managing Relationship</t>
  </si>
  <si>
    <t>Managing Performance</t>
  </si>
  <si>
    <t>Payments and Incentives</t>
  </si>
  <si>
    <t>Risk Management</t>
  </si>
  <si>
    <t>Provider Development</t>
  </si>
  <si>
    <t>There is a clear educational rationale/business case for subcontracting which aligns to the provider’s corporate and operational strategies. We would expect the business case to set out the policy, business and operational objectives including consultation with stakeholders and undertaking research to determine the education rationale. This rationale must consider the expectation DFE has for providers to reduce their subcontracted provision. We would also expect the business case to be presented and approved at executive/board level for sign off.</t>
  </si>
  <si>
    <t>SCS_1.1</t>
  </si>
  <si>
    <t>SCS_1.2</t>
  </si>
  <si>
    <t xml:space="preserve">The drafting process for the specification and requirements ensures that the overall scope documented as part of the educational rationale /business strategy is broken down into more detail which ensures that the objectives for subcontracting will be met and the subcontractor will meet the requirements of this standard along with the requirements laid out in the funding rules.  </t>
  </si>
  <si>
    <t>SCS_1.4</t>
  </si>
  <si>
    <t xml:space="preserve">There is a procurement strategy that would cover the invitation to tender (ITT) process. As part of the strategy, whether this is new or an existing process, the procurement process would include the drafting of the ITT documents. Attention should be paid by the provider to ensure that the contract document sets out clearly, comprehensively, and unambiguously, the obligations of the parties to the agreement.  </t>
  </si>
  <si>
    <t>SCS_1.6</t>
  </si>
  <si>
    <t>SCS_1.5</t>
  </si>
  <si>
    <t>That the ITT is sufficient to collect, but not limited to, the following information: organisation, including ultimate parent details including identity, ownership and background, principal activities (past and present), organisational chart, contractor/sub-contracting approach, professional/commercial affiliations, legal, financial, capability, quality management systems, Ofsted reports and experience and track record.</t>
  </si>
  <si>
    <t>SCS_1.7</t>
  </si>
  <si>
    <t xml:space="preserve">The evaluation process includes not only the analysis of the potential subcontractor’s response to the main subject matter of the requirements set out in the ITT, such as price, delivery, quality, methodology, for example but also, most importantly, the quality of the bidder’s offer. There should be a clear rationale for how the tenders are evaluated and scored. </t>
  </si>
  <si>
    <t>SCS_1.8</t>
  </si>
  <si>
    <t>SCS_1.9</t>
  </si>
  <si>
    <t>Where appropriate you have sought approval from DFE for any agreed subcontracting terms in relation to distance learning and whole programme subcontracting for 16 to 19 and there is evidence to support this.</t>
  </si>
  <si>
    <t>SCS_1.10</t>
  </si>
  <si>
    <t>Management fees have been determined for the full range of funding retained and charges that they wish to apply, and these have been agreed at executive level and published on the website. These should only exceed 20% in exceptional circumstances, which, in all cases will DFE reserve the right to challenge.</t>
  </si>
  <si>
    <t xml:space="preserve">The subcontracts meet the agreed educational needs, that it is achievable and affordable, and it addresses the desired outcome(s) of the subcontract, critical success factors, the possible alternatives, including existing contracts, the risks including the extent and where they may fall, identification of any contingent needs and ramifications of proceeding and timescales.  </t>
  </si>
  <si>
    <t xml:space="preserve">The minimum provisions within DfE’s subcontracting rules form part of their subcontract agreement(s) and learning and/or delivery must not commence prior to a signed contract being in place between the two parties. </t>
  </si>
  <si>
    <t>All awarded contracts are managed by staff within the organisation who have clearly defined role(s) that have been agreed as part of the overall considerations in producing the business case. The defined roles ensure that contract ownership is clear, with the budget holder, senior responsible owner (SRO), and contract manager clearly defined (where appropriate).</t>
  </si>
  <si>
    <t xml:space="preserve">These policies, including the rationale, are reviewed by the provider ahead of each Funding Year. Furthermore, the provider should demonstrate that the policies and rationale have been appropriately authorised through the organisation’s governance structure. Once reviewed, updated policies must be published by 31 October in the relevant funding year. </t>
  </si>
  <si>
    <t xml:space="preserve">Contract management processes are aligned with, among others, wider organisational governance processes, operational boards, and risk structures.  </t>
  </si>
  <si>
    <t xml:space="preserve">Contract management issues and performance are reported through the governance structure with senior level engagement.  </t>
  </si>
  <si>
    <t xml:space="preserve">Regular assessment and evaluation must take place to ensure that the cost of contract management activities is justified and proportionate to the benefits obtained.  </t>
  </si>
  <si>
    <t xml:space="preserve">Knowledge management is embedded, capturing key data and lessons from contract management process and experience both within the organisation and more widely.   </t>
  </si>
  <si>
    <t>Professional contract management guidance is developed, or identified from external sources, and made available to contract managers.</t>
  </si>
  <si>
    <t>There are robust procedures in place to ensure extremist organisations are not funded through subcontracting of any Department of Education funding.</t>
  </si>
  <si>
    <t>Either the business continuity / contingency plan incorporates the role of the contract manager(s)/ those with contract management responsibility (ideally through involvement during the tendering/contract award processes) or continuity is ensured through appropriate handover / information sharing procedures being in place.</t>
  </si>
  <si>
    <t xml:space="preserve">The contract manager(s) have a detailed knowledge of the contract and other relevant issues, such as service level agreements, requirements in line with DFE contracts and funding rules and current subcontractor performance.  </t>
  </si>
  <si>
    <t xml:space="preserve">The contract manager(s) have the appropriate skills (both specific contract management skills and more general commercial awareness and expertise), with access to relevant training and development. Experienced contract managers are utilised on key contracts. </t>
  </si>
  <si>
    <t xml:space="preserve">Contract manager(s) have accurate job descriptions and roles are positioned at an appropriate level. </t>
  </si>
  <si>
    <t xml:space="preserve">Contract manager(s) have clear objectives and reporting lines, and their performance is managed through reviews and appraisals.  </t>
  </si>
  <si>
    <t xml:space="preserve">The contract manager(s) have appropriate delegated authority to manage the contract effectively.   </t>
  </si>
  <si>
    <t xml:space="preserve">Signed contracts are stored and logged and are easily accessible when required; for complex contracts, a summary and/or contract operations guide should be produced.  </t>
  </si>
  <si>
    <t>Key contractual information is recorded appropriately to allow, for example; search capability; documentation of up-to-date contract information; and key dates.</t>
  </si>
  <si>
    <t>There is schedule of regular as well as ad hoc reporting of contract management information and retention of appropriate documentation i.e., minutes of contract meetings, reviews of teaching and learning etc.</t>
  </si>
  <si>
    <t>There are appropriate processes and procedures in place to ensure that contracts are closed and/or terminated efficiently.</t>
  </si>
  <si>
    <t xml:space="preserve">There is an appropriate process in place to quantify the information presented in the subcontracting declaration(s) made to DfE. Where the information made in the declaration significantly changes an updated declaration should be made to DfE as soon as possible.  </t>
  </si>
  <si>
    <t>Problem resolution processes are well defined and used and are designed to ensure minor problems do not escalate and cause relationship issues; a ‘blame culture’ is avoided.</t>
  </si>
  <si>
    <t xml:space="preserve">Communications between the contract manager, subcontractor, and other stakeholders are effective; and stakeholders are involved in contract management processes where appropriate. </t>
  </si>
  <si>
    <t>Both regular structured and informal communication routes between the contract manager and subcontractor are open and used; customer and subcontractor staff are co-located where appropriate.</t>
  </si>
  <si>
    <t xml:space="preserve">The contract manager has clear visibility of the roles and responsibilities of staff on the subcontractor side.  </t>
  </si>
  <si>
    <t>Service management is well structured; baselines are understood by both parties, and subcontractors understand the service they are required to deliver. The contract manager ensures that the lead provider furnishes the subcontractor with the information and contacts needed to deliver the service.</t>
  </si>
  <si>
    <t xml:space="preserve">Subcontractor performance is assessed using clear, objective, and meaningful metrics, linked where appropriate to DFE’s funding rules and/or guidance and to business needs.  </t>
  </si>
  <si>
    <t>There are regular formal performance reviews with subcontractors, with documented improvement plans agreed where necessary, covering both operational issues and adherence to key contractual requirements, for example, on data security. Feedback is collated from the users e.g. the learners.</t>
  </si>
  <si>
    <t xml:space="preserve">Payment mechanisms are documented and are clear and well understood by all parties (including incentives, penalties, and non-standard charges). </t>
  </si>
  <si>
    <t>Payment processes are well defined and efficient; appropriate checks and authorisation processes are in place for paying invoices.</t>
  </si>
  <si>
    <t>Payment changes after the contract is let, for example from contract variations or benchmarking/ market testing, are made using contractual provisions and demonstrated to provide value for money.</t>
  </si>
  <si>
    <t xml:space="preserve">Payments are not made in advance of evidence to demonstrate learning activity has been undertaken.  </t>
  </si>
  <si>
    <t>Name of External Audito</t>
  </si>
  <si>
    <t>Date of Submsission</t>
  </si>
  <si>
    <t>Academic Year Standard Applied</t>
  </si>
  <si>
    <t xml:space="preserve">Risks are formally identified and monitored regularly, with mitigating actions developed and implemented where possible, and ‘obsolete’ risks removed from consideration where appropriate.    </t>
  </si>
  <si>
    <t>Contingency plans are developed to handle subcontractor failure (temporary or long-term failure/default); exit strategies are developed and updated through the life of the contract.</t>
  </si>
  <si>
    <t>The contract manager monitors the subcontractor’s financial health and business performance (including using credit rating agencies).</t>
  </si>
  <si>
    <t>Analysis of subcontracted activity is undertaken each year, to inform the progress made in their plans for a reduction across the 3-year period.</t>
  </si>
  <si>
    <t>The subcontract is reviewed regularly (with a view to updating where necessary) to ensure it meets evolving business and educational needs.</t>
  </si>
  <si>
    <t xml:space="preserve">Where appropriate, undertake value for money testing of existing services through benchmarking or other processes.  </t>
  </si>
  <si>
    <t>There are processes to cover the introduction of new services under the contract, including market testing where necessary.</t>
  </si>
  <si>
    <t xml:space="preserve">Processes are in place that clearly set out how provider development activities will be planned, managed, and governed. </t>
  </si>
  <si>
    <t xml:space="preserve">The lead provider understands what motivates and drives the subcontractor and how provider development fits with the provider’s goals.  </t>
  </si>
  <si>
    <t xml:space="preserve">Provider operational performance improvement activities (for example, ‘Lean’ and ‘6-sigma’), are undertaken, with potential input or assistance provided by the lead provider.   </t>
  </si>
  <si>
    <t>Provider improvement activities relating to wider government initiatives, are in place, with input or assistance provided by the lead provider (for example, on sustainability, disability employment issues, use of SMEs (Small and Medium Sized Enterprises) and BMEs (Black Minority Ethnic suppliers).</t>
  </si>
  <si>
    <t xml:space="preserve">Shared risk reduction programmes or activities are developed. </t>
  </si>
  <si>
    <t>SCS_1.3</t>
  </si>
  <si>
    <t>SCS_2.1</t>
  </si>
  <si>
    <t>SCS_2.2</t>
  </si>
  <si>
    <t>SCS_2.3</t>
  </si>
  <si>
    <t>SCS_2.4</t>
  </si>
  <si>
    <t>SCS_2.5</t>
  </si>
  <si>
    <t>SCS_2.6</t>
  </si>
  <si>
    <t>SCS_2.7</t>
  </si>
  <si>
    <t>SCS_2.8</t>
  </si>
  <si>
    <t>SCS_2.9</t>
  </si>
  <si>
    <t>SCS_2.10</t>
  </si>
  <si>
    <t>SCS_2.11</t>
  </si>
  <si>
    <t xml:space="preserve">There are well defined policies and processes and a clear contract management plan, with a focus on outputs and a ‘whole life’ approach to performance. For example. this must include, where appropriate, evidence of how the provider will: 
a. manage and oversee 16 to 19 distance and whole programme provision through the life of each learner’s programme of study.  
b. define how whole programme subcontracting for ASF will be agreed and managed.  
c. ensure apprenticeship provision is not delivered solely by a subcontractor, as per the apprenticeship funding rules with specific regard to substance, leading the relationship, and the subcontracted delivery complimenting the main provider’s programme.  </t>
  </si>
  <si>
    <t>The education rationale meets one or more of the following aims: 
enhances the opportunities available for learners.
fills gaps in niche or expert provision or provides better access to training facilities
supports better geographical access for learners
offers an entry point for disadvantaged groups;
or gives consideration of the impact on individuals with shared protected characteristics, where there might otherwise be gaps.</t>
  </si>
  <si>
    <t xml:space="preserve">Following tender evaluation and, where appropriate, negotiation, the provider will satisfy themselves that:
an offer has been made which meets its requirements in all respects, including budgetary and capability, and 
is able to accept an offer and award the contract to the tenderer who meets the contract specification.  
It may then move directly to the award stage or make a recommendation to higher authority levels within the organisation for acceptance is aligned to the provider's strategic and operational objectives. </t>
  </si>
  <si>
    <t>Pre Award Activities</t>
  </si>
  <si>
    <t xml:space="preserve"> Contract Award and Management</t>
  </si>
  <si>
    <t>SCS_3.1</t>
  </si>
  <si>
    <t>SCS_3.2</t>
  </si>
  <si>
    <t>SCS_3.3</t>
  </si>
  <si>
    <t>SCS_3.4</t>
  </si>
  <si>
    <t>SCS_3.5</t>
  </si>
  <si>
    <t>SCS_3.6</t>
  </si>
  <si>
    <t>SCS_4.1</t>
  </si>
  <si>
    <t>SCS_4.2</t>
  </si>
  <si>
    <t>SCS_4.3</t>
  </si>
  <si>
    <t>SCS_4.4</t>
  </si>
  <si>
    <t>SCS_4.5</t>
  </si>
  <si>
    <t>SCS_4.6</t>
  </si>
  <si>
    <t>SCS_5.1</t>
  </si>
  <si>
    <t>SCS_5.2</t>
  </si>
  <si>
    <t>SCS_5.3</t>
  </si>
  <si>
    <t>SCS_5.4</t>
  </si>
  <si>
    <t>SCS_5.5</t>
  </si>
  <si>
    <t>SCS_5.6</t>
  </si>
  <si>
    <t>SCS_5.7</t>
  </si>
  <si>
    <t>SCS_6.1</t>
  </si>
  <si>
    <t>SCS_6.2</t>
  </si>
  <si>
    <t>SCS_6.3</t>
  </si>
  <si>
    <t>SCS_7.1</t>
  </si>
  <si>
    <t>SCS_7.2</t>
  </si>
  <si>
    <t>SCS_7.3</t>
  </si>
  <si>
    <t>SCS_7.4</t>
  </si>
  <si>
    <t>SCS_7.5</t>
  </si>
  <si>
    <t>SCS_8.1</t>
  </si>
  <si>
    <t>SCS_8.2</t>
  </si>
  <si>
    <t>SCS_8.3</t>
  </si>
  <si>
    <t>SCS_8.4</t>
  </si>
  <si>
    <t>SCS_8.5</t>
  </si>
  <si>
    <t>SCS_8.6</t>
  </si>
  <si>
    <t>SCS_9.1</t>
  </si>
  <si>
    <t>SCS_9.2</t>
  </si>
  <si>
    <t>SCS_9.3</t>
  </si>
  <si>
    <t>SCS_9.4</t>
  </si>
  <si>
    <t>SCS_9.5</t>
  </si>
  <si>
    <t>SCS_9.6</t>
  </si>
  <si>
    <t>SCS_10.1</t>
  </si>
  <si>
    <t>SCS_10.2</t>
  </si>
  <si>
    <t>SCS_10.3</t>
  </si>
  <si>
    <t>SCS_10.4</t>
  </si>
  <si>
    <t>SCS_10.5</t>
  </si>
  <si>
    <t>SCS_10.6</t>
  </si>
  <si>
    <t>SCS_10.7</t>
  </si>
  <si>
    <t xml:space="preserve">There are contract/subcontractor risk management arrangements with clear responsibilities and processes, identification of who is best placed to manage risk, and subcontractor involvement, where appropriate. </t>
  </si>
  <si>
    <t>Contractual terms are understood and monitored by the contract manager in relation to: 
Termination 
Warranties, indemnities and insurance  
Security and confidentiality</t>
  </si>
  <si>
    <t xml:space="preserve">Contract Development and/or Termination </t>
  </si>
  <si>
    <t xml:space="preserve">There are processes that clearly lay out the governance of contractual change for both minor and major changes – who needs to approve what and how it will happen – with a focus on effective and prompt change implementation. </t>
  </si>
  <si>
    <t xml:space="preserve">There are processes to handle commercial (financial) changes to the contract in a fair and structured manner. </t>
  </si>
  <si>
    <t>SCS_10.8</t>
  </si>
  <si>
    <t>Shared management activities (for example, provider boards) to drive performance improvement are carried out.</t>
  </si>
  <si>
    <t>There are Joint working or shared activities between the two parties for the benefit of both the provider and subcontractor (for example, process improvement, shared training, task forces or joint project teams).</t>
  </si>
  <si>
    <t>SCS_6.4</t>
  </si>
  <si>
    <t xml:space="preserve">There are clear contact points both within the subcontractor organisation and with the contract manager. Escalation routes where issues arise are understood. </t>
  </si>
  <si>
    <t xml:space="preserve">Changes to requirements are captured and considered as part of formal change and contract management processes. </t>
  </si>
  <si>
    <t>SCS_6.5</t>
  </si>
  <si>
    <t>SCS_10_1</t>
  </si>
  <si>
    <t>SCS_10_2</t>
  </si>
  <si>
    <t>SCS_10_3</t>
  </si>
  <si>
    <t>SCS_10_4</t>
  </si>
  <si>
    <t>SCS_10_5</t>
  </si>
  <si>
    <t>SCS_10_6</t>
  </si>
  <si>
    <t>SCS_10_7</t>
  </si>
  <si>
    <t>SCS_10_8</t>
  </si>
  <si>
    <t>Version 1</t>
  </si>
  <si>
    <t>The provider must have appropriate contract award, oversight and management arrangements.</t>
  </si>
  <si>
    <t xml:space="preserve">The procurement strategy/process ensures that a robust assessment process for selecting subcontractors has been established that would review the subcontractor’s completed ITT as well as their capability to control quality, delivery, quantity, price and all the other factors contained in the subcontract.  </t>
  </si>
  <si>
    <t xml:space="preserve">The provider must have the right people to carry out contract management activities. </t>
  </si>
  <si>
    <t>The provider must have procedures and processes to effectively manage subcontracted provision.</t>
  </si>
  <si>
    <t xml:space="preserve">The provider must have procedures and processes to properly monitor the financial payments in relation to their subcontracted provision. </t>
  </si>
  <si>
    <t xml:space="preserve">The provider must have effective risk management procedures to effectively manage the public money which is paid to subcontractors. </t>
  </si>
  <si>
    <t xml:space="preserve">The provider must ensure that changes to the contract or termination are handled appropriately and efficiently. </t>
  </si>
  <si>
    <t>Improving provider performance and capability is key to developing the relationship with subcontractors.</t>
  </si>
  <si>
    <t>Complete Form</t>
  </si>
  <si>
    <t>Contract Development and/or Termination</t>
  </si>
  <si>
    <t>Contract Award and Management</t>
  </si>
  <si>
    <t>Pre-Award Activities</t>
  </si>
  <si>
    <t>Continuity of key subcontractor staff is desirable (ideally through involvement during the sales process); where this cannot be achieved, there must be a handover from the staff responsible for the tendering process.</t>
  </si>
  <si>
    <t xml:space="preserve">Escalation and reporting routes are in place for risk governance.    </t>
  </si>
  <si>
    <t>Date of Submission (DD/MM/YYYY)</t>
  </si>
  <si>
    <t>No / insufficient evidence provided to demonstrate compliance with the question</t>
  </si>
  <si>
    <t>Academic Year Standard Applies
(select from drop down)</t>
  </si>
  <si>
    <t>Name of External Auditor
(select from drop down or select 'other')</t>
  </si>
  <si>
    <t>If 'other', please provide the name of the external auditor</t>
  </si>
  <si>
    <t>There are mechanisms in place for identifying key contract ‘trigger points’, such as notice periods.</t>
  </si>
  <si>
    <t>In managing the contract(s) and the timetable for making key decisions.</t>
  </si>
  <si>
    <t>Proactive conversations and/or independent checks are undertaken in relation the subcontractor at least on an annual basis which cover and document as a minimum, the subcontractor(s):
a.	Current ownership and person of significant control. Notification must be made to DfE where this has changed from a previous year. 
b.	Current/ latest financial health position. 
c.	A review of learning activity delivered, including compliance with the relevant funding rules for each programme.  
d.	That the subcontractor(s) business continuity / contingency plan remains relevant or has been updated appropriately.</t>
  </si>
  <si>
    <t xml:space="preserve">The respective responsibilities of the contract manager and the subcontractor are clear and potentially defined in a ‘joint statement of intent’ or similar document.   </t>
  </si>
  <si>
    <t>The costs of the services delivered, and contract management costs are mapped against budgets and allocated appropriately.</t>
  </si>
  <si>
    <t>There are clear processes for benefits measurement and capture to ensure that provider development is focused on continuous improvement and achieving value for the lead provider.</t>
  </si>
  <si>
    <t>The provider must have appropriate procedures to manage its relationships with subcontractors.</t>
  </si>
  <si>
    <t>Before a provider enters a subcontract arrangement.</t>
  </si>
  <si>
    <t>Managing Relationships</t>
  </si>
  <si>
    <t>Section PD</t>
  </si>
  <si>
    <r>
      <t>Provider Development (Optional)</t>
    </r>
    <r>
      <rPr>
        <sz val="12"/>
        <color theme="1"/>
        <rFont val="Arial"/>
        <family val="2"/>
      </rPr>
      <t xml:space="preserve">
 </t>
    </r>
  </si>
  <si>
    <t>Section 2</t>
  </si>
  <si>
    <t>Section 3</t>
  </si>
  <si>
    <t>Section 4</t>
  </si>
  <si>
    <t>Section 5</t>
  </si>
  <si>
    <t>Section 6</t>
  </si>
  <si>
    <t>Section 7</t>
  </si>
  <si>
    <t>Section 8</t>
  </si>
  <si>
    <t>Section 9</t>
  </si>
  <si>
    <t>Section 10</t>
  </si>
  <si>
    <t>Subcontracting Standard - Provider Details</t>
  </si>
  <si>
    <t>Select RAG rating from the drop-down list</t>
  </si>
  <si>
    <t>Select from drop down or input details as required</t>
  </si>
  <si>
    <t>Provider Name and UKPRN as shown on UKRLP</t>
  </si>
  <si>
    <t>Department for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</si>
</sst>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2"/>
      <name val="Arial"/>
      <family val="2"/>
    </font>
    <font>
      <sz val="12"/>
      <name val="Arial"/>
      <family val="2"/>
    </font>
    <font>
      <b/>
      <sz val="12"/>
      <color theme="0"/>
      <name val="Arial"/>
      <family val="2"/>
    </font>
    <font>
      <sz val="12"/>
      <color theme="0"/>
      <name val="Arial"/>
      <family val="2"/>
    </font>
    <font>
      <b/>
      <sz val="12"/>
      <color theme="1"/>
      <name val="Arial"/>
      <family val="2"/>
    </font>
    <font>
      <sz val="12"/>
      <color theme="1"/>
      <name val="Arial"/>
      <family val="2"/>
    </font>
    <font>
      <sz val="12"/>
      <color theme="1"/>
      <name val="Arial"/>
    </font>
    <font>
      <sz val="12"/>
      <color rgb="FF000000"/>
      <name val="Arial"/>
      <family val="2"/>
    </font>
    <font>
      <sz val="14"/>
      <color theme="0"/>
      <name val="Arial"/>
      <family val="2"/>
    </font>
    <font>
      <b/>
      <sz val="14"/>
      <color theme="0"/>
      <name val="Arial"/>
      <family val="2"/>
    </font>
  </fonts>
  <fills count="5">
    <fill>
      <patternFill patternType="none"/>
    </fill>
    <fill>
      <patternFill patternType="gray125"/>
    </fill>
    <fill>
      <patternFill patternType="solid">
        <fgColor theme="0"/>
        <bgColor indexed="64"/>
      </patternFill>
    </fill>
    <fill>
      <patternFill patternType="solid">
        <fgColor rgb="FF003A69"/>
        <bgColor indexed="64"/>
      </patternFill>
    </fill>
    <fill>
      <patternFill patternType="solid">
        <fgColor rgb="FFFFF8CC"/>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auto="1"/>
      </right>
      <top/>
      <bottom style="thin">
        <color theme="0" tint="-0.14996795556505021"/>
      </bottom>
      <diagonal/>
    </border>
    <border>
      <left style="thin">
        <color indexed="64"/>
      </left>
      <right/>
      <top/>
      <bottom style="thin">
        <color theme="0" tint="-0.14996795556505021"/>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7">
    <xf numFmtId="0" fontId="0" fillId="0" borderId="0" xfId="0"/>
    <xf numFmtId="0" fontId="2" fillId="0" borderId="0" xfId="0" applyFont="1"/>
    <xf numFmtId="0" fontId="2" fillId="0" borderId="0" xfId="0" applyFont="1" applyAlignment="1">
      <alignment horizontal="left" vertical="center" wrapText="1"/>
    </xf>
    <xf numFmtId="1" fontId="0" fillId="0" borderId="0" xfId="0" applyNumberFormat="1"/>
    <xf numFmtId="0" fontId="5" fillId="0" borderId="0" xfId="0" applyFont="1" applyProtection="1">
      <protection hidden="1"/>
    </xf>
    <xf numFmtId="0" fontId="4" fillId="0" borderId="0" xfId="0" applyFont="1" applyAlignment="1" applyProtection="1">
      <alignment horizontal="left" vertical="top"/>
      <protection hidden="1"/>
    </xf>
    <xf numFmtId="0" fontId="5" fillId="0" borderId="1" xfId="0" applyFont="1" applyBorder="1" applyAlignment="1" applyProtection="1">
      <alignment vertical="center"/>
      <protection hidden="1"/>
    </xf>
    <xf numFmtId="0" fontId="5" fillId="0" borderId="1" xfId="0" applyFont="1" applyBorder="1" applyAlignment="1" applyProtection="1">
      <alignment vertical="center" wrapText="1"/>
      <protection hidden="1"/>
    </xf>
    <xf numFmtId="0" fontId="9" fillId="0" borderId="0" xfId="0" applyFont="1" applyProtection="1">
      <protection hidden="1"/>
    </xf>
    <xf numFmtId="0" fontId="6" fillId="0" borderId="0" xfId="0" applyFont="1" applyAlignment="1" applyProtection="1">
      <alignment horizontal="left" vertical="top"/>
      <protection hidden="1"/>
    </xf>
    <xf numFmtId="0" fontId="9" fillId="0" borderId="0" xfId="0" applyFont="1" applyAlignment="1" applyProtection="1">
      <alignment vertical="top"/>
      <protection hidden="1"/>
    </xf>
    <xf numFmtId="0" fontId="9" fillId="0" borderId="0" xfId="0" applyFont="1" applyAlignment="1" applyProtection="1">
      <alignment horizontal="left" vertical="top"/>
      <protection hidden="1"/>
    </xf>
    <xf numFmtId="0" fontId="9" fillId="0" borderId="1" xfId="0" applyFont="1" applyBorder="1" applyAlignment="1" applyProtection="1">
      <alignment vertical="top"/>
      <protection hidden="1"/>
    </xf>
    <xf numFmtId="0" fontId="8" fillId="0" borderId="0" xfId="0" applyFont="1" applyAlignment="1" applyProtection="1">
      <alignment vertical="top"/>
      <protection hidden="1"/>
    </xf>
    <xf numFmtId="0" fontId="9" fillId="0" borderId="3" xfId="0" applyFont="1" applyBorder="1" applyAlignment="1" applyProtection="1">
      <alignment vertical="top"/>
      <protection hidden="1"/>
    </xf>
    <xf numFmtId="0" fontId="9" fillId="0" borderId="3" xfId="0" applyFont="1" applyBorder="1" applyAlignment="1" applyProtection="1">
      <alignment horizontal="left" vertical="top"/>
      <protection hidden="1"/>
    </xf>
    <xf numFmtId="0" fontId="9" fillId="0" borderId="5" xfId="0" applyFont="1" applyBorder="1" applyProtection="1">
      <protection hidden="1"/>
    </xf>
    <xf numFmtId="0" fontId="9" fillId="0" borderId="6" xfId="0" applyFont="1" applyBorder="1" applyAlignment="1" applyProtection="1">
      <alignment horizontal="left" vertical="top" wrapText="1"/>
      <protection hidden="1"/>
    </xf>
    <xf numFmtId="0" fontId="9" fillId="0" borderId="7" xfId="0" applyFont="1" applyBorder="1" applyAlignment="1" applyProtection="1">
      <alignment horizontal="left" vertical="top" wrapText="1"/>
      <protection hidden="1"/>
    </xf>
    <xf numFmtId="0" fontId="9" fillId="2" borderId="7" xfId="0" applyFont="1" applyFill="1" applyBorder="1" applyAlignment="1" applyProtection="1">
      <alignment horizontal="left" vertical="top" wrapText="1"/>
      <protection hidden="1"/>
    </xf>
    <xf numFmtId="0" fontId="9" fillId="2" borderId="2" xfId="0" applyFont="1" applyFill="1" applyBorder="1" applyAlignment="1" applyProtection="1">
      <alignment horizontal="left" vertical="top" wrapText="1"/>
      <protection hidden="1"/>
    </xf>
    <xf numFmtId="0" fontId="9" fillId="2" borderId="2" xfId="0" applyFont="1" applyFill="1" applyBorder="1" applyAlignment="1" applyProtection="1">
      <alignment horizontal="left" vertical="top"/>
      <protection hidden="1"/>
    </xf>
    <xf numFmtId="0" fontId="9" fillId="0" borderId="2" xfId="0" applyFont="1" applyBorder="1" applyProtection="1">
      <protection hidden="1"/>
    </xf>
    <xf numFmtId="0" fontId="9" fillId="0" borderId="8" xfId="0" applyFont="1" applyBorder="1" applyAlignment="1" applyProtection="1">
      <alignment vertical="top"/>
      <protection hidden="1"/>
    </xf>
    <xf numFmtId="0" fontId="9" fillId="0" borderId="9" xfId="0" applyFont="1" applyBorder="1" applyAlignment="1" applyProtection="1">
      <alignment vertical="top"/>
      <protection hidden="1"/>
    </xf>
    <xf numFmtId="0" fontId="9" fillId="0" borderId="0" xfId="0" applyFont="1" applyAlignment="1" applyProtection="1">
      <alignment horizontal="center" vertical="center"/>
      <protection hidden="1"/>
    </xf>
    <xf numFmtId="14" fontId="0" fillId="0" borderId="0" xfId="0" applyNumberFormat="1"/>
    <xf numFmtId="0" fontId="9" fillId="2" borderId="1" xfId="0" applyFont="1" applyFill="1" applyBorder="1" applyAlignment="1" applyProtection="1">
      <alignment horizontal="left" vertical="top" wrapText="1"/>
      <protection hidden="1"/>
    </xf>
    <xf numFmtId="0" fontId="9" fillId="2" borderId="3" xfId="0" applyFont="1" applyFill="1" applyBorder="1" applyAlignment="1" applyProtection="1">
      <alignment horizontal="left" vertical="top" wrapText="1"/>
      <protection hidden="1"/>
    </xf>
    <xf numFmtId="0" fontId="9" fillId="0" borderId="1" xfId="0" applyFont="1" applyBorder="1" applyAlignment="1" applyProtection="1">
      <alignment horizontal="left" vertical="top" wrapText="1"/>
      <protection hidden="1"/>
    </xf>
    <xf numFmtId="0" fontId="9" fillId="0" borderId="2" xfId="0" applyFont="1" applyBorder="1" applyAlignment="1" applyProtection="1">
      <alignment horizontal="left" vertical="top"/>
      <protection hidden="1"/>
    </xf>
    <xf numFmtId="0" fontId="9" fillId="0" borderId="4" xfId="0" applyFont="1" applyBorder="1" applyAlignment="1" applyProtection="1">
      <alignment horizontal="left" vertical="top"/>
      <protection hidden="1"/>
    </xf>
    <xf numFmtId="0" fontId="9" fillId="0" borderId="5" xfId="0" applyFont="1" applyBorder="1" applyAlignment="1" applyProtection="1">
      <alignment horizontal="left" vertical="top"/>
      <protection hidden="1"/>
    </xf>
    <xf numFmtId="0" fontId="10" fillId="2" borderId="1" xfId="0" applyFont="1" applyFill="1" applyBorder="1" applyAlignment="1" applyProtection="1">
      <alignment horizontal="left" vertical="top" wrapText="1"/>
      <protection hidden="1"/>
    </xf>
    <xf numFmtId="0" fontId="10" fillId="0" borderId="3" xfId="0" applyFont="1" applyBorder="1" applyAlignment="1" applyProtection="1">
      <alignment vertical="top"/>
      <protection hidden="1"/>
    </xf>
    <xf numFmtId="0" fontId="9" fillId="3" borderId="0" xfId="0" applyFont="1" applyFill="1" applyProtection="1">
      <protection hidden="1"/>
    </xf>
    <xf numFmtId="0" fontId="6" fillId="3" borderId="0" xfId="0" applyFont="1" applyFill="1" applyAlignment="1" applyProtection="1">
      <alignment horizontal="right"/>
      <protection hidden="1"/>
    </xf>
    <xf numFmtId="0" fontId="6" fillId="3" borderId="0" xfId="0" applyFont="1" applyFill="1" applyAlignment="1" applyProtection="1">
      <alignment horizontal="left"/>
      <protection hidden="1"/>
    </xf>
    <xf numFmtId="0" fontId="7" fillId="3" borderId="0" xfId="0" applyFont="1" applyFill="1" applyAlignment="1" applyProtection="1">
      <alignment horizontal="right" vertical="center"/>
      <protection hidden="1"/>
    </xf>
    <xf numFmtId="0" fontId="7" fillId="3" borderId="0" xfId="0" applyFont="1" applyFill="1" applyAlignment="1" applyProtection="1">
      <alignment horizontal="right"/>
      <protection hidden="1"/>
    </xf>
    <xf numFmtId="0" fontId="5" fillId="3" borderId="0" xfId="0" applyFont="1" applyFill="1" applyProtection="1">
      <protection hidden="1"/>
    </xf>
    <xf numFmtId="0" fontId="6" fillId="3" borderId="0" xfId="0" applyFont="1" applyFill="1" applyAlignment="1" applyProtection="1">
      <alignment vertical="top" wrapText="1"/>
      <protection hidden="1"/>
    </xf>
    <xf numFmtId="0" fontId="5" fillId="3" borderId="0" xfId="0" applyFont="1" applyFill="1" applyAlignment="1" applyProtection="1">
      <alignment horizontal="right"/>
      <protection hidden="1"/>
    </xf>
    <xf numFmtId="1" fontId="6" fillId="3" borderId="0" xfId="0" applyNumberFormat="1" applyFont="1" applyFill="1" applyAlignment="1" applyProtection="1">
      <alignment horizontal="left"/>
      <protection hidden="1"/>
    </xf>
    <xf numFmtId="0" fontId="5" fillId="0" borderId="0" xfId="0" applyFont="1" applyAlignment="1" applyProtection="1">
      <alignment vertical="center"/>
      <protection hidden="1"/>
    </xf>
    <xf numFmtId="0" fontId="4" fillId="0" borderId="0" xfId="0" applyFont="1" applyAlignment="1" applyProtection="1">
      <alignment vertical="center"/>
      <protection hidden="1"/>
    </xf>
    <xf numFmtId="0" fontId="5" fillId="0" borderId="1" xfId="0" applyFont="1" applyBorder="1" applyAlignment="1" applyProtection="1">
      <alignment horizontal="left" vertical="center"/>
      <protection hidden="1"/>
    </xf>
    <xf numFmtId="0" fontId="5" fillId="0" borderId="1" xfId="0" applyFont="1" applyBorder="1" applyAlignment="1" applyProtection="1">
      <alignment horizontal="left" vertical="center" wrapText="1"/>
      <protection hidden="1"/>
    </xf>
    <xf numFmtId="0" fontId="5" fillId="0" borderId="0" xfId="0" applyFont="1" applyAlignment="1" applyProtection="1">
      <alignment horizontal="left" vertical="center"/>
      <protection hidden="1"/>
    </xf>
    <xf numFmtId="0" fontId="7" fillId="4" borderId="1" xfId="0" applyFont="1" applyFill="1" applyBorder="1" applyAlignment="1" applyProtection="1">
      <alignment horizontal="center" vertical="center" wrapText="1"/>
      <protection locked="0"/>
    </xf>
    <xf numFmtId="1" fontId="5" fillId="4" borderId="1" xfId="1" applyNumberFormat="1" applyFont="1" applyFill="1" applyBorder="1" applyAlignment="1" applyProtection="1">
      <alignment horizontal="left" vertical="center" wrapText="1"/>
      <protection locked="0"/>
    </xf>
    <xf numFmtId="14" fontId="5" fillId="4" borderId="1" xfId="1" applyNumberFormat="1" applyFont="1" applyFill="1" applyBorder="1" applyAlignment="1" applyProtection="1">
      <alignment horizontal="left" vertical="center" wrapText="1"/>
      <protection locked="0"/>
    </xf>
    <xf numFmtId="0" fontId="9" fillId="0" borderId="0" xfId="0" applyFont="1"/>
    <xf numFmtId="0" fontId="9" fillId="0" borderId="0" xfId="0" applyFont="1" applyAlignment="1">
      <alignment vertical="center"/>
    </xf>
    <xf numFmtId="0" fontId="11" fillId="0" borderId="0" xfId="0" applyFont="1"/>
    <xf numFmtId="0" fontId="12" fillId="4" borderId="1" xfId="0" applyFont="1" applyFill="1" applyBorder="1" applyAlignment="1" applyProtection="1">
      <alignment horizontal="center" vertical="center" wrapText="1"/>
      <protection locked="0"/>
    </xf>
    <xf numFmtId="0" fontId="7" fillId="3" borderId="0" xfId="0" applyFont="1" applyFill="1" applyAlignment="1" applyProtection="1">
      <alignment vertical="top"/>
      <protection hidden="1"/>
    </xf>
    <xf numFmtId="0" fontId="7" fillId="3" borderId="0" xfId="0" applyFont="1" applyFill="1" applyAlignment="1" applyProtection="1">
      <alignment vertical="top" wrapText="1"/>
      <protection hidden="1"/>
    </xf>
    <xf numFmtId="0" fontId="6" fillId="3" borderId="0" xfId="0" applyFont="1" applyFill="1" applyAlignment="1" applyProtection="1">
      <alignment vertical="top"/>
      <protection hidden="1"/>
    </xf>
    <xf numFmtId="0" fontId="6" fillId="3" borderId="0" xfId="0" applyFont="1" applyFill="1" applyAlignment="1" applyProtection="1">
      <alignment vertical="center" wrapText="1"/>
      <protection hidden="1"/>
    </xf>
    <xf numFmtId="0" fontId="6" fillId="3" borderId="0" xfId="0" applyFont="1" applyFill="1" applyAlignment="1" applyProtection="1">
      <alignment vertical="center"/>
      <protection hidden="1"/>
    </xf>
    <xf numFmtId="0" fontId="7" fillId="3" borderId="0" xfId="0" applyFont="1" applyFill="1" applyAlignment="1" applyProtection="1">
      <alignment vertical="center" wrapText="1"/>
      <protection hidden="1"/>
    </xf>
    <xf numFmtId="0" fontId="7" fillId="3" borderId="0" xfId="0" applyFont="1" applyFill="1" applyAlignment="1" applyProtection="1">
      <alignment vertical="center"/>
      <protection hidden="1"/>
    </xf>
    <xf numFmtId="0" fontId="7" fillId="3" borderId="0" xfId="0" applyFont="1" applyFill="1" applyProtection="1">
      <protection hidden="1"/>
    </xf>
    <xf numFmtId="0" fontId="13" fillId="3" borderId="0" xfId="0" applyFont="1" applyFill="1" applyProtection="1">
      <protection hidden="1"/>
    </xf>
    <xf numFmtId="0" fontId="13" fillId="3" borderId="0" xfId="0" applyFont="1" applyFill="1" applyAlignment="1" applyProtection="1">
      <alignment vertical="top"/>
      <protection hidden="1"/>
    </xf>
    <xf numFmtId="0" fontId="6" fillId="3" borderId="0" xfId="0" applyFont="1" applyFill="1" applyProtection="1">
      <protection hidden="1"/>
    </xf>
  </cellXfs>
  <cellStyles count="2">
    <cellStyle name="Currency" xfId="1" builtinId="4"/>
    <cellStyle name="Normal" xfId="0" builtinId="0"/>
  </cellStyles>
  <dxfs count="5">
    <dxf>
      <font>
        <color auto="1"/>
      </font>
      <fill>
        <patternFill>
          <bgColor rgb="FFFBD4B4"/>
        </patternFill>
      </fill>
    </dxf>
    <dxf>
      <font>
        <color auto="1"/>
      </font>
      <fill>
        <patternFill>
          <bgColor rgb="FFB2ED7C"/>
        </patternFill>
      </fill>
    </dxf>
    <dxf>
      <font>
        <color auto="1"/>
      </font>
      <fill>
        <patternFill>
          <bgColor rgb="FFFF8181"/>
        </patternFill>
      </fill>
    </dxf>
    <dxf>
      <numFmt numFmtId="19" formatCode="dd/mm/yyyy"/>
    </dxf>
    <dxf>
      <font>
        <b/>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dxf>
  </dxfs>
  <tableStyles count="0" defaultTableStyle="TableStyleMedium2" defaultPivotStyle="PivotStyleLight16"/>
  <colors>
    <mruColors>
      <color rgb="FFFBD4B4"/>
      <color rgb="FFB2ED7C"/>
      <color rgb="FFFF8181"/>
      <color rgb="FFFFF8CC"/>
      <color rgb="FF347CA9"/>
      <color rgb="FF00703C"/>
      <color rgb="FF186830"/>
      <color rgb="FF183860"/>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FD845D4-CAB1-47CD-AD40-42EB6941272A}" name="SCS_PD" displayName="SCS_PD" ref="A2:G3" totalsRowShown="0" headerRowDxfId="4">
  <autoFilter ref="A2:G3" xr:uid="{5FD845D4-CAB1-47CD-AD40-42EB6941272A}"/>
  <tableColumns count="7">
    <tableColumn id="1" xr3:uid="{463EDFCB-58C0-40A0-8652-2198C2E79A67}" name="Lead Provider UKPRN">
      <calculatedColumnFormula>IFERROR(IF('Provider Details'!C14="","",'Provider Details'!C14),"")</calculatedColumnFormula>
    </tableColumn>
    <tableColumn id="2" xr3:uid="{2D53E8C1-7343-458B-8818-DBAD106E11A0}" name="Lead Provider Name">
      <calculatedColumnFormula>IFERROR(IF('Provider Details'!C16="","",'Provider Details'!C16),"")</calculatedColumnFormula>
    </tableColumn>
    <tableColumn id="3" xr3:uid="{D58F2D21-782F-4B20-AB17-C53E9C6019F6}" name="Name of External Audito">
      <calculatedColumnFormula>IFERROR(IF('Provider Details'!C18="","",'Provider Details'!C18),"")</calculatedColumnFormula>
    </tableColumn>
    <tableColumn id="4" xr3:uid="{3E346B51-317E-4983-BF5C-597EBD93E801}" name="Name of Other Auditor">
      <calculatedColumnFormula>IFERROR(IF('Provider Details'!C20="","",'Provider Details'!C20),"")</calculatedColumnFormula>
    </tableColumn>
    <tableColumn id="5" xr3:uid="{143787FB-16A9-4769-928F-49D63F8C745D}" name="Date of Submsission" dataDxfId="3">
      <calculatedColumnFormula>IFERROR(IF('Provider Details'!C22="","",'Provider Details'!C22),"")</calculatedColumnFormula>
    </tableColumn>
    <tableColumn id="6" xr3:uid="{EC621449-06D5-4CE6-B644-1DD6B17B6720}" name="Academic Year Standard Applied">
      <calculatedColumnFormula>IFERROR(IF('Provider Details'!C24="","",'Provider Details'!C24),"")</calculatedColumnFormula>
    </tableColumn>
    <tableColumn id="7" xr3:uid="{5DF8D8FC-1048-414C-B4D3-9D976760D036}" name="Complete Form">
      <calculatedColumnFormula>IF('Provider Details'!C4="Form Complete Ready for Submission","Yes","No")</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7D09D7F-3CCA-4F94-A2E4-0707BAD44A4E}" name="SCS_CDT" displayName="SCS_CDT" ref="A39:F40" totalsRowShown="0">
  <autoFilter ref="A39:F40" xr:uid="{67D09D7F-3CCA-4F94-A2E4-0707BAD44A4E}"/>
  <tableColumns count="6">
    <tableColumn id="1" xr3:uid="{089232F8-BBC4-4884-AC64-64462D60F6CE}" name="SCS_9.1">
      <calculatedColumnFormula>IFERROR(IF('Self Assessment'!C140="","",'Self Assessment'!C140),"")</calculatedColumnFormula>
    </tableColumn>
    <tableColumn id="2" xr3:uid="{7B222433-A317-4BC6-834C-BD34B42E32DB}" name="SCS_9.2">
      <calculatedColumnFormula>IFERROR(IF('Self Assessment'!C142="","",'Self Assessment'!C142),"")</calculatedColumnFormula>
    </tableColumn>
    <tableColumn id="3" xr3:uid="{EF9FE448-76A1-4D18-B44F-8FCED86E80E0}" name="SCS_9.3">
      <calculatedColumnFormula>IFERROR(IF('Self Assessment'!C144="","",'Self Assessment'!C144),"")</calculatedColumnFormula>
    </tableColumn>
    <tableColumn id="4" xr3:uid="{9F7734FC-441B-4873-A4BB-FAECADAEDDF0}" name="SCS_9.4">
      <calculatedColumnFormula>IFERROR(IF('Self Assessment'!C146="","",'Self Assessment'!C146),"")</calculatedColumnFormula>
    </tableColumn>
    <tableColumn id="5" xr3:uid="{957B578E-2818-412D-B0F7-84E595D8B1BE}" name="SCS_9.5">
      <calculatedColumnFormula>IFERROR(IF('Self Assessment'!C148="","",'Self Assessment'!C148),"")</calculatedColumnFormula>
    </tableColumn>
    <tableColumn id="6" xr3:uid="{27517348-6FDA-4ECD-B689-D844D9E1B3DD}" name="SCS_9.6">
      <calculatedColumnFormula>IFERROR(IF('Self Assessment'!C150="","",'Self Assessment'!C150),"")</calculatedColumnFormula>
    </tableColum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30C04E2-4AC3-4D10-BDEC-A5D7AB6B99F3}" name="SCS_Development" displayName="SCS_Development" ref="A43:H44" totalsRowShown="0">
  <autoFilter ref="A43:H44" xr:uid="{A30C04E2-4AC3-4D10-BDEC-A5D7AB6B99F3}"/>
  <tableColumns count="8">
    <tableColumn id="1" xr3:uid="{61A6C513-77C0-4F8F-95C3-9168EF209F1D}" name="SCS_10_1">
      <calculatedColumnFormula>IFERROR(IF('Self Assessment'!C154="","",'Self Assessment'!C154),"")</calculatedColumnFormula>
    </tableColumn>
    <tableColumn id="2" xr3:uid="{AFCA5786-4BC4-4B8B-B2E9-4A214047A9BE}" name="SCS_10_2">
      <calculatedColumnFormula>IFERROR(IF('Self Assessment'!C156="","",'Self Assessment'!C156),"")</calculatedColumnFormula>
    </tableColumn>
    <tableColumn id="3" xr3:uid="{D633BEC3-27A9-413D-ABDB-23AD42244106}" name="SCS_10_3">
      <calculatedColumnFormula>IFERROR(IF('Self Assessment'!C158="","",'Self Assessment'!C158),"")</calculatedColumnFormula>
    </tableColumn>
    <tableColumn id="4" xr3:uid="{A0E0E3A8-6952-4CF5-BF44-393D133EF7F5}" name="SCS_10_4">
      <calculatedColumnFormula>IFERROR(IF('Self Assessment'!C160="","",'Self Assessment'!C160),"")</calculatedColumnFormula>
    </tableColumn>
    <tableColumn id="5" xr3:uid="{93E52809-6F5F-4859-AD83-F4470D940DD8}" name="SCS_10_5">
      <calculatedColumnFormula>IFERROR(IF('Self Assessment'!C162="","",'Self Assessment'!C162),"")</calculatedColumnFormula>
    </tableColumn>
    <tableColumn id="6" xr3:uid="{E24C5011-3A91-47FF-A605-706497C0C9F9}" name="SCS_10_6">
      <calculatedColumnFormula>IFERROR(IF('Self Assessment'!C164="","",'Self Assessment'!C164),"")</calculatedColumnFormula>
    </tableColumn>
    <tableColumn id="7" xr3:uid="{C72B81A3-D494-42A4-BA96-33C257C6EA00}" name="SCS_10_7">
      <calculatedColumnFormula>IFERROR(IF('Self Assessment'!C166="","",'Self Assessment'!C166),"")</calculatedColumnFormula>
    </tableColumn>
    <tableColumn id="8" xr3:uid="{1015C02A-214A-4816-80FF-DC6231231667}" name="SCS_10_8">
      <calculatedColumnFormula>IFERROR(IF('Self Assessment'!C168="","",'Self Assessment'!C168),"")</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27AE9B8-1E47-4914-B3FF-EDD0BEAA19E8}" name="SCS_PAA" displayName="SCS_PAA" ref="A6:J7" totalsRowShown="0">
  <autoFilter ref="A6:J7" xr:uid="{227AE9B8-1E47-4914-B3FF-EDD0BEAA19E8}"/>
  <tableColumns count="10">
    <tableColumn id="2" xr3:uid="{9A11DFFA-4EF8-4D32-AF49-0B4B7E7CE901}" name="SCS_1.1">
      <calculatedColumnFormula>IFERROR(IF('Self Assessment'!C12="","",'Self Assessment'!C12),"")</calculatedColumnFormula>
    </tableColumn>
    <tableColumn id="3" xr3:uid="{4D1E34CA-BF49-4A6F-9F8D-A3EA6059F641}" name="SCS_1.2">
      <calculatedColumnFormula>IFERROR(IF('Self Assessment'!C14="","",'Self Assessment'!C14),"")</calculatedColumnFormula>
    </tableColumn>
    <tableColumn id="4" xr3:uid="{4AA2680E-3461-42B4-B635-54DF867E6BDD}" name="SCS_1.3">
      <calculatedColumnFormula>IFERROR(IF('Self Assessment'!C16="","",'Self Assessment'!C16),"")</calculatedColumnFormula>
    </tableColumn>
    <tableColumn id="5" xr3:uid="{00269313-3BB9-499A-8998-6FC04E711F97}" name="SCS_1.4">
      <calculatedColumnFormula>IFERROR(IF('Self Assessment'!C18="","",'Self Assessment'!C18),"")</calculatedColumnFormula>
    </tableColumn>
    <tableColumn id="6" xr3:uid="{2AF19698-8D8F-4C44-AD51-D1CA11C081C1}" name="SCS_1.5">
      <calculatedColumnFormula>IFERROR(IF('Self Assessment'!C20="","",'Self Assessment'!C20),"")</calculatedColumnFormula>
    </tableColumn>
    <tableColumn id="7" xr3:uid="{5ADB6955-04B1-481A-BBB3-FC964B51FF06}" name="SCS_1.6">
      <calculatedColumnFormula>IFERROR(IF('Self Assessment'!C22="","",'Self Assessment'!C22),"")</calculatedColumnFormula>
    </tableColumn>
    <tableColumn id="8" xr3:uid="{5E141FB2-74BA-4B36-8AC0-179EC8CCC6E8}" name="SCS_1.7">
      <calculatedColumnFormula>IFERROR(IF('Self Assessment'!C24="","",'Self Assessment'!C24),"")</calculatedColumnFormula>
    </tableColumn>
    <tableColumn id="9" xr3:uid="{1EBCA2F5-6672-4676-9B39-0E3C43FE98A4}" name="SCS_1.8">
      <calculatedColumnFormula>IFERROR(IF('Self Assessment'!C26="","",'Self Assessment'!C26),"")</calculatedColumnFormula>
    </tableColumn>
    <tableColumn id="10" xr3:uid="{9A2FA3AA-3F04-450A-9432-49D9A767D1EC}" name="SCS_1.9">
      <calculatedColumnFormula>IFERROR(IF('Self Assessment'!C28="","",'Self Assessment'!C28),"")</calculatedColumnFormula>
    </tableColumn>
    <tableColumn id="11" xr3:uid="{478EF439-8BD5-4CCA-B507-0FBBF5910FF7}" name="SCS_1.10">
      <calculatedColumnFormula>IFERROR(IF('Self Assessment'!C30="","",'Self Assessment'!C30),"")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896C5A2-55F6-444A-9B96-85F7BCAA8E5B}" name="SCS_CAM" displayName="SCS_CAM" ref="A11:K12" totalsRowShown="0">
  <autoFilter ref="A11:K12" xr:uid="{9896C5A2-55F6-444A-9B96-85F7BCAA8E5B}"/>
  <tableColumns count="11">
    <tableColumn id="1" xr3:uid="{3FD2E4A7-B820-4D23-AC7A-33AAEFCC300D}" name="SCS_2.1">
      <calculatedColumnFormula>IFERROR(IF('Self Assessment'!C34="","",'Self Assessment'!C34),"")</calculatedColumnFormula>
    </tableColumn>
    <tableColumn id="2" xr3:uid="{67039BB8-AA2C-4A1E-ADFF-B8B86FCEAE7E}" name="SCS_2.2">
      <calculatedColumnFormula>IFERROR(IF('Self Assessment'!C36="","",'Self Assessment'!C36),"")</calculatedColumnFormula>
    </tableColumn>
    <tableColumn id="3" xr3:uid="{8782BB40-E4E4-45BA-AC56-780AB5C24F02}" name="SCS_2.3">
      <calculatedColumnFormula>IFERROR(IF('Self Assessment'!C38="","",'Self Assessment'!C38),"")</calculatedColumnFormula>
    </tableColumn>
    <tableColumn id="4" xr3:uid="{409258D8-B15F-48F9-998D-F4F5DF57980A}" name="SCS_2.4">
      <calculatedColumnFormula>IFERROR(IF('Self Assessment'!C40="","",'Self Assessment'!C40),"")</calculatedColumnFormula>
    </tableColumn>
    <tableColumn id="5" xr3:uid="{291CBEFE-DBA6-4E1A-AEA4-CF25E51218F7}" name="SCS_2.5">
      <calculatedColumnFormula>IFERROR(IF('Self Assessment'!C42="","",'Self Assessment'!C42),"")</calculatedColumnFormula>
    </tableColumn>
    <tableColumn id="6" xr3:uid="{5F438655-8CC5-48CC-9FF4-2CE995BCE63E}" name="SCS_2.6">
      <calculatedColumnFormula>IFERROR(IF('Self Assessment'!C44="","",'Self Assessment'!C44),"")</calculatedColumnFormula>
    </tableColumn>
    <tableColumn id="7" xr3:uid="{4062E850-5659-433E-8FCF-32864480AFB4}" name="SCS_2.7">
      <calculatedColumnFormula>IFERROR(IF('Self Assessment'!C46="","",'Self Assessment'!C46),"")</calculatedColumnFormula>
    </tableColumn>
    <tableColumn id="8" xr3:uid="{7E97FFA8-2BCF-4E86-B223-5B4189A2FEEB}" name="SCS_2.8">
      <calculatedColumnFormula>IFERROR(IF('Self Assessment'!C48="","",'Self Assessment'!C48),"")</calculatedColumnFormula>
    </tableColumn>
    <tableColumn id="9" xr3:uid="{D3369F1B-9AAD-4AC7-8006-AC0C2F819B36}" name="SCS_2.9">
      <calculatedColumnFormula>IFERROR(IF('Self Assessment'!C50="","",'Self Assessment'!C50),"")</calculatedColumnFormula>
    </tableColumn>
    <tableColumn id="10" xr3:uid="{F8E127D0-5EE0-42E1-9FAE-1BC7A6154FA8}" name="SCS_2.10">
      <calculatedColumnFormula>IFERROR(IF('Self Assessment'!C52="","",'Self Assessment'!C52),"")</calculatedColumnFormula>
    </tableColumn>
    <tableColumn id="11" xr3:uid="{CE38A867-AB59-45A0-B828-7F7A2E672A53}" name="SCS_2.11">
      <calculatedColumnFormula>IFERROR(IF('Self Assessment'!C54="","",'Self Assessment'!C54),"")</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493348-9EA7-4051-9782-5387CB9A1FE6}" name="SCS_People" displayName="SCS_People" ref="A15:F16" totalsRowShown="0">
  <autoFilter ref="A15:F16" xr:uid="{B5493348-9EA7-4051-9782-5387CB9A1FE6}"/>
  <tableColumns count="6">
    <tableColumn id="1" xr3:uid="{CE5DD495-C4FE-4ABA-84BF-6778676932FE}" name="SCS_3.1">
      <calculatedColumnFormula>IFERROR(IF('Self Assessment'!C58="","",'Self Assessment'!C58),"")</calculatedColumnFormula>
    </tableColumn>
    <tableColumn id="2" xr3:uid="{EBE2D67C-FC03-4094-BA1F-744B468C00F7}" name="SCS_3.2">
      <calculatedColumnFormula>IFERROR(IF('Self Assessment'!C60="","",'Self Assessment'!C60),"")</calculatedColumnFormula>
    </tableColumn>
    <tableColumn id="3" xr3:uid="{12BEBCE7-CC04-400F-A62C-450A0F0DD19B}" name="SCS_3.3">
      <calculatedColumnFormula>IFERROR(IF('Self Assessment'!C62="","",'Self Assessment'!C62),"")</calculatedColumnFormula>
    </tableColumn>
    <tableColumn id="4" xr3:uid="{875FB55C-137C-4F75-A7E6-9C49CE068FF4}" name="SCS_3.4">
      <calculatedColumnFormula>IFERROR(IF('Self Assessment'!C64="","",'Self Assessment'!C64),"")</calculatedColumnFormula>
    </tableColumn>
    <tableColumn id="5" xr3:uid="{C25E7D89-D5A9-4380-897B-42A6313E44EA}" name="SCS_3.5">
      <calculatedColumnFormula>IFERROR(IF('Self Assessment'!C66="","",'Self Assessment'!C66),"")</calculatedColumnFormula>
    </tableColumn>
    <tableColumn id="6" xr3:uid="{2081B478-8949-476E-A295-7CA3BA3C781D}" name="SCS_3.6">
      <calculatedColumnFormula>IFERROR(IF('Self Assessment'!C68="","",'Self Assessment'!C68),"")</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4FB5BF7-A63E-455D-AB72-BA802F32C918}" name="SCS_Admin" displayName="SCS_Admin" ref="A19:F20" totalsRowShown="0">
  <autoFilter ref="A19:F20" xr:uid="{04FB5BF7-A63E-455D-AB72-BA802F32C918}"/>
  <tableColumns count="6">
    <tableColumn id="1" xr3:uid="{70877D49-C882-42D6-8A8C-411DBA762453}" name="SCS_4.1">
      <calculatedColumnFormula>IFERROR(IF('Self Assessment'!C72="","",'Self Assessment'!C72),"")</calculatedColumnFormula>
    </tableColumn>
    <tableColumn id="2" xr3:uid="{2788AF29-F15E-4A5B-8744-CB31FC0DF0F4}" name="SCS_4.2">
      <calculatedColumnFormula>IFERROR(IF('Self Assessment'!C74="","",'Self Assessment'!C74),"")</calculatedColumnFormula>
    </tableColumn>
    <tableColumn id="3" xr3:uid="{20AEADBB-5060-43D5-B549-64A5F3003410}" name="SCS_4.3">
      <calculatedColumnFormula>IFERROR(IF('Self Assessment'!C76="","",'Self Assessment'!C76),"")</calculatedColumnFormula>
    </tableColumn>
    <tableColumn id="4" xr3:uid="{0D03D463-84EF-45E0-9873-576BCA8F44A0}" name="SCS_4.4">
      <calculatedColumnFormula>IFERROR(IF('Self Assessment'!C78="","",'Self Assessment'!C78),"")</calculatedColumnFormula>
    </tableColumn>
    <tableColumn id="5" xr3:uid="{9BE64CC3-7802-468E-95A2-FB03D40FE187}" name="SCS_4.5">
      <calculatedColumnFormula>IFERROR(IF('Self Assessment'!C80="","",'Self Assessment'!C80),"")</calculatedColumnFormula>
    </tableColumn>
    <tableColumn id="6" xr3:uid="{9F4D243D-9441-4315-9B58-9C26BB2F47B6}" name="SCS_4.6">
      <calculatedColumnFormula>IFERROR(IF('Self Assessment'!C82="","",'Self Assessment'!C82),"")</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A9428FD-F9ED-4376-BCC3-5B5CC744F533}" name="SCS_MR" displayName="SCS_MR" ref="A23:G24" totalsRowShown="0">
  <autoFilter ref="A23:G24" xr:uid="{7A9428FD-F9ED-4376-BCC3-5B5CC744F533}"/>
  <tableColumns count="7">
    <tableColumn id="1" xr3:uid="{D87FBA4A-94C2-4D14-9E9F-6CE2AF42D378}" name="SCS_5.1">
      <calculatedColumnFormula>IFERROR(IF('Self Assessment'!C86="","",'Self Assessment'!C86),"")</calculatedColumnFormula>
    </tableColumn>
    <tableColumn id="2" xr3:uid="{51815044-E025-4217-859D-578271142C20}" name="SCS_5.2">
      <calculatedColumnFormula>IFERROR(IF('Self Assessment'!C88="","",'Self Assessment'!C88),"")</calculatedColumnFormula>
    </tableColumn>
    <tableColumn id="3" xr3:uid="{05DE1D64-F6DB-420C-9474-E3C87D32B297}" name="SCS_5.3">
      <calculatedColumnFormula>IFERROR(IF('Self Assessment'!C90="","",'Self Assessment'!C90),"")</calculatedColumnFormula>
    </tableColumn>
    <tableColumn id="4" xr3:uid="{B5F37E76-D66A-4127-8BFC-1D40DAE8138D}" name="SCS_5.4">
      <calculatedColumnFormula>IFERROR(IF('Self Assessment'!C92="","",'Self Assessment'!C92),"")</calculatedColumnFormula>
    </tableColumn>
    <tableColumn id="5" xr3:uid="{720556A9-FFAE-49F0-ABDE-27EB16A5E313}" name="SCS_5.5">
      <calculatedColumnFormula>IFERROR(IF('Self Assessment'!C94="","",'Self Assessment'!C94),"")</calculatedColumnFormula>
    </tableColumn>
    <tableColumn id="6" xr3:uid="{FCD9638D-37A8-4535-931D-C0AF2FB47518}" name="SCS_5.6">
      <calculatedColumnFormula>IFERROR(IF('Self Assessment'!C96="","",'Self Assessment'!C96),"")</calculatedColumnFormula>
    </tableColumn>
    <tableColumn id="7" xr3:uid="{9448DB70-0F95-459C-BEF4-A6815B18CE79}" name="SCS_5.7">
      <calculatedColumnFormula>IFERROR(IF('Self Assessment'!C98="","",'Self Assessment'!C98),"")</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934B037-A584-48C1-9AF3-A3F58ADBC0B8}" name="SCS_PI" displayName="SCS_PI" ref="A31:E32" totalsRowShown="0">
  <autoFilter ref="A31:E32" xr:uid="{5934B037-A584-48C1-9AF3-A3F58ADBC0B8}"/>
  <tableColumns count="5">
    <tableColumn id="1" xr3:uid="{8993EE1B-F968-4EC8-8AF4-DD0422118B08}" name="SCS_7.1">
      <calculatedColumnFormula>IFERROR(IF('Self Assessment'!C114="","",'Self Assessment'!C114),"")</calculatedColumnFormula>
    </tableColumn>
    <tableColumn id="2" xr3:uid="{7371C1B2-FAE4-4881-99BF-926BCB3D3CF7}" name="SCS_7.2">
      <calculatedColumnFormula>IFERROR(IF('Self Assessment'!C116="","",'Self Assessment'!C116),"")</calculatedColumnFormula>
    </tableColumn>
    <tableColumn id="3" xr3:uid="{7121223C-F47B-438C-B1C0-929627F238EC}" name="SCS_7.3">
      <calculatedColumnFormula>IFERROR(IF('Self Assessment'!C118="","",'Self Assessment'!C118),"")</calculatedColumnFormula>
    </tableColumn>
    <tableColumn id="4" xr3:uid="{0E68FB08-74FE-4FD8-96AC-7630F724D032}" name="SCS_7.4">
      <calculatedColumnFormula>IFERROR(IF('Self Assessment'!C120="","",'Self Assessment'!C120),"")</calculatedColumnFormula>
    </tableColumn>
    <tableColumn id="5" xr3:uid="{65B8C253-B242-4BB6-AACD-6E73C7DF1855}" name="SCS_7.5">
      <calculatedColumnFormula>IFERROR(IF('Self Assessment'!C122="","",'Self Assessment'!C122),"")</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03CB0F-8B19-4B67-937C-0DF0E68A80F2}" name="SCS_RM" displayName="SCS_RM" ref="A35:F36" totalsRowShown="0">
  <autoFilter ref="A35:F36" xr:uid="{CB03CB0F-8B19-4B67-937C-0DF0E68A80F2}"/>
  <tableColumns count="6">
    <tableColumn id="1" xr3:uid="{8525EEE7-2669-4EC7-9774-197087109B88}" name="SCS_8.1">
      <calculatedColumnFormula>IFERROR(IF('Self Assessment'!C126="","",'Self Assessment'!C126),"")</calculatedColumnFormula>
    </tableColumn>
    <tableColumn id="2" xr3:uid="{7F6F321B-6ABA-400E-95E4-3D921D2D0AAB}" name="SCS_8.2">
      <calculatedColumnFormula>IFERROR(IF('Self Assessment'!C128="","",'Self Assessment'!C128),"")</calculatedColumnFormula>
    </tableColumn>
    <tableColumn id="3" xr3:uid="{B92E3BFC-49E1-42C2-B257-3D25F7EBC8DB}" name="SCS_8.3">
      <calculatedColumnFormula>IFERROR(IF('Self Assessment'!C130="","",'Self Assessment'!C130),"")</calculatedColumnFormula>
    </tableColumn>
    <tableColumn id="4" xr3:uid="{1421D3DC-26D6-4B25-9C9F-38BE2A9A06C3}" name="SCS_8.4">
      <calculatedColumnFormula>IFERROR(IF('Self Assessment'!C132="","",'Self Assessment'!C132),"")</calculatedColumnFormula>
    </tableColumn>
    <tableColumn id="5" xr3:uid="{F1BCA7AC-C21C-427B-A12B-8041F2002C2C}" name="SCS_8.5">
      <calculatedColumnFormula>IFERROR(IF('Self Assessment'!C134="","",'Self Assessment'!C134),"")</calculatedColumnFormula>
    </tableColumn>
    <tableColumn id="6" xr3:uid="{B1F6C4FC-8608-4993-8759-6E8C55770560}" name="SCS_8.6">
      <calculatedColumnFormula>IFERROR(IF('Self Assessment'!C136="","",'Self Assessment'!C136),"")</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F9ECB23-7AF1-4440-8E85-49ED72FBE686}" name="SCS_MP" displayName="SCS_MP" ref="A27:E28" totalsRowShown="0">
  <autoFilter ref="A27:E28" xr:uid="{FF9ECB23-7AF1-4440-8E85-49ED72FBE686}"/>
  <tableColumns count="5">
    <tableColumn id="1" xr3:uid="{51D81610-A126-4B6A-BC15-D04360479738}" name="SCS_6.1">
      <calculatedColumnFormula>IFERROR(IF('Self Assessment'!C102="","",'Self Assessment'!C102),"")</calculatedColumnFormula>
    </tableColumn>
    <tableColumn id="2" xr3:uid="{CA3B9E7E-FCE3-4634-84A7-F6618FD01973}" name="SCS_6.2">
      <calculatedColumnFormula>IFERROR(IF('Self Assessment'!C104="","",'Self Assessment'!C104),"")</calculatedColumnFormula>
    </tableColumn>
    <tableColumn id="3" xr3:uid="{0106328F-659C-46BD-A231-02A6C8AD82C9}" name="SCS_6.3">
      <calculatedColumnFormula>IFERROR(IF('Self Assessment'!C106="","",'Self Assessment'!C106),"")</calculatedColumnFormula>
    </tableColumn>
    <tableColumn id="4" xr3:uid="{921FC55B-2766-4B7B-8C8E-A9AE487001B8}" name="SCS_6.4">
      <calculatedColumnFormula>IFERROR(IF('Self Assessment'!C108="","",'Self Assessment'!C108),"")</calculatedColumnFormula>
    </tableColumn>
    <tableColumn id="5" xr3:uid="{A7AAD1FF-D0E7-400B-9015-EC4D64F8F3A7}" name="SCS_6.5">
      <calculatedColumnFormula>IFERROR(IF('Self Assessment'!C110="","",'Self Assessment'!C110),"")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ukrlp.co.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50300-CEF9-4FC7-91E1-022B2A41034A}">
  <dimension ref="A1:C24"/>
  <sheetViews>
    <sheetView tabSelected="1" zoomScale="90" zoomScaleNormal="90" workbookViewId="0">
      <pane xSplit="2" ySplit="8" topLeftCell="C9" activePane="bottomRight" state="frozen"/>
      <selection pane="topRight" activeCell="C1" sqref="C1"/>
      <selection pane="bottomLeft" activeCell="A9" sqref="A9"/>
      <selection pane="bottomRight" activeCell="C22" sqref="C22"/>
    </sheetView>
  </sheetViews>
  <sheetFormatPr defaultColWidth="40.81640625" defaultRowHeight="15.5" x14ac:dyDescent="0.35"/>
  <cols>
    <col min="1" max="1" width="22.1796875" style="4" customWidth="1"/>
    <col min="2" max="2" width="47.54296875" style="4" customWidth="1"/>
    <col min="3" max="3" width="49.1796875" style="4" customWidth="1"/>
    <col min="4" max="16384" width="40.81640625" style="4"/>
  </cols>
  <sheetData>
    <row r="1" spans="1:3" ht="18.399999999999999" customHeight="1" x14ac:dyDescent="0.35">
      <c r="A1" s="65" t="s">
        <v>263</v>
      </c>
      <c r="B1" s="63"/>
      <c r="C1" s="36" t="s">
        <v>219</v>
      </c>
    </row>
    <row r="2" spans="1:3" ht="18" x14ac:dyDescent="0.4">
      <c r="A2" s="64" t="s">
        <v>259</v>
      </c>
      <c r="B2" s="40"/>
      <c r="C2" s="42"/>
    </row>
    <row r="3" spans="1:3" ht="14.5" customHeight="1" x14ac:dyDescent="0.35">
      <c r="A3" s="40"/>
      <c r="B3" s="40"/>
      <c r="C3" s="42"/>
    </row>
    <row r="4" spans="1:3" ht="14.5" customHeight="1" x14ac:dyDescent="0.35">
      <c r="A4" s="40"/>
      <c r="B4" s="40"/>
      <c r="C4" s="36" t="str">
        <f>IF(OR(C5&lt;&gt;"Provider Details Complete",C6&lt;&gt;"Self Assessment Details Complete"),"Overall Form Incomplete","Form Complete Ready for Submission")</f>
        <v>Overall Form Incomplete</v>
      </c>
    </row>
    <row r="5" spans="1:3" x14ac:dyDescent="0.35">
      <c r="A5" s="37" t="str">
        <f>IF(C14="","", C14)</f>
        <v/>
      </c>
      <c r="B5" s="43"/>
      <c r="C5" s="39" t="str">
        <f>IF(OR(C14="",C16="",C18="",C22="",C24=""),"Incomplete Provider Details","Provider Details Complete")</f>
        <v>Incomplete Provider Details</v>
      </c>
    </row>
    <row r="6" spans="1:3" x14ac:dyDescent="0.35">
      <c r="A6" s="66" t="str">
        <f>IF(C16="","", C16)</f>
        <v/>
      </c>
      <c r="B6" s="43"/>
      <c r="C6" s="38" t="str">
        <f>'Self Assessment'!C6</f>
        <v>Incomplete Self Assessment Details</v>
      </c>
    </row>
    <row r="7" spans="1:3" ht="4.5" customHeight="1" x14ac:dyDescent="0.35">
      <c r="A7" s="5"/>
      <c r="B7" s="5"/>
      <c r="C7" s="5"/>
    </row>
    <row r="8" spans="1:3" x14ac:dyDescent="0.35">
      <c r="A8" s="5" t="s">
        <v>0</v>
      </c>
      <c r="B8" s="5" t="s">
        <v>1</v>
      </c>
      <c r="C8" s="5"/>
    </row>
    <row r="9" spans="1:3" ht="4.5" customHeight="1" x14ac:dyDescent="0.35">
      <c r="A9" s="5"/>
      <c r="B9" s="5"/>
      <c r="C9" s="5"/>
    </row>
    <row r="10" spans="1:3" s="44" customFormat="1" ht="34.5" customHeight="1" x14ac:dyDescent="0.35">
      <c r="A10" s="62" t="s">
        <v>262</v>
      </c>
      <c r="B10" s="60"/>
      <c r="C10" s="61" t="s">
        <v>10</v>
      </c>
    </row>
    <row r="11" spans="1:3" s="44" customFormat="1" ht="4.5" customHeight="1" x14ac:dyDescent="0.35">
      <c r="B11" s="45"/>
    </row>
    <row r="12" spans="1:3" s="44" customFormat="1" ht="34.5" customHeight="1" x14ac:dyDescent="0.35">
      <c r="A12" s="59" t="s">
        <v>248</v>
      </c>
      <c r="B12" s="59" t="s">
        <v>3</v>
      </c>
      <c r="C12" s="59" t="s">
        <v>261</v>
      </c>
    </row>
    <row r="13" spans="1:3" s="44" customFormat="1" ht="4.5" customHeight="1" x14ac:dyDescent="0.35">
      <c r="B13" s="45"/>
    </row>
    <row r="14" spans="1:3" s="44" customFormat="1" ht="34.5" customHeight="1" x14ac:dyDescent="0.35">
      <c r="A14" s="6" t="s">
        <v>13</v>
      </c>
      <c r="B14" s="6" t="s">
        <v>5</v>
      </c>
      <c r="C14" s="50"/>
    </row>
    <row r="15" spans="1:3" s="44" customFormat="1" ht="4.5" customHeight="1" x14ac:dyDescent="0.35">
      <c r="B15" s="45"/>
    </row>
    <row r="16" spans="1:3" s="44" customFormat="1" ht="34.5" customHeight="1" x14ac:dyDescent="0.35">
      <c r="A16" s="6" t="s">
        <v>14</v>
      </c>
      <c r="B16" s="6" t="s">
        <v>4</v>
      </c>
      <c r="C16" s="50"/>
    </row>
    <row r="17" spans="1:3" s="44" customFormat="1" ht="4.5" customHeight="1" x14ac:dyDescent="0.35">
      <c r="B17" s="45"/>
    </row>
    <row r="18" spans="1:3" s="48" customFormat="1" ht="34.5" customHeight="1" x14ac:dyDescent="0.35">
      <c r="A18" s="46" t="s">
        <v>15</v>
      </c>
      <c r="B18" s="47" t="s">
        <v>237</v>
      </c>
      <c r="C18" s="51"/>
    </row>
    <row r="19" spans="1:3" s="44" customFormat="1" ht="4.5" customHeight="1" x14ac:dyDescent="0.35">
      <c r="B19" s="45"/>
    </row>
    <row r="20" spans="1:3" s="44" customFormat="1" ht="34.5" customHeight="1" x14ac:dyDescent="0.35">
      <c r="A20" s="6" t="s">
        <v>16</v>
      </c>
      <c r="B20" s="7" t="s">
        <v>238</v>
      </c>
      <c r="C20" s="50"/>
    </row>
    <row r="21" spans="1:3" s="44" customFormat="1" ht="4.5" customHeight="1" x14ac:dyDescent="0.35">
      <c r="B21" s="45"/>
    </row>
    <row r="22" spans="1:3" s="44" customFormat="1" ht="34.5" customHeight="1" x14ac:dyDescent="0.35">
      <c r="A22" s="6" t="s">
        <v>17</v>
      </c>
      <c r="B22" s="6" t="s">
        <v>234</v>
      </c>
      <c r="C22" s="51"/>
    </row>
    <row r="23" spans="1:3" s="44" customFormat="1" ht="4.5" customHeight="1" x14ac:dyDescent="0.35"/>
    <row r="24" spans="1:3" s="44" customFormat="1" ht="34.5" customHeight="1" x14ac:dyDescent="0.35">
      <c r="A24" s="6" t="s">
        <v>64</v>
      </c>
      <c r="B24" s="7" t="s">
        <v>236</v>
      </c>
      <c r="C24" s="51"/>
    </row>
  </sheetData>
  <sheetProtection algorithmName="SHA-512" hashValue="laIJIB1KPYuAuqcZa6tj7wbCs5WuXFTNBQ9Hs0y48VhAi7+fc1GBOnZn/Bzofn1nZtTy5Aox50hp57duVI/t3g==" saltValue="RJY4UFfln/3XXR+OA3D+WQ==" spinCount="100000" sheet="1" selectLockedCells="1"/>
  <phoneticPr fontId="3" type="noConversion"/>
  <dataValidations count="2">
    <dataValidation type="whole" allowBlank="1" showInputMessage="1" showErrorMessage="1" sqref="C14" xr:uid="{58BF34F8-3AF6-4DF2-848E-CFF56B3E99E6}">
      <formula1>10000000</formula1>
      <formula2>99999999</formula2>
    </dataValidation>
    <dataValidation type="date" operator="greaterThanOrEqual" allowBlank="1" showInputMessage="1" showErrorMessage="1" sqref="C22" xr:uid="{D068A363-73C3-4B69-877A-BFFDA18A9374}">
      <formula1>45658</formula1>
    </dataValidation>
  </dataValidations>
  <hyperlinks>
    <hyperlink ref="C10" r:id="rId1" xr:uid="{82DF8EF9-B00E-4A2E-AFF9-8BD3E7D362C0}"/>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operator="greaterThan" allowBlank="1" showInputMessage="1" showErrorMessage="1" xr:uid="{A8D5F701-0943-4FA9-AFF2-1D885400B765}">
          <x14:formula1>
            <xm:f>List!$C$1:$C$45</xm:f>
          </x14:formula1>
          <xm:sqref>C18</xm:sqref>
        </x14:dataValidation>
        <x14:dataValidation type="list" allowBlank="1" showInputMessage="1" showErrorMessage="1" xr:uid="{3469B9C9-9F67-474B-BCD7-298E99D9158E}">
          <x14:formula1>
            <xm:f>List!$A$1:$A$3</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B7AFE-DCC7-41CB-8CC0-45361D7BF0AA}">
  <dimension ref="A1:C168"/>
  <sheetViews>
    <sheetView zoomScale="90" zoomScaleNormal="90" workbookViewId="0">
      <pane xSplit="2" ySplit="9" topLeftCell="C10" activePane="bottomRight" state="frozen"/>
      <selection pane="topRight" activeCell="C1" sqref="C1"/>
      <selection pane="bottomLeft" activeCell="A10" sqref="A10"/>
      <selection pane="bottomRight" activeCell="C12" sqref="C12"/>
    </sheetView>
  </sheetViews>
  <sheetFormatPr defaultColWidth="40.81640625" defaultRowHeight="15.5" x14ac:dyDescent="0.35"/>
  <cols>
    <col min="1" max="1" width="23.81640625" style="8" customWidth="1"/>
    <col min="2" max="2" width="74.453125" style="8" customWidth="1"/>
    <col min="3" max="3" width="78.26953125" style="8" customWidth="1"/>
    <col min="4" max="16384" width="40.81640625" style="8"/>
  </cols>
  <sheetData>
    <row r="1" spans="1:3" ht="18.399999999999999" customHeight="1" x14ac:dyDescent="0.4">
      <c r="A1" s="64" t="s">
        <v>263</v>
      </c>
      <c r="B1" s="58"/>
      <c r="C1" s="36" t="str">
        <f>'Provider Details'!C1</f>
        <v>Version 1</v>
      </c>
    </row>
    <row r="2" spans="1:3" ht="18" x14ac:dyDescent="0.4">
      <c r="A2" s="64" t="s">
        <v>11</v>
      </c>
      <c r="B2" s="58"/>
      <c r="C2" s="35"/>
    </row>
    <row r="3" spans="1:3" ht="14.5" customHeight="1" x14ac:dyDescent="0.35">
      <c r="A3" s="35"/>
      <c r="B3" s="58"/>
      <c r="C3" s="35"/>
    </row>
    <row r="4" spans="1:3" ht="14.5" customHeight="1" x14ac:dyDescent="0.35">
      <c r="A4" s="35"/>
      <c r="B4" s="58"/>
      <c r="C4" s="36" t="str">
        <f>'Provider Details'!C4</f>
        <v>Overall Form Incomplete</v>
      </c>
    </row>
    <row r="5" spans="1:3" x14ac:dyDescent="0.35">
      <c r="A5" s="37" t="str">
        <f>IF('Provider Details'!A5="","",'Provider Details'!A5)</f>
        <v/>
      </c>
      <c r="B5" s="37"/>
      <c r="C5" s="38" t="str">
        <f>'Provider Details'!C5</f>
        <v>Incomplete Provider Details</v>
      </c>
    </row>
    <row r="6" spans="1:3" x14ac:dyDescent="0.35">
      <c r="A6" s="66" t="str">
        <f>IF('Provider Details'!A6="","",'Provider Details'!A6)</f>
        <v/>
      </c>
      <c r="B6" s="37"/>
      <c r="C6" s="39" t="str">
        <f>IF(OR(C12="",C14="",C16="",C18="",C20="",C22="",C24="",C26="",C28="",C30="",C34="",C36="",C38="",C40="",C42="",C44="",C46="",C48="",C50="",C52="",C54="",C58="",C60="",C62="",C64="",C66="",C68="",C72="",C74="",C76="",C78="",C80="",C82="",C86="",C88="",C90="",C92="",C94="",C96="",C98="",C102="",C104="",C106="",C108="",C110="",C114="",C116="",C118="",C120="",C122="",C126="",C128="",C130="",C132="",C134="",C136="",C140="",C142="",C144="",C146="",C148="",C150=""),"Incomplete Self Assessment Details","Self Assessment Details Complete")</f>
        <v>Incomplete Self Assessment Details</v>
      </c>
    </row>
    <row r="7" spans="1:3" ht="4.5" customHeight="1" x14ac:dyDescent="0.35">
      <c r="A7" s="9"/>
      <c r="B7" s="9"/>
      <c r="C7" s="9"/>
    </row>
    <row r="8" spans="1:3" ht="14.5" customHeight="1" x14ac:dyDescent="0.35">
      <c r="A8" s="5" t="s">
        <v>0</v>
      </c>
      <c r="B8" s="5" t="s">
        <v>1</v>
      </c>
      <c r="C8" s="5" t="s">
        <v>260</v>
      </c>
    </row>
    <row r="9" spans="1:3" ht="4.5" customHeight="1" x14ac:dyDescent="0.35">
      <c r="A9" s="5"/>
      <c r="B9" s="5"/>
      <c r="C9" s="9"/>
    </row>
    <row r="10" spans="1:3" ht="35" customHeight="1" x14ac:dyDescent="0.35">
      <c r="A10" s="58" t="s">
        <v>2</v>
      </c>
      <c r="B10" s="58" t="s">
        <v>231</v>
      </c>
      <c r="C10" s="56" t="s">
        <v>246</v>
      </c>
    </row>
    <row r="11" spans="1:3" ht="4.5" customHeight="1" x14ac:dyDescent="0.35">
      <c r="A11" s="13"/>
      <c r="B11" s="16"/>
    </row>
    <row r="12" spans="1:3" s="10" customFormat="1" ht="130" customHeight="1" x14ac:dyDescent="0.35">
      <c r="A12" s="14" t="s">
        <v>74</v>
      </c>
      <c r="B12" s="29" t="s">
        <v>73</v>
      </c>
      <c r="C12" s="55"/>
    </row>
    <row r="13" spans="1:3" s="10" customFormat="1" ht="4.5" customHeight="1" x14ac:dyDescent="0.35">
      <c r="B13" s="17"/>
    </row>
    <row r="14" spans="1:3" s="10" customFormat="1" ht="130" customHeight="1" x14ac:dyDescent="0.35">
      <c r="A14" s="23" t="s">
        <v>75</v>
      </c>
      <c r="B14" s="29" t="s">
        <v>149</v>
      </c>
      <c r="C14" s="55"/>
    </row>
    <row r="15" spans="1:3" s="10" customFormat="1" ht="4.5" customHeight="1" x14ac:dyDescent="0.35">
      <c r="B15" s="18"/>
    </row>
    <row r="16" spans="1:3" s="10" customFormat="1" ht="100" customHeight="1" x14ac:dyDescent="0.35">
      <c r="A16" s="14" t="s">
        <v>136</v>
      </c>
      <c r="B16" s="27" t="s">
        <v>76</v>
      </c>
      <c r="C16" s="55"/>
    </row>
    <row r="17" spans="1:3" s="10" customFormat="1" ht="4.5" customHeight="1" x14ac:dyDescent="0.35">
      <c r="B17" s="19"/>
    </row>
    <row r="18" spans="1:3" s="10" customFormat="1" ht="100" customHeight="1" x14ac:dyDescent="0.35">
      <c r="A18" s="14" t="s">
        <v>77</v>
      </c>
      <c r="B18" s="27" t="s">
        <v>78</v>
      </c>
      <c r="C18" s="55"/>
    </row>
    <row r="19" spans="1:3" s="10" customFormat="1" ht="4.5" customHeight="1" x14ac:dyDescent="0.35">
      <c r="B19" s="20"/>
    </row>
    <row r="20" spans="1:3" s="10" customFormat="1" ht="100" customHeight="1" x14ac:dyDescent="0.35">
      <c r="A20" s="15" t="s">
        <v>80</v>
      </c>
      <c r="B20" s="27" t="s">
        <v>81</v>
      </c>
      <c r="C20" s="55"/>
    </row>
    <row r="21" spans="1:3" s="10" customFormat="1" ht="4.5" customHeight="1" x14ac:dyDescent="0.35">
      <c r="B21" s="21"/>
    </row>
    <row r="22" spans="1:3" s="10" customFormat="1" ht="83" customHeight="1" x14ac:dyDescent="0.35">
      <c r="A22" s="14" t="s">
        <v>79</v>
      </c>
      <c r="B22" s="27" t="s">
        <v>221</v>
      </c>
      <c r="C22" s="55"/>
    </row>
    <row r="23" spans="1:3" ht="4.5" customHeight="1" x14ac:dyDescent="0.35">
      <c r="B23" s="21"/>
      <c r="C23" s="25"/>
    </row>
    <row r="24" spans="1:3" s="10" customFormat="1" ht="100" customHeight="1" x14ac:dyDescent="0.35">
      <c r="A24" s="14" t="s">
        <v>82</v>
      </c>
      <c r="B24" s="27" t="s">
        <v>83</v>
      </c>
      <c r="C24" s="55"/>
    </row>
    <row r="25" spans="1:3" ht="4.5" customHeight="1" x14ac:dyDescent="0.35">
      <c r="B25" s="21"/>
      <c r="C25" s="25"/>
    </row>
    <row r="26" spans="1:3" s="10" customFormat="1" ht="149.5" customHeight="1" x14ac:dyDescent="0.35">
      <c r="A26" s="24" t="s">
        <v>84</v>
      </c>
      <c r="B26" s="28" t="s">
        <v>150</v>
      </c>
      <c r="C26" s="55"/>
    </row>
    <row r="27" spans="1:3" ht="4.5" customHeight="1" x14ac:dyDescent="0.35">
      <c r="B27" s="21"/>
      <c r="C27" s="25"/>
    </row>
    <row r="28" spans="1:3" s="10" customFormat="1" ht="66.5" customHeight="1" x14ac:dyDescent="0.35">
      <c r="A28" s="14" t="s">
        <v>85</v>
      </c>
      <c r="B28" s="27" t="s">
        <v>86</v>
      </c>
      <c r="C28" s="55"/>
    </row>
    <row r="29" spans="1:3" ht="4.5" customHeight="1" x14ac:dyDescent="0.35">
      <c r="B29" s="21"/>
      <c r="C29" s="25"/>
    </row>
    <row r="30" spans="1:3" s="10" customFormat="1" ht="84" customHeight="1" x14ac:dyDescent="0.35">
      <c r="A30" s="14" t="s">
        <v>87</v>
      </c>
      <c r="B30" s="27" t="s">
        <v>88</v>
      </c>
      <c r="C30" s="49"/>
    </row>
    <row r="31" spans="1:3" ht="4.5" customHeight="1" x14ac:dyDescent="0.35">
      <c r="B31" s="21"/>
    </row>
    <row r="32" spans="1:3" ht="35" customHeight="1" x14ac:dyDescent="0.35">
      <c r="A32" s="58" t="s">
        <v>250</v>
      </c>
      <c r="B32" s="58" t="s">
        <v>230</v>
      </c>
      <c r="C32" s="57" t="s">
        <v>220</v>
      </c>
    </row>
    <row r="33" spans="1:3" ht="4.5" customHeight="1" x14ac:dyDescent="0.35">
      <c r="B33" s="21"/>
    </row>
    <row r="34" spans="1:3" s="10" customFormat="1" ht="100" customHeight="1" x14ac:dyDescent="0.35">
      <c r="A34" s="14" t="s">
        <v>137</v>
      </c>
      <c r="B34" s="27" t="s">
        <v>89</v>
      </c>
      <c r="C34" s="55"/>
    </row>
    <row r="35" spans="1:3" ht="4.5" customHeight="1" x14ac:dyDescent="0.35">
      <c r="B35" s="21"/>
      <c r="C35" s="25"/>
    </row>
    <row r="36" spans="1:3" s="10" customFormat="1" ht="70" customHeight="1" x14ac:dyDescent="0.35">
      <c r="A36" s="14" t="s">
        <v>138</v>
      </c>
      <c r="B36" s="27" t="s">
        <v>90</v>
      </c>
      <c r="C36" s="55"/>
    </row>
    <row r="37" spans="1:3" ht="4.5" customHeight="1" x14ac:dyDescent="0.35">
      <c r="B37" s="21"/>
      <c r="C37" s="25"/>
    </row>
    <row r="38" spans="1:3" s="10" customFormat="1" ht="100" customHeight="1" x14ac:dyDescent="0.35">
      <c r="A38" s="14" t="s">
        <v>139</v>
      </c>
      <c r="B38" s="27" t="s">
        <v>91</v>
      </c>
      <c r="C38" s="55"/>
    </row>
    <row r="39" spans="1:3" ht="4.5" customHeight="1" x14ac:dyDescent="0.35">
      <c r="B39" s="21"/>
      <c r="C39" s="25"/>
    </row>
    <row r="40" spans="1:3" s="10" customFormat="1" ht="195" customHeight="1" x14ac:dyDescent="0.35">
      <c r="A40" s="14" t="s">
        <v>140</v>
      </c>
      <c r="B40" s="27" t="s">
        <v>148</v>
      </c>
      <c r="C40" s="55"/>
    </row>
    <row r="41" spans="1:3" ht="4.5" customHeight="1" x14ac:dyDescent="0.35">
      <c r="B41" s="21"/>
      <c r="C41" s="25"/>
    </row>
    <row r="42" spans="1:3" s="10" customFormat="1" ht="100" customHeight="1" x14ac:dyDescent="0.35">
      <c r="A42" s="14" t="s">
        <v>141</v>
      </c>
      <c r="B42" s="27" t="s">
        <v>92</v>
      </c>
      <c r="C42" s="55"/>
    </row>
    <row r="43" spans="1:3" ht="4.5" customHeight="1" x14ac:dyDescent="0.35">
      <c r="B43" s="21"/>
      <c r="C43" s="25"/>
    </row>
    <row r="44" spans="1:3" s="10" customFormat="1" ht="50" customHeight="1" x14ac:dyDescent="0.35">
      <c r="A44" s="14" t="s">
        <v>142</v>
      </c>
      <c r="B44" s="27" t="s">
        <v>93</v>
      </c>
      <c r="C44" s="55"/>
    </row>
    <row r="45" spans="1:3" ht="4.5" customHeight="1" x14ac:dyDescent="0.35">
      <c r="B45" s="21"/>
      <c r="C45" s="25"/>
    </row>
    <row r="46" spans="1:3" s="10" customFormat="1" ht="50" customHeight="1" x14ac:dyDescent="0.35">
      <c r="A46" s="14" t="s">
        <v>143</v>
      </c>
      <c r="B46" s="27" t="s">
        <v>94</v>
      </c>
      <c r="C46" s="55"/>
    </row>
    <row r="47" spans="1:3" ht="4.5" customHeight="1" x14ac:dyDescent="0.35">
      <c r="B47" s="21"/>
      <c r="C47" s="25"/>
    </row>
    <row r="48" spans="1:3" s="10" customFormat="1" ht="50" customHeight="1" x14ac:dyDescent="0.35">
      <c r="A48" s="14" t="s">
        <v>144</v>
      </c>
      <c r="B48" s="27" t="s">
        <v>95</v>
      </c>
      <c r="C48" s="55"/>
    </row>
    <row r="49" spans="1:3" ht="4.5" customHeight="1" x14ac:dyDescent="0.35">
      <c r="B49" s="21"/>
      <c r="C49" s="25"/>
    </row>
    <row r="50" spans="1:3" s="10" customFormat="1" ht="50" customHeight="1" x14ac:dyDescent="0.35">
      <c r="A50" s="14" t="s">
        <v>145</v>
      </c>
      <c r="B50" s="27" t="s">
        <v>96</v>
      </c>
      <c r="C50" s="55"/>
    </row>
    <row r="51" spans="1:3" ht="4.5" customHeight="1" x14ac:dyDescent="0.35">
      <c r="B51" s="21"/>
      <c r="C51" s="25"/>
    </row>
    <row r="52" spans="1:3" s="10" customFormat="1" ht="50" customHeight="1" x14ac:dyDescent="0.35">
      <c r="A52" s="14" t="s">
        <v>146</v>
      </c>
      <c r="B52" s="27" t="s">
        <v>97</v>
      </c>
      <c r="C52" s="55"/>
    </row>
    <row r="53" spans="1:3" ht="4.5" customHeight="1" x14ac:dyDescent="0.35">
      <c r="B53" s="21"/>
      <c r="C53" s="25"/>
    </row>
    <row r="54" spans="1:3" s="10" customFormat="1" ht="50" customHeight="1" x14ac:dyDescent="0.35">
      <c r="A54" s="14" t="s">
        <v>147</v>
      </c>
      <c r="B54" s="27" t="s">
        <v>98</v>
      </c>
      <c r="C54" s="55"/>
    </row>
    <row r="55" spans="1:3" ht="4.5" customHeight="1" x14ac:dyDescent="0.35">
      <c r="B55" s="30"/>
    </row>
    <row r="56" spans="1:3" ht="35" customHeight="1" x14ac:dyDescent="0.35">
      <c r="A56" s="58" t="s">
        <v>251</v>
      </c>
      <c r="B56" s="58" t="s">
        <v>66</v>
      </c>
      <c r="C56" s="57" t="s">
        <v>222</v>
      </c>
    </row>
    <row r="57" spans="1:3" ht="4.5" customHeight="1" x14ac:dyDescent="0.35">
      <c r="B57" s="30"/>
    </row>
    <row r="58" spans="1:3" s="10" customFormat="1" ht="87" customHeight="1" x14ac:dyDescent="0.35">
      <c r="A58" s="14" t="s">
        <v>153</v>
      </c>
      <c r="B58" s="27" t="s">
        <v>99</v>
      </c>
      <c r="C58" s="55"/>
    </row>
    <row r="59" spans="1:3" ht="4.5" customHeight="1" x14ac:dyDescent="0.35">
      <c r="B59" s="21"/>
      <c r="C59" s="25"/>
    </row>
    <row r="60" spans="1:3" s="10" customFormat="1" ht="68" customHeight="1" x14ac:dyDescent="0.35">
      <c r="A60" s="14" t="s">
        <v>154</v>
      </c>
      <c r="B60" s="27" t="s">
        <v>100</v>
      </c>
      <c r="C60" s="55"/>
    </row>
    <row r="61" spans="1:3" ht="4.5" customHeight="1" x14ac:dyDescent="0.35">
      <c r="B61" s="21"/>
      <c r="C61" s="25"/>
    </row>
    <row r="62" spans="1:3" s="10" customFormat="1" ht="71" customHeight="1" x14ac:dyDescent="0.35">
      <c r="A62" s="14" t="s">
        <v>155</v>
      </c>
      <c r="B62" s="27" t="s">
        <v>101</v>
      </c>
      <c r="C62" s="55"/>
    </row>
    <row r="63" spans="1:3" ht="4.5" customHeight="1" x14ac:dyDescent="0.35">
      <c r="B63" s="21"/>
      <c r="C63" s="25"/>
    </row>
    <row r="64" spans="1:3" s="10" customFormat="1" ht="50" customHeight="1" x14ac:dyDescent="0.35">
      <c r="A64" s="14" t="s">
        <v>156</v>
      </c>
      <c r="B64" s="27" t="s">
        <v>102</v>
      </c>
      <c r="C64" s="55"/>
    </row>
    <row r="65" spans="1:3" ht="4.5" customHeight="1" x14ac:dyDescent="0.35">
      <c r="B65" s="21"/>
      <c r="C65" s="25"/>
    </row>
    <row r="66" spans="1:3" s="10" customFormat="1" ht="50" customHeight="1" x14ac:dyDescent="0.35">
      <c r="A66" s="14" t="s">
        <v>157</v>
      </c>
      <c r="B66" s="27" t="s">
        <v>103</v>
      </c>
      <c r="C66" s="55"/>
    </row>
    <row r="67" spans="1:3" ht="4.5" customHeight="1" x14ac:dyDescent="0.35">
      <c r="B67" s="21"/>
      <c r="C67" s="25"/>
    </row>
    <row r="68" spans="1:3" s="10" customFormat="1" ht="50" customHeight="1" x14ac:dyDescent="0.35">
      <c r="A68" s="14" t="s">
        <v>158</v>
      </c>
      <c r="B68" s="27" t="s">
        <v>104</v>
      </c>
      <c r="C68" s="55"/>
    </row>
    <row r="69" spans="1:3" ht="4.5" customHeight="1" x14ac:dyDescent="0.35">
      <c r="B69" s="30"/>
    </row>
    <row r="70" spans="1:3" ht="35" customHeight="1" x14ac:dyDescent="0.35">
      <c r="A70" s="41" t="s">
        <v>252</v>
      </c>
      <c r="B70" s="41" t="s">
        <v>67</v>
      </c>
      <c r="C70" s="57" t="s">
        <v>240</v>
      </c>
    </row>
    <row r="71" spans="1:3" ht="4.5" customHeight="1" x14ac:dyDescent="0.35">
      <c r="B71" s="30"/>
    </row>
    <row r="72" spans="1:3" s="10" customFormat="1" ht="50" customHeight="1" x14ac:dyDescent="0.35">
      <c r="A72" s="34" t="s">
        <v>159</v>
      </c>
      <c r="B72" s="33" t="s">
        <v>105</v>
      </c>
      <c r="C72" s="55"/>
    </row>
    <row r="73" spans="1:3" ht="4.5" customHeight="1" x14ac:dyDescent="0.35">
      <c r="B73" s="21"/>
      <c r="C73" s="25"/>
    </row>
    <row r="74" spans="1:3" s="10" customFormat="1" ht="50" customHeight="1" x14ac:dyDescent="0.35">
      <c r="A74" s="14" t="s">
        <v>160</v>
      </c>
      <c r="B74" s="27" t="s">
        <v>106</v>
      </c>
      <c r="C74" s="55"/>
    </row>
    <row r="75" spans="1:3" ht="4.5" customHeight="1" x14ac:dyDescent="0.35">
      <c r="B75" s="21"/>
      <c r="C75" s="25"/>
    </row>
    <row r="76" spans="1:3" s="10" customFormat="1" ht="50" customHeight="1" x14ac:dyDescent="0.35">
      <c r="A76" s="14" t="s">
        <v>161</v>
      </c>
      <c r="B76" s="27" t="s">
        <v>239</v>
      </c>
      <c r="C76" s="55"/>
    </row>
    <row r="77" spans="1:3" ht="4.5" customHeight="1" x14ac:dyDescent="0.35">
      <c r="B77" s="21"/>
      <c r="C77" s="25"/>
    </row>
    <row r="78" spans="1:3" s="10" customFormat="1" ht="53" customHeight="1" x14ac:dyDescent="0.35">
      <c r="A78" s="14" t="s">
        <v>162</v>
      </c>
      <c r="B78" s="27" t="s">
        <v>107</v>
      </c>
      <c r="C78" s="55"/>
    </row>
    <row r="79" spans="1:3" ht="4.5" customHeight="1" x14ac:dyDescent="0.35">
      <c r="B79" s="21"/>
      <c r="C79" s="25"/>
    </row>
    <row r="80" spans="1:3" s="10" customFormat="1" ht="50" customHeight="1" x14ac:dyDescent="0.35">
      <c r="A80" s="14" t="s">
        <v>163</v>
      </c>
      <c r="B80" s="27" t="s">
        <v>108</v>
      </c>
      <c r="C80" s="55"/>
    </row>
    <row r="81" spans="1:3" ht="4.5" customHeight="1" x14ac:dyDescent="0.35">
      <c r="B81" s="21"/>
      <c r="C81" s="25"/>
    </row>
    <row r="82" spans="1:3" s="10" customFormat="1" ht="70" customHeight="1" x14ac:dyDescent="0.35">
      <c r="A82" s="14" t="s">
        <v>164</v>
      </c>
      <c r="B82" s="27" t="s">
        <v>109</v>
      </c>
      <c r="C82" s="55"/>
    </row>
    <row r="83" spans="1:3" ht="4.5" customHeight="1" x14ac:dyDescent="0.35">
      <c r="B83" s="30"/>
    </row>
    <row r="84" spans="1:3" ht="35" customHeight="1" x14ac:dyDescent="0.35">
      <c r="A84" s="41" t="s">
        <v>253</v>
      </c>
      <c r="B84" s="41" t="s">
        <v>247</v>
      </c>
      <c r="C84" s="57" t="s">
        <v>245</v>
      </c>
    </row>
    <row r="85" spans="1:3" ht="4.5" customHeight="1" x14ac:dyDescent="0.35">
      <c r="B85" s="30"/>
    </row>
    <row r="86" spans="1:3" s="10" customFormat="1" ht="168" customHeight="1" x14ac:dyDescent="0.35">
      <c r="A86" s="14" t="s">
        <v>165</v>
      </c>
      <c r="B86" s="27" t="s">
        <v>241</v>
      </c>
      <c r="C86" s="55"/>
    </row>
    <row r="87" spans="1:3" ht="4.5" customHeight="1" x14ac:dyDescent="0.35">
      <c r="B87" s="21"/>
      <c r="C87" s="25"/>
    </row>
    <row r="88" spans="1:3" s="10" customFormat="1" ht="50" customHeight="1" x14ac:dyDescent="0.35">
      <c r="A88" s="14" t="s">
        <v>166</v>
      </c>
      <c r="B88" s="27" t="s">
        <v>113</v>
      </c>
      <c r="C88" s="55"/>
    </row>
    <row r="89" spans="1:3" ht="4.5" customHeight="1" x14ac:dyDescent="0.35">
      <c r="B89" s="21"/>
      <c r="C89" s="25"/>
    </row>
    <row r="90" spans="1:3" s="10" customFormat="1" ht="50" customHeight="1" x14ac:dyDescent="0.35">
      <c r="A90" s="14" t="s">
        <v>167</v>
      </c>
      <c r="B90" s="27" t="s">
        <v>242</v>
      </c>
      <c r="C90" s="55"/>
    </row>
    <row r="91" spans="1:3" ht="4.5" customHeight="1" x14ac:dyDescent="0.35">
      <c r="B91" s="21"/>
      <c r="C91" s="25"/>
    </row>
    <row r="92" spans="1:3" s="10" customFormat="1" ht="68.5" customHeight="1" x14ac:dyDescent="0.35">
      <c r="A92" s="14" t="s">
        <v>168</v>
      </c>
      <c r="B92" s="27" t="s">
        <v>232</v>
      </c>
      <c r="C92" s="55"/>
    </row>
    <row r="93" spans="1:3" ht="4.5" customHeight="1" x14ac:dyDescent="0.35">
      <c r="B93" s="21"/>
      <c r="C93" s="25"/>
    </row>
    <row r="94" spans="1:3" s="10" customFormat="1" ht="50" customHeight="1" x14ac:dyDescent="0.35">
      <c r="A94" s="14" t="s">
        <v>169</v>
      </c>
      <c r="B94" s="27" t="s">
        <v>112</v>
      </c>
      <c r="C94" s="55"/>
    </row>
    <row r="95" spans="1:3" ht="4.5" customHeight="1" x14ac:dyDescent="0.35">
      <c r="B95" s="21"/>
      <c r="C95" s="25"/>
    </row>
    <row r="96" spans="1:3" s="10" customFormat="1" ht="50" customHeight="1" x14ac:dyDescent="0.35">
      <c r="A96" s="14" t="s">
        <v>170</v>
      </c>
      <c r="B96" s="27" t="s">
        <v>111</v>
      </c>
      <c r="C96" s="55"/>
    </row>
    <row r="97" spans="1:3" ht="4.5" customHeight="1" x14ac:dyDescent="0.35">
      <c r="B97" s="21"/>
      <c r="C97" s="25"/>
    </row>
    <row r="98" spans="1:3" s="10" customFormat="1" ht="50" customHeight="1" x14ac:dyDescent="0.35">
      <c r="A98" s="14" t="s">
        <v>171</v>
      </c>
      <c r="B98" s="27" t="s">
        <v>110</v>
      </c>
      <c r="C98" s="55"/>
    </row>
    <row r="99" spans="1:3" ht="4.5" customHeight="1" x14ac:dyDescent="0.35">
      <c r="B99" s="31"/>
    </row>
    <row r="100" spans="1:3" ht="35" customHeight="1" x14ac:dyDescent="0.35">
      <c r="A100" s="41" t="s">
        <v>254</v>
      </c>
      <c r="B100" s="41" t="s">
        <v>69</v>
      </c>
      <c r="C100" s="57" t="s">
        <v>223</v>
      </c>
    </row>
    <row r="101" spans="1:3" ht="4.5" customHeight="1" x14ac:dyDescent="0.35">
      <c r="B101" s="32"/>
    </row>
    <row r="102" spans="1:3" s="10" customFormat="1" ht="87" customHeight="1" x14ac:dyDescent="0.35">
      <c r="A102" s="14" t="s">
        <v>172</v>
      </c>
      <c r="B102" s="27" t="s">
        <v>114</v>
      </c>
      <c r="C102" s="55"/>
    </row>
    <row r="103" spans="1:3" ht="4.5" customHeight="1" x14ac:dyDescent="0.35">
      <c r="B103" s="21"/>
      <c r="C103" s="25"/>
    </row>
    <row r="104" spans="1:3" s="10" customFormat="1" ht="50" customHeight="1" x14ac:dyDescent="0.35">
      <c r="A104" s="14" t="s">
        <v>173</v>
      </c>
      <c r="B104" s="27" t="s">
        <v>115</v>
      </c>
      <c r="C104" s="55"/>
    </row>
    <row r="105" spans="1:3" ht="4.5" customHeight="1" x14ac:dyDescent="0.35">
      <c r="B105" s="21"/>
      <c r="C105" s="25"/>
    </row>
    <row r="106" spans="1:3" s="10" customFormat="1" ht="84.5" customHeight="1" x14ac:dyDescent="0.35">
      <c r="A106" s="14" t="s">
        <v>174</v>
      </c>
      <c r="B106" s="27" t="s">
        <v>116</v>
      </c>
      <c r="C106" s="55"/>
    </row>
    <row r="107" spans="1:3" ht="4.5" customHeight="1" x14ac:dyDescent="0.35">
      <c r="B107" s="21"/>
      <c r="C107" s="25"/>
    </row>
    <row r="108" spans="1:3" s="10" customFormat="1" ht="52.5" customHeight="1" x14ac:dyDescent="0.35">
      <c r="A108" s="14" t="s">
        <v>207</v>
      </c>
      <c r="B108" s="27" t="s">
        <v>208</v>
      </c>
      <c r="C108" s="55"/>
    </row>
    <row r="109" spans="1:3" ht="4.5" customHeight="1" x14ac:dyDescent="0.35">
      <c r="B109" s="21"/>
      <c r="C109" s="25"/>
    </row>
    <row r="110" spans="1:3" s="10" customFormat="1" ht="50" customHeight="1" x14ac:dyDescent="0.35">
      <c r="A110" s="14" t="s">
        <v>210</v>
      </c>
      <c r="B110" s="27" t="s">
        <v>209</v>
      </c>
      <c r="C110" s="55"/>
    </row>
    <row r="111" spans="1:3" ht="4.5" customHeight="1" x14ac:dyDescent="0.35">
      <c r="B111" s="31"/>
    </row>
    <row r="112" spans="1:3" ht="35" customHeight="1" x14ac:dyDescent="0.35">
      <c r="A112" s="41" t="s">
        <v>255</v>
      </c>
      <c r="B112" s="41" t="s">
        <v>70</v>
      </c>
      <c r="C112" s="57" t="s">
        <v>224</v>
      </c>
    </row>
    <row r="113" spans="1:3" ht="4.5" customHeight="1" x14ac:dyDescent="0.35">
      <c r="B113" s="11"/>
    </row>
    <row r="114" spans="1:3" s="10" customFormat="1" ht="50" customHeight="1" x14ac:dyDescent="0.35">
      <c r="A114" s="14" t="s">
        <v>175</v>
      </c>
      <c r="B114" s="27" t="s">
        <v>117</v>
      </c>
      <c r="C114" s="55"/>
    </row>
    <row r="115" spans="1:3" ht="4.5" customHeight="1" x14ac:dyDescent="0.35">
      <c r="B115" s="30"/>
      <c r="C115" s="25"/>
    </row>
    <row r="116" spans="1:3" s="10" customFormat="1" ht="50" customHeight="1" x14ac:dyDescent="0.35">
      <c r="A116" s="14" t="s">
        <v>176</v>
      </c>
      <c r="B116" s="27" t="s">
        <v>118</v>
      </c>
      <c r="C116" s="55"/>
    </row>
    <row r="117" spans="1:3" ht="4.5" customHeight="1" x14ac:dyDescent="0.35">
      <c r="A117" s="22"/>
      <c r="B117" s="15"/>
      <c r="C117" s="25"/>
    </row>
    <row r="118" spans="1:3" s="10" customFormat="1" ht="50" customHeight="1" x14ac:dyDescent="0.35">
      <c r="A118" s="12" t="s">
        <v>177</v>
      </c>
      <c r="B118" s="27" t="s">
        <v>243</v>
      </c>
      <c r="C118" s="55"/>
    </row>
    <row r="119" spans="1:3" ht="4.5" customHeight="1" x14ac:dyDescent="0.35">
      <c r="A119" s="22"/>
      <c r="B119" s="15"/>
      <c r="C119" s="25"/>
    </row>
    <row r="120" spans="1:3" s="10" customFormat="1" ht="50" customHeight="1" x14ac:dyDescent="0.35">
      <c r="A120" s="12" t="s">
        <v>178</v>
      </c>
      <c r="B120" s="27" t="s">
        <v>119</v>
      </c>
      <c r="C120" s="55"/>
    </row>
    <row r="121" spans="1:3" ht="4.5" customHeight="1" x14ac:dyDescent="0.35">
      <c r="B121" s="15"/>
      <c r="C121" s="25"/>
    </row>
    <row r="122" spans="1:3" s="10" customFormat="1" ht="50" customHeight="1" x14ac:dyDescent="0.35">
      <c r="A122" s="12" t="s">
        <v>179</v>
      </c>
      <c r="B122" s="27" t="s">
        <v>120</v>
      </c>
      <c r="C122" s="55"/>
    </row>
    <row r="123" spans="1:3" ht="4.5" customHeight="1" x14ac:dyDescent="0.35">
      <c r="A123" s="22"/>
      <c r="B123" s="15"/>
    </row>
    <row r="124" spans="1:3" ht="35" customHeight="1" x14ac:dyDescent="0.35">
      <c r="A124" s="41" t="s">
        <v>256</v>
      </c>
      <c r="B124" s="41" t="s">
        <v>71</v>
      </c>
      <c r="C124" s="57" t="s">
        <v>225</v>
      </c>
    </row>
    <row r="125" spans="1:3" ht="4.5" customHeight="1" x14ac:dyDescent="0.35">
      <c r="B125" s="15"/>
    </row>
    <row r="126" spans="1:3" s="10" customFormat="1" ht="50" customHeight="1" x14ac:dyDescent="0.35">
      <c r="A126" s="14" t="s">
        <v>180</v>
      </c>
      <c r="B126" s="27" t="s">
        <v>199</v>
      </c>
      <c r="C126" s="55"/>
    </row>
    <row r="127" spans="1:3" ht="4.5" customHeight="1" x14ac:dyDescent="0.35">
      <c r="B127" s="21"/>
      <c r="C127" s="25"/>
    </row>
    <row r="128" spans="1:3" s="10" customFormat="1" ht="50" customHeight="1" x14ac:dyDescent="0.35">
      <c r="A128" s="14" t="s">
        <v>181</v>
      </c>
      <c r="B128" s="27" t="s">
        <v>124</v>
      </c>
      <c r="C128" s="55"/>
    </row>
    <row r="129" spans="1:3" ht="4.5" customHeight="1" x14ac:dyDescent="0.35">
      <c r="B129" s="21"/>
      <c r="C129" s="25"/>
    </row>
    <row r="130" spans="1:3" s="10" customFormat="1" ht="50" customHeight="1" x14ac:dyDescent="0.35">
      <c r="A130" s="14" t="s">
        <v>182</v>
      </c>
      <c r="B130" s="27" t="s">
        <v>233</v>
      </c>
      <c r="C130" s="55"/>
    </row>
    <row r="131" spans="1:3" ht="4.5" customHeight="1" x14ac:dyDescent="0.35">
      <c r="B131" s="21"/>
      <c r="C131" s="25"/>
    </row>
    <row r="132" spans="1:3" s="10" customFormat="1" ht="50" customHeight="1" x14ac:dyDescent="0.35">
      <c r="A132" s="14" t="s">
        <v>183</v>
      </c>
      <c r="B132" s="27" t="s">
        <v>125</v>
      </c>
      <c r="C132" s="55"/>
    </row>
    <row r="133" spans="1:3" ht="4.5" customHeight="1" x14ac:dyDescent="0.35">
      <c r="B133" s="21"/>
      <c r="C133" s="25"/>
    </row>
    <row r="134" spans="1:3" s="10" customFormat="1" ht="86.5" customHeight="1" x14ac:dyDescent="0.35">
      <c r="A134" s="14" t="s">
        <v>184</v>
      </c>
      <c r="B134" s="27" t="s">
        <v>200</v>
      </c>
      <c r="C134" s="55"/>
    </row>
    <row r="135" spans="1:3" ht="4.5" customHeight="1" x14ac:dyDescent="0.35">
      <c r="B135" s="21"/>
      <c r="C135" s="25"/>
    </row>
    <row r="136" spans="1:3" s="10" customFormat="1" ht="50" customHeight="1" x14ac:dyDescent="0.35">
      <c r="A136" s="14" t="s">
        <v>185</v>
      </c>
      <c r="B136" s="27" t="s">
        <v>126</v>
      </c>
      <c r="C136" s="55"/>
    </row>
    <row r="137" spans="1:3" ht="4.5" customHeight="1" x14ac:dyDescent="0.35">
      <c r="B137" s="31"/>
    </row>
    <row r="138" spans="1:3" ht="35" customHeight="1" x14ac:dyDescent="0.35">
      <c r="A138" s="41" t="s">
        <v>257</v>
      </c>
      <c r="B138" s="41" t="s">
        <v>229</v>
      </c>
      <c r="C138" s="57" t="s">
        <v>226</v>
      </c>
    </row>
    <row r="139" spans="1:3" ht="4.5" customHeight="1" x14ac:dyDescent="0.35">
      <c r="B139" s="30"/>
    </row>
    <row r="140" spans="1:3" s="10" customFormat="1" ht="50" customHeight="1" x14ac:dyDescent="0.35">
      <c r="A140" s="14" t="s">
        <v>186</v>
      </c>
      <c r="B140" s="27" t="s">
        <v>127</v>
      </c>
      <c r="C140" s="55"/>
    </row>
    <row r="141" spans="1:3" ht="4.5" customHeight="1" x14ac:dyDescent="0.35">
      <c r="B141" s="21"/>
      <c r="C141" s="25"/>
    </row>
    <row r="142" spans="1:3" s="10" customFormat="1" ht="50" customHeight="1" x14ac:dyDescent="0.35">
      <c r="A142" s="14" t="s">
        <v>187</v>
      </c>
      <c r="B142" s="27" t="s">
        <v>128</v>
      </c>
      <c r="C142" s="55"/>
    </row>
    <row r="143" spans="1:3" ht="4.5" customHeight="1" x14ac:dyDescent="0.35">
      <c r="B143" s="21"/>
      <c r="C143" s="25"/>
    </row>
    <row r="144" spans="1:3" s="10" customFormat="1" ht="74.5" customHeight="1" x14ac:dyDescent="0.35">
      <c r="A144" s="14" t="s">
        <v>188</v>
      </c>
      <c r="B144" s="27" t="s">
        <v>202</v>
      </c>
      <c r="C144" s="55"/>
    </row>
    <row r="145" spans="1:3" ht="4.5" customHeight="1" x14ac:dyDescent="0.35">
      <c r="B145" s="21"/>
      <c r="C145" s="25"/>
    </row>
    <row r="146" spans="1:3" s="10" customFormat="1" ht="50" customHeight="1" x14ac:dyDescent="0.35">
      <c r="A146" s="14" t="s">
        <v>189</v>
      </c>
      <c r="B146" s="27" t="s">
        <v>129</v>
      </c>
      <c r="C146" s="55"/>
    </row>
    <row r="147" spans="1:3" ht="4.5" customHeight="1" x14ac:dyDescent="0.35">
      <c r="B147" s="21"/>
      <c r="C147" s="25"/>
    </row>
    <row r="148" spans="1:3" s="10" customFormat="1" ht="50" customHeight="1" x14ac:dyDescent="0.35">
      <c r="A148" s="14" t="s">
        <v>190</v>
      </c>
      <c r="B148" s="27" t="s">
        <v>130</v>
      </c>
      <c r="C148" s="55"/>
    </row>
    <row r="149" spans="1:3" ht="4.5" customHeight="1" x14ac:dyDescent="0.35">
      <c r="B149" s="21"/>
      <c r="C149" s="25"/>
    </row>
    <row r="150" spans="1:3" s="10" customFormat="1" ht="50" customHeight="1" x14ac:dyDescent="0.35">
      <c r="A150" s="14" t="s">
        <v>191</v>
      </c>
      <c r="B150" s="27" t="s">
        <v>203</v>
      </c>
      <c r="C150" s="55"/>
    </row>
    <row r="151" spans="1:3" ht="4.5" customHeight="1" x14ac:dyDescent="0.35">
      <c r="B151" s="31"/>
    </row>
    <row r="152" spans="1:3" ht="35" customHeight="1" x14ac:dyDescent="0.35">
      <c r="A152" s="41" t="s">
        <v>258</v>
      </c>
      <c r="B152" s="41" t="s">
        <v>249</v>
      </c>
      <c r="C152" s="57" t="s">
        <v>227</v>
      </c>
    </row>
    <row r="153" spans="1:3" ht="4.5" customHeight="1" x14ac:dyDescent="0.35">
      <c r="B153" s="11"/>
    </row>
    <row r="154" spans="1:3" s="10" customFormat="1" ht="50" customHeight="1" x14ac:dyDescent="0.35">
      <c r="A154" s="14" t="s">
        <v>192</v>
      </c>
      <c r="B154" s="27" t="s">
        <v>131</v>
      </c>
      <c r="C154" s="55"/>
    </row>
    <row r="155" spans="1:3" ht="4.5" customHeight="1" x14ac:dyDescent="0.35">
      <c r="B155" s="21"/>
      <c r="C155" s="25"/>
    </row>
    <row r="156" spans="1:3" s="10" customFormat="1" ht="56.5" customHeight="1" x14ac:dyDescent="0.35">
      <c r="A156" s="14" t="s">
        <v>193</v>
      </c>
      <c r="B156" s="27" t="s">
        <v>244</v>
      </c>
      <c r="C156" s="55"/>
    </row>
    <row r="157" spans="1:3" ht="4.5" customHeight="1" x14ac:dyDescent="0.35">
      <c r="B157" s="21"/>
      <c r="C157" s="25"/>
    </row>
    <row r="158" spans="1:3" s="10" customFormat="1" ht="50" customHeight="1" x14ac:dyDescent="0.35">
      <c r="A158" s="14" t="s">
        <v>194</v>
      </c>
      <c r="B158" s="27" t="s">
        <v>132</v>
      </c>
      <c r="C158" s="55"/>
    </row>
    <row r="159" spans="1:3" ht="4.5" customHeight="1" x14ac:dyDescent="0.35">
      <c r="B159" s="21"/>
      <c r="C159" s="25"/>
    </row>
    <row r="160" spans="1:3" s="10" customFormat="1" ht="51" customHeight="1" x14ac:dyDescent="0.35">
      <c r="A160" s="14" t="s">
        <v>195</v>
      </c>
      <c r="B160" s="27" t="s">
        <v>133</v>
      </c>
      <c r="C160" s="55"/>
    </row>
    <row r="161" spans="1:3" ht="4.5" customHeight="1" x14ac:dyDescent="0.35">
      <c r="B161" s="21"/>
      <c r="C161" s="25"/>
    </row>
    <row r="162" spans="1:3" s="10" customFormat="1" ht="54.5" customHeight="1" x14ac:dyDescent="0.35">
      <c r="A162" s="14" t="s">
        <v>196</v>
      </c>
      <c r="B162" s="27" t="s">
        <v>206</v>
      </c>
      <c r="C162" s="55"/>
    </row>
    <row r="163" spans="1:3" ht="4.5" customHeight="1" x14ac:dyDescent="0.35">
      <c r="B163" s="21"/>
      <c r="C163" s="25"/>
    </row>
    <row r="164" spans="1:3" s="10" customFormat="1" ht="84.5" customHeight="1" x14ac:dyDescent="0.35">
      <c r="A164" s="14" t="s">
        <v>197</v>
      </c>
      <c r="B164" s="27" t="s">
        <v>134</v>
      </c>
      <c r="C164" s="55"/>
    </row>
    <row r="165" spans="1:3" ht="4.5" customHeight="1" x14ac:dyDescent="0.35">
      <c r="B165" s="21"/>
      <c r="C165" s="25"/>
    </row>
    <row r="166" spans="1:3" s="10" customFormat="1" ht="50" customHeight="1" x14ac:dyDescent="0.35">
      <c r="A166" s="14" t="s">
        <v>198</v>
      </c>
      <c r="B166" s="27" t="s">
        <v>135</v>
      </c>
      <c r="C166" s="55"/>
    </row>
    <row r="167" spans="1:3" ht="4.5" customHeight="1" x14ac:dyDescent="0.35">
      <c r="B167" s="21"/>
      <c r="C167" s="25"/>
    </row>
    <row r="168" spans="1:3" s="10" customFormat="1" ht="50" customHeight="1" x14ac:dyDescent="0.35">
      <c r="A168" s="14" t="s">
        <v>204</v>
      </c>
      <c r="B168" s="27" t="s">
        <v>205</v>
      </c>
      <c r="C168" s="55"/>
    </row>
  </sheetData>
  <sheetProtection algorithmName="SHA-512" hashValue="IeDkUl7t0/S7l4BWw6n5GmGVboPvsqxs/fv9merIBI3yYdTFSf9Q2sCW2uGQuKl154P8wD8VqBynWyDoikFMsA==" saltValue="cGjMLkcExhM9lsQCLxLjCg==" spinCount="100000" sheet="1" objects="1" scenarios="1" selectLockedCells="1"/>
  <dataValidations count="1">
    <dataValidation type="list" allowBlank="1" showInputMessage="1" showErrorMessage="1" sqref="D16:XFD16" xr:uid="{B425D5F9-69FE-4312-8574-F9A21C593C3D}">
      <formula1>"Yes , 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 operator="equal" id="{99BE650D-E2C1-480A-B7D1-AF0BDC89EC30}">
            <xm:f>List!$B$3</xm:f>
            <x14:dxf>
              <font>
                <color auto="1"/>
              </font>
              <fill>
                <patternFill>
                  <bgColor rgb="FFFF8181"/>
                </patternFill>
              </fill>
            </x14:dxf>
          </x14:cfRule>
          <x14:cfRule type="cellIs" priority="3" operator="equal" id="{353B5EAA-FFD1-41AD-9770-3860A84ACD2A}">
            <xm:f>List!$B$1</xm:f>
            <x14:dxf>
              <font>
                <color auto="1"/>
              </font>
              <fill>
                <patternFill>
                  <bgColor rgb="FFB2ED7C"/>
                </patternFill>
              </fill>
            </x14:dxf>
          </x14:cfRule>
          <x14:cfRule type="cellIs" priority="4" operator="equal" id="{16F5D159-BA24-438E-92E8-D17027DFD302}">
            <xm:f>List!$B$2</xm:f>
            <x14:dxf>
              <font>
                <color auto="1"/>
              </font>
              <fill>
                <patternFill>
                  <bgColor rgb="FFFBD4B4"/>
                </patternFill>
              </fill>
            </x14:dxf>
          </x14:cfRule>
          <xm:sqref>C12 C14 C16 C18 C20 C22 C24 C26 C28 C30 C34 C36 C38 C40 C42 C44 C46 C48 C50 C52 C54 C58 C60 C62 C64 C66 C68 C72 C74 C76 C78 C80 C82 C86 C88 C90 C92 C94 C96 C98 C102 C104 C106 C108 C110 C114 C116 C118 C120 C122 C126 C128 C130 C132 C134 C136 C140 C142 C144 C146 C148 C150 C154 C156 C158 C160 C162 C164 C166 C168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D5EE9DB-92A6-4486-8D30-FFA6CE37E4C9}">
          <x14:formula1>
            <xm:f>List!$B$1:$B$3</xm:f>
          </x14:formula1>
          <xm:sqref>C12 C14 C16 C18 C20 C22 C24:C26 C28 C30 C34 C36 C38 C40 C42 C44 C46 C48 C50 C52 C54 C58 C60 C62 C64 C66 C68 C72 C74 C76 C78 C80 C82 C86 C88 C90 C92 C94 C96 C98 C102 C104 C106 C114 C116 C118 C120 C122 C166 C130:C137 C140 C142 C144 C146 C148 C150 C154 C156 C160 C162 C164 C126:C128 C168 C158 C108 C110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3DCAA-A5E1-4A93-91AB-23565C4065AD}">
  <dimension ref="A1:K44"/>
  <sheetViews>
    <sheetView topLeftCell="B1" workbookViewId="0">
      <selection activeCell="E4" sqref="E4"/>
    </sheetView>
  </sheetViews>
  <sheetFormatPr defaultRowHeight="14.5" x14ac:dyDescent="0.35"/>
  <cols>
    <col min="1" max="1" width="37.6328125" customWidth="1"/>
    <col min="2" max="10" width="35.54296875" customWidth="1"/>
    <col min="11" max="11" width="62.08984375" bestFit="1" customWidth="1"/>
    <col min="12" max="23" width="35.54296875" customWidth="1"/>
  </cols>
  <sheetData>
    <row r="1" spans="1:11" x14ac:dyDescent="0.35">
      <c r="A1" s="1" t="s">
        <v>6</v>
      </c>
    </row>
    <row r="2" spans="1:11" x14ac:dyDescent="0.35">
      <c r="A2" s="2" t="s">
        <v>5</v>
      </c>
      <c r="B2" s="2" t="s">
        <v>4</v>
      </c>
      <c r="C2" s="2" t="s">
        <v>121</v>
      </c>
      <c r="D2" s="2" t="s">
        <v>65</v>
      </c>
      <c r="E2" s="2" t="s">
        <v>122</v>
      </c>
      <c r="F2" s="2" t="s">
        <v>123</v>
      </c>
      <c r="G2" s="2" t="s">
        <v>228</v>
      </c>
    </row>
    <row r="3" spans="1:11" x14ac:dyDescent="0.35">
      <c r="A3" s="3" t="str">
        <f>IFERROR(IF('Provider Details'!C14="","",'Provider Details'!C14),"")</f>
        <v/>
      </c>
      <c r="B3" t="str">
        <f>IFERROR(IF('Provider Details'!C16="","",'Provider Details'!C16),"")</f>
        <v/>
      </c>
      <c r="C3" t="str">
        <f>IFERROR(IF('Provider Details'!C18="","",'Provider Details'!C18),"")</f>
        <v/>
      </c>
      <c r="D3" t="str">
        <f>IFERROR(IF('Provider Details'!C20="","",'Provider Details'!C20),"")</f>
        <v/>
      </c>
      <c r="E3" s="26" t="str">
        <f>IFERROR(IF('Provider Details'!C22="","",'Provider Details'!C22),"")</f>
        <v/>
      </c>
      <c r="F3" t="str">
        <f>IFERROR(IF('Provider Details'!C24="","",'Provider Details'!C24),"")</f>
        <v/>
      </c>
      <c r="G3" t="str">
        <f>IF('Provider Details'!C4="Form Complete Ready for Submission","Yes","No")</f>
        <v>No</v>
      </c>
    </row>
    <row r="5" spans="1:11" x14ac:dyDescent="0.35">
      <c r="A5" s="1" t="s">
        <v>151</v>
      </c>
    </row>
    <row r="6" spans="1:11" x14ac:dyDescent="0.35">
      <c r="A6" t="s">
        <v>74</v>
      </c>
      <c r="B6" t="s">
        <v>75</v>
      </c>
      <c r="C6" t="s">
        <v>136</v>
      </c>
      <c r="D6" t="s">
        <v>77</v>
      </c>
      <c r="E6" t="s">
        <v>80</v>
      </c>
      <c r="F6" t="s">
        <v>79</v>
      </c>
      <c r="G6" t="s">
        <v>82</v>
      </c>
      <c r="H6" t="s">
        <v>84</v>
      </c>
      <c r="I6" t="s">
        <v>85</v>
      </c>
      <c r="J6" t="s">
        <v>87</v>
      </c>
    </row>
    <row r="7" spans="1:11" x14ac:dyDescent="0.35">
      <c r="A7" t="str">
        <f>IFERROR(IF('Self Assessment'!C12="","",'Self Assessment'!C12),"")</f>
        <v/>
      </c>
      <c r="B7" t="str">
        <f>IFERROR(IF('Self Assessment'!C14="","",'Self Assessment'!C14),"")</f>
        <v/>
      </c>
      <c r="C7" t="str">
        <f>IFERROR(IF('Self Assessment'!C16="","",'Self Assessment'!C16),"")</f>
        <v/>
      </c>
      <c r="D7" t="str">
        <f>IFERROR(IF('Self Assessment'!C18="","",'Self Assessment'!C18),"")</f>
        <v/>
      </c>
      <c r="E7" t="str">
        <f>IFERROR(IF('Self Assessment'!C20="","",'Self Assessment'!C20),"")</f>
        <v/>
      </c>
      <c r="F7" t="str">
        <f>IFERROR(IF('Self Assessment'!C22="","",'Self Assessment'!C22),"")</f>
        <v/>
      </c>
      <c r="G7" t="str">
        <f>IFERROR(IF('Self Assessment'!C24="","",'Self Assessment'!C24),"")</f>
        <v/>
      </c>
      <c r="H7" t="str">
        <f>IFERROR(IF('Self Assessment'!C26="","",'Self Assessment'!C26),"")</f>
        <v/>
      </c>
      <c r="I7" t="str">
        <f>IFERROR(IF('Self Assessment'!C28="","",'Self Assessment'!C28),"")</f>
        <v/>
      </c>
      <c r="J7" t="str">
        <f>IFERROR(IF('Self Assessment'!C30="","",'Self Assessment'!C30),"")</f>
        <v/>
      </c>
    </row>
    <row r="10" spans="1:11" x14ac:dyDescent="0.35">
      <c r="A10" s="1" t="s">
        <v>152</v>
      </c>
    </row>
    <row r="11" spans="1:11" x14ac:dyDescent="0.35">
      <c r="A11" t="s">
        <v>137</v>
      </c>
      <c r="B11" t="s">
        <v>138</v>
      </c>
      <c r="C11" t="s">
        <v>139</v>
      </c>
      <c r="D11" t="s">
        <v>140</v>
      </c>
      <c r="E11" t="s">
        <v>141</v>
      </c>
      <c r="F11" t="s">
        <v>142</v>
      </c>
      <c r="G11" t="s">
        <v>143</v>
      </c>
      <c r="H11" t="s">
        <v>144</v>
      </c>
      <c r="I11" t="s">
        <v>145</v>
      </c>
      <c r="J11" t="s">
        <v>146</v>
      </c>
      <c r="K11" t="s">
        <v>147</v>
      </c>
    </row>
    <row r="12" spans="1:11" x14ac:dyDescent="0.35">
      <c r="A12" t="str">
        <f>IFERROR(IF('Self Assessment'!C34="","",'Self Assessment'!C34),"")</f>
        <v/>
      </c>
      <c r="B12" t="str">
        <f>IFERROR(IF('Self Assessment'!C36="","",'Self Assessment'!C36),"")</f>
        <v/>
      </c>
      <c r="C12" t="str">
        <f>IFERROR(IF('Self Assessment'!C38="","",'Self Assessment'!C38),"")</f>
        <v/>
      </c>
      <c r="D12" t="str">
        <f>IFERROR(IF('Self Assessment'!C40="","",'Self Assessment'!C40),"")</f>
        <v/>
      </c>
      <c r="E12" t="str">
        <f>IFERROR(IF('Self Assessment'!C42="","",'Self Assessment'!C42),"")</f>
        <v/>
      </c>
      <c r="F12" t="str">
        <f>IFERROR(IF('Self Assessment'!C44="","",'Self Assessment'!C44),"")</f>
        <v/>
      </c>
      <c r="G12" t="str">
        <f>IFERROR(IF('Self Assessment'!C46="","",'Self Assessment'!C46),"")</f>
        <v/>
      </c>
      <c r="H12" t="str">
        <f>IFERROR(IF('Self Assessment'!C48="","",'Self Assessment'!C48),"")</f>
        <v/>
      </c>
      <c r="I12" t="str">
        <f>IFERROR(IF('Self Assessment'!C50="","",'Self Assessment'!C50),"")</f>
        <v/>
      </c>
      <c r="J12" t="str">
        <f>IFERROR(IF('Self Assessment'!C52="","",'Self Assessment'!C52),"")</f>
        <v/>
      </c>
      <c r="K12" t="str">
        <f>IFERROR(IF('Self Assessment'!C54="","",'Self Assessment'!C54),"")</f>
        <v/>
      </c>
    </row>
    <row r="14" spans="1:11" x14ac:dyDescent="0.35">
      <c r="A14" s="1" t="s">
        <v>66</v>
      </c>
    </row>
    <row r="15" spans="1:11" x14ac:dyDescent="0.35">
      <c r="A15" t="s">
        <v>153</v>
      </c>
      <c r="B15" t="s">
        <v>154</v>
      </c>
      <c r="C15" t="s">
        <v>155</v>
      </c>
      <c r="D15" t="s">
        <v>156</v>
      </c>
      <c r="E15" t="s">
        <v>157</v>
      </c>
      <c r="F15" t="s">
        <v>158</v>
      </c>
    </row>
    <row r="16" spans="1:11" x14ac:dyDescent="0.35">
      <c r="A16" t="str">
        <f>IFERROR(IF('Self Assessment'!C58="","",'Self Assessment'!C58),"")</f>
        <v/>
      </c>
      <c r="B16" t="str">
        <f>IFERROR(IF('Self Assessment'!C60="","",'Self Assessment'!C60),"")</f>
        <v/>
      </c>
      <c r="C16" t="str">
        <f>IFERROR(IF('Self Assessment'!C62="","",'Self Assessment'!C62),"")</f>
        <v/>
      </c>
      <c r="D16" t="str">
        <f>IFERROR(IF('Self Assessment'!C64="","",'Self Assessment'!C64),"")</f>
        <v/>
      </c>
      <c r="E16" t="str">
        <f>IFERROR(IF('Self Assessment'!C66="","",'Self Assessment'!C66),"")</f>
        <v/>
      </c>
      <c r="F16" t="str">
        <f>IFERROR(IF('Self Assessment'!C68="","",'Self Assessment'!C68),"")</f>
        <v/>
      </c>
    </row>
    <row r="18" spans="1:7" x14ac:dyDescent="0.35">
      <c r="A18" s="1" t="s">
        <v>67</v>
      </c>
    </row>
    <row r="19" spans="1:7" x14ac:dyDescent="0.35">
      <c r="A19" t="s">
        <v>159</v>
      </c>
      <c r="B19" t="s">
        <v>160</v>
      </c>
      <c r="C19" t="s">
        <v>161</v>
      </c>
      <c r="D19" t="s">
        <v>162</v>
      </c>
      <c r="E19" t="s">
        <v>163</v>
      </c>
      <c r="F19" t="s">
        <v>164</v>
      </c>
    </row>
    <row r="20" spans="1:7" x14ac:dyDescent="0.35">
      <c r="A20" t="str">
        <f>IFERROR(IF('Self Assessment'!C72="","",'Self Assessment'!C72),"")</f>
        <v/>
      </c>
      <c r="B20" t="str">
        <f>IFERROR(IF('Self Assessment'!C74="","",'Self Assessment'!C74),"")</f>
        <v/>
      </c>
      <c r="C20" t="str">
        <f>IFERROR(IF('Self Assessment'!C76="","",'Self Assessment'!C76),"")</f>
        <v/>
      </c>
      <c r="D20" t="str">
        <f>IFERROR(IF('Self Assessment'!C78="","",'Self Assessment'!C78),"")</f>
        <v/>
      </c>
      <c r="E20" t="str">
        <f>IFERROR(IF('Self Assessment'!C80="","",'Self Assessment'!C80),"")</f>
        <v/>
      </c>
      <c r="F20" t="str">
        <f>IFERROR(IF('Self Assessment'!C82="","",'Self Assessment'!C82),"")</f>
        <v/>
      </c>
    </row>
    <row r="22" spans="1:7" x14ac:dyDescent="0.35">
      <c r="A22" s="1" t="s">
        <v>68</v>
      </c>
    </row>
    <row r="23" spans="1:7" x14ac:dyDescent="0.35">
      <c r="A23" t="s">
        <v>165</v>
      </c>
      <c r="B23" t="s">
        <v>166</v>
      </c>
      <c r="C23" t="s">
        <v>167</v>
      </c>
      <c r="D23" t="s">
        <v>168</v>
      </c>
      <c r="E23" t="s">
        <v>169</v>
      </c>
      <c r="F23" t="s">
        <v>170</v>
      </c>
      <c r="G23" t="s">
        <v>171</v>
      </c>
    </row>
    <row r="24" spans="1:7" x14ac:dyDescent="0.35">
      <c r="A24" t="str">
        <f>IFERROR(IF('Self Assessment'!C86="","",'Self Assessment'!C86),"")</f>
        <v/>
      </c>
      <c r="B24" t="str">
        <f>IFERROR(IF('Self Assessment'!C88="","",'Self Assessment'!C88),"")</f>
        <v/>
      </c>
      <c r="C24" t="str">
        <f>IFERROR(IF('Self Assessment'!C90="","",'Self Assessment'!C90),"")</f>
        <v/>
      </c>
      <c r="D24" t="str">
        <f>IFERROR(IF('Self Assessment'!C92="","",'Self Assessment'!C92),"")</f>
        <v/>
      </c>
      <c r="E24" t="str">
        <f>IFERROR(IF('Self Assessment'!C94="","",'Self Assessment'!C94),"")</f>
        <v/>
      </c>
      <c r="F24" t="str">
        <f>IFERROR(IF('Self Assessment'!C96="","",'Self Assessment'!C96),"")</f>
        <v/>
      </c>
      <c r="G24" t="str">
        <f>IFERROR(IF('Self Assessment'!C98="","",'Self Assessment'!C98),"")</f>
        <v/>
      </c>
    </row>
    <row r="26" spans="1:7" x14ac:dyDescent="0.35">
      <c r="A26" s="1" t="s">
        <v>69</v>
      </c>
    </row>
    <row r="27" spans="1:7" x14ac:dyDescent="0.35">
      <c r="A27" t="s">
        <v>172</v>
      </c>
      <c r="B27" t="s">
        <v>173</v>
      </c>
      <c r="C27" t="s">
        <v>174</v>
      </c>
      <c r="D27" t="s">
        <v>207</v>
      </c>
      <c r="E27" t="s">
        <v>210</v>
      </c>
    </row>
    <row r="28" spans="1:7" x14ac:dyDescent="0.35">
      <c r="A28" t="str">
        <f>IFERROR(IF('Self Assessment'!C102="","",'Self Assessment'!C102),"")</f>
        <v/>
      </c>
      <c r="B28" t="str">
        <f>IFERROR(IF('Self Assessment'!C104="","",'Self Assessment'!C104),"")</f>
        <v/>
      </c>
      <c r="C28" t="str">
        <f>IFERROR(IF('Self Assessment'!C106="","",'Self Assessment'!C106),"")</f>
        <v/>
      </c>
      <c r="D28" t="str">
        <f>IFERROR(IF('Self Assessment'!C108="","",'Self Assessment'!C108),"")</f>
        <v/>
      </c>
      <c r="E28" t="str">
        <f>IFERROR(IF('Self Assessment'!C110="","",'Self Assessment'!C110),"")</f>
        <v/>
      </c>
    </row>
    <row r="30" spans="1:7" x14ac:dyDescent="0.35">
      <c r="A30" s="1" t="s">
        <v>70</v>
      </c>
    </row>
    <row r="31" spans="1:7" x14ac:dyDescent="0.35">
      <c r="A31" t="s">
        <v>175</v>
      </c>
      <c r="B31" t="s">
        <v>176</v>
      </c>
      <c r="C31" t="s">
        <v>177</v>
      </c>
      <c r="D31" t="s">
        <v>178</v>
      </c>
      <c r="E31" t="s">
        <v>179</v>
      </c>
    </row>
    <row r="32" spans="1:7" x14ac:dyDescent="0.35">
      <c r="A32" t="str">
        <f>IFERROR(IF('Self Assessment'!C114="","",'Self Assessment'!C114),"")</f>
        <v/>
      </c>
      <c r="B32" t="str">
        <f>IFERROR(IF('Self Assessment'!C116="","",'Self Assessment'!C116),"")</f>
        <v/>
      </c>
      <c r="C32" t="str">
        <f>IFERROR(IF('Self Assessment'!C118="","",'Self Assessment'!C118),"")</f>
        <v/>
      </c>
      <c r="D32" t="str">
        <f>IFERROR(IF('Self Assessment'!C120="","",'Self Assessment'!C120),"")</f>
        <v/>
      </c>
      <c r="E32" t="str">
        <f>IFERROR(IF('Self Assessment'!C122="","",'Self Assessment'!C122),"")</f>
        <v/>
      </c>
    </row>
    <row r="34" spans="1:8" x14ac:dyDescent="0.35">
      <c r="A34" s="1" t="s">
        <v>71</v>
      </c>
    </row>
    <row r="35" spans="1:8" x14ac:dyDescent="0.35">
      <c r="A35" t="s">
        <v>180</v>
      </c>
      <c r="B35" t="s">
        <v>181</v>
      </c>
      <c r="C35" t="s">
        <v>182</v>
      </c>
      <c r="D35" t="s">
        <v>183</v>
      </c>
      <c r="E35" t="s">
        <v>184</v>
      </c>
      <c r="F35" t="s">
        <v>185</v>
      </c>
    </row>
    <row r="36" spans="1:8" x14ac:dyDescent="0.35">
      <c r="A36" t="str">
        <f>IFERROR(IF('Self Assessment'!C126="","",'Self Assessment'!C126),"")</f>
        <v/>
      </c>
      <c r="B36" t="str">
        <f>IFERROR(IF('Self Assessment'!C128="","",'Self Assessment'!C128),"")</f>
        <v/>
      </c>
      <c r="C36" t="str">
        <f>IFERROR(IF('Self Assessment'!C130="","",'Self Assessment'!C130),"")</f>
        <v/>
      </c>
      <c r="D36" t="str">
        <f>IFERROR(IF('Self Assessment'!C132="","",'Self Assessment'!C132),"")</f>
        <v/>
      </c>
      <c r="E36" t="str">
        <f>IFERROR(IF('Self Assessment'!C134="","",'Self Assessment'!C134),"")</f>
        <v/>
      </c>
      <c r="F36" t="str">
        <f>IFERROR(IF('Self Assessment'!C136="","",'Self Assessment'!C136),"")</f>
        <v/>
      </c>
    </row>
    <row r="38" spans="1:8" x14ac:dyDescent="0.35">
      <c r="A38" s="1" t="s">
        <v>201</v>
      </c>
    </row>
    <row r="39" spans="1:8" x14ac:dyDescent="0.35">
      <c r="A39" t="s">
        <v>186</v>
      </c>
      <c r="B39" t="s">
        <v>187</v>
      </c>
      <c r="C39" t="s">
        <v>188</v>
      </c>
      <c r="D39" t="s">
        <v>189</v>
      </c>
      <c r="E39" t="s">
        <v>190</v>
      </c>
      <c r="F39" t="s">
        <v>191</v>
      </c>
    </row>
    <row r="40" spans="1:8" x14ac:dyDescent="0.35">
      <c r="A40" t="str">
        <f>IFERROR(IF('Self Assessment'!C140="","",'Self Assessment'!C140),"")</f>
        <v/>
      </c>
      <c r="B40" t="str">
        <f>IFERROR(IF('Self Assessment'!C142="","",'Self Assessment'!C142),"")</f>
        <v/>
      </c>
      <c r="C40" t="str">
        <f>IFERROR(IF('Self Assessment'!C144="","",'Self Assessment'!C144),"")</f>
        <v/>
      </c>
      <c r="D40" t="str">
        <f>IFERROR(IF('Self Assessment'!C146="","",'Self Assessment'!C146),"")</f>
        <v/>
      </c>
      <c r="E40" t="str">
        <f>IFERROR(IF('Self Assessment'!C148="","",'Self Assessment'!C148),"")</f>
        <v/>
      </c>
      <c r="F40" t="str">
        <f>IFERROR(IF('Self Assessment'!C150="","",'Self Assessment'!C150),"")</f>
        <v/>
      </c>
    </row>
    <row r="42" spans="1:8" x14ac:dyDescent="0.35">
      <c r="A42" s="1" t="s">
        <v>72</v>
      </c>
    </row>
    <row r="43" spans="1:8" x14ac:dyDescent="0.35">
      <c r="A43" t="s">
        <v>211</v>
      </c>
      <c r="B43" t="s">
        <v>212</v>
      </c>
      <c r="C43" t="s">
        <v>213</v>
      </c>
      <c r="D43" t="s">
        <v>214</v>
      </c>
      <c r="E43" t="s">
        <v>215</v>
      </c>
      <c r="F43" t="s">
        <v>216</v>
      </c>
      <c r="G43" t="s">
        <v>217</v>
      </c>
      <c r="H43" t="s">
        <v>218</v>
      </c>
    </row>
    <row r="44" spans="1:8" x14ac:dyDescent="0.35">
      <c r="A44" t="str">
        <f>IFERROR(IF('Self Assessment'!C154="","",'Self Assessment'!C154),"")</f>
        <v/>
      </c>
      <c r="B44" t="str">
        <f>IFERROR(IF('Self Assessment'!C156="","",'Self Assessment'!C156),"")</f>
        <v/>
      </c>
      <c r="C44" t="str">
        <f>IFERROR(IF('Self Assessment'!C158="","",'Self Assessment'!C158),"")</f>
        <v/>
      </c>
      <c r="D44" t="str">
        <f>IFERROR(IF('Self Assessment'!C160="","",'Self Assessment'!C160),"")</f>
        <v/>
      </c>
      <c r="E44" t="str">
        <f>IFERROR(IF('Self Assessment'!C162="","",'Self Assessment'!C162),"")</f>
        <v/>
      </c>
      <c r="F44" t="str">
        <f>IFERROR(IF('Self Assessment'!C164="","",'Self Assessment'!C164),"")</f>
        <v/>
      </c>
      <c r="G44" t="str">
        <f>IFERROR(IF('Self Assessment'!C166="","",'Self Assessment'!C166),"")</f>
        <v/>
      </c>
      <c r="H44" t="str">
        <f>IFERROR(IF('Self Assessment'!C168="","",'Self Assessment'!C168),"")</f>
        <v/>
      </c>
    </row>
  </sheetData>
  <phoneticPr fontId="3" type="noConversion"/>
  <pageMargins left="0.7" right="0.7" top="0.75" bottom="0.75" header="0.3" footer="0.3"/>
  <pageSetup paperSize="9"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8FB3E-206E-4E42-A31B-A179B31A5AE8}">
  <dimension ref="A1:C45"/>
  <sheetViews>
    <sheetView workbookViewId="0">
      <selection activeCell="B1" sqref="B1"/>
    </sheetView>
  </sheetViews>
  <sheetFormatPr defaultRowHeight="14.5" x14ac:dyDescent="0.35"/>
  <cols>
    <col min="1" max="1" width="22.6328125" customWidth="1"/>
    <col min="2" max="2" width="79.54296875" customWidth="1"/>
    <col min="3" max="3" width="45.453125" customWidth="1"/>
  </cols>
  <sheetData>
    <row r="1" spans="1:3" ht="15.5" x14ac:dyDescent="0.35">
      <c r="A1" s="52" t="s">
        <v>9</v>
      </c>
      <c r="B1" s="52" t="s">
        <v>12</v>
      </c>
      <c r="C1" s="54" t="s">
        <v>19</v>
      </c>
    </row>
    <row r="2" spans="1:3" ht="15.5" x14ac:dyDescent="0.35">
      <c r="A2" s="52" t="s">
        <v>8</v>
      </c>
      <c r="B2" s="52" t="s">
        <v>18</v>
      </c>
      <c r="C2" s="54" t="s">
        <v>20</v>
      </c>
    </row>
    <row r="3" spans="1:3" ht="15.5" x14ac:dyDescent="0.35">
      <c r="A3" s="52" t="s">
        <v>7</v>
      </c>
      <c r="B3" s="53" t="s">
        <v>235</v>
      </c>
      <c r="C3" s="54" t="s">
        <v>21</v>
      </c>
    </row>
    <row r="4" spans="1:3" ht="15.5" x14ac:dyDescent="0.35">
      <c r="C4" s="54" t="s">
        <v>22</v>
      </c>
    </row>
    <row r="5" spans="1:3" ht="15.5" x14ac:dyDescent="0.35">
      <c r="C5" s="54" t="s">
        <v>23</v>
      </c>
    </row>
    <row r="6" spans="1:3" ht="15.5" x14ac:dyDescent="0.35">
      <c r="C6" s="54" t="s">
        <v>24</v>
      </c>
    </row>
    <row r="7" spans="1:3" ht="15.5" x14ac:dyDescent="0.35">
      <c r="C7" s="54" t="s">
        <v>25</v>
      </c>
    </row>
    <row r="8" spans="1:3" ht="15.5" x14ac:dyDescent="0.35">
      <c r="C8" s="54" t="s">
        <v>26</v>
      </c>
    </row>
    <row r="9" spans="1:3" ht="15.5" x14ac:dyDescent="0.35">
      <c r="C9" s="54" t="s">
        <v>27</v>
      </c>
    </row>
    <row r="10" spans="1:3" ht="15.5" x14ac:dyDescent="0.35">
      <c r="C10" s="54" t="s">
        <v>28</v>
      </c>
    </row>
    <row r="11" spans="1:3" ht="15.5" x14ac:dyDescent="0.35">
      <c r="C11" s="54" t="s">
        <v>29</v>
      </c>
    </row>
    <row r="12" spans="1:3" ht="15.5" x14ac:dyDescent="0.35">
      <c r="C12" s="54" t="s">
        <v>30</v>
      </c>
    </row>
    <row r="13" spans="1:3" ht="15.5" x14ac:dyDescent="0.35">
      <c r="C13" s="54" t="s">
        <v>31</v>
      </c>
    </row>
    <row r="14" spans="1:3" ht="15.5" x14ac:dyDescent="0.35">
      <c r="C14" s="54" t="s">
        <v>32</v>
      </c>
    </row>
    <row r="15" spans="1:3" ht="15.5" x14ac:dyDescent="0.35">
      <c r="C15" s="54" t="s">
        <v>33</v>
      </c>
    </row>
    <row r="16" spans="1:3" ht="15.5" x14ac:dyDescent="0.35">
      <c r="C16" s="54" t="s">
        <v>34</v>
      </c>
    </row>
    <row r="17" spans="3:3" ht="15.5" x14ac:dyDescent="0.35">
      <c r="C17" s="54" t="s">
        <v>35</v>
      </c>
    </row>
    <row r="18" spans="3:3" ht="15.5" x14ac:dyDescent="0.35">
      <c r="C18" s="54" t="s">
        <v>36</v>
      </c>
    </row>
    <row r="19" spans="3:3" ht="15.5" x14ac:dyDescent="0.35">
      <c r="C19" s="54" t="s">
        <v>37</v>
      </c>
    </row>
    <row r="20" spans="3:3" ht="15.5" x14ac:dyDescent="0.35">
      <c r="C20" s="54" t="s">
        <v>38</v>
      </c>
    </row>
    <row r="21" spans="3:3" ht="15.5" x14ac:dyDescent="0.35">
      <c r="C21" s="54" t="s">
        <v>39</v>
      </c>
    </row>
    <row r="22" spans="3:3" ht="15.5" x14ac:dyDescent="0.35">
      <c r="C22" s="54" t="s">
        <v>40</v>
      </c>
    </row>
    <row r="23" spans="3:3" ht="15.5" x14ac:dyDescent="0.35">
      <c r="C23" s="54" t="s">
        <v>41</v>
      </c>
    </row>
    <row r="24" spans="3:3" ht="15.5" x14ac:dyDescent="0.35">
      <c r="C24" s="54" t="s">
        <v>42</v>
      </c>
    </row>
    <row r="25" spans="3:3" ht="15.5" x14ac:dyDescent="0.35">
      <c r="C25" s="54" t="s">
        <v>43</v>
      </c>
    </row>
    <row r="26" spans="3:3" ht="15.5" x14ac:dyDescent="0.35">
      <c r="C26" s="54" t="s">
        <v>44</v>
      </c>
    </row>
    <row r="27" spans="3:3" ht="15.5" x14ac:dyDescent="0.35">
      <c r="C27" s="54" t="s">
        <v>45</v>
      </c>
    </row>
    <row r="28" spans="3:3" ht="15.5" x14ac:dyDescent="0.35">
      <c r="C28" s="54" t="s">
        <v>46</v>
      </c>
    </row>
    <row r="29" spans="3:3" ht="15.5" x14ac:dyDescent="0.35">
      <c r="C29" s="54" t="s">
        <v>47</v>
      </c>
    </row>
    <row r="30" spans="3:3" ht="15.5" x14ac:dyDescent="0.35">
      <c r="C30" s="54" t="s">
        <v>48</v>
      </c>
    </row>
    <row r="31" spans="3:3" ht="15.5" x14ac:dyDescent="0.35">
      <c r="C31" s="54" t="s">
        <v>49</v>
      </c>
    </row>
    <row r="32" spans="3:3" ht="15.5" x14ac:dyDescent="0.35">
      <c r="C32" s="54" t="s">
        <v>50</v>
      </c>
    </row>
    <row r="33" spans="3:3" ht="15.5" x14ac:dyDescent="0.35">
      <c r="C33" s="54" t="s">
        <v>51</v>
      </c>
    </row>
    <row r="34" spans="3:3" ht="15.5" x14ac:dyDescent="0.35">
      <c r="C34" s="54" t="s">
        <v>52</v>
      </c>
    </row>
    <row r="35" spans="3:3" ht="15.5" x14ac:dyDescent="0.35">
      <c r="C35" s="54" t="s">
        <v>53</v>
      </c>
    </row>
    <row r="36" spans="3:3" ht="15.5" x14ac:dyDescent="0.35">
      <c r="C36" s="54" t="s">
        <v>54</v>
      </c>
    </row>
    <row r="37" spans="3:3" ht="15.5" x14ac:dyDescent="0.35">
      <c r="C37" s="54" t="s">
        <v>55</v>
      </c>
    </row>
    <row r="38" spans="3:3" ht="15.5" x14ac:dyDescent="0.35">
      <c r="C38" s="54" t="s">
        <v>56</v>
      </c>
    </row>
    <row r="39" spans="3:3" ht="15.5" x14ac:dyDescent="0.35">
      <c r="C39" s="54" t="s">
        <v>57</v>
      </c>
    </row>
    <row r="40" spans="3:3" ht="15.5" x14ac:dyDescent="0.35">
      <c r="C40" s="54" t="s">
        <v>58</v>
      </c>
    </row>
    <row r="41" spans="3:3" ht="15.5" x14ac:dyDescent="0.35">
      <c r="C41" s="54" t="s">
        <v>59</v>
      </c>
    </row>
    <row r="42" spans="3:3" ht="15.5" x14ac:dyDescent="0.35">
      <c r="C42" s="54" t="s">
        <v>60</v>
      </c>
    </row>
    <row r="43" spans="3:3" ht="15.5" x14ac:dyDescent="0.35">
      <c r="C43" s="54" t="s">
        <v>61</v>
      </c>
    </row>
    <row r="44" spans="3:3" ht="15.5" x14ac:dyDescent="0.35">
      <c r="C44" s="54" t="s">
        <v>62</v>
      </c>
    </row>
    <row r="45" spans="3:3" ht="15.5" x14ac:dyDescent="0.35">
      <c r="C45" s="54" t="s">
        <v>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1CFDC2365126468C9E825AD7C35353" ma:contentTypeVersion="15" ma:contentTypeDescription="Create a new document." ma:contentTypeScope="" ma:versionID="06c688ef86950ae373db62c4ccd3f359">
  <xsd:schema xmlns:xsd="http://www.w3.org/2001/XMLSchema" xmlns:xs="http://www.w3.org/2001/XMLSchema" xmlns:p="http://schemas.microsoft.com/office/2006/metadata/properties" xmlns:ns2="242c13b1-389f-4258-8281-41e01a3b7ba4" xmlns:ns3="96e95c2d-477e-4255-8460-80d03bd1f339" targetNamespace="http://schemas.microsoft.com/office/2006/metadata/properties" ma:root="true" ma:fieldsID="302ee30efe62cd513acc61ff3f973220" ns2:_="" ns3:_="">
    <xsd:import namespace="242c13b1-389f-4258-8281-41e01a3b7ba4"/>
    <xsd:import namespace="96e95c2d-477e-4255-8460-80d03bd1f33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2c13b1-389f-4258-8281-41e01a3b7b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e95c2d-477e-4255-8460-80d03bd1f33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9c501b-0120-4ab8-877c-4b73d7623cdd}" ma:internalName="TaxCatchAll" ma:showField="CatchAllData" ma:web="96e95c2d-477e-4255-8460-80d03bd1f33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2c13b1-389f-4258-8281-41e01a3b7ba4">
      <Terms xmlns="http://schemas.microsoft.com/office/infopath/2007/PartnerControls"/>
    </lcf76f155ced4ddcb4097134ff3c332f>
    <TaxCatchAll xmlns="96e95c2d-477e-4255-8460-80d03bd1f339" xsi:nil="true"/>
  </documentManagement>
</p:properties>
</file>

<file path=customXml/itemProps1.xml><?xml version="1.0" encoding="utf-8"?>
<ds:datastoreItem xmlns:ds="http://schemas.openxmlformats.org/officeDocument/2006/customXml" ds:itemID="{3F24B00F-9287-428A-8BA0-73C12FF96DBD}">
  <ds:schemaRefs>
    <ds:schemaRef ds:uri="http://schemas.microsoft.com/sharepoint/v3/contenttype/forms"/>
  </ds:schemaRefs>
</ds:datastoreItem>
</file>

<file path=customXml/itemProps2.xml><?xml version="1.0" encoding="utf-8"?>
<ds:datastoreItem xmlns:ds="http://schemas.openxmlformats.org/officeDocument/2006/customXml" ds:itemID="{6CA280D2-A7B9-4455-985F-91D71B4AA9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2c13b1-389f-4258-8281-41e01a3b7ba4"/>
    <ds:schemaRef ds:uri="96e95c2d-477e-4255-8460-80d03bd1f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234782-AE99-4452-861F-288553F9C257}">
  <ds:schemaRefs>
    <ds:schemaRef ds:uri="http://schemas.microsoft.com/office/2006/documentManagement/types"/>
    <ds:schemaRef ds:uri="http://schemas.microsoft.com/office/2006/metadata/properties"/>
    <ds:schemaRef ds:uri="242c13b1-389f-4258-8281-41e01a3b7ba4"/>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96e95c2d-477e-4255-8460-80d03bd1f339"/>
    <ds:schemaRef ds:uri="http://purl.org/dc/elements/1.1/"/>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Provider Details</vt:lpstr>
      <vt:lpstr>Self Assessment</vt:lpstr>
      <vt:lpstr>Data Tables</vt:lpstr>
      <vt:lpstr>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Department for Education</dc:creator>
  <cp:keywords/>
  <dc:description/>
  <cp:lastModifiedBy>BARNARD, Sarah</cp:lastModifiedBy>
  <cp:revision/>
  <dcterms:created xsi:type="dcterms:W3CDTF">2022-09-02T10:05:29Z</dcterms:created>
  <dcterms:modified xsi:type="dcterms:W3CDTF">2026-03-12T09:32:14Z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0x010100191CFDC2365126468C9E825AD7C35353</vt:lpwstr>
  </property>
  <property fmtid="{D5CDD505-2E9C-101B-9397-08002B2CF9AE}" pid="3" name="MediaServiceImageTags">
    <vt:lpwstr/>
  </property>
</Properties>
</file>